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taylor/Desktop/PAPER FINAL/"/>
    </mc:Choice>
  </mc:AlternateContent>
  <xr:revisionPtr revIDLastSave="0" documentId="13_ncr:1_{FC3F9EEE-29B9-D440-BD77-335A0DB0E461}" xr6:coauthVersionLast="47" xr6:coauthVersionMax="47" xr10:uidLastSave="{00000000-0000-0000-0000-000000000000}"/>
  <bookViews>
    <workbookView xWindow="160" yWindow="460" windowWidth="25720" windowHeight="16920" firstSheet="13" activeTab="20" xr2:uid="{C68BCFD6-E422-3941-B402-B26856A367B9}"/>
  </bookViews>
  <sheets>
    <sheet name="Fig. 1d &amp; e" sheetId="1" r:id="rId1"/>
    <sheet name="Fig. 2b" sheetId="3" r:id="rId2"/>
    <sheet name="Fig. 3b, c &amp; d" sheetId="6" r:id="rId3"/>
    <sheet name="Fig. 4b, c &amp; d" sheetId="9" r:id="rId4"/>
    <sheet name="Fig. 5a" sheetId="13" r:id="rId5"/>
    <sheet name="Fig. 5b, c, d, e and g" sheetId="15" r:id="rId6"/>
    <sheet name="Fig. 6b and c" sheetId="23" r:id="rId7"/>
    <sheet name="Fig. 7" sheetId="45" r:id="rId8"/>
    <sheet name="Supp Fig. 1" sheetId="25" r:id="rId9"/>
    <sheet name="Supp Fig. 2" sheetId="28" r:id="rId10"/>
    <sheet name="Supp Fig. 5" sheetId="30" r:id="rId11"/>
    <sheet name="Supp Fig. 6" sheetId="33" r:id="rId12"/>
    <sheet name="Supp Fig. 7" sheetId="34" r:id="rId13"/>
    <sheet name="Supp Fig. 8" sheetId="38" r:id="rId14"/>
    <sheet name="Supp Fig. 9" sheetId="36" r:id="rId15"/>
    <sheet name="Supp Fig. 10" sheetId="37" r:id="rId16"/>
    <sheet name="Supp Fig. 11" sheetId="46" r:id="rId17"/>
    <sheet name="Table 1" sheetId="39" r:id="rId18"/>
    <sheet name="Table 2" sheetId="40" r:id="rId19"/>
    <sheet name="Table 3" sheetId="41" r:id="rId20"/>
    <sheet name="Supplementary Table 1" sheetId="42" r:id="rId21"/>
    <sheet name="Supplementary Table 2" sheetId="43" r:id="rId22"/>
    <sheet name="Supplementary Data File 1" sheetId="44" r:id="rId2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6" i="15" l="1"/>
  <c r="D57" i="15"/>
  <c r="E143" i="15"/>
  <c r="E169" i="15"/>
  <c r="E170" i="15"/>
  <c r="E171" i="15"/>
  <c r="E172" i="15"/>
  <c r="E173" i="15"/>
  <c r="E174" i="15"/>
  <c r="E175" i="15"/>
  <c r="E176" i="15"/>
  <c r="E177" i="15"/>
  <c r="E178" i="15"/>
  <c r="E179" i="15"/>
  <c r="E180" i="15"/>
  <c r="E181" i="15"/>
  <c r="E182" i="15"/>
  <c r="E183" i="15"/>
  <c r="E184" i="15"/>
  <c r="E185" i="15"/>
  <c r="E186" i="15"/>
  <c r="E187" i="15"/>
  <c r="E188" i="15"/>
  <c r="E189" i="15"/>
  <c r="E191" i="15"/>
  <c r="E192" i="15"/>
  <c r="E193" i="15"/>
  <c r="E194" i="15"/>
  <c r="E195" i="15"/>
  <c r="E196" i="15"/>
  <c r="E197" i="15"/>
  <c r="E199" i="15"/>
  <c r="E200" i="15"/>
  <c r="E201" i="15"/>
  <c r="E202" i="15"/>
  <c r="E203" i="15"/>
  <c r="E204" i="15"/>
  <c r="E205" i="15"/>
  <c r="E206" i="15"/>
  <c r="E207" i="15"/>
  <c r="E208" i="15"/>
  <c r="E210" i="15"/>
  <c r="E211" i="15"/>
  <c r="E212" i="15"/>
  <c r="E213" i="15"/>
  <c r="E214" i="15"/>
  <c r="E216" i="15"/>
  <c r="E217" i="15"/>
  <c r="E218" i="15"/>
  <c r="E219" i="15"/>
  <c r="E220" i="15"/>
  <c r="E221" i="15"/>
  <c r="E112" i="15"/>
  <c r="E113" i="15"/>
  <c r="E114" i="15"/>
  <c r="E115" i="15"/>
  <c r="E116" i="15"/>
  <c r="E117" i="15"/>
  <c r="E118" i="15"/>
  <c r="E119" i="15"/>
  <c r="E120" i="15"/>
  <c r="E121" i="15"/>
  <c r="E122" i="15"/>
  <c r="E123" i="15"/>
  <c r="E124" i="15"/>
  <c r="E125" i="15"/>
  <c r="E126" i="15"/>
  <c r="E127" i="15"/>
  <c r="E128" i="15"/>
  <c r="E129" i="15"/>
  <c r="E130" i="15"/>
  <c r="E131" i="15"/>
  <c r="E132" i="15"/>
  <c r="E133" i="15"/>
  <c r="E134" i="15"/>
  <c r="E135" i="15"/>
  <c r="E136" i="15"/>
  <c r="E137" i="15"/>
  <c r="E138" i="15"/>
  <c r="E139" i="15"/>
  <c r="E140" i="15"/>
  <c r="E141" i="15"/>
  <c r="E142" i="15"/>
  <c r="E144" i="15"/>
  <c r="E145" i="15"/>
  <c r="E147" i="15"/>
  <c r="E148" i="15"/>
  <c r="E149" i="15"/>
  <c r="E150" i="15"/>
  <c r="E151" i="15"/>
  <c r="E152" i="15"/>
  <c r="E153" i="15"/>
  <c r="E154" i="15"/>
  <c r="E155" i="15"/>
  <c r="E156" i="15"/>
  <c r="E157" i="15"/>
  <c r="E158" i="15"/>
  <c r="E159" i="15"/>
  <c r="E160" i="15"/>
  <c r="E161" i="15"/>
  <c r="E162" i="15"/>
  <c r="E163" i="15"/>
  <c r="D64" i="15"/>
  <c r="F64" i="15"/>
  <c r="D65" i="15"/>
  <c r="F65" i="15"/>
  <c r="D66" i="15"/>
  <c r="F66" i="15"/>
  <c r="D67" i="15"/>
  <c r="F67" i="15"/>
  <c r="D68" i="15"/>
  <c r="F68" i="15"/>
  <c r="D69" i="15"/>
  <c r="F69" i="15"/>
  <c r="D70" i="15"/>
  <c r="F70" i="15"/>
  <c r="D71" i="15"/>
  <c r="F71" i="15"/>
  <c r="D72" i="15"/>
  <c r="F72" i="15"/>
  <c r="D73" i="15"/>
  <c r="F73" i="15"/>
  <c r="D74" i="15"/>
  <c r="F74" i="15"/>
  <c r="D75" i="15"/>
  <c r="F75" i="15"/>
  <c r="D76" i="15"/>
  <c r="F76" i="15"/>
  <c r="D77" i="15"/>
  <c r="F77" i="15"/>
  <c r="D78" i="15"/>
  <c r="F78" i="15"/>
  <c r="D79" i="15"/>
  <c r="F79" i="15"/>
  <c r="D80" i="15"/>
  <c r="F80" i="15"/>
  <c r="D81" i="15"/>
  <c r="F81" i="15"/>
  <c r="D82" i="15"/>
  <c r="F82" i="15"/>
  <c r="D83" i="15"/>
  <c r="F83" i="15"/>
  <c r="D84" i="15"/>
  <c r="F84" i="15"/>
  <c r="D85" i="15"/>
  <c r="F85" i="15"/>
  <c r="D86" i="15"/>
  <c r="F86" i="15"/>
  <c r="D87" i="15"/>
  <c r="F87" i="15"/>
  <c r="D88" i="15"/>
  <c r="F88" i="15"/>
  <c r="D89" i="15"/>
  <c r="F89" i="15"/>
  <c r="D90" i="15"/>
  <c r="F90" i="15"/>
  <c r="D91" i="15"/>
  <c r="F91" i="15"/>
  <c r="D92" i="15"/>
  <c r="F92" i="15"/>
  <c r="D93" i="15"/>
  <c r="F93" i="15"/>
  <c r="D94" i="15"/>
  <c r="F94" i="15"/>
  <c r="D95" i="15"/>
  <c r="F95" i="15"/>
  <c r="D96" i="15"/>
  <c r="F96" i="15"/>
  <c r="D97" i="15"/>
  <c r="F97" i="15"/>
  <c r="D98" i="15"/>
  <c r="F98" i="15"/>
  <c r="D99" i="15"/>
  <c r="F99" i="15"/>
  <c r="D100" i="15"/>
  <c r="F100" i="15"/>
  <c r="D101" i="15"/>
  <c r="F101" i="15"/>
  <c r="D102" i="15"/>
  <c r="F102" i="15"/>
  <c r="D103" i="15"/>
  <c r="F103" i="15"/>
  <c r="D104" i="15"/>
  <c r="F104" i="15"/>
  <c r="D105" i="15"/>
  <c r="F105" i="15"/>
  <c r="D106" i="15"/>
  <c r="F106" i="15"/>
  <c r="D8" i="15"/>
  <c r="D9" i="15"/>
  <c r="D10" i="15"/>
  <c r="D11" i="15"/>
  <c r="D12" i="15"/>
  <c r="D13" i="15"/>
  <c r="D14" i="15"/>
  <c r="D15" i="15"/>
  <c r="D16" i="15"/>
  <c r="D17" i="15"/>
  <c r="D18" i="15"/>
  <c r="D19" i="15"/>
  <c r="D20" i="15"/>
  <c r="D21" i="15"/>
  <c r="D22" i="15"/>
  <c r="D23" i="15"/>
  <c r="D24" i="15"/>
  <c r="D25" i="15"/>
  <c r="D26" i="15"/>
  <c r="D27" i="15"/>
  <c r="D28" i="15"/>
  <c r="D29" i="15"/>
  <c r="D30" i="15"/>
  <c r="D31" i="15"/>
  <c r="D32" i="15"/>
  <c r="D33" i="15"/>
  <c r="D34" i="15"/>
  <c r="D35" i="15"/>
  <c r="D36" i="15"/>
  <c r="D37" i="15"/>
  <c r="D38" i="15"/>
  <c r="D39" i="15"/>
  <c r="D40" i="15"/>
  <c r="D41" i="15"/>
  <c r="D42" i="15"/>
  <c r="D43" i="15"/>
  <c r="D44" i="15"/>
  <c r="D45" i="15"/>
  <c r="D46" i="15"/>
  <c r="D47" i="15"/>
  <c r="D48" i="15"/>
  <c r="D49" i="15"/>
  <c r="D50" i="15"/>
  <c r="D51" i="15"/>
  <c r="D52" i="15"/>
  <c r="D53" i="15"/>
  <c r="D54" i="15"/>
  <c r="D55" i="15"/>
  <c r="D58" i="15"/>
  <c r="CM125" i="44"/>
  <c r="CL125" i="44"/>
  <c r="CK125" i="44"/>
  <c r="CJ125" i="44"/>
  <c r="CI125" i="44"/>
  <c r="CH125" i="44"/>
  <c r="CG125" i="44"/>
  <c r="CF125" i="44"/>
  <c r="CE125" i="44"/>
  <c r="CD125" i="44"/>
  <c r="CC125" i="44"/>
  <c r="CB125" i="44"/>
  <c r="CA125" i="44"/>
  <c r="BZ125" i="44"/>
  <c r="BY125" i="44"/>
  <c r="BX125" i="44"/>
  <c r="BW125" i="44"/>
  <c r="CM124" i="44"/>
  <c r="CL124" i="44"/>
  <c r="CK124" i="44"/>
  <c r="CJ124" i="44"/>
  <c r="CI124" i="44"/>
  <c r="CH124" i="44"/>
  <c r="CG124" i="44"/>
  <c r="CF124" i="44"/>
  <c r="CE124" i="44"/>
  <c r="CD124" i="44"/>
  <c r="CC124" i="44"/>
  <c r="CB124" i="44"/>
  <c r="CA124" i="44"/>
  <c r="BZ124" i="44"/>
  <c r="BY124" i="44"/>
  <c r="BX124" i="44"/>
  <c r="BW124" i="44"/>
  <c r="CM123" i="44"/>
  <c r="CL123" i="44"/>
  <c r="CK123" i="44"/>
  <c r="CJ123" i="44"/>
  <c r="CI123" i="44"/>
  <c r="CH123" i="44"/>
  <c r="CG123" i="44"/>
  <c r="CF123" i="44"/>
  <c r="CE123" i="44"/>
  <c r="CD123" i="44"/>
  <c r="CC123" i="44"/>
  <c r="CB123" i="44"/>
  <c r="CA123" i="44"/>
  <c r="BZ123" i="44"/>
  <c r="BY123" i="44"/>
  <c r="BX123" i="44"/>
  <c r="BW123" i="44"/>
  <c r="CM122" i="44"/>
  <c r="CL122" i="44"/>
  <c r="CK122" i="44"/>
  <c r="CJ122" i="44"/>
  <c r="CI122" i="44"/>
  <c r="CH122" i="44"/>
  <c r="CG122" i="44"/>
  <c r="CF122" i="44"/>
  <c r="CE122" i="44"/>
  <c r="CD122" i="44"/>
  <c r="CC122" i="44"/>
  <c r="CB122" i="44"/>
  <c r="CA122" i="44"/>
  <c r="BZ122" i="44"/>
  <c r="BY122" i="44"/>
  <c r="BX122" i="44"/>
  <c r="BW122" i="44"/>
  <c r="CM121" i="44"/>
  <c r="CL121" i="44"/>
  <c r="CK121" i="44"/>
  <c r="CJ121" i="44"/>
  <c r="CI121" i="44"/>
  <c r="CH121" i="44"/>
  <c r="CG121" i="44"/>
  <c r="CF121" i="44"/>
  <c r="CE121" i="44"/>
  <c r="CD121" i="44"/>
  <c r="CC121" i="44"/>
  <c r="CB121" i="44"/>
  <c r="CA121" i="44"/>
  <c r="BZ121" i="44"/>
  <c r="BY121" i="44"/>
  <c r="BX121" i="44"/>
  <c r="BW121" i="44"/>
  <c r="CM120" i="44"/>
  <c r="CL120" i="44"/>
  <c r="CK120" i="44"/>
  <c r="CJ120" i="44"/>
  <c r="CI120" i="44"/>
  <c r="CH120" i="44"/>
  <c r="CG120" i="44"/>
  <c r="CF120" i="44"/>
  <c r="CE120" i="44"/>
  <c r="CD120" i="44"/>
  <c r="CC120" i="44"/>
  <c r="CB120" i="44"/>
  <c r="CA120" i="44"/>
  <c r="BZ120" i="44"/>
  <c r="BY120" i="44"/>
  <c r="BX120" i="44"/>
  <c r="BW120" i="44"/>
  <c r="CM119" i="44"/>
  <c r="CL119" i="44"/>
  <c r="CK119" i="44"/>
  <c r="CJ119" i="44"/>
  <c r="CI119" i="44"/>
  <c r="CH119" i="44"/>
  <c r="CG119" i="44"/>
  <c r="CF119" i="44"/>
  <c r="CE119" i="44"/>
  <c r="CD119" i="44"/>
  <c r="CC119" i="44"/>
  <c r="CB119" i="44"/>
  <c r="CA119" i="44"/>
  <c r="BZ119" i="44"/>
  <c r="BY119" i="44"/>
  <c r="BX119" i="44"/>
  <c r="BW119" i="44"/>
  <c r="CM118" i="44"/>
  <c r="CL118" i="44"/>
  <c r="CK118" i="44"/>
  <c r="CJ118" i="44"/>
  <c r="CI118" i="44"/>
  <c r="CH118" i="44"/>
  <c r="CG118" i="44"/>
  <c r="CF118" i="44"/>
  <c r="CE118" i="44"/>
  <c r="CD118" i="44"/>
  <c r="CC118" i="44"/>
  <c r="CB118" i="44"/>
  <c r="CA118" i="44"/>
  <c r="BZ118" i="44"/>
  <c r="BY118" i="44"/>
  <c r="BX118" i="44"/>
  <c r="BW118" i="44"/>
  <c r="CM117" i="44"/>
  <c r="CL117" i="44"/>
  <c r="CK117" i="44"/>
  <c r="CJ117" i="44"/>
  <c r="CI117" i="44"/>
  <c r="CH117" i="44"/>
  <c r="CG117" i="44"/>
  <c r="CF117" i="44"/>
  <c r="CE117" i="44"/>
  <c r="CD117" i="44"/>
  <c r="CC117" i="44"/>
  <c r="CB117" i="44"/>
  <c r="CA117" i="44"/>
  <c r="BZ117" i="44"/>
  <c r="BY117" i="44"/>
  <c r="BX117" i="44"/>
  <c r="BW117" i="44"/>
  <c r="CM116" i="44"/>
  <c r="CL116" i="44"/>
  <c r="CK116" i="44"/>
  <c r="CJ116" i="44"/>
  <c r="CI116" i="44"/>
  <c r="CH116" i="44"/>
  <c r="CG116" i="44"/>
  <c r="CF116" i="44"/>
  <c r="CE116" i="44"/>
  <c r="CD116" i="44"/>
  <c r="CC116" i="44"/>
  <c r="CB116" i="44"/>
  <c r="CA116" i="44"/>
  <c r="BZ116" i="44"/>
  <c r="BY116" i="44"/>
  <c r="BX116" i="44"/>
  <c r="BW116" i="44"/>
  <c r="CM115" i="44"/>
  <c r="CL115" i="44"/>
  <c r="CK115" i="44"/>
  <c r="CJ115" i="44"/>
  <c r="CI115" i="44"/>
  <c r="CH115" i="44"/>
  <c r="CG115" i="44"/>
  <c r="CF115" i="44"/>
  <c r="CE115" i="44"/>
  <c r="CD115" i="44"/>
  <c r="CC115" i="44"/>
  <c r="CB115" i="44"/>
  <c r="CA115" i="44"/>
  <c r="BZ115" i="44"/>
  <c r="BY115" i="44"/>
  <c r="BX115" i="44"/>
  <c r="BW115" i="44"/>
  <c r="CM114" i="44"/>
  <c r="CL114" i="44"/>
  <c r="CK114" i="44"/>
  <c r="CJ114" i="44"/>
  <c r="CI114" i="44"/>
  <c r="CH114" i="44"/>
  <c r="CG114" i="44"/>
  <c r="CF114" i="44"/>
  <c r="CE114" i="44"/>
  <c r="CD114" i="44"/>
  <c r="CC114" i="44"/>
  <c r="CB114" i="44"/>
  <c r="CA114" i="44"/>
  <c r="BZ114" i="44"/>
  <c r="BY114" i="44"/>
  <c r="BX114" i="44"/>
  <c r="BW114" i="44"/>
  <c r="CM113" i="44"/>
  <c r="CL113" i="44"/>
  <c r="CK113" i="44"/>
  <c r="CJ113" i="44"/>
  <c r="CI113" i="44"/>
  <c r="CH113" i="44"/>
  <c r="CG113" i="44"/>
  <c r="CF113" i="44"/>
  <c r="CE113" i="44"/>
  <c r="CD113" i="44"/>
  <c r="CC113" i="44"/>
  <c r="CB113" i="44"/>
  <c r="CA113" i="44"/>
  <c r="BZ113" i="44"/>
  <c r="BY113" i="44"/>
  <c r="BX113" i="44"/>
  <c r="BW113" i="44"/>
  <c r="CM112" i="44"/>
  <c r="CL112" i="44"/>
  <c r="CK112" i="44"/>
  <c r="CJ112" i="44"/>
  <c r="CI112" i="44"/>
  <c r="CH112" i="44"/>
  <c r="CG112" i="44"/>
  <c r="CF112" i="44"/>
  <c r="CE112" i="44"/>
  <c r="CD112" i="44"/>
  <c r="CC112" i="44"/>
  <c r="CB112" i="44"/>
  <c r="CA112" i="44"/>
  <c r="BZ112" i="44"/>
  <c r="BY112" i="44"/>
  <c r="BX112" i="44"/>
  <c r="BW112" i="44"/>
  <c r="CM111" i="44"/>
  <c r="CL111" i="44"/>
  <c r="CK111" i="44"/>
  <c r="CJ111" i="44"/>
  <c r="CI111" i="44"/>
  <c r="CH111" i="44"/>
  <c r="CG111" i="44"/>
  <c r="CF111" i="44"/>
  <c r="CE111" i="44"/>
  <c r="CD111" i="44"/>
  <c r="CC111" i="44"/>
  <c r="CB111" i="44"/>
  <c r="CA111" i="44"/>
  <c r="BZ111" i="44"/>
  <c r="BY111" i="44"/>
  <c r="BX111" i="44"/>
  <c r="BW111" i="44"/>
  <c r="CM110" i="44"/>
  <c r="CL110" i="44"/>
  <c r="CK110" i="44"/>
  <c r="CJ110" i="44"/>
  <c r="CI110" i="44"/>
  <c r="CH110" i="44"/>
  <c r="CG110" i="44"/>
  <c r="CF110" i="44"/>
  <c r="CE110" i="44"/>
  <c r="CD110" i="44"/>
  <c r="CC110" i="44"/>
  <c r="CB110" i="44"/>
  <c r="CA110" i="44"/>
  <c r="BZ110" i="44"/>
  <c r="BY110" i="44"/>
  <c r="BX110" i="44"/>
  <c r="BW110" i="44"/>
  <c r="CM109" i="44"/>
  <c r="CL109" i="44"/>
  <c r="CK109" i="44"/>
  <c r="CJ109" i="44"/>
  <c r="CI109" i="44"/>
  <c r="CH109" i="44"/>
  <c r="CG109" i="44"/>
  <c r="CF109" i="44"/>
  <c r="CE109" i="44"/>
  <c r="CD109" i="44"/>
  <c r="CC109" i="44"/>
  <c r="CB109" i="44"/>
  <c r="CA109" i="44"/>
  <c r="BZ109" i="44"/>
  <c r="BY109" i="44"/>
  <c r="BX109" i="44"/>
  <c r="BW109" i="44"/>
  <c r="CM108" i="44"/>
  <c r="CL108" i="44"/>
  <c r="CK108" i="44"/>
  <c r="CJ108" i="44"/>
  <c r="CI108" i="44"/>
  <c r="CH108" i="44"/>
  <c r="CG108" i="44"/>
  <c r="CF108" i="44"/>
  <c r="CE108" i="44"/>
  <c r="CD108" i="44"/>
  <c r="CC108" i="44"/>
  <c r="CB108" i="44"/>
  <c r="CA108" i="44"/>
  <c r="BZ108" i="44"/>
  <c r="BY108" i="44"/>
  <c r="BX108" i="44"/>
  <c r="BW108" i="44"/>
  <c r="CM107" i="44"/>
  <c r="CL107" i="44"/>
  <c r="CK107" i="44"/>
  <c r="CJ107" i="44"/>
  <c r="CI107" i="44"/>
  <c r="CH107" i="44"/>
  <c r="CG107" i="44"/>
  <c r="CF107" i="44"/>
  <c r="CE107" i="44"/>
  <c r="CD107" i="44"/>
  <c r="CC107" i="44"/>
  <c r="CB107" i="44"/>
  <c r="CA107" i="44"/>
  <c r="BZ107" i="44"/>
  <c r="BY107" i="44"/>
  <c r="BX107" i="44"/>
  <c r="BW107" i="44"/>
  <c r="CM106" i="44"/>
  <c r="CL106" i="44"/>
  <c r="CK106" i="44"/>
  <c r="CJ106" i="44"/>
  <c r="CI106" i="44"/>
  <c r="CH106" i="44"/>
  <c r="CG106" i="44"/>
  <c r="CF106" i="44"/>
  <c r="CE106" i="44"/>
  <c r="CD106" i="44"/>
  <c r="CC106" i="44"/>
  <c r="CB106" i="44"/>
  <c r="CA106" i="44"/>
  <c r="BZ106" i="44"/>
  <c r="BY106" i="44"/>
  <c r="BX106" i="44"/>
  <c r="BW106" i="44"/>
  <c r="CM105" i="44"/>
  <c r="CL105" i="44"/>
  <c r="CK105" i="44"/>
  <c r="CJ105" i="44"/>
  <c r="CI105" i="44"/>
  <c r="CH105" i="44"/>
  <c r="CG105" i="44"/>
  <c r="CF105" i="44"/>
  <c r="CE105" i="44"/>
  <c r="CD105" i="44"/>
  <c r="CC105" i="44"/>
  <c r="CB105" i="44"/>
  <c r="CA105" i="44"/>
  <c r="BZ105" i="44"/>
  <c r="BY105" i="44"/>
  <c r="BX105" i="44"/>
  <c r="BW105" i="44"/>
  <c r="CM104" i="44"/>
  <c r="CL104" i="44"/>
  <c r="CK104" i="44"/>
  <c r="CJ104" i="44"/>
  <c r="CI104" i="44"/>
  <c r="CH104" i="44"/>
  <c r="CG104" i="44"/>
  <c r="CF104" i="44"/>
  <c r="CE104" i="44"/>
  <c r="CD104" i="44"/>
  <c r="CC104" i="44"/>
  <c r="CB104" i="44"/>
  <c r="CA104" i="44"/>
  <c r="BZ104" i="44"/>
  <c r="BY104" i="44"/>
  <c r="BX104" i="44"/>
  <c r="BW104" i="44"/>
  <c r="CM103" i="44"/>
  <c r="CL103" i="44"/>
  <c r="CK103" i="44"/>
  <c r="CJ103" i="44"/>
  <c r="CI103" i="44"/>
  <c r="CH103" i="44"/>
  <c r="CG103" i="44"/>
  <c r="CF103" i="44"/>
  <c r="CE103" i="44"/>
  <c r="CD103" i="44"/>
  <c r="CC103" i="44"/>
  <c r="CB103" i="44"/>
  <c r="CA103" i="44"/>
  <c r="BZ103" i="44"/>
  <c r="BY103" i="44"/>
  <c r="BX103" i="44"/>
  <c r="BW103" i="44"/>
  <c r="CM102" i="44"/>
  <c r="CL102" i="44"/>
  <c r="CK102" i="44"/>
  <c r="CJ102" i="44"/>
  <c r="CI102" i="44"/>
  <c r="CH102" i="44"/>
  <c r="CG102" i="44"/>
  <c r="CF102" i="44"/>
  <c r="CE102" i="44"/>
  <c r="CD102" i="44"/>
  <c r="CC102" i="44"/>
  <c r="CB102" i="44"/>
  <c r="CA102" i="44"/>
  <c r="BZ102" i="44"/>
  <c r="BY102" i="44"/>
  <c r="BX102" i="44"/>
  <c r="BW102" i="44"/>
  <c r="CM101" i="44"/>
  <c r="CL101" i="44"/>
  <c r="CK101" i="44"/>
  <c r="CJ101" i="44"/>
  <c r="CI101" i="44"/>
  <c r="CH101" i="44"/>
  <c r="CG101" i="44"/>
  <c r="CF101" i="44"/>
  <c r="CE101" i="44"/>
  <c r="CD101" i="44"/>
  <c r="CC101" i="44"/>
  <c r="CB101" i="44"/>
  <c r="CA101" i="44"/>
  <c r="BZ101" i="44"/>
  <c r="BY101" i="44"/>
  <c r="BX101" i="44"/>
  <c r="BW101" i="44"/>
  <c r="CM100" i="44"/>
  <c r="CL100" i="44"/>
  <c r="CK100" i="44"/>
  <c r="CJ100" i="44"/>
  <c r="CI100" i="44"/>
  <c r="CH100" i="44"/>
  <c r="CG100" i="44"/>
  <c r="CF100" i="44"/>
  <c r="CE100" i="44"/>
  <c r="CD100" i="44"/>
  <c r="CC100" i="44"/>
  <c r="CB100" i="44"/>
  <c r="CA100" i="44"/>
  <c r="BZ100" i="44"/>
  <c r="BY100" i="44"/>
  <c r="BX100" i="44"/>
  <c r="BW100" i="44"/>
  <c r="CM99" i="44"/>
  <c r="CL99" i="44"/>
  <c r="CK99" i="44"/>
  <c r="CJ99" i="44"/>
  <c r="CI99" i="44"/>
  <c r="CH99" i="44"/>
  <c r="CG99" i="44"/>
  <c r="CF99" i="44"/>
  <c r="CE99" i="44"/>
  <c r="CD99" i="44"/>
  <c r="CC99" i="44"/>
  <c r="CB99" i="44"/>
  <c r="CA99" i="44"/>
  <c r="BZ99" i="44"/>
  <c r="BY99" i="44"/>
  <c r="BX99" i="44"/>
  <c r="BW99" i="44"/>
  <c r="CM98" i="44"/>
  <c r="CL98" i="44"/>
  <c r="CK98" i="44"/>
  <c r="CJ98" i="44"/>
  <c r="CI98" i="44"/>
  <c r="CH98" i="44"/>
  <c r="CG98" i="44"/>
  <c r="CF98" i="44"/>
  <c r="CE98" i="44"/>
  <c r="CD98" i="44"/>
  <c r="CC98" i="44"/>
  <c r="CB98" i="44"/>
  <c r="CA98" i="44"/>
  <c r="BZ98" i="44"/>
  <c r="BY98" i="44"/>
  <c r="BX98" i="44"/>
  <c r="BW98" i="44"/>
  <c r="CM97" i="44"/>
  <c r="CL97" i="44"/>
  <c r="CK97" i="44"/>
  <c r="CJ97" i="44"/>
  <c r="CI97" i="44"/>
  <c r="CH97" i="44"/>
  <c r="CG97" i="44"/>
  <c r="CF97" i="44"/>
  <c r="CE97" i="44"/>
  <c r="CD97" i="44"/>
  <c r="CC97" i="44"/>
  <c r="CB97" i="44"/>
  <c r="CA97" i="44"/>
  <c r="BZ97" i="44"/>
  <c r="BY97" i="44"/>
  <c r="BX97" i="44"/>
  <c r="BW97" i="44"/>
  <c r="CM96" i="44"/>
  <c r="CL96" i="44"/>
  <c r="CK96" i="44"/>
  <c r="CJ96" i="44"/>
  <c r="CI96" i="44"/>
  <c r="CH96" i="44"/>
  <c r="CG96" i="44"/>
  <c r="CF96" i="44"/>
  <c r="CE96" i="44"/>
  <c r="CD96" i="44"/>
  <c r="CC96" i="44"/>
  <c r="CB96" i="44"/>
  <c r="CA96" i="44"/>
  <c r="BZ96" i="44"/>
  <c r="BY96" i="44"/>
  <c r="BX96" i="44"/>
  <c r="BW96" i="44"/>
  <c r="CM95" i="44"/>
  <c r="CL95" i="44"/>
  <c r="CK95" i="44"/>
  <c r="CJ95" i="44"/>
  <c r="CI95" i="44"/>
  <c r="CH95" i="44"/>
  <c r="CG95" i="44"/>
  <c r="CF95" i="44"/>
  <c r="CE95" i="44"/>
  <c r="CD95" i="44"/>
  <c r="CC95" i="44"/>
  <c r="CB95" i="44"/>
  <c r="CA95" i="44"/>
  <c r="BZ95" i="44"/>
  <c r="BY95" i="44"/>
  <c r="BX95" i="44"/>
  <c r="BW95" i="44"/>
  <c r="CM94" i="44"/>
  <c r="CL94" i="44"/>
  <c r="CK94" i="44"/>
  <c r="CJ94" i="44"/>
  <c r="CI94" i="44"/>
  <c r="CH94" i="44"/>
  <c r="CG94" i="44"/>
  <c r="CF94" i="44"/>
  <c r="CE94" i="44"/>
  <c r="CD94" i="44"/>
  <c r="CC94" i="44"/>
  <c r="CB94" i="44"/>
  <c r="CA94" i="44"/>
  <c r="BZ94" i="44"/>
  <c r="BY94" i="44"/>
  <c r="BX94" i="44"/>
  <c r="BW94" i="44"/>
  <c r="CM93" i="44"/>
  <c r="CL93" i="44"/>
  <c r="CK93" i="44"/>
  <c r="CJ93" i="44"/>
  <c r="CI93" i="44"/>
  <c r="CH93" i="44"/>
  <c r="CG93" i="44"/>
  <c r="CF93" i="44"/>
  <c r="CE93" i="44"/>
  <c r="CD93" i="44"/>
  <c r="CC93" i="44"/>
  <c r="CB93" i="44"/>
  <c r="CA93" i="44"/>
  <c r="BZ93" i="44"/>
  <c r="BY93" i="44"/>
  <c r="BX93" i="44"/>
  <c r="BW93" i="44"/>
  <c r="CM92" i="44"/>
  <c r="CL92" i="44"/>
  <c r="CK92" i="44"/>
  <c r="CJ92" i="44"/>
  <c r="CI92" i="44"/>
  <c r="CH92" i="44"/>
  <c r="CG92" i="44"/>
  <c r="CF92" i="44"/>
  <c r="CE92" i="44"/>
  <c r="CD92" i="44"/>
  <c r="CC92" i="44"/>
  <c r="CB92" i="44"/>
  <c r="CA92" i="44"/>
  <c r="BZ92" i="44"/>
  <c r="BY92" i="44"/>
  <c r="BX92" i="44"/>
  <c r="BW92" i="44"/>
  <c r="CM91" i="44"/>
  <c r="CL91" i="44"/>
  <c r="CK91" i="44"/>
  <c r="CJ91" i="44"/>
  <c r="CI91" i="44"/>
  <c r="CH91" i="44"/>
  <c r="CG91" i="44"/>
  <c r="CF91" i="44"/>
  <c r="CE91" i="44"/>
  <c r="CD91" i="44"/>
  <c r="CC91" i="44"/>
  <c r="CB91" i="44"/>
  <c r="CA91" i="44"/>
  <c r="BZ91" i="44"/>
  <c r="BY91" i="44"/>
  <c r="BX91" i="44"/>
  <c r="BW91" i="44"/>
  <c r="CM90" i="44"/>
  <c r="CL90" i="44"/>
  <c r="CK90" i="44"/>
  <c r="CJ90" i="44"/>
  <c r="CI90" i="44"/>
  <c r="CH90" i="44"/>
  <c r="CG90" i="44"/>
  <c r="CF90" i="44"/>
  <c r="CE90" i="44"/>
  <c r="CD90" i="44"/>
  <c r="CC90" i="44"/>
  <c r="CB90" i="44"/>
  <c r="CA90" i="44"/>
  <c r="BZ90" i="44"/>
  <c r="BY90" i="44"/>
  <c r="BX90" i="44"/>
  <c r="BW90" i="44"/>
  <c r="CM89" i="44"/>
  <c r="CL89" i="44"/>
  <c r="CK89" i="44"/>
  <c r="CJ89" i="44"/>
  <c r="CI89" i="44"/>
  <c r="CH89" i="44"/>
  <c r="CG89" i="44"/>
  <c r="CF89" i="44"/>
  <c r="CE89" i="44"/>
  <c r="CD89" i="44"/>
  <c r="CC89" i="44"/>
  <c r="CB89" i="44"/>
  <c r="CA89" i="44"/>
  <c r="BZ89" i="44"/>
  <c r="BY89" i="44"/>
  <c r="BX89" i="44"/>
  <c r="BW89" i="44"/>
  <c r="CM88" i="44"/>
  <c r="CL88" i="44"/>
  <c r="CK88" i="44"/>
  <c r="CJ88" i="44"/>
  <c r="CI88" i="44"/>
  <c r="CH88" i="44"/>
  <c r="CG88" i="44"/>
  <c r="CF88" i="44"/>
  <c r="CE88" i="44"/>
  <c r="CD88" i="44"/>
  <c r="CC88" i="44"/>
  <c r="CB88" i="44"/>
  <c r="CA88" i="44"/>
  <c r="BZ88" i="44"/>
  <c r="BY88" i="44"/>
  <c r="BX88" i="44"/>
  <c r="BW88" i="44"/>
  <c r="CM87" i="44"/>
  <c r="CL87" i="44"/>
  <c r="CK87" i="44"/>
  <c r="CJ87" i="44"/>
  <c r="CI87" i="44"/>
  <c r="CH87" i="44"/>
  <c r="CG87" i="44"/>
  <c r="CF87" i="44"/>
  <c r="CE87" i="44"/>
  <c r="CD87" i="44"/>
  <c r="CC87" i="44"/>
  <c r="CB87" i="44"/>
  <c r="CA87" i="44"/>
  <c r="BZ87" i="44"/>
  <c r="BY87" i="44"/>
  <c r="BX87" i="44"/>
  <c r="BW87" i="44"/>
  <c r="CM86" i="44"/>
  <c r="CM141" i="44" s="1"/>
  <c r="CL86" i="44"/>
  <c r="CL141" i="44" s="1"/>
  <c r="CK86" i="44"/>
  <c r="CK141" i="44" s="1"/>
  <c r="CJ86" i="44"/>
  <c r="CJ141" i="44" s="1"/>
  <c r="CI86" i="44"/>
  <c r="CI141" i="44" s="1"/>
  <c r="CH86" i="44"/>
  <c r="CH141" i="44" s="1"/>
  <c r="CG86" i="44"/>
  <c r="CG141" i="44" s="1"/>
  <c r="CF86" i="44"/>
  <c r="CF141" i="44" s="1"/>
  <c r="CE86" i="44"/>
  <c r="CE141" i="44" s="1"/>
  <c r="CD86" i="44"/>
  <c r="CD141" i="44" s="1"/>
  <c r="CC86" i="44"/>
  <c r="CC141" i="44" s="1"/>
  <c r="CB86" i="44"/>
  <c r="CB141" i="44" s="1"/>
  <c r="CA86" i="44"/>
  <c r="CA141" i="44" s="1"/>
  <c r="BZ86" i="44"/>
  <c r="BZ141" i="44" s="1"/>
  <c r="BY86" i="44"/>
  <c r="BY141" i="44" s="1"/>
  <c r="BX86" i="44"/>
  <c r="BX141" i="44" s="1"/>
  <c r="BW86" i="44"/>
  <c r="BW141" i="44" s="1"/>
  <c r="CM85" i="44"/>
  <c r="CM140" i="44" s="1"/>
  <c r="CL85" i="44"/>
  <c r="CL140" i="44" s="1"/>
  <c r="CK85" i="44"/>
  <c r="CK140" i="44" s="1"/>
  <c r="CJ85" i="44"/>
  <c r="CJ140" i="44" s="1"/>
  <c r="CI85" i="44"/>
  <c r="CI140" i="44" s="1"/>
  <c r="CH85" i="44"/>
  <c r="CH140" i="44" s="1"/>
  <c r="CG85" i="44"/>
  <c r="CG140" i="44" s="1"/>
  <c r="CF85" i="44"/>
  <c r="CF140" i="44" s="1"/>
  <c r="CE85" i="44"/>
  <c r="CE140" i="44" s="1"/>
  <c r="CD85" i="44"/>
  <c r="CD140" i="44" s="1"/>
  <c r="CC85" i="44"/>
  <c r="CC140" i="44" s="1"/>
  <c r="CB85" i="44"/>
  <c r="CB140" i="44" s="1"/>
  <c r="CA85" i="44"/>
  <c r="CA140" i="44" s="1"/>
  <c r="BZ85" i="44"/>
  <c r="BZ140" i="44" s="1"/>
  <c r="BY85" i="44"/>
  <c r="BY140" i="44" s="1"/>
  <c r="BX85" i="44"/>
  <c r="BX140" i="44" s="1"/>
  <c r="BW85" i="44"/>
  <c r="BW140" i="44" s="1"/>
  <c r="CM84" i="44"/>
  <c r="CM139" i="44" s="1"/>
  <c r="CL84" i="44"/>
  <c r="CL139" i="44" s="1"/>
  <c r="CK84" i="44"/>
  <c r="CK139" i="44" s="1"/>
  <c r="CJ84" i="44"/>
  <c r="CJ139" i="44" s="1"/>
  <c r="CI84" i="44"/>
  <c r="CI139" i="44" s="1"/>
  <c r="CH84" i="44"/>
  <c r="CH139" i="44" s="1"/>
  <c r="CG84" i="44"/>
  <c r="CG139" i="44" s="1"/>
  <c r="CF84" i="44"/>
  <c r="CF139" i="44" s="1"/>
  <c r="CE84" i="44"/>
  <c r="CE139" i="44" s="1"/>
  <c r="CD84" i="44"/>
  <c r="CD139" i="44" s="1"/>
  <c r="CC84" i="44"/>
  <c r="CC139" i="44" s="1"/>
  <c r="CB84" i="44"/>
  <c r="CB139" i="44" s="1"/>
  <c r="CA84" i="44"/>
  <c r="CA139" i="44" s="1"/>
  <c r="BZ84" i="44"/>
  <c r="BZ139" i="44" s="1"/>
  <c r="BY84" i="44"/>
  <c r="BY139" i="44" s="1"/>
  <c r="BX84" i="44"/>
  <c r="BX139" i="44" s="1"/>
  <c r="BW84" i="44"/>
  <c r="BW139" i="44" s="1"/>
  <c r="CM83" i="44"/>
  <c r="CM138" i="44" s="1"/>
  <c r="CL83" i="44"/>
  <c r="CL138" i="44" s="1"/>
  <c r="CK83" i="44"/>
  <c r="CK138" i="44" s="1"/>
  <c r="CJ83" i="44"/>
  <c r="CJ138" i="44" s="1"/>
  <c r="CI83" i="44"/>
  <c r="CI138" i="44" s="1"/>
  <c r="CH83" i="44"/>
  <c r="CH138" i="44" s="1"/>
  <c r="CG83" i="44"/>
  <c r="CG138" i="44" s="1"/>
  <c r="CF83" i="44"/>
  <c r="CF138" i="44" s="1"/>
  <c r="CE83" i="44"/>
  <c r="CE138" i="44" s="1"/>
  <c r="CD83" i="44"/>
  <c r="CD138" i="44" s="1"/>
  <c r="CC83" i="44"/>
  <c r="CC138" i="44" s="1"/>
  <c r="CB83" i="44"/>
  <c r="CB138" i="44" s="1"/>
  <c r="CA83" i="44"/>
  <c r="CA138" i="44" s="1"/>
  <c r="BZ83" i="44"/>
  <c r="BZ138" i="44" s="1"/>
  <c r="BY83" i="44"/>
  <c r="BY138" i="44" s="1"/>
  <c r="BX83" i="44"/>
  <c r="BX138" i="44" s="1"/>
  <c r="BW83" i="44"/>
  <c r="BW138" i="44" s="1"/>
  <c r="CM82" i="44"/>
  <c r="CM137" i="44" s="1"/>
  <c r="CL82" i="44"/>
  <c r="CL137" i="44" s="1"/>
  <c r="CK82" i="44"/>
  <c r="CK137" i="44" s="1"/>
  <c r="CJ82" i="44"/>
  <c r="CJ137" i="44" s="1"/>
  <c r="CI82" i="44"/>
  <c r="CI137" i="44" s="1"/>
  <c r="CH82" i="44"/>
  <c r="CH137" i="44" s="1"/>
  <c r="CG82" i="44"/>
  <c r="CG137" i="44" s="1"/>
  <c r="CF82" i="44"/>
  <c r="CF137" i="44" s="1"/>
  <c r="CE82" i="44"/>
  <c r="CE137" i="44" s="1"/>
  <c r="CD82" i="44"/>
  <c r="CD137" i="44" s="1"/>
  <c r="CC82" i="44"/>
  <c r="CC137" i="44" s="1"/>
  <c r="CB82" i="44"/>
  <c r="CB137" i="44" s="1"/>
  <c r="CA82" i="44"/>
  <c r="CA137" i="44" s="1"/>
  <c r="BZ82" i="44"/>
  <c r="BZ137" i="44" s="1"/>
  <c r="BY82" i="44"/>
  <c r="BY137" i="44" s="1"/>
  <c r="BX82" i="44"/>
  <c r="BX137" i="44" s="1"/>
  <c r="BW82" i="44"/>
  <c r="BW137" i="44" s="1"/>
  <c r="CM81" i="44"/>
  <c r="CM136" i="44" s="1"/>
  <c r="CL81" i="44"/>
  <c r="CL136" i="44" s="1"/>
  <c r="CK81" i="44"/>
  <c r="CK136" i="44" s="1"/>
  <c r="CJ81" i="44"/>
  <c r="CJ136" i="44" s="1"/>
  <c r="CI81" i="44"/>
  <c r="CI136" i="44" s="1"/>
  <c r="CH81" i="44"/>
  <c r="CH136" i="44" s="1"/>
  <c r="CG81" i="44"/>
  <c r="CG136" i="44" s="1"/>
  <c r="CF81" i="44"/>
  <c r="CF136" i="44" s="1"/>
  <c r="CE81" i="44"/>
  <c r="CE136" i="44" s="1"/>
  <c r="CD81" i="44"/>
  <c r="CD136" i="44" s="1"/>
  <c r="CC81" i="44"/>
  <c r="CC136" i="44" s="1"/>
  <c r="CB81" i="44"/>
  <c r="CB136" i="44" s="1"/>
  <c r="CA81" i="44"/>
  <c r="CA136" i="44" s="1"/>
  <c r="BZ81" i="44"/>
  <c r="BZ136" i="44" s="1"/>
  <c r="BY81" i="44"/>
  <c r="BY136" i="44" s="1"/>
  <c r="BX81" i="44"/>
  <c r="BX136" i="44" s="1"/>
  <c r="BW81" i="44"/>
  <c r="BW136" i="44" s="1"/>
  <c r="CM80" i="44"/>
  <c r="CM135" i="44" s="1"/>
  <c r="CL80" i="44"/>
  <c r="CL135" i="44" s="1"/>
  <c r="CK80" i="44"/>
  <c r="CK135" i="44" s="1"/>
  <c r="CJ80" i="44"/>
  <c r="CJ135" i="44" s="1"/>
  <c r="CI80" i="44"/>
  <c r="CI135" i="44" s="1"/>
  <c r="CH80" i="44"/>
  <c r="CH135" i="44" s="1"/>
  <c r="CG80" i="44"/>
  <c r="CG135" i="44" s="1"/>
  <c r="CF80" i="44"/>
  <c r="CF135" i="44" s="1"/>
  <c r="CE80" i="44"/>
  <c r="CE135" i="44" s="1"/>
  <c r="CD80" i="44"/>
  <c r="CD135" i="44" s="1"/>
  <c r="CC80" i="44"/>
  <c r="CC135" i="44" s="1"/>
  <c r="CB80" i="44"/>
  <c r="CB135" i="44" s="1"/>
  <c r="CA80" i="44"/>
  <c r="CA135" i="44" s="1"/>
  <c r="BZ80" i="44"/>
  <c r="BZ135" i="44" s="1"/>
  <c r="BY80" i="44"/>
  <c r="BY135" i="44" s="1"/>
  <c r="BX80" i="44"/>
  <c r="BX135" i="44" s="1"/>
  <c r="BW80" i="44"/>
  <c r="BW135" i="44" s="1"/>
  <c r="CM79" i="44"/>
  <c r="CM134" i="44" s="1"/>
  <c r="CL79" i="44"/>
  <c r="CL134" i="44" s="1"/>
  <c r="CK79" i="44"/>
  <c r="CK134" i="44" s="1"/>
  <c r="CJ79" i="44"/>
  <c r="CJ134" i="44" s="1"/>
  <c r="CI79" i="44"/>
  <c r="CI134" i="44" s="1"/>
  <c r="CH79" i="44"/>
  <c r="CH134" i="44" s="1"/>
  <c r="CG79" i="44"/>
  <c r="CG134" i="44" s="1"/>
  <c r="CF79" i="44"/>
  <c r="CF134" i="44" s="1"/>
  <c r="CE79" i="44"/>
  <c r="CE134" i="44" s="1"/>
  <c r="CD79" i="44"/>
  <c r="CD134" i="44" s="1"/>
  <c r="CC79" i="44"/>
  <c r="CC134" i="44" s="1"/>
  <c r="CB79" i="44"/>
  <c r="CB134" i="44" s="1"/>
  <c r="CA79" i="44"/>
  <c r="CA134" i="44" s="1"/>
  <c r="BZ79" i="44"/>
  <c r="BZ134" i="44" s="1"/>
  <c r="BY79" i="44"/>
  <c r="BY134" i="44" s="1"/>
  <c r="BX79" i="44"/>
  <c r="BX134" i="44" s="1"/>
  <c r="BW79" i="44"/>
  <c r="BW134" i="44" s="1"/>
  <c r="CM78" i="44"/>
  <c r="CM133" i="44" s="1"/>
  <c r="CL78" i="44"/>
  <c r="CL133" i="44" s="1"/>
  <c r="CK78" i="44"/>
  <c r="CK133" i="44" s="1"/>
  <c r="CJ78" i="44"/>
  <c r="CJ133" i="44" s="1"/>
  <c r="CI78" i="44"/>
  <c r="CI133" i="44" s="1"/>
  <c r="CH78" i="44"/>
  <c r="CH133" i="44" s="1"/>
  <c r="CG78" i="44"/>
  <c r="CG133" i="44" s="1"/>
  <c r="CF78" i="44"/>
  <c r="CF133" i="44" s="1"/>
  <c r="CE78" i="44"/>
  <c r="CE133" i="44" s="1"/>
  <c r="CD78" i="44"/>
  <c r="CD133" i="44" s="1"/>
  <c r="CC78" i="44"/>
  <c r="CC133" i="44" s="1"/>
  <c r="CB78" i="44"/>
  <c r="CB133" i="44" s="1"/>
  <c r="CA78" i="44"/>
  <c r="CA133" i="44" s="1"/>
  <c r="BZ78" i="44"/>
  <c r="BZ133" i="44" s="1"/>
  <c r="BY78" i="44"/>
  <c r="BY133" i="44" s="1"/>
  <c r="BX78" i="44"/>
  <c r="BX133" i="44" s="1"/>
  <c r="BW78" i="44"/>
  <c r="BW133" i="44" s="1"/>
  <c r="CM77" i="44"/>
  <c r="CM132" i="44" s="1"/>
  <c r="CL77" i="44"/>
  <c r="CL132" i="44" s="1"/>
  <c r="CK77" i="44"/>
  <c r="CK132" i="44" s="1"/>
  <c r="CJ77" i="44"/>
  <c r="CJ132" i="44" s="1"/>
  <c r="CI77" i="44"/>
  <c r="CI132" i="44" s="1"/>
  <c r="CH77" i="44"/>
  <c r="CH132" i="44" s="1"/>
  <c r="CG77" i="44"/>
  <c r="CG132" i="44" s="1"/>
  <c r="CF77" i="44"/>
  <c r="CF132" i="44" s="1"/>
  <c r="CE77" i="44"/>
  <c r="CE132" i="44" s="1"/>
  <c r="CD77" i="44"/>
  <c r="CD132" i="44" s="1"/>
  <c r="CC77" i="44"/>
  <c r="CC132" i="44" s="1"/>
  <c r="CB77" i="44"/>
  <c r="CB132" i="44" s="1"/>
  <c r="CA77" i="44"/>
  <c r="CA132" i="44" s="1"/>
  <c r="BZ77" i="44"/>
  <c r="BZ132" i="44" s="1"/>
  <c r="BY77" i="44"/>
  <c r="BY132" i="44" s="1"/>
  <c r="BX77" i="44"/>
  <c r="BX132" i="44" s="1"/>
  <c r="BW77" i="44"/>
  <c r="BW132" i="44" s="1"/>
  <c r="CM76" i="44"/>
  <c r="CM131" i="44" s="1"/>
  <c r="CL76" i="44"/>
  <c r="CL131" i="44" s="1"/>
  <c r="CK76" i="44"/>
  <c r="CK131" i="44" s="1"/>
  <c r="CJ76" i="44"/>
  <c r="CJ131" i="44" s="1"/>
  <c r="CI76" i="44"/>
  <c r="CI131" i="44" s="1"/>
  <c r="CH76" i="44"/>
  <c r="CH131" i="44" s="1"/>
  <c r="CG76" i="44"/>
  <c r="CG131" i="44" s="1"/>
  <c r="CF76" i="44"/>
  <c r="CF131" i="44" s="1"/>
  <c r="CE76" i="44"/>
  <c r="CE131" i="44" s="1"/>
  <c r="CD76" i="44"/>
  <c r="CD131" i="44" s="1"/>
  <c r="CC76" i="44"/>
  <c r="CC131" i="44" s="1"/>
  <c r="CB76" i="44"/>
  <c r="CB131" i="44" s="1"/>
  <c r="CA76" i="44"/>
  <c r="CA131" i="44" s="1"/>
  <c r="BZ76" i="44"/>
  <c r="BZ131" i="44" s="1"/>
  <c r="BY76" i="44"/>
  <c r="BY131" i="44" s="1"/>
  <c r="BX76" i="44"/>
  <c r="BX131" i="44" s="1"/>
  <c r="BW76" i="44"/>
  <c r="BW131" i="44" s="1"/>
  <c r="CM75" i="44"/>
  <c r="CM130" i="44" s="1"/>
  <c r="CL75" i="44"/>
  <c r="CL130" i="44" s="1"/>
  <c r="CK75" i="44"/>
  <c r="CK130" i="44" s="1"/>
  <c r="CJ75" i="44"/>
  <c r="CJ130" i="44" s="1"/>
  <c r="CI75" i="44"/>
  <c r="CI130" i="44" s="1"/>
  <c r="CH75" i="44"/>
  <c r="CH130" i="44" s="1"/>
  <c r="CG75" i="44"/>
  <c r="CG130" i="44" s="1"/>
  <c r="CF75" i="44"/>
  <c r="CF130" i="44" s="1"/>
  <c r="CE75" i="44"/>
  <c r="CE130" i="44" s="1"/>
  <c r="CD75" i="44"/>
  <c r="CD130" i="44" s="1"/>
  <c r="CC75" i="44"/>
  <c r="CC130" i="44" s="1"/>
  <c r="CB75" i="44"/>
  <c r="CB130" i="44" s="1"/>
  <c r="CA75" i="44"/>
  <c r="CA130" i="44" s="1"/>
  <c r="BZ75" i="44"/>
  <c r="BZ130" i="44" s="1"/>
  <c r="BY75" i="44"/>
  <c r="BY130" i="44" s="1"/>
  <c r="BX75" i="44"/>
  <c r="BX130" i="44" s="1"/>
  <c r="BW75" i="44"/>
  <c r="BW130" i="44" s="1"/>
  <c r="CM74" i="44"/>
  <c r="CM129" i="44" s="1"/>
  <c r="CL74" i="44"/>
  <c r="CL129" i="44" s="1"/>
  <c r="CK74" i="44"/>
  <c r="CK129" i="44" s="1"/>
  <c r="CJ74" i="44"/>
  <c r="CJ129" i="44" s="1"/>
  <c r="CI74" i="44"/>
  <c r="CI129" i="44" s="1"/>
  <c r="CH74" i="44"/>
  <c r="CH129" i="44" s="1"/>
  <c r="CG74" i="44"/>
  <c r="CG129" i="44" s="1"/>
  <c r="CF74" i="44"/>
  <c r="CF129" i="44" s="1"/>
  <c r="CE74" i="44"/>
  <c r="CE129" i="44" s="1"/>
  <c r="CD74" i="44"/>
  <c r="CD129" i="44" s="1"/>
  <c r="CC74" i="44"/>
  <c r="CC129" i="44" s="1"/>
  <c r="CB74" i="44"/>
  <c r="CB129" i="44" s="1"/>
  <c r="CA74" i="44"/>
  <c r="CA129" i="44" s="1"/>
  <c r="BZ74" i="44"/>
  <c r="BZ129" i="44" s="1"/>
  <c r="BY74" i="44"/>
  <c r="BY129" i="44" s="1"/>
  <c r="BX74" i="44"/>
  <c r="BX129" i="44" s="1"/>
  <c r="BW74" i="44"/>
  <c r="BW129" i="44" s="1"/>
  <c r="CM73" i="44"/>
  <c r="CM128" i="44" s="1"/>
  <c r="CL73" i="44"/>
  <c r="CL128" i="44" s="1"/>
  <c r="CK73" i="44"/>
  <c r="CK128" i="44" s="1"/>
  <c r="CJ73" i="44"/>
  <c r="CJ128" i="44" s="1"/>
  <c r="CI73" i="44"/>
  <c r="CI128" i="44" s="1"/>
  <c r="CH73" i="44"/>
  <c r="CH128" i="44" s="1"/>
  <c r="CG73" i="44"/>
  <c r="CG128" i="44" s="1"/>
  <c r="CF73" i="44"/>
  <c r="CF128" i="44" s="1"/>
  <c r="CE73" i="44"/>
  <c r="CE128" i="44" s="1"/>
  <c r="CD73" i="44"/>
  <c r="CD128" i="44" s="1"/>
  <c r="CC73" i="44"/>
  <c r="CC128" i="44" s="1"/>
  <c r="CB73" i="44"/>
  <c r="CB128" i="44" s="1"/>
  <c r="CA73" i="44"/>
  <c r="CA128" i="44" s="1"/>
  <c r="BZ73" i="44"/>
  <c r="BZ128" i="44" s="1"/>
  <c r="BY73" i="44"/>
  <c r="BY128" i="44" s="1"/>
  <c r="BX73" i="44"/>
  <c r="BX128" i="44" s="1"/>
  <c r="BW73" i="44"/>
  <c r="BW128" i="44" s="1"/>
  <c r="CM72" i="44"/>
  <c r="CM127" i="44" s="1"/>
  <c r="CL72" i="44"/>
  <c r="CL127" i="44" s="1"/>
  <c r="CK72" i="44"/>
  <c r="CK127" i="44" s="1"/>
  <c r="CJ72" i="44"/>
  <c r="CJ127" i="44" s="1"/>
  <c r="CI72" i="44"/>
  <c r="CI127" i="44" s="1"/>
  <c r="CH72" i="44"/>
  <c r="CH127" i="44" s="1"/>
  <c r="CG72" i="44"/>
  <c r="CG127" i="44" s="1"/>
  <c r="CF72" i="44"/>
  <c r="CF127" i="44" s="1"/>
  <c r="CE72" i="44"/>
  <c r="CE127" i="44" s="1"/>
  <c r="CD72" i="44"/>
  <c r="CD127" i="44" s="1"/>
  <c r="CC72" i="44"/>
  <c r="CC127" i="44" s="1"/>
  <c r="CB72" i="44"/>
  <c r="CB127" i="44" s="1"/>
  <c r="CA72" i="44"/>
  <c r="CA127" i="44" s="1"/>
  <c r="BZ72" i="44"/>
  <c r="BZ127" i="44" s="1"/>
  <c r="BY72" i="44"/>
  <c r="BY127" i="44" s="1"/>
  <c r="BX72" i="44"/>
  <c r="BX127" i="44" s="1"/>
  <c r="BW72" i="44"/>
  <c r="BW127" i="44" s="1"/>
  <c r="CM71" i="44"/>
  <c r="CM126" i="44" s="1"/>
  <c r="CL71" i="44"/>
  <c r="CL126" i="44" s="1"/>
  <c r="CK71" i="44"/>
  <c r="CK126" i="44" s="1"/>
  <c r="CJ71" i="44"/>
  <c r="CJ126" i="44" s="1"/>
  <c r="CI71" i="44"/>
  <c r="CI126" i="44" s="1"/>
  <c r="CH71" i="44"/>
  <c r="CH126" i="44" s="1"/>
  <c r="CG71" i="44"/>
  <c r="CG126" i="44" s="1"/>
  <c r="CF71" i="44"/>
  <c r="CF126" i="44" s="1"/>
  <c r="CE71" i="44"/>
  <c r="CE126" i="44" s="1"/>
  <c r="CD71" i="44"/>
  <c r="CD126" i="44" s="1"/>
  <c r="CC71" i="44"/>
  <c r="CC126" i="44" s="1"/>
  <c r="CB71" i="44"/>
  <c r="CB126" i="44" s="1"/>
  <c r="CA71" i="44"/>
  <c r="CA126" i="44" s="1"/>
  <c r="BZ71" i="44"/>
  <c r="BZ126" i="44" s="1"/>
  <c r="BY71" i="44"/>
  <c r="BY126" i="44" s="1"/>
  <c r="BX71" i="44"/>
  <c r="BX126" i="44" s="1"/>
  <c r="BW71" i="44"/>
  <c r="BW126" i="44" s="1"/>
  <c r="F1288" i="38"/>
  <c r="F1287" i="38"/>
  <c r="F1286" i="38"/>
  <c r="F1285" i="38"/>
  <c r="F1284" i="38"/>
  <c r="F1283" i="38"/>
  <c r="F1282" i="38"/>
  <c r="F1281" i="38"/>
  <c r="F1280" i="38"/>
  <c r="F1279" i="38"/>
  <c r="F1278" i="38"/>
  <c r="F1277" i="38"/>
  <c r="F1276" i="38"/>
  <c r="F1275" i="38"/>
  <c r="F1274" i="38"/>
  <c r="F1273" i="38"/>
  <c r="F1272" i="38"/>
  <c r="F1271" i="38"/>
  <c r="F1270" i="38"/>
  <c r="F1269" i="38"/>
  <c r="F1268" i="38"/>
  <c r="F1267" i="38"/>
  <c r="F1266" i="38"/>
  <c r="F1265" i="38"/>
  <c r="F1264" i="38"/>
  <c r="F1263" i="38"/>
  <c r="F1262" i="38"/>
  <c r="F1261" i="38"/>
  <c r="F1260" i="38"/>
  <c r="F1259" i="38"/>
  <c r="F1258" i="38"/>
  <c r="F1257" i="38"/>
  <c r="F1256" i="38"/>
  <c r="F1255" i="38"/>
  <c r="F1254" i="38"/>
  <c r="F1253" i="38"/>
  <c r="F1252" i="38"/>
  <c r="F1251" i="38"/>
  <c r="F1250" i="38"/>
  <c r="F1249" i="38"/>
  <c r="F1248" i="38"/>
  <c r="F1247" i="38"/>
  <c r="F1246" i="38"/>
  <c r="F1245" i="38"/>
  <c r="F1244" i="38"/>
  <c r="F1243" i="38"/>
  <c r="F1242" i="38"/>
  <c r="F1241" i="38"/>
  <c r="F1240" i="38"/>
  <c r="F1239" i="38"/>
  <c r="F1238" i="38"/>
  <c r="F1237" i="38"/>
  <c r="F1236" i="38"/>
  <c r="F1235" i="38"/>
  <c r="F1234" i="38"/>
  <c r="F1233" i="38"/>
  <c r="F1232" i="38"/>
  <c r="F1231" i="38"/>
  <c r="F1230" i="38"/>
  <c r="F1229" i="38"/>
  <c r="F1228" i="38"/>
  <c r="F1227" i="38"/>
  <c r="F1226" i="38"/>
  <c r="F1225" i="38"/>
  <c r="F1224" i="38"/>
  <c r="F1223" i="38"/>
  <c r="F1222" i="38"/>
  <c r="F1221" i="38"/>
  <c r="F1220" i="38"/>
  <c r="F1219" i="38"/>
  <c r="F1218" i="38"/>
  <c r="F1217" i="38"/>
  <c r="F1216" i="38"/>
  <c r="F1215" i="38"/>
  <c r="F1214" i="38"/>
  <c r="F1213" i="38"/>
  <c r="F1212" i="38"/>
  <c r="F1211" i="38"/>
  <c r="F1210" i="38"/>
  <c r="F1209" i="38"/>
  <c r="F1208" i="38"/>
  <c r="F1207" i="38"/>
  <c r="F1206" i="38"/>
  <c r="F1205" i="38"/>
  <c r="F1204" i="38"/>
  <c r="F1203" i="38"/>
  <c r="F1202" i="38"/>
  <c r="F1201" i="38"/>
  <c r="F1200" i="38"/>
  <c r="F1199" i="38"/>
  <c r="F1198" i="38"/>
  <c r="F1197" i="38"/>
  <c r="F1196" i="38"/>
  <c r="F1195" i="38"/>
  <c r="F1194" i="38"/>
  <c r="F1193" i="38"/>
  <c r="F1192" i="38"/>
  <c r="F1191" i="38"/>
  <c r="F1190" i="38"/>
  <c r="F1189" i="38"/>
  <c r="F1188" i="38"/>
  <c r="F1187" i="38"/>
  <c r="F1186" i="38"/>
  <c r="F1185" i="38"/>
  <c r="F1184" i="38"/>
  <c r="F1183" i="38"/>
  <c r="F1182" i="38"/>
  <c r="F1181" i="38"/>
  <c r="F1180" i="38"/>
  <c r="F1179" i="38"/>
  <c r="F1178" i="38"/>
  <c r="F1177" i="38"/>
  <c r="F1176" i="38"/>
  <c r="F1175" i="38"/>
  <c r="F1174" i="38"/>
  <c r="F1173" i="38"/>
  <c r="F1172" i="38"/>
  <c r="F1171" i="38"/>
  <c r="F1170" i="38"/>
  <c r="F1169" i="38"/>
  <c r="F1168" i="38"/>
  <c r="F1167" i="38"/>
  <c r="F1166" i="38"/>
  <c r="F1165" i="38"/>
  <c r="F1164" i="38"/>
  <c r="F1163" i="38"/>
  <c r="F1162" i="38"/>
  <c r="F1161" i="38"/>
  <c r="F1160" i="38"/>
  <c r="F1159" i="38"/>
  <c r="F1158" i="38"/>
  <c r="F1157" i="38"/>
  <c r="F1156" i="38"/>
  <c r="F1155" i="38"/>
  <c r="F1154" i="38"/>
  <c r="F1153" i="38"/>
  <c r="F1152" i="38"/>
  <c r="F1151" i="38"/>
  <c r="F1150" i="38"/>
  <c r="F1149" i="38"/>
  <c r="F1148" i="38"/>
  <c r="F1147" i="38"/>
  <c r="F1146" i="38"/>
  <c r="F1145" i="38"/>
  <c r="F1144" i="38"/>
  <c r="F1143" i="38"/>
  <c r="F1142" i="38"/>
  <c r="F1141" i="38"/>
  <c r="F1140" i="38"/>
  <c r="F1139" i="38"/>
  <c r="F1138" i="38"/>
  <c r="F1137" i="38"/>
  <c r="F1136" i="38"/>
  <c r="F1135" i="38"/>
  <c r="F1134" i="38"/>
  <c r="F1133" i="38"/>
  <c r="F1132" i="38"/>
  <c r="F1131" i="38"/>
  <c r="F1130" i="38"/>
  <c r="F1129" i="38"/>
  <c r="F1128" i="38"/>
  <c r="F1127" i="38"/>
  <c r="F1126" i="38"/>
  <c r="F1125" i="38"/>
  <c r="F1124" i="38"/>
  <c r="F1123" i="38"/>
  <c r="F1122" i="38"/>
  <c r="F1121" i="38"/>
  <c r="F1120" i="38"/>
  <c r="F1119" i="38"/>
  <c r="F1118" i="38"/>
  <c r="F1117" i="38"/>
  <c r="F1116" i="38"/>
  <c r="F1115" i="38"/>
  <c r="F1114" i="38"/>
  <c r="F1113" i="38"/>
  <c r="F1112" i="38"/>
  <c r="F1111" i="38"/>
  <c r="F1110" i="38"/>
  <c r="F1109" i="38"/>
  <c r="F1108" i="38"/>
  <c r="F1107" i="38"/>
  <c r="F1106" i="38"/>
  <c r="F1105" i="38"/>
  <c r="F1104" i="38"/>
  <c r="F1103" i="38"/>
  <c r="F1102" i="38"/>
  <c r="F1101" i="38"/>
  <c r="F1100" i="38"/>
  <c r="F1099" i="38"/>
  <c r="F1098" i="38"/>
  <c r="F1097" i="38"/>
  <c r="F1096" i="38"/>
  <c r="F1095" i="38"/>
  <c r="F1094" i="38"/>
  <c r="F1093" i="38"/>
  <c r="F1092" i="38"/>
  <c r="F1091" i="38"/>
  <c r="F1090" i="38"/>
  <c r="F1089" i="38"/>
  <c r="F1088" i="38"/>
  <c r="F1087" i="38"/>
  <c r="F1086" i="38"/>
  <c r="F1085" i="38"/>
  <c r="F1084" i="38"/>
  <c r="F1083" i="38"/>
  <c r="F1082" i="38"/>
  <c r="F1081" i="38"/>
  <c r="F1080" i="38"/>
  <c r="F1079" i="38"/>
  <c r="F1078" i="38"/>
  <c r="F1077" i="38"/>
  <c r="F1076" i="38"/>
  <c r="F1075" i="38"/>
  <c r="F1074" i="38"/>
  <c r="F1073" i="38"/>
  <c r="F1072" i="38"/>
  <c r="F1071" i="38"/>
  <c r="F1070" i="38"/>
  <c r="F1069" i="38"/>
  <c r="F1068" i="38"/>
  <c r="F1067" i="38"/>
  <c r="F1066" i="38"/>
  <c r="F1065" i="38"/>
  <c r="F1064" i="38"/>
  <c r="F1063" i="38"/>
  <c r="F1062" i="38"/>
  <c r="F1061" i="38"/>
  <c r="F1060" i="38"/>
  <c r="F1059" i="38"/>
  <c r="F1058" i="38"/>
  <c r="F1057" i="38"/>
  <c r="F1056" i="38"/>
  <c r="F1055" i="38"/>
  <c r="F1054" i="38"/>
  <c r="F1053" i="38"/>
  <c r="F1052" i="38"/>
  <c r="F1051" i="38"/>
  <c r="F1050" i="38"/>
  <c r="F1049" i="38"/>
  <c r="F1048" i="38"/>
  <c r="F1047" i="38"/>
  <c r="F1046" i="38"/>
  <c r="F1045" i="38"/>
  <c r="F1044" i="38"/>
  <c r="F1043" i="38"/>
  <c r="F1042" i="38"/>
  <c r="F1041" i="38"/>
  <c r="F1040" i="38"/>
  <c r="F1039" i="38"/>
  <c r="F1038" i="38"/>
  <c r="F1037" i="38"/>
  <c r="F1036" i="38"/>
  <c r="F1035" i="38"/>
  <c r="F1034" i="38"/>
  <c r="F1033" i="38"/>
  <c r="F1032" i="38"/>
  <c r="F1031" i="38"/>
  <c r="F1030" i="38"/>
  <c r="F1029" i="38"/>
  <c r="F1028" i="38"/>
  <c r="F1027" i="38"/>
  <c r="F1026" i="38"/>
  <c r="F1025" i="38"/>
  <c r="F1024" i="38"/>
  <c r="F1023" i="38"/>
  <c r="F1022" i="38"/>
  <c r="F1021" i="38"/>
  <c r="F1020" i="38"/>
  <c r="F1019" i="38"/>
  <c r="F1018" i="38"/>
  <c r="F1017" i="38"/>
  <c r="F1016" i="38"/>
  <c r="F1015" i="38"/>
  <c r="F1014" i="38"/>
  <c r="F1013" i="38"/>
  <c r="F1012" i="38"/>
  <c r="F1011" i="38"/>
  <c r="F1010" i="38"/>
  <c r="F1009" i="38"/>
  <c r="F1008" i="38"/>
  <c r="F1007" i="38"/>
  <c r="F1006" i="38"/>
  <c r="F1005" i="38"/>
  <c r="F1004" i="38"/>
  <c r="F1003" i="38"/>
  <c r="F1002" i="38"/>
  <c r="F1001" i="38"/>
  <c r="F1000" i="38"/>
  <c r="F999" i="38"/>
  <c r="F998" i="38"/>
  <c r="F997" i="38"/>
  <c r="F996" i="38"/>
  <c r="F995" i="38"/>
  <c r="F994" i="38"/>
  <c r="F993" i="38"/>
  <c r="F992" i="38"/>
  <c r="F991" i="38"/>
  <c r="F990" i="38"/>
  <c r="F989" i="38"/>
  <c r="F988" i="38"/>
  <c r="F987" i="38"/>
  <c r="F986" i="38"/>
  <c r="F985" i="38"/>
  <c r="F984" i="38"/>
  <c r="F983" i="38"/>
  <c r="F982" i="38"/>
  <c r="F981" i="38"/>
  <c r="F980" i="38"/>
  <c r="F979" i="38"/>
  <c r="F978" i="38"/>
  <c r="F977" i="38"/>
  <c r="F976" i="38"/>
  <c r="F975" i="38"/>
  <c r="F974" i="38"/>
  <c r="F973" i="38"/>
  <c r="F972" i="38"/>
  <c r="F971" i="38"/>
  <c r="F970" i="38"/>
  <c r="F969" i="38"/>
  <c r="F968" i="38"/>
  <c r="F967" i="38"/>
  <c r="F966" i="38"/>
  <c r="F965" i="38"/>
  <c r="F964" i="38"/>
  <c r="F963" i="38"/>
  <c r="F962" i="38"/>
  <c r="F961" i="38"/>
  <c r="F960" i="38"/>
  <c r="F959" i="38"/>
  <c r="F958" i="38"/>
  <c r="F957" i="38"/>
  <c r="F956" i="38"/>
  <c r="F955" i="38"/>
  <c r="F954" i="38"/>
  <c r="F953" i="38"/>
  <c r="F952" i="38"/>
  <c r="F951" i="38"/>
  <c r="F950" i="38"/>
  <c r="F949" i="38"/>
  <c r="F948" i="38"/>
  <c r="F947" i="38"/>
  <c r="F946" i="38"/>
  <c r="F945" i="38"/>
  <c r="F944" i="38"/>
  <c r="F943" i="38"/>
  <c r="F942" i="38"/>
  <c r="F941" i="38"/>
  <c r="F940" i="38"/>
  <c r="F939" i="38"/>
  <c r="F938" i="38"/>
  <c r="F937" i="38"/>
  <c r="F936" i="38"/>
  <c r="F935" i="38"/>
  <c r="F934" i="38"/>
  <c r="F933" i="38"/>
  <c r="F932" i="38"/>
  <c r="F931" i="38"/>
  <c r="F930" i="38"/>
  <c r="F929" i="38"/>
  <c r="F928" i="38"/>
  <c r="F927" i="38"/>
  <c r="F926" i="38"/>
  <c r="F925" i="38"/>
  <c r="F924" i="38"/>
  <c r="F923" i="38"/>
  <c r="F922" i="38"/>
  <c r="F921" i="38"/>
  <c r="F920" i="38"/>
  <c r="F919" i="38"/>
  <c r="F918" i="38"/>
  <c r="F917" i="38"/>
  <c r="F916" i="38"/>
  <c r="F915" i="38"/>
  <c r="F914" i="38"/>
  <c r="F913" i="38"/>
  <c r="F912" i="38"/>
  <c r="F911" i="38"/>
  <c r="F910" i="38"/>
  <c r="F909" i="38"/>
  <c r="F908" i="38"/>
  <c r="F907" i="38"/>
  <c r="F906" i="38"/>
  <c r="F905" i="38"/>
  <c r="F904" i="38"/>
  <c r="F903" i="38"/>
  <c r="F902" i="38"/>
  <c r="F901" i="38"/>
  <c r="F900" i="38"/>
  <c r="F899" i="38"/>
  <c r="F898" i="38"/>
  <c r="F897" i="38"/>
  <c r="F896" i="38"/>
  <c r="F895" i="38"/>
  <c r="F894" i="38"/>
  <c r="F893" i="38"/>
  <c r="F892" i="38"/>
  <c r="F891" i="38"/>
  <c r="F890" i="38"/>
  <c r="F889" i="38"/>
  <c r="F888" i="38"/>
  <c r="F887" i="38"/>
  <c r="F886" i="38"/>
  <c r="F885" i="38"/>
  <c r="F884" i="38"/>
  <c r="F883" i="38"/>
  <c r="F882" i="38"/>
  <c r="F881" i="38"/>
  <c r="F880" i="38"/>
  <c r="F879" i="38"/>
  <c r="F878" i="38"/>
  <c r="F877" i="38"/>
  <c r="F876" i="38"/>
  <c r="F875" i="38"/>
  <c r="F874" i="38"/>
  <c r="F873" i="38"/>
  <c r="F872" i="38"/>
  <c r="F871" i="38"/>
  <c r="F870" i="38"/>
  <c r="F869" i="38"/>
  <c r="F868" i="38"/>
  <c r="F867" i="38"/>
  <c r="F866" i="38"/>
  <c r="F865" i="38"/>
  <c r="F864" i="38"/>
  <c r="F863" i="38"/>
  <c r="F862" i="38"/>
  <c r="F861" i="38"/>
  <c r="F860" i="38"/>
  <c r="F859" i="38"/>
  <c r="F858" i="38"/>
  <c r="F857" i="38"/>
  <c r="F856" i="38"/>
  <c r="F855" i="38"/>
  <c r="F854" i="38"/>
  <c r="F853" i="38"/>
  <c r="F852" i="38"/>
  <c r="F851" i="38"/>
  <c r="F850" i="38"/>
  <c r="F849" i="38"/>
  <c r="F848" i="38"/>
  <c r="F847" i="38"/>
  <c r="F846" i="38"/>
  <c r="F845" i="38"/>
  <c r="F844" i="38"/>
  <c r="F843" i="38"/>
  <c r="F842" i="38"/>
  <c r="F841" i="38"/>
  <c r="F840" i="38"/>
  <c r="F839" i="38"/>
  <c r="F838" i="38"/>
  <c r="F837" i="38"/>
  <c r="F836" i="38"/>
  <c r="F835" i="38"/>
  <c r="F834" i="38"/>
  <c r="F833" i="38"/>
  <c r="F832" i="38"/>
  <c r="F831" i="38"/>
  <c r="F830" i="38"/>
  <c r="F829" i="38"/>
  <c r="F828" i="38"/>
  <c r="F827" i="38"/>
  <c r="F826" i="38"/>
  <c r="F825" i="38"/>
  <c r="F824" i="38"/>
  <c r="F823" i="38"/>
  <c r="F822" i="38"/>
  <c r="F821" i="38"/>
  <c r="F820" i="38"/>
  <c r="F819" i="38"/>
  <c r="F818" i="38"/>
  <c r="F817" i="38"/>
  <c r="F816" i="38"/>
  <c r="F815" i="38"/>
  <c r="F814" i="38"/>
  <c r="F813" i="38"/>
  <c r="F812" i="38"/>
  <c r="F811" i="38"/>
  <c r="F810" i="38"/>
  <c r="F809" i="38"/>
  <c r="F808" i="38"/>
  <c r="F807" i="38"/>
  <c r="F806" i="38"/>
  <c r="F805" i="38"/>
  <c r="F804" i="38"/>
  <c r="F803" i="38"/>
  <c r="F802" i="38"/>
  <c r="F801" i="38"/>
  <c r="F800" i="38"/>
  <c r="F799" i="38"/>
  <c r="F798" i="38"/>
  <c r="F797" i="38"/>
  <c r="F796" i="38"/>
  <c r="F795" i="38"/>
  <c r="F794" i="38"/>
  <c r="F793" i="38"/>
  <c r="F792" i="38"/>
  <c r="F791" i="38"/>
  <c r="F790" i="38"/>
  <c r="F789" i="38"/>
  <c r="F788" i="38"/>
  <c r="F787" i="38"/>
  <c r="F786" i="38"/>
  <c r="F785" i="38"/>
  <c r="F784" i="38"/>
  <c r="F783" i="38"/>
  <c r="F782" i="38"/>
  <c r="F781" i="38"/>
  <c r="F780" i="38"/>
  <c r="F779" i="38"/>
  <c r="F778" i="38"/>
  <c r="F777" i="38"/>
  <c r="F776" i="38"/>
  <c r="F775" i="38"/>
  <c r="F774" i="38"/>
  <c r="F773" i="38"/>
  <c r="F772" i="38"/>
  <c r="F771" i="38"/>
  <c r="F770" i="38"/>
  <c r="F769" i="38"/>
  <c r="F768" i="38"/>
  <c r="F767" i="38"/>
  <c r="F766" i="38"/>
  <c r="F765" i="38"/>
  <c r="F764" i="38"/>
  <c r="F763" i="38"/>
  <c r="F762" i="38"/>
  <c r="F761" i="38"/>
  <c r="F760" i="38"/>
  <c r="F759" i="38"/>
  <c r="F758" i="38"/>
  <c r="F757" i="38"/>
  <c r="F756" i="38"/>
  <c r="F755" i="38"/>
  <c r="F754" i="38"/>
  <c r="F753" i="38"/>
  <c r="F752" i="38"/>
  <c r="F751" i="38"/>
  <c r="F750" i="38"/>
  <c r="F749" i="38"/>
  <c r="F748" i="38"/>
  <c r="F747" i="38"/>
  <c r="F746" i="38"/>
  <c r="F745" i="38"/>
  <c r="F744" i="38"/>
  <c r="F743" i="38"/>
  <c r="F742" i="38"/>
  <c r="F741" i="38"/>
  <c r="F740" i="38"/>
  <c r="F739" i="38"/>
  <c r="F738" i="38"/>
  <c r="F737" i="38"/>
  <c r="F736" i="38"/>
  <c r="F735" i="38"/>
  <c r="F734" i="38"/>
  <c r="F733" i="38"/>
  <c r="F732" i="38"/>
  <c r="F731" i="38"/>
  <c r="F730" i="38"/>
  <c r="F729" i="38"/>
  <c r="F728" i="38"/>
  <c r="F727" i="38"/>
  <c r="F726" i="38"/>
  <c r="F725" i="38"/>
  <c r="F724" i="38"/>
  <c r="F723" i="38"/>
  <c r="F722" i="38"/>
  <c r="F721" i="38"/>
  <c r="F720" i="38"/>
  <c r="F719" i="38"/>
  <c r="F718" i="38"/>
  <c r="F717" i="38"/>
  <c r="F716" i="38"/>
  <c r="F715" i="38"/>
  <c r="F714" i="38"/>
  <c r="F713" i="38"/>
  <c r="F712" i="38"/>
  <c r="F711" i="38"/>
  <c r="F710" i="38"/>
  <c r="F709" i="38"/>
  <c r="F708" i="38"/>
  <c r="F707" i="38"/>
  <c r="F706" i="38"/>
  <c r="F705" i="38"/>
  <c r="F704" i="38"/>
  <c r="F703" i="38"/>
  <c r="F702" i="38"/>
  <c r="F701" i="38"/>
  <c r="F700" i="38"/>
  <c r="F699" i="38"/>
  <c r="F698" i="38"/>
  <c r="F697" i="38"/>
  <c r="F696" i="38"/>
  <c r="F695" i="38"/>
  <c r="F694" i="38"/>
  <c r="F693" i="38"/>
  <c r="F692" i="38"/>
  <c r="F691" i="38"/>
  <c r="F690" i="38"/>
  <c r="F689" i="38"/>
  <c r="F688" i="38"/>
  <c r="F687" i="38"/>
  <c r="F686" i="38"/>
  <c r="F685" i="38"/>
  <c r="F684" i="38"/>
  <c r="F683" i="38"/>
  <c r="F682" i="38"/>
  <c r="F681" i="38"/>
  <c r="F680" i="38"/>
  <c r="F679" i="38"/>
  <c r="F678" i="38"/>
  <c r="F677" i="38"/>
  <c r="F676" i="38"/>
  <c r="F675" i="38"/>
  <c r="F674" i="38"/>
  <c r="F673" i="38"/>
  <c r="F672" i="38"/>
  <c r="F671" i="38"/>
  <c r="F670" i="38"/>
  <c r="F669" i="38"/>
  <c r="F668" i="38"/>
  <c r="F667" i="38"/>
  <c r="F666" i="38"/>
  <c r="F665" i="38"/>
  <c r="F664" i="38"/>
  <c r="F663" i="38"/>
  <c r="F662" i="38"/>
  <c r="F661" i="38"/>
  <c r="F660" i="38"/>
  <c r="F659" i="38"/>
  <c r="F658" i="38"/>
  <c r="F657" i="38"/>
  <c r="F656" i="38"/>
  <c r="F655" i="38"/>
  <c r="F654" i="38"/>
  <c r="F653" i="38"/>
  <c r="F652" i="38"/>
  <c r="F651" i="38"/>
  <c r="F650" i="38"/>
  <c r="F649" i="38"/>
  <c r="F648" i="38"/>
  <c r="F647" i="38"/>
  <c r="F646" i="38"/>
  <c r="F645" i="38"/>
  <c r="F644" i="38"/>
  <c r="F643" i="38"/>
  <c r="F642" i="38"/>
  <c r="F641" i="38"/>
  <c r="F640" i="38"/>
  <c r="F639" i="38"/>
  <c r="F638" i="38"/>
  <c r="F637" i="38"/>
  <c r="F636" i="38"/>
  <c r="F635" i="38"/>
  <c r="F634" i="38"/>
  <c r="F633" i="38"/>
  <c r="F632" i="38"/>
  <c r="F631" i="38"/>
  <c r="F630" i="38"/>
  <c r="F629" i="38"/>
  <c r="F628" i="38"/>
  <c r="F627" i="38"/>
  <c r="F626" i="38"/>
  <c r="F625" i="38"/>
  <c r="F624" i="38"/>
  <c r="F623" i="38"/>
  <c r="F622" i="38"/>
  <c r="F621" i="38"/>
  <c r="F620" i="38"/>
  <c r="F619" i="38"/>
  <c r="F618" i="38"/>
  <c r="F617" i="38"/>
  <c r="F616" i="38"/>
  <c r="F615" i="38"/>
  <c r="F614" i="38"/>
  <c r="F613" i="38"/>
  <c r="F612" i="38"/>
  <c r="F611" i="38"/>
  <c r="F610" i="38"/>
  <c r="F609" i="38"/>
  <c r="F608" i="38"/>
  <c r="F607" i="38"/>
  <c r="F606" i="38"/>
  <c r="F605" i="38"/>
  <c r="F604" i="38"/>
  <c r="F603" i="38"/>
  <c r="F602" i="38"/>
  <c r="F601" i="38"/>
  <c r="F600" i="38"/>
  <c r="F599" i="38"/>
  <c r="F598" i="38"/>
  <c r="F597" i="38"/>
  <c r="F596" i="38"/>
  <c r="F595" i="38"/>
  <c r="F594" i="38"/>
  <c r="F593" i="38"/>
  <c r="F592" i="38"/>
  <c r="F591" i="38"/>
  <c r="F590" i="38"/>
  <c r="F589" i="38"/>
  <c r="F588" i="38"/>
  <c r="F587" i="38"/>
  <c r="F586" i="38"/>
  <c r="F585" i="38"/>
  <c r="F584" i="38"/>
  <c r="F583" i="38"/>
  <c r="F582" i="38"/>
  <c r="F581" i="38"/>
  <c r="F580" i="38"/>
  <c r="F579" i="38"/>
  <c r="F578" i="38"/>
  <c r="F577" i="38"/>
  <c r="F576" i="38"/>
  <c r="F575" i="38"/>
  <c r="F574" i="38"/>
  <c r="F573" i="38"/>
  <c r="F572" i="38"/>
  <c r="F571" i="38"/>
  <c r="F570" i="38"/>
  <c r="F569" i="38"/>
  <c r="F568" i="38"/>
  <c r="F567" i="38"/>
  <c r="F566" i="38"/>
  <c r="F565" i="38"/>
  <c r="F564" i="38"/>
  <c r="F563" i="38"/>
  <c r="F562" i="38"/>
  <c r="F561" i="38"/>
  <c r="F560" i="38"/>
  <c r="F559" i="38"/>
  <c r="F558" i="38"/>
  <c r="F557" i="38"/>
  <c r="F556" i="38"/>
  <c r="F555" i="38"/>
  <c r="F554" i="38"/>
  <c r="F553" i="38"/>
  <c r="F552" i="38"/>
  <c r="F551" i="38"/>
  <c r="F550" i="38"/>
  <c r="F549" i="38"/>
  <c r="F548" i="38"/>
  <c r="F547" i="38"/>
  <c r="F546" i="38"/>
  <c r="F545" i="38"/>
  <c r="F544" i="38"/>
  <c r="F543" i="38"/>
  <c r="F542" i="38"/>
  <c r="F541" i="38"/>
  <c r="F540" i="38"/>
  <c r="F539" i="38"/>
  <c r="F538" i="38"/>
  <c r="F537" i="38"/>
  <c r="F536" i="38"/>
  <c r="F535" i="38"/>
  <c r="F534" i="38"/>
  <c r="F533" i="38"/>
  <c r="F532" i="38"/>
  <c r="F531" i="38"/>
  <c r="F530" i="38"/>
  <c r="F529" i="38"/>
  <c r="F528" i="38"/>
  <c r="F527" i="38"/>
  <c r="F526" i="38"/>
  <c r="F525" i="38"/>
  <c r="F524" i="38"/>
  <c r="F523" i="38"/>
  <c r="F522" i="38"/>
  <c r="F521" i="38"/>
  <c r="F520" i="38"/>
  <c r="F519" i="38"/>
  <c r="F518" i="38"/>
  <c r="F517" i="38"/>
  <c r="F516" i="38"/>
  <c r="F515" i="38"/>
  <c r="F514" i="38"/>
  <c r="F513" i="38"/>
  <c r="F512" i="38"/>
  <c r="F511" i="38"/>
  <c r="F510" i="38"/>
  <c r="F509" i="38"/>
  <c r="F508" i="38"/>
  <c r="F507" i="38"/>
  <c r="F506" i="38"/>
  <c r="F505" i="38"/>
  <c r="F504" i="38"/>
  <c r="F503" i="38"/>
  <c r="F502" i="38"/>
  <c r="F501" i="38"/>
  <c r="F500" i="38"/>
  <c r="F499" i="38"/>
  <c r="F498" i="38"/>
  <c r="F497" i="38"/>
  <c r="F496" i="38"/>
  <c r="F495" i="38"/>
  <c r="F494" i="38"/>
  <c r="F493" i="38"/>
  <c r="F492" i="38"/>
  <c r="F491" i="38"/>
  <c r="F490" i="38"/>
  <c r="F489" i="38"/>
  <c r="F488" i="38"/>
  <c r="F487" i="38"/>
  <c r="F486" i="38"/>
  <c r="F485" i="38"/>
  <c r="F484" i="38"/>
  <c r="F483" i="38"/>
  <c r="F482" i="38"/>
  <c r="F481" i="38"/>
  <c r="F480" i="38"/>
  <c r="F479" i="38"/>
  <c r="F478" i="38"/>
  <c r="F477" i="38"/>
  <c r="F476" i="38"/>
  <c r="F475" i="38"/>
  <c r="F474" i="38"/>
  <c r="F473" i="38"/>
  <c r="F472" i="38"/>
  <c r="F471" i="38"/>
  <c r="F470" i="38"/>
  <c r="F469" i="38"/>
  <c r="F468" i="38"/>
  <c r="F467" i="38"/>
  <c r="F466" i="38"/>
  <c r="F465" i="38"/>
  <c r="F464" i="38"/>
  <c r="F463" i="38"/>
  <c r="F462" i="38"/>
  <c r="F461" i="38"/>
  <c r="F460" i="38"/>
  <c r="F459" i="38"/>
  <c r="F458" i="38"/>
  <c r="F457" i="38"/>
  <c r="F456" i="38"/>
  <c r="F455" i="38"/>
  <c r="F454" i="38"/>
  <c r="F453" i="38"/>
  <c r="F452" i="38"/>
  <c r="F451" i="38"/>
  <c r="F450" i="38"/>
  <c r="F449" i="38"/>
  <c r="F448" i="38"/>
  <c r="F447" i="38"/>
  <c r="F446" i="38"/>
  <c r="F445" i="38"/>
  <c r="F444" i="38"/>
  <c r="F443" i="38"/>
  <c r="F442" i="38"/>
  <c r="F441" i="38"/>
  <c r="F440" i="38"/>
  <c r="F439" i="38"/>
  <c r="F438" i="38"/>
  <c r="F437" i="38"/>
  <c r="F436" i="38"/>
  <c r="F435" i="38"/>
  <c r="F434" i="38"/>
  <c r="F433" i="38"/>
  <c r="F432" i="38"/>
  <c r="F431" i="38"/>
  <c r="F430" i="38"/>
  <c r="F429" i="38"/>
  <c r="F428" i="38"/>
  <c r="F427" i="38"/>
  <c r="F426" i="38"/>
  <c r="F425" i="38"/>
  <c r="F424" i="38"/>
  <c r="F423" i="38"/>
  <c r="F422" i="38"/>
  <c r="F421" i="38"/>
  <c r="F420" i="38"/>
  <c r="F419" i="38"/>
  <c r="F418" i="38"/>
  <c r="F417" i="38"/>
  <c r="F416" i="38"/>
  <c r="F415" i="38"/>
  <c r="F414" i="38"/>
  <c r="F413" i="38"/>
  <c r="F412" i="38"/>
  <c r="F411" i="38"/>
  <c r="F410" i="38"/>
  <c r="F409" i="38"/>
  <c r="F408" i="38"/>
  <c r="F407" i="38"/>
  <c r="F406" i="38"/>
  <c r="F405" i="38"/>
  <c r="F404" i="38"/>
  <c r="F403" i="38"/>
  <c r="F402" i="38"/>
  <c r="F401" i="38"/>
  <c r="F400" i="38"/>
  <c r="F399" i="38"/>
  <c r="F398" i="38"/>
  <c r="F397" i="38"/>
  <c r="F396" i="38"/>
  <c r="F395" i="38"/>
  <c r="F394" i="38"/>
  <c r="F393" i="38"/>
  <c r="F392" i="38"/>
  <c r="F391" i="38"/>
  <c r="F390" i="38"/>
  <c r="F389" i="38"/>
  <c r="F388" i="38"/>
  <c r="F387" i="38"/>
  <c r="F386" i="38"/>
  <c r="F385" i="38"/>
  <c r="F384" i="38"/>
  <c r="F383" i="38"/>
  <c r="F382" i="38"/>
  <c r="F381" i="38"/>
  <c r="F380" i="38"/>
  <c r="F379" i="38"/>
  <c r="F378" i="38"/>
  <c r="F377" i="38"/>
  <c r="F376" i="38"/>
  <c r="F375" i="38"/>
  <c r="F374" i="38"/>
  <c r="F373" i="38"/>
  <c r="F372" i="38"/>
  <c r="F371" i="38"/>
  <c r="F370" i="38"/>
  <c r="F369" i="38"/>
  <c r="F368" i="38"/>
  <c r="F367" i="38"/>
  <c r="F366" i="38"/>
  <c r="F365" i="38"/>
  <c r="F364" i="38"/>
  <c r="F363" i="38"/>
  <c r="F362" i="38"/>
  <c r="F361" i="38"/>
  <c r="F360" i="38"/>
  <c r="F359" i="38"/>
  <c r="F358" i="38"/>
  <c r="F357" i="38"/>
  <c r="F356" i="38"/>
  <c r="F355" i="38"/>
  <c r="F354" i="38"/>
  <c r="F353" i="38"/>
  <c r="F352" i="38"/>
  <c r="F351" i="38"/>
  <c r="F350" i="38"/>
  <c r="F349" i="38"/>
  <c r="F348" i="38"/>
  <c r="F347" i="38"/>
  <c r="F346" i="38"/>
  <c r="F345" i="38"/>
  <c r="F344" i="38"/>
  <c r="F343" i="38"/>
  <c r="F342" i="38"/>
  <c r="F341" i="38"/>
  <c r="F340" i="38"/>
  <c r="F339" i="38"/>
  <c r="F338" i="38"/>
  <c r="F337" i="38"/>
  <c r="F336" i="38"/>
  <c r="F335" i="38"/>
  <c r="F334" i="38"/>
  <c r="F333" i="38"/>
  <c r="F332" i="38"/>
  <c r="F331" i="38"/>
  <c r="F330" i="38"/>
  <c r="F329" i="38"/>
  <c r="F328" i="38"/>
  <c r="F327" i="38"/>
  <c r="F326" i="38"/>
  <c r="F325" i="38"/>
  <c r="F324" i="38"/>
  <c r="F323" i="38"/>
  <c r="F322" i="38"/>
  <c r="F321" i="38"/>
  <c r="F320" i="38"/>
  <c r="F319" i="38"/>
  <c r="F318" i="38"/>
  <c r="F317" i="38"/>
  <c r="F316" i="38"/>
  <c r="F315" i="38"/>
  <c r="F314" i="38"/>
  <c r="F313" i="38"/>
  <c r="F312" i="38"/>
  <c r="F311" i="38"/>
  <c r="F310" i="38"/>
  <c r="F309" i="38"/>
  <c r="F308" i="38"/>
  <c r="F307" i="38"/>
  <c r="F306" i="38"/>
  <c r="F305" i="38"/>
  <c r="F304" i="38"/>
  <c r="F303" i="38"/>
  <c r="F302" i="38"/>
  <c r="F301" i="38"/>
  <c r="F300" i="38"/>
  <c r="F299" i="38"/>
  <c r="F298" i="38"/>
  <c r="F297" i="38"/>
  <c r="F296" i="38"/>
  <c r="F295" i="38"/>
  <c r="F294" i="38"/>
  <c r="F293" i="38"/>
  <c r="F292" i="38"/>
  <c r="F291" i="38"/>
  <c r="F290" i="38"/>
  <c r="F289" i="38"/>
  <c r="F288" i="38"/>
  <c r="F287" i="38"/>
  <c r="F286" i="38"/>
  <c r="F285" i="38"/>
  <c r="F284" i="38"/>
  <c r="F283" i="38"/>
  <c r="F282" i="38"/>
  <c r="F281" i="38"/>
  <c r="F280" i="38"/>
  <c r="F279" i="38"/>
  <c r="F278" i="38"/>
  <c r="F277" i="38"/>
  <c r="F276" i="38"/>
  <c r="F275" i="38"/>
  <c r="F274" i="38"/>
  <c r="F273" i="38"/>
  <c r="F272" i="38"/>
  <c r="F271" i="38"/>
  <c r="F270" i="38"/>
  <c r="F269" i="38"/>
  <c r="F268" i="38"/>
  <c r="F267" i="38"/>
  <c r="F266" i="38"/>
  <c r="F265" i="38"/>
  <c r="F264" i="38"/>
  <c r="F263" i="38"/>
  <c r="F262" i="38"/>
  <c r="F261" i="38"/>
  <c r="F260" i="38"/>
  <c r="F259" i="38"/>
  <c r="F258" i="38"/>
  <c r="F257" i="38"/>
  <c r="F256" i="38"/>
  <c r="F255" i="38"/>
  <c r="F254" i="38"/>
  <c r="F253" i="38"/>
  <c r="F252" i="38"/>
  <c r="F251" i="38"/>
  <c r="F250" i="38"/>
  <c r="F249" i="38"/>
  <c r="F248" i="38"/>
  <c r="F247" i="38"/>
  <c r="F246" i="38"/>
  <c r="F245" i="38"/>
  <c r="F244" i="38"/>
  <c r="F243" i="38"/>
  <c r="F242" i="38"/>
  <c r="F241" i="38"/>
  <c r="F240" i="38"/>
  <c r="F239" i="38"/>
  <c r="F238" i="38"/>
  <c r="F237" i="38"/>
  <c r="F236" i="38"/>
  <c r="F235" i="38"/>
  <c r="F234" i="38"/>
  <c r="F233" i="38"/>
  <c r="F232" i="38"/>
  <c r="F231" i="38"/>
  <c r="F230" i="38"/>
  <c r="F229" i="38"/>
  <c r="F228" i="38"/>
  <c r="F227" i="38"/>
  <c r="F226" i="38"/>
  <c r="F225" i="38"/>
  <c r="F224" i="38"/>
  <c r="F223" i="38"/>
  <c r="F222" i="38"/>
  <c r="F221" i="38"/>
  <c r="F220" i="38"/>
  <c r="F219" i="38"/>
  <c r="F218" i="38"/>
  <c r="F217" i="38"/>
  <c r="F216" i="38"/>
  <c r="F215" i="38"/>
  <c r="F214" i="38"/>
  <c r="F213" i="38"/>
  <c r="F212" i="38"/>
  <c r="F211" i="38"/>
  <c r="F210" i="38"/>
  <c r="F209" i="38"/>
  <c r="F208" i="38"/>
  <c r="F207" i="38"/>
  <c r="F206" i="38"/>
  <c r="F205" i="38"/>
  <c r="F204" i="38"/>
  <c r="F203" i="38"/>
  <c r="F202" i="38"/>
  <c r="F201" i="38"/>
  <c r="F200" i="38"/>
  <c r="F199" i="38"/>
  <c r="F198" i="38"/>
  <c r="F197" i="38"/>
  <c r="F196" i="38"/>
  <c r="F195" i="38"/>
  <c r="F194" i="38"/>
  <c r="F193" i="38"/>
  <c r="F192" i="38"/>
  <c r="F191" i="38"/>
  <c r="F190" i="38"/>
  <c r="F189" i="38"/>
  <c r="F188" i="38"/>
  <c r="F187" i="38"/>
  <c r="F186" i="38"/>
  <c r="F185" i="38"/>
  <c r="F184" i="38"/>
  <c r="F183" i="38"/>
  <c r="F182" i="38"/>
  <c r="F181" i="38"/>
  <c r="F180" i="38"/>
  <c r="F179" i="38"/>
  <c r="F178" i="38"/>
  <c r="F177" i="38"/>
  <c r="F176" i="38"/>
  <c r="F175" i="38"/>
  <c r="F174" i="38"/>
  <c r="F173" i="38"/>
  <c r="F172" i="38"/>
  <c r="F171" i="38"/>
  <c r="F170" i="38"/>
  <c r="F169" i="38"/>
  <c r="F168" i="38"/>
  <c r="F167" i="38"/>
  <c r="F166" i="38"/>
  <c r="F165" i="38"/>
  <c r="F164" i="38"/>
  <c r="F163" i="38"/>
  <c r="F162" i="38"/>
  <c r="F161" i="38"/>
  <c r="F160" i="38"/>
  <c r="F159" i="38"/>
  <c r="F158" i="38"/>
  <c r="F157" i="38"/>
  <c r="F156" i="38"/>
  <c r="F155" i="38"/>
  <c r="F154" i="38"/>
  <c r="F153" i="38"/>
  <c r="F152" i="38"/>
  <c r="F151" i="38"/>
  <c r="F150" i="38"/>
  <c r="F149" i="38"/>
  <c r="F148" i="38"/>
  <c r="F147" i="38"/>
  <c r="F146" i="38"/>
  <c r="F145" i="38"/>
  <c r="F144" i="38"/>
  <c r="F143" i="38"/>
  <c r="F142" i="38"/>
  <c r="F141" i="38"/>
  <c r="F140" i="38"/>
  <c r="F139" i="38"/>
  <c r="F138" i="38"/>
  <c r="F137" i="38"/>
  <c r="F136" i="38"/>
  <c r="F135" i="38"/>
  <c r="F134" i="38"/>
  <c r="F133" i="38"/>
  <c r="F132" i="38"/>
  <c r="F131" i="38"/>
  <c r="F130" i="38"/>
  <c r="F129" i="38"/>
  <c r="F128" i="38"/>
  <c r="F127" i="38"/>
  <c r="F126" i="38"/>
  <c r="F125" i="38"/>
  <c r="F124" i="38"/>
  <c r="F123" i="38"/>
  <c r="F122" i="38"/>
  <c r="F121" i="38"/>
  <c r="F120" i="38"/>
  <c r="F119" i="38"/>
  <c r="F118" i="38"/>
  <c r="F117" i="38"/>
  <c r="F116" i="38"/>
  <c r="F115" i="38"/>
  <c r="F114" i="38"/>
  <c r="F113" i="38"/>
  <c r="F112" i="38"/>
  <c r="F111" i="38"/>
  <c r="F110" i="38"/>
  <c r="F109" i="38"/>
  <c r="F108" i="38"/>
  <c r="F107" i="38"/>
  <c r="F106" i="38"/>
  <c r="F105" i="38"/>
  <c r="F104" i="38"/>
  <c r="F103" i="38"/>
  <c r="F102" i="38"/>
  <c r="F101" i="38"/>
  <c r="F100" i="38"/>
  <c r="F99" i="38"/>
  <c r="F98" i="38"/>
  <c r="F97" i="38"/>
  <c r="F96" i="38"/>
  <c r="F95" i="38"/>
  <c r="F94" i="38"/>
  <c r="F93" i="38"/>
  <c r="F92" i="38"/>
  <c r="F91" i="38"/>
  <c r="F90" i="38"/>
  <c r="F89" i="38"/>
  <c r="F88" i="38"/>
  <c r="F87" i="38"/>
  <c r="F86" i="38"/>
  <c r="F85" i="38"/>
  <c r="F84" i="38"/>
  <c r="F83" i="38"/>
  <c r="F82" i="38"/>
  <c r="F81" i="38"/>
  <c r="F80" i="38"/>
  <c r="F79" i="38"/>
  <c r="F78" i="38"/>
  <c r="F77" i="38"/>
  <c r="F76" i="38"/>
  <c r="F75" i="38"/>
  <c r="F74" i="38"/>
  <c r="F73" i="38"/>
  <c r="F72" i="38"/>
  <c r="F71" i="38"/>
  <c r="F70" i="38"/>
  <c r="F69" i="38"/>
  <c r="F68" i="38"/>
  <c r="F67" i="38"/>
  <c r="F66" i="38"/>
  <c r="F65" i="38"/>
  <c r="F64" i="38"/>
  <c r="F63" i="38"/>
  <c r="F62" i="38"/>
  <c r="F61" i="38"/>
  <c r="F60" i="38"/>
  <c r="F59" i="38"/>
  <c r="F58" i="38"/>
  <c r="F57" i="38"/>
  <c r="F56" i="38"/>
  <c r="F55" i="38"/>
  <c r="F54" i="38"/>
  <c r="F53" i="38"/>
  <c r="F52" i="38"/>
  <c r="F51" i="38"/>
  <c r="F50" i="38"/>
  <c r="F49" i="38"/>
  <c r="F48" i="38"/>
  <c r="F47" i="38"/>
  <c r="F46" i="38"/>
  <c r="F45" i="38"/>
  <c r="F44" i="38"/>
  <c r="F43" i="38"/>
  <c r="F42" i="38"/>
  <c r="F41" i="38"/>
  <c r="F40" i="38"/>
  <c r="F39" i="38"/>
  <c r="F38" i="38"/>
  <c r="F37" i="38"/>
  <c r="F36" i="38"/>
  <c r="F35" i="38"/>
  <c r="F34" i="38"/>
  <c r="F33" i="38"/>
  <c r="F32" i="38"/>
  <c r="F31" i="38"/>
  <c r="F30" i="38"/>
  <c r="F29" i="38"/>
  <c r="F28" i="38"/>
  <c r="F27" i="38"/>
  <c r="F26" i="38"/>
  <c r="F25" i="38"/>
  <c r="F24" i="38"/>
  <c r="F23" i="38"/>
  <c r="F22" i="38"/>
  <c r="F21" i="38"/>
  <c r="F20" i="38"/>
  <c r="F19" i="38"/>
  <c r="F18" i="38"/>
  <c r="F17" i="38"/>
  <c r="F16" i="38"/>
  <c r="F15" i="38"/>
  <c r="F14" i="38"/>
  <c r="F13" i="38"/>
  <c r="F12" i="38"/>
  <c r="F11" i="38"/>
  <c r="F10" i="38"/>
  <c r="F9" i="38"/>
  <c r="E149" i="34"/>
  <c r="E148" i="34"/>
  <c r="E147" i="34"/>
  <c r="E146" i="34"/>
  <c r="C149" i="34"/>
  <c r="C148" i="34"/>
  <c r="C147" i="34"/>
  <c r="C146" i="34"/>
  <c r="C144" i="34"/>
  <c r="C143" i="34"/>
  <c r="C142" i="34"/>
  <c r="C141" i="34"/>
  <c r="C140" i="34"/>
  <c r="C139" i="34"/>
  <c r="C138" i="34"/>
  <c r="C137" i="34"/>
  <c r="C136" i="34"/>
  <c r="C135" i="34"/>
  <c r="C134" i="34"/>
  <c r="C133" i="34"/>
  <c r="C132" i="34"/>
  <c r="C131" i="34"/>
  <c r="C130" i="34"/>
  <c r="C129" i="34"/>
  <c r="C128" i="34"/>
  <c r="C127" i="34"/>
  <c r="C126" i="34"/>
  <c r="C125" i="34"/>
  <c r="C124" i="34"/>
  <c r="C123" i="34"/>
  <c r="C122" i="34"/>
  <c r="C121" i="34"/>
  <c r="C120" i="34"/>
  <c r="C119" i="34"/>
  <c r="C118" i="34"/>
  <c r="C117" i="34"/>
  <c r="C116" i="34"/>
  <c r="C115" i="34"/>
  <c r="C114" i="34"/>
  <c r="C113" i="34"/>
  <c r="C112" i="34"/>
  <c r="C111" i="34"/>
  <c r="C110" i="34"/>
  <c r="C109" i="34"/>
  <c r="C108" i="34"/>
  <c r="C107" i="34"/>
  <c r="C106" i="34"/>
  <c r="C105" i="34"/>
  <c r="C104" i="34"/>
  <c r="C103" i="34"/>
  <c r="C102" i="34"/>
  <c r="C101" i="34"/>
  <c r="C100" i="34"/>
  <c r="C99" i="34"/>
  <c r="C98" i="34"/>
  <c r="C97" i="34"/>
  <c r="C96" i="34"/>
  <c r="C95" i="34"/>
  <c r="C94" i="34"/>
  <c r="E94" i="34"/>
  <c r="E95" i="34"/>
  <c r="E96" i="34"/>
  <c r="E97" i="34"/>
  <c r="E98" i="34"/>
  <c r="E99" i="34"/>
  <c r="E100" i="34"/>
  <c r="E101" i="34"/>
  <c r="E102" i="34"/>
  <c r="E103" i="34"/>
  <c r="E104" i="34"/>
  <c r="E105" i="34"/>
  <c r="E106" i="34"/>
  <c r="E107" i="34"/>
  <c r="E108" i="34"/>
  <c r="E109" i="34"/>
  <c r="E110" i="34"/>
  <c r="E111" i="34"/>
  <c r="E112" i="34"/>
  <c r="E113" i="34"/>
  <c r="E114" i="34"/>
  <c r="E115" i="34"/>
  <c r="E116" i="34"/>
  <c r="E117" i="34"/>
  <c r="E118" i="34"/>
  <c r="E119" i="34"/>
  <c r="E120" i="34"/>
  <c r="E121" i="34"/>
  <c r="E122" i="34"/>
  <c r="E123" i="34"/>
  <c r="E124" i="34"/>
  <c r="E125" i="34"/>
  <c r="E126" i="34"/>
  <c r="E127" i="34"/>
  <c r="E128" i="34"/>
  <c r="E129" i="34"/>
  <c r="E130" i="34"/>
  <c r="E131" i="34"/>
  <c r="E132" i="34"/>
  <c r="E133" i="34"/>
  <c r="E134" i="34"/>
  <c r="E135" i="34"/>
  <c r="E136" i="34"/>
  <c r="E137" i="34"/>
  <c r="E138" i="34"/>
  <c r="E139" i="34"/>
  <c r="E140" i="34"/>
  <c r="E141" i="34"/>
  <c r="E142" i="34"/>
  <c r="E143" i="34"/>
  <c r="E144" i="34"/>
  <c r="F90" i="30"/>
  <c r="E90" i="30"/>
  <c r="D90" i="30"/>
  <c r="C90" i="30"/>
  <c r="F84" i="30"/>
  <c r="E84" i="30"/>
  <c r="D84" i="30"/>
  <c r="C84" i="30"/>
  <c r="F78" i="30"/>
  <c r="E78" i="30"/>
  <c r="D78" i="30"/>
  <c r="C78" i="30"/>
  <c r="F72" i="30"/>
  <c r="E72" i="30"/>
  <c r="D72" i="30"/>
  <c r="C72" i="30"/>
</calcChain>
</file>

<file path=xl/sharedStrings.xml><?xml version="1.0" encoding="utf-8"?>
<sst xmlns="http://schemas.openxmlformats.org/spreadsheetml/2006/main" count="8743" uniqueCount="573">
  <si>
    <t>Time (min)</t>
  </si>
  <si>
    <t>C. elegans</t>
  </si>
  <si>
    <t>Wild type (N2)</t>
  </si>
  <si>
    <t>DMSO</t>
  </si>
  <si>
    <t>Rotenone</t>
  </si>
  <si>
    <t>Wact-11</t>
  </si>
  <si>
    <t>Dose (µM)</t>
  </si>
  <si>
    <t>Papaverine</t>
  </si>
  <si>
    <t>NPD10504</t>
  </si>
  <si>
    <t>NPD3577</t>
  </si>
  <si>
    <t>NPD6303</t>
  </si>
  <si>
    <t>NPD8790</t>
  </si>
  <si>
    <t>Fenbendazole</t>
  </si>
  <si>
    <t>ECA882</t>
  </si>
  <si>
    <t>ECA917</t>
  </si>
  <si>
    <t>ECA1075</t>
  </si>
  <si>
    <t>ECA1080</t>
  </si>
  <si>
    <t>CB3474</t>
  </si>
  <si>
    <t>N2</t>
  </si>
  <si>
    <t>All values are relative to the corresponding untreated control (- KCN), and are averages of at least three biological replicates.</t>
  </si>
  <si>
    <t>All values are relative to the corresponding DMSO control, and are averages of at least three biological replicates. Values greater than 1 are set to 1 for the purposes of the heatmap.</t>
  </si>
  <si>
    <t>Albendazole</t>
  </si>
  <si>
    <t>Mebendazole</t>
  </si>
  <si>
    <t>Thiabendazole</t>
  </si>
  <si>
    <t>All values are relative to the corresponding DMSO control, and are averages of at least three biological replicates. Dose response curves and inhibitory concentration 50% (IC50) values were determined in R using the DRC package.</t>
  </si>
  <si>
    <t>Figure 5a</t>
  </si>
  <si>
    <t>Relative Motility</t>
  </si>
  <si>
    <t>Screen "Hit"</t>
  </si>
  <si>
    <t>N</t>
  </si>
  <si>
    <t>Y</t>
  </si>
  <si>
    <t>STK633241</t>
  </si>
  <si>
    <t>STL482096</t>
  </si>
  <si>
    <t>STK498539</t>
  </si>
  <si>
    <t>STK951902</t>
  </si>
  <si>
    <t>STL020755</t>
  </si>
  <si>
    <t>STL527831</t>
  </si>
  <si>
    <t>STK914290</t>
  </si>
  <si>
    <t>STK951903</t>
  </si>
  <si>
    <t>STK697993</t>
  </si>
  <si>
    <t>STL442376</t>
  </si>
  <si>
    <t>STK871091</t>
  </si>
  <si>
    <t>All values are relative to the corresponding DMSO controls, and from a single biological replicate.</t>
  </si>
  <si>
    <t>NPD8790 (STL527831)</t>
  </si>
  <si>
    <t>IC50 Fold change</t>
  </si>
  <si>
    <t>NPD8789 Scaffold (Y/N)</t>
  </si>
  <si>
    <t>Dose response curves and IC50 values were fit in R using the DRC package.</t>
  </si>
  <si>
    <t>Compound ID</t>
  </si>
  <si>
    <t>Ring Position</t>
  </si>
  <si>
    <t>Linker Length</t>
  </si>
  <si>
    <t>Rep1</t>
  </si>
  <si>
    <t>Rep2</t>
  </si>
  <si>
    <t>Rep3</t>
  </si>
  <si>
    <t>Rep4</t>
  </si>
  <si>
    <t>Rep5</t>
  </si>
  <si>
    <t>Mean</t>
  </si>
  <si>
    <r>
      <rPr>
        <b/>
        <i/>
        <sz val="12"/>
        <color theme="1"/>
        <rFont val="Calibri"/>
        <family val="2"/>
        <scheme val="minor"/>
      </rPr>
      <t>kynu-1</t>
    </r>
    <r>
      <rPr>
        <b/>
        <sz val="12"/>
        <color theme="1"/>
        <rFont val="Calibri"/>
        <family val="2"/>
        <scheme val="minor"/>
      </rPr>
      <t>(e1003)</t>
    </r>
  </si>
  <si>
    <t>Rep6</t>
  </si>
  <si>
    <r>
      <rPr>
        <b/>
        <i/>
        <sz val="12"/>
        <color theme="1"/>
        <rFont val="Calibri"/>
        <family val="2"/>
        <scheme val="minor"/>
      </rPr>
      <t>B. taurus</t>
    </r>
    <r>
      <rPr>
        <b/>
        <sz val="12"/>
        <color theme="1"/>
        <rFont val="Calibri"/>
        <family val="2"/>
        <scheme val="minor"/>
      </rPr>
      <t xml:space="preserve"> (heart)</t>
    </r>
  </si>
  <si>
    <r>
      <rPr>
        <b/>
        <i/>
        <sz val="12"/>
        <color theme="1"/>
        <rFont val="Calibri"/>
        <family val="2"/>
        <scheme val="minor"/>
      </rPr>
      <t>M. musculus</t>
    </r>
    <r>
      <rPr>
        <b/>
        <sz val="12"/>
        <color theme="1"/>
        <rFont val="Calibri"/>
        <family val="2"/>
        <scheme val="minor"/>
      </rPr>
      <t xml:space="preserve"> (heart)</t>
    </r>
  </si>
  <si>
    <r>
      <rPr>
        <i/>
        <sz val="12"/>
        <color theme="1"/>
        <rFont val="Calibri"/>
        <family val="2"/>
        <scheme val="minor"/>
      </rPr>
      <t>C. elegans</t>
    </r>
    <r>
      <rPr>
        <sz val="12"/>
        <color theme="1"/>
        <rFont val="Calibri"/>
        <family val="2"/>
        <scheme val="minor"/>
      </rPr>
      <t xml:space="preserve"> L1 relative development &amp; viability data</t>
    </r>
  </si>
  <si>
    <r>
      <rPr>
        <i/>
        <sz val="12"/>
        <color theme="1"/>
        <rFont val="Calibri"/>
        <family val="2"/>
        <scheme val="minor"/>
      </rPr>
      <t xml:space="preserve">C. elegans </t>
    </r>
    <r>
      <rPr>
        <sz val="12"/>
        <color theme="1"/>
        <rFont val="Calibri"/>
        <family val="2"/>
        <scheme val="minor"/>
      </rPr>
      <t>L1 relative motility, 3-hour post 200 µM KCN dilution</t>
    </r>
  </si>
  <si>
    <t>Rep7</t>
  </si>
  <si>
    <t>Fenazaquin (CI inhibitor)</t>
  </si>
  <si>
    <t>Rotenone (CI inhibitor)</t>
  </si>
  <si>
    <t>Fenbendazole (Benzimidazole anthelmintic)</t>
  </si>
  <si>
    <t>NPD8790 (Class A)</t>
  </si>
  <si>
    <t>STK697993 (Class B)</t>
  </si>
  <si>
    <t>Supplementary Figure 1</t>
  </si>
  <si>
    <t>Niclosamide</t>
  </si>
  <si>
    <t>a) Niclosamide</t>
  </si>
  <si>
    <t>b) Oxyclozanide</t>
  </si>
  <si>
    <t>c) Rafoxanide</t>
  </si>
  <si>
    <t>d) Closantel</t>
  </si>
  <si>
    <t>Supplementary Figure 2</t>
  </si>
  <si>
    <t>Siccanin</t>
  </si>
  <si>
    <t>Rep8</t>
  </si>
  <si>
    <t>Supplementary Figure 5</t>
  </si>
  <si>
    <t>Time(s)</t>
  </si>
  <si>
    <t>Water</t>
  </si>
  <si>
    <t>Malonate</t>
  </si>
  <si>
    <t>EtOH</t>
  </si>
  <si>
    <t>Antimycin A</t>
  </si>
  <si>
    <t>KCN</t>
  </si>
  <si>
    <t>CI Activity</t>
  </si>
  <si>
    <t>CII Activity</t>
  </si>
  <si>
    <t>CIII Activity</t>
  </si>
  <si>
    <t>CIV Activity</t>
  </si>
  <si>
    <t>Figure 2b</t>
  </si>
  <si>
    <t>A2</t>
  </si>
  <si>
    <t>A3</t>
  </si>
  <si>
    <t>A4</t>
  </si>
  <si>
    <t>A5</t>
  </si>
  <si>
    <t>A6</t>
  </si>
  <si>
    <t>A7</t>
  </si>
  <si>
    <t>A8</t>
  </si>
  <si>
    <t>A9</t>
  </si>
  <si>
    <t>A10</t>
  </si>
  <si>
    <t>A11</t>
  </si>
  <si>
    <t>B2</t>
  </si>
  <si>
    <t>B3</t>
  </si>
  <si>
    <t>B4</t>
  </si>
  <si>
    <t>B5</t>
  </si>
  <si>
    <t>B6</t>
  </si>
  <si>
    <t>B7</t>
  </si>
  <si>
    <t>B8</t>
  </si>
  <si>
    <t>B9</t>
  </si>
  <si>
    <t>B10</t>
  </si>
  <si>
    <t>B11</t>
  </si>
  <si>
    <t>C2</t>
  </si>
  <si>
    <t>C3</t>
  </si>
  <si>
    <t>C4</t>
  </si>
  <si>
    <t>C5</t>
  </si>
  <si>
    <t>C6</t>
  </si>
  <si>
    <t>C7</t>
  </si>
  <si>
    <t>C8</t>
  </si>
  <si>
    <t>C9</t>
  </si>
  <si>
    <t>C10</t>
  </si>
  <si>
    <t>C11</t>
  </si>
  <si>
    <t>D2</t>
  </si>
  <si>
    <t>D3</t>
  </si>
  <si>
    <t>D4</t>
  </si>
  <si>
    <t>D5</t>
  </si>
  <si>
    <t>D6</t>
  </si>
  <si>
    <t>D7</t>
  </si>
  <si>
    <t>D8</t>
  </si>
  <si>
    <t>D9</t>
  </si>
  <si>
    <t>D10</t>
  </si>
  <si>
    <t>D11</t>
  </si>
  <si>
    <t>E2</t>
  </si>
  <si>
    <t>E3</t>
  </si>
  <si>
    <t>E4</t>
  </si>
  <si>
    <t>E5</t>
  </si>
  <si>
    <t>E6</t>
  </si>
  <si>
    <t>E7</t>
  </si>
  <si>
    <t>E8</t>
  </si>
  <si>
    <t>E9</t>
  </si>
  <si>
    <t>E10</t>
  </si>
  <si>
    <t>E11</t>
  </si>
  <si>
    <t>F2</t>
  </si>
  <si>
    <t>F3</t>
  </si>
  <si>
    <t>F4</t>
  </si>
  <si>
    <t>F5</t>
  </si>
  <si>
    <t>F6</t>
  </si>
  <si>
    <t>F7</t>
  </si>
  <si>
    <t>F8</t>
  </si>
  <si>
    <t>F9</t>
  </si>
  <si>
    <t>F10</t>
  </si>
  <si>
    <t>F11</t>
  </si>
  <si>
    <t>G2</t>
  </si>
  <si>
    <t>G3</t>
  </si>
  <si>
    <t>G4</t>
  </si>
  <si>
    <t>G5</t>
  </si>
  <si>
    <t>G6</t>
  </si>
  <si>
    <t>G7</t>
  </si>
  <si>
    <t>G8</t>
  </si>
  <si>
    <t>G9</t>
  </si>
  <si>
    <t>G10</t>
  </si>
  <si>
    <t>G11</t>
  </si>
  <si>
    <t>H2</t>
  </si>
  <si>
    <t>H3</t>
  </si>
  <si>
    <t>H4</t>
  </si>
  <si>
    <t>H5</t>
  </si>
  <si>
    <t>H6</t>
  </si>
  <si>
    <t>H7</t>
  </si>
  <si>
    <t>H8</t>
  </si>
  <si>
    <t>H9</t>
  </si>
  <si>
    <t>H10</t>
  </si>
  <si>
    <t>H11</t>
  </si>
  <si>
    <t>A1 (DMSO)</t>
  </si>
  <si>
    <t>A12 (DMSO)</t>
  </si>
  <si>
    <t>B1 (DMSO)</t>
  </si>
  <si>
    <t>B12 (DMSO)</t>
  </si>
  <si>
    <t>C1 (DMSO)</t>
  </si>
  <si>
    <t>C12 (DMSO)</t>
  </si>
  <si>
    <t>D1 (DMSO)</t>
  </si>
  <si>
    <t>D12 (DMSO)</t>
  </si>
  <si>
    <t>E1 (DMSO)</t>
  </si>
  <si>
    <t>E12 (DMSO)</t>
  </si>
  <si>
    <t>F1 (DMSO)</t>
  </si>
  <si>
    <t>F12 (DMSO)</t>
  </si>
  <si>
    <t>G1 (DMSO)</t>
  </si>
  <si>
    <t>G12 (DMSO)</t>
  </si>
  <si>
    <t>H1 (DMSO)</t>
  </si>
  <si>
    <t>H12 (DMSO)</t>
  </si>
  <si>
    <t>Development/Viability Score (Average)</t>
  </si>
  <si>
    <t>Development/Viability assay Modified Z score</t>
  </si>
  <si>
    <t>Motility in RQ-dependent KCN recovery (Average)</t>
  </si>
  <si>
    <t>RQ-dependent KCN recovery Modified Z score</t>
  </si>
  <si>
    <t>Pilot library - Plate 1</t>
  </si>
  <si>
    <t>Pilot library - Plate 2</t>
  </si>
  <si>
    <t>Authentics library</t>
  </si>
  <si>
    <t>A2 (Bicuculline)</t>
  </si>
  <si>
    <t>A3 (Acetohexamide)</t>
  </si>
  <si>
    <t>A4 (Betamethasone)</t>
  </si>
  <si>
    <t>A5 (Ibuprofen)</t>
  </si>
  <si>
    <t>A6 (Imipramine)</t>
  </si>
  <si>
    <t>A7 (Indomethacin)</t>
  </si>
  <si>
    <t>A8 (Reserpine)</t>
  </si>
  <si>
    <t>A9 (Naloxone)</t>
  </si>
  <si>
    <t>A10 (Novobiocin)</t>
  </si>
  <si>
    <t>A11 (Rifampin)</t>
  </si>
  <si>
    <t>B2 (Cycloheximide)</t>
  </si>
  <si>
    <t>B3 (Monensin)</t>
  </si>
  <si>
    <t>B4 (Streptozocin)</t>
  </si>
  <si>
    <t>B5 (Spiramycin)</t>
  </si>
  <si>
    <t>B6 (4,4'-Dithiodimorpholine)</t>
  </si>
  <si>
    <t>B7 (Alendronate)</t>
  </si>
  <si>
    <t>B8 (alpha-Glucosylrutin)</t>
  </si>
  <si>
    <t>B9 (Etoposide)</t>
  </si>
  <si>
    <t>B10 (G-418)</t>
  </si>
  <si>
    <t>B11 (Gliclazide)</t>
  </si>
  <si>
    <t>C2 (Paeoniflorin)</t>
  </si>
  <si>
    <t>C3 (Picrotoxin)</t>
  </si>
  <si>
    <t>C4 (Podophyllotoxin)</t>
  </si>
  <si>
    <t>C5 (Suramin)</t>
  </si>
  <si>
    <t>C6 (Neomycin B)</t>
  </si>
  <si>
    <t>C7 (Anisomycin)</t>
  </si>
  <si>
    <t>C8 (Praziquantel)</t>
  </si>
  <si>
    <t>C9 (Ouabain)</t>
  </si>
  <si>
    <t>C10 (Limonin)</t>
  </si>
  <si>
    <t>C11 (Aristolochic acid)</t>
  </si>
  <si>
    <t>D2 (Aspirin)</t>
  </si>
  <si>
    <t>D3 (Camptothecin)</t>
  </si>
  <si>
    <t>D4 (N-(6-aminohexyl)-1-naphthalene sulfonamide)</t>
  </si>
  <si>
    <t>D5 (Cantharidin)</t>
  </si>
  <si>
    <t>D6 (Bestatin)</t>
  </si>
  <si>
    <t>D7 (Nocodazole)</t>
  </si>
  <si>
    <t>D8 (Streptomycin)</t>
  </si>
  <si>
    <t>D9 (Tetracycline)</t>
  </si>
  <si>
    <t>D10 (Benfluorex hydrochloride)</t>
  </si>
  <si>
    <t>D11 (Colistin)</t>
  </si>
  <si>
    <t>E2 (Vesamicol hydrochloride)</t>
  </si>
  <si>
    <t>E3 (Apomorphine hydrochloride hemihydrate)</t>
  </si>
  <si>
    <t>E4 (Atenolol)</t>
  </si>
  <si>
    <t>E5 (Benomyl)</t>
  </si>
  <si>
    <t>E6 (Colchicine)</t>
  </si>
  <si>
    <t>E7 (Folic acid)</t>
  </si>
  <si>
    <t>E8 (Ginkgolide A)</t>
  </si>
  <si>
    <t>E9 (Griseofulvin)</t>
  </si>
  <si>
    <t>E10 (L-Mimosine)</t>
  </si>
  <si>
    <t>E11 (D-(+)-Melibiose, Monohydrate)</t>
  </si>
  <si>
    <t>F2 (Nialamide)</t>
  </si>
  <si>
    <t>F3 (Sulfaquinoxaline sodium salt)</t>
  </si>
  <si>
    <t>F4 ((-)-Berberine chloride)</t>
  </si>
  <si>
    <t>F5 (Perphenazine)</t>
  </si>
  <si>
    <t>F6 (Oxybutynin chloride)</t>
  </si>
  <si>
    <t>F7 (Trimebutine)</t>
  </si>
  <si>
    <t>F8 (Acebutolol hydrochloride)</t>
  </si>
  <si>
    <t>F9 (Acetazolamide)</t>
  </si>
  <si>
    <t>F10 (Biochanin a)</t>
  </si>
  <si>
    <t>F11 (Brucine)</t>
  </si>
  <si>
    <t>G2 (Bumetanide)</t>
  </si>
  <si>
    <t>G3 (Digitoxin)</t>
  </si>
  <si>
    <t>G4 (Flunarizine hydrochloride)</t>
  </si>
  <si>
    <t>G5 (Gemfibrozil)</t>
  </si>
  <si>
    <t>G6 (Sulfamerazine)</t>
  </si>
  <si>
    <t>G7 (Xylometazoline hydrochloride)</t>
  </si>
  <si>
    <t>G8 (Hycanthone)</t>
  </si>
  <si>
    <t>G9 (Atractyloside potassium salt)</t>
  </si>
  <si>
    <t>G10 (Clozapine)</t>
  </si>
  <si>
    <t>G11 (Tolnaftate)</t>
  </si>
  <si>
    <t>H2 (Amiodarone hydrochloride)</t>
  </si>
  <si>
    <t>H3 (Procyclidine hydrochloride)</t>
  </si>
  <si>
    <t>H4 (Warfarin)</t>
  </si>
  <si>
    <t>H5 (Niclosamide)</t>
  </si>
  <si>
    <t>H6 (Bicyclomycin)</t>
  </si>
  <si>
    <t>H7 (Siccanin)</t>
  </si>
  <si>
    <t>H8 (Polyoxin-D)</t>
  </si>
  <si>
    <t>H9 (Reveromycin A)</t>
  </si>
  <si>
    <t>H10 (Staurosporine)</t>
  </si>
  <si>
    <t>H11 (RK-682)</t>
  </si>
  <si>
    <t>Pilot library - Plate 3</t>
  </si>
  <si>
    <t>Pilot library - Plate 4</t>
  </si>
  <si>
    <t>Pilot library - Plate 5</t>
  </si>
  <si>
    <t>F6 (NPD6621)</t>
  </si>
  <si>
    <t>E11 (NPD6380)</t>
  </si>
  <si>
    <t>B3 (NPD8366)</t>
  </si>
  <si>
    <t>H6 (NPD10504)</t>
  </si>
  <si>
    <t>G9 (NPD10211)</t>
  </si>
  <si>
    <t>G10 (Anacardic acid)</t>
  </si>
  <si>
    <t>F10 (NPL50604-01)</t>
  </si>
  <si>
    <t>C. briggsae</t>
  </si>
  <si>
    <t>P. pacificus</t>
  </si>
  <si>
    <t>P. hermaphrodita</t>
  </si>
  <si>
    <r>
      <t xml:space="preserve">B. taurus </t>
    </r>
    <r>
      <rPr>
        <b/>
        <sz val="12"/>
        <color theme="1"/>
        <rFont val="Calibri"/>
        <family val="2"/>
        <scheme val="minor"/>
      </rPr>
      <t>(heart)</t>
    </r>
  </si>
  <si>
    <r>
      <rPr>
        <b/>
        <i/>
        <sz val="12"/>
        <color theme="1"/>
        <rFont val="Calibri"/>
        <family val="2"/>
        <scheme val="minor"/>
      </rPr>
      <t>H. sapiens</t>
    </r>
    <r>
      <rPr>
        <b/>
        <sz val="12"/>
        <color theme="1"/>
        <rFont val="Calibri"/>
        <family val="2"/>
        <scheme val="minor"/>
      </rPr>
      <t xml:space="preserve"> (HEK293 cells)</t>
    </r>
  </si>
  <si>
    <t>Supplementary Figure 6</t>
  </si>
  <si>
    <t>-</t>
  </si>
  <si>
    <t>ID</t>
  </si>
  <si>
    <t>Strain (Mitochondria)</t>
  </si>
  <si>
    <t>Chemical ID</t>
  </si>
  <si>
    <t>CB7732524</t>
  </si>
  <si>
    <t>Strain</t>
  </si>
  <si>
    <t>Supplementary Figure 9</t>
  </si>
  <si>
    <t>Analog Class</t>
  </si>
  <si>
    <t>A</t>
  </si>
  <si>
    <t>B</t>
  </si>
  <si>
    <t>C</t>
  </si>
  <si>
    <t>Supplementary Figure 10</t>
  </si>
  <si>
    <r>
      <t xml:space="preserve">C. elegans </t>
    </r>
    <r>
      <rPr>
        <b/>
        <sz val="12"/>
        <color rgb="FF000000"/>
        <rFont val="Calibri"/>
        <family val="2"/>
        <scheme val="minor"/>
      </rPr>
      <t>(Wild type) Development &amp; Viability Assay LC50 (μM)</t>
    </r>
  </si>
  <si>
    <r>
      <t>C. elegans</t>
    </r>
    <r>
      <rPr>
        <b/>
        <sz val="12"/>
        <color rgb="FF000000"/>
        <rFont val="Calibri"/>
        <family val="2"/>
        <scheme val="minor"/>
      </rPr>
      <t xml:space="preserve"> KCN Survival Assay LC50 (μM)</t>
    </r>
  </si>
  <si>
    <r>
      <t xml:space="preserve">C. elegans </t>
    </r>
    <r>
      <rPr>
        <b/>
        <sz val="12"/>
        <color rgb="FF000000"/>
        <rFont val="Calibri"/>
        <family val="2"/>
        <scheme val="minor"/>
      </rPr>
      <t>Complex I IC50 (μM)</t>
    </r>
  </si>
  <si>
    <t>nHA</t>
  </si>
  <si>
    <t>nHD</t>
  </si>
  <si>
    <t>MW</t>
  </si>
  <si>
    <t>nAtom</t>
  </si>
  <si>
    <t>nHet</t>
  </si>
  <si>
    <t>logP</t>
  </si>
  <si>
    <t>logSw</t>
  </si>
  <si>
    <t>TPSA</t>
  </si>
  <si>
    <t>hit</t>
  </si>
  <si>
    <t>non</t>
  </si>
  <si>
    <t>Hit</t>
  </si>
  <si>
    <t>nHA + nHD</t>
  </si>
  <si>
    <t>Supplementary Figure 8</t>
  </si>
  <si>
    <t>Table 1</t>
  </si>
  <si>
    <t>HEK293 viability</t>
  </si>
  <si>
    <t>NPD8902</t>
  </si>
  <si>
    <t>NPD6621</t>
  </si>
  <si>
    <t>NPD6380</t>
  </si>
  <si>
    <t>NPD8034</t>
  </si>
  <si>
    <t>NPD1450</t>
  </si>
  <si>
    <t>NPD6383</t>
  </si>
  <si>
    <t>NPD601</t>
  </si>
  <si>
    <t>NPD8366</t>
  </si>
  <si>
    <t>NPD8582</t>
  </si>
  <si>
    <t>NPD6240</t>
  </si>
  <si>
    <t>FSL0005</t>
  </si>
  <si>
    <t>NPD8298</t>
  </si>
  <si>
    <t>NPD390</t>
  </si>
  <si>
    <t>Anacardic acid</t>
  </si>
  <si>
    <t>6-heptadeca-9Z,12Z-dienyl salicylic acid</t>
  </si>
  <si>
    <t>NPD10211</t>
  </si>
  <si>
    <t>NP974</t>
  </si>
  <si>
    <t>NPL50604-01</t>
  </si>
  <si>
    <t>NPD5176</t>
  </si>
  <si>
    <t>NPD5219</t>
  </si>
  <si>
    <t>HTD0465</t>
  </si>
  <si>
    <t>STK418118</t>
  </si>
  <si>
    <t>Flunarizine</t>
  </si>
  <si>
    <r>
      <rPr>
        <b/>
        <i/>
        <sz val="12"/>
        <color theme="1"/>
        <rFont val="Calibri"/>
        <family val="2"/>
        <scheme val="minor"/>
      </rPr>
      <t xml:space="preserve">C. elegans </t>
    </r>
    <r>
      <rPr>
        <b/>
        <sz val="12"/>
        <color theme="1"/>
        <rFont val="Calibri"/>
        <family val="2"/>
        <scheme val="minor"/>
      </rPr>
      <t>L1 relative motility, 3-hour post 200 µM KCN dilution</t>
    </r>
  </si>
  <si>
    <r>
      <rPr>
        <b/>
        <i/>
        <sz val="12"/>
        <color theme="1"/>
        <rFont val="Calibri"/>
        <family val="2"/>
        <scheme val="minor"/>
      </rPr>
      <t xml:space="preserve">C. elegans </t>
    </r>
    <r>
      <rPr>
        <b/>
        <sz val="12"/>
        <color theme="1"/>
        <rFont val="Calibri"/>
        <family val="2"/>
        <scheme val="minor"/>
      </rPr>
      <t>L1 development and viability (6-day growth)</t>
    </r>
  </si>
  <si>
    <t>Table 2</t>
  </si>
  <si>
    <t>Complex I</t>
  </si>
  <si>
    <t>Complex II</t>
  </si>
  <si>
    <t>Complex III</t>
  </si>
  <si>
    <t>Complex IV</t>
  </si>
  <si>
    <t>Rotenone (complex I inhibitor)</t>
  </si>
  <si>
    <t>Wact-11 (complex II inhibitor)</t>
  </si>
  <si>
    <t>Antimycin A (complex III inhibitor)</t>
  </si>
  <si>
    <t>KCN (complex IV inhibitor)</t>
  </si>
  <si>
    <t>NPL50654-01</t>
  </si>
  <si>
    <t>Anacardic Acid</t>
  </si>
  <si>
    <t>Table 3</t>
  </si>
  <si>
    <t>Treatment</t>
  </si>
  <si>
    <t>Control</t>
  </si>
  <si>
    <t>Mouse 1</t>
  </si>
  <si>
    <t>Mouse 2</t>
  </si>
  <si>
    <t>Mouse 3</t>
  </si>
  <si>
    <t>Mouse 4</t>
  </si>
  <si>
    <t xml:space="preserve">Live worms in intestine </t>
  </si>
  <si>
    <t>STK951902 (Class A)</t>
  </si>
  <si>
    <t>7925515 (Class C)</t>
  </si>
  <si>
    <t>7732524 (Class C)</t>
  </si>
  <si>
    <t>Dose (mg/kg)</t>
  </si>
  <si>
    <t>Not infected</t>
  </si>
  <si>
    <t>Replicate</t>
  </si>
  <si>
    <t>% Worm burden reduction</t>
  </si>
  <si>
    <t>Median (+/- MAD)</t>
  </si>
  <si>
    <t>124 (6.0)</t>
  </si>
  <si>
    <t>95.5 (4.0)</t>
  </si>
  <si>
    <t>73 (1.5)</t>
  </si>
  <si>
    <t>100 (8.0)</t>
  </si>
  <si>
    <t>93.5 (5.0)</t>
  </si>
  <si>
    <t>* Milky/cloudy solution</t>
  </si>
  <si>
    <t>* Milky solution</t>
  </si>
  <si>
    <t>hard to dissolve in tween:H20</t>
  </si>
  <si>
    <t>M. musculus</t>
  </si>
  <si>
    <t>B. taurus</t>
  </si>
  <si>
    <t>NPD89021</t>
  </si>
  <si>
    <t>Fenazaquin</t>
  </si>
  <si>
    <t>Fenpyroximate</t>
  </si>
  <si>
    <t>Supplementary Table 2</t>
  </si>
  <si>
    <r>
      <rPr>
        <b/>
        <i/>
        <sz val="12"/>
        <color theme="1"/>
        <rFont val="Calibri"/>
        <family val="2"/>
        <scheme val="minor"/>
      </rPr>
      <t>ben-1</t>
    </r>
    <r>
      <rPr>
        <b/>
        <sz val="12"/>
        <color theme="1"/>
        <rFont val="Calibri"/>
        <family val="2"/>
        <scheme val="minor"/>
      </rPr>
      <t>(e1880)</t>
    </r>
  </si>
  <si>
    <r>
      <rPr>
        <b/>
        <i/>
        <sz val="12"/>
        <color theme="1"/>
        <rFont val="Calibri"/>
        <family val="2"/>
        <scheme val="minor"/>
      </rPr>
      <t>unc-29</t>
    </r>
    <r>
      <rPr>
        <b/>
        <sz val="12"/>
        <color theme="1"/>
        <rFont val="Calibri"/>
        <family val="2"/>
        <scheme val="minor"/>
      </rPr>
      <t xml:space="preserve"> (e193)</t>
    </r>
  </si>
  <si>
    <r>
      <rPr>
        <b/>
        <i/>
        <sz val="12"/>
        <color theme="1"/>
        <rFont val="Calibri"/>
        <family val="2"/>
        <scheme val="minor"/>
      </rPr>
      <t>bre-1</t>
    </r>
    <r>
      <rPr>
        <b/>
        <sz val="12"/>
        <color theme="1"/>
        <rFont val="Calibri"/>
        <family val="2"/>
        <scheme val="minor"/>
      </rPr>
      <t xml:space="preserve"> (ye4)</t>
    </r>
  </si>
  <si>
    <r>
      <rPr>
        <b/>
        <i/>
        <sz val="12"/>
        <color theme="1"/>
        <rFont val="Calibri"/>
        <family val="2"/>
        <scheme val="minor"/>
      </rPr>
      <t>acr-23</t>
    </r>
    <r>
      <rPr>
        <b/>
        <sz val="12"/>
        <color theme="1"/>
        <rFont val="Calibri"/>
        <family val="2"/>
        <scheme val="minor"/>
      </rPr>
      <t xml:space="preserve"> (ok2804)</t>
    </r>
  </si>
  <si>
    <r>
      <rPr>
        <b/>
        <i/>
        <sz val="12"/>
        <color theme="1"/>
        <rFont val="Calibri"/>
        <family val="2"/>
        <scheme val="minor"/>
      </rPr>
      <t>slo-1</t>
    </r>
    <r>
      <rPr>
        <b/>
        <sz val="12"/>
        <color theme="1"/>
        <rFont val="Calibri"/>
        <family val="2"/>
        <scheme val="minor"/>
      </rPr>
      <t xml:space="preserve"> (js379)</t>
    </r>
  </si>
  <si>
    <r>
      <rPr>
        <b/>
        <i/>
        <sz val="12"/>
        <color theme="1"/>
        <rFont val="Calibri"/>
        <family val="2"/>
        <scheme val="minor"/>
      </rPr>
      <t xml:space="preserve">avr-14 </t>
    </r>
    <r>
      <rPr>
        <b/>
        <sz val="12"/>
        <color theme="1"/>
        <rFont val="Calibri"/>
        <family val="2"/>
        <scheme val="minor"/>
      </rPr>
      <t xml:space="preserve">(ad1302); </t>
    </r>
    <r>
      <rPr>
        <b/>
        <i/>
        <sz val="12"/>
        <color theme="1"/>
        <rFont val="Calibri"/>
        <family val="2"/>
        <scheme val="minor"/>
      </rPr>
      <t>avr-15</t>
    </r>
    <r>
      <rPr>
        <b/>
        <sz val="12"/>
        <color theme="1"/>
        <rFont val="Calibri"/>
        <family val="2"/>
        <scheme val="minor"/>
      </rPr>
      <t xml:space="preserve"> (ad1051); </t>
    </r>
    <r>
      <rPr>
        <b/>
        <i/>
        <sz val="12"/>
        <color theme="1"/>
        <rFont val="Calibri"/>
        <family val="2"/>
        <scheme val="minor"/>
      </rPr>
      <t>glc-1</t>
    </r>
    <r>
      <rPr>
        <b/>
        <sz val="12"/>
        <color theme="1"/>
        <rFont val="Calibri"/>
        <family val="2"/>
        <scheme val="minor"/>
      </rPr>
      <t xml:space="preserve"> (pk54)</t>
    </r>
  </si>
  <si>
    <r>
      <rPr>
        <b/>
        <i/>
        <sz val="12"/>
        <color theme="1"/>
        <rFont val="Calibri"/>
        <family val="2"/>
        <scheme val="minor"/>
      </rPr>
      <t>mev-1</t>
    </r>
    <r>
      <rPr>
        <b/>
        <sz val="12"/>
        <color theme="1"/>
        <rFont val="Calibri"/>
        <family val="2"/>
        <scheme val="minor"/>
      </rPr>
      <t xml:space="preserve"> (tr355)</t>
    </r>
  </si>
  <si>
    <r>
      <rPr>
        <b/>
        <i/>
        <sz val="12"/>
        <color theme="1"/>
        <rFont val="Calibri"/>
        <family val="2"/>
        <scheme val="minor"/>
      </rPr>
      <t>C. elegans</t>
    </r>
    <r>
      <rPr>
        <b/>
        <sz val="12"/>
        <color theme="1"/>
        <rFont val="Calibri"/>
        <family val="2"/>
        <scheme val="minor"/>
      </rPr>
      <t xml:space="preserve"> KCN Survival</t>
    </r>
  </si>
  <si>
    <r>
      <rPr>
        <b/>
        <i/>
        <sz val="12"/>
        <color theme="1"/>
        <rFont val="Calibri"/>
        <family val="2"/>
        <scheme val="minor"/>
      </rPr>
      <t>C. elegans</t>
    </r>
    <r>
      <rPr>
        <b/>
        <sz val="12"/>
        <color theme="1"/>
        <rFont val="Calibri"/>
        <family val="2"/>
        <scheme val="minor"/>
      </rPr>
      <t xml:space="preserve"> Wild type development/viability</t>
    </r>
  </si>
  <si>
    <r>
      <rPr>
        <b/>
        <i/>
        <sz val="12"/>
        <color theme="1"/>
        <rFont val="Calibri"/>
        <family val="2"/>
        <scheme val="minor"/>
      </rPr>
      <t>C. elegans ben-1(e1880)</t>
    </r>
    <r>
      <rPr>
        <b/>
        <sz val="12"/>
        <color theme="1"/>
        <rFont val="Calibri"/>
        <family val="2"/>
        <scheme val="minor"/>
      </rPr>
      <t xml:space="preserve"> development/viability</t>
    </r>
  </si>
  <si>
    <r>
      <t xml:space="preserve">C. elegans </t>
    </r>
    <r>
      <rPr>
        <b/>
        <sz val="12"/>
        <color theme="1"/>
        <rFont val="Calibri"/>
        <family val="2"/>
        <scheme val="minor"/>
      </rPr>
      <t>mitochondrial complex I activity</t>
    </r>
  </si>
  <si>
    <r>
      <t xml:space="preserve">B. taurus </t>
    </r>
    <r>
      <rPr>
        <b/>
        <sz val="12"/>
        <color theme="1"/>
        <rFont val="Calibri"/>
        <family val="2"/>
        <scheme val="minor"/>
      </rPr>
      <t>mitochondrial complex I activity</t>
    </r>
  </si>
  <si>
    <t>Supplementary Data File 1</t>
  </si>
  <si>
    <t>Figure 1d &amp; e</t>
  </si>
  <si>
    <t>1d</t>
  </si>
  <si>
    <t xml:space="preserve">1e </t>
  </si>
  <si>
    <r>
      <t>L1 wild-type (</t>
    </r>
    <r>
      <rPr>
        <i/>
        <sz val="14"/>
        <color theme="1"/>
        <rFont val="Calibri"/>
        <family val="2"/>
        <scheme val="minor"/>
      </rPr>
      <t>C. elegans</t>
    </r>
    <r>
      <rPr>
        <sz val="14"/>
        <color theme="1"/>
        <rFont val="Calibri"/>
        <family val="2"/>
        <scheme val="minor"/>
      </rPr>
      <t>) and kynu-1 (RQ-deficient) mutant worms treated with 200 μM KCN for 15 hours. Survival and overall health of worms were assessed relative to untreated controls (KCN -) by monitoring worm motility over the course of 3 hours following the removal of KCN.</t>
    </r>
  </si>
  <si>
    <r>
      <t>L1 wild-type worms (</t>
    </r>
    <r>
      <rPr>
        <i/>
        <sz val="14"/>
        <color theme="1"/>
        <rFont val="Calibri"/>
        <family val="2"/>
        <scheme val="minor"/>
      </rPr>
      <t>C. elegans</t>
    </r>
    <r>
      <rPr>
        <sz val="14"/>
        <color theme="1"/>
        <rFont val="Calibri"/>
        <family val="2"/>
        <scheme val="minor"/>
      </rPr>
      <t>) treated with 12.5 μM rotenone (complex I inhibitor) or 25 μM wact-11 (complex II inhibitor) in combination with 200 μM KCN for 15 hours. Survival and overall health of worms were assessed relative to DMSO controls by monitoring worm motility over the course of 3 hours following the removal of KCN. </t>
    </r>
  </si>
  <si>
    <r>
      <t xml:space="preserve">RIKEN libraries of natural products (Authentic and Pilot) were screened at 50 μM in triplicate in two assays of </t>
    </r>
    <r>
      <rPr>
        <i/>
        <sz val="14"/>
        <color theme="1"/>
        <rFont val="Calibri"/>
        <family val="2"/>
        <scheme val="minor"/>
      </rPr>
      <t>C. elegans</t>
    </r>
    <r>
      <rPr>
        <sz val="14"/>
        <color theme="1"/>
        <rFont val="Calibri"/>
        <family val="2"/>
        <scheme val="minor"/>
      </rPr>
      <t xml:space="preserve"> viability: KCN survival assay and liquid development/viability (See methods). Each NPD score is the mean of 3 biological replicates in each respective assay. To identify hits, data were calculated as modified z-scores using the median and median absolute deviation (MAD) of each chemical plate. </t>
    </r>
  </si>
  <si>
    <t>Figure 3</t>
  </si>
  <si>
    <t>3b</t>
  </si>
  <si>
    <t>3c</t>
  </si>
  <si>
    <r>
      <t xml:space="preserve">Dose-response curves of papaverine and group #4 RIKEN compounds against the </t>
    </r>
    <r>
      <rPr>
        <i/>
        <sz val="14"/>
        <color theme="1"/>
        <rFont val="Calibri"/>
        <family val="2"/>
        <scheme val="minor"/>
      </rPr>
      <t>in vitro</t>
    </r>
    <r>
      <rPr>
        <sz val="14"/>
        <color theme="1"/>
        <rFont val="Calibri"/>
        <family val="2"/>
        <scheme val="minor"/>
      </rPr>
      <t xml:space="preserve"> complex I activity from wild-type </t>
    </r>
    <r>
      <rPr>
        <i/>
        <sz val="14"/>
        <color theme="1"/>
        <rFont val="Calibri"/>
        <family val="2"/>
        <scheme val="minor"/>
      </rPr>
      <t>C. elegans</t>
    </r>
    <r>
      <rPr>
        <sz val="14"/>
        <color theme="1"/>
        <rFont val="Calibri"/>
        <family val="2"/>
        <scheme val="minor"/>
      </rPr>
      <t xml:space="preserve"> mitochondria. Values correspond to percent (%) </t>
    </r>
    <r>
      <rPr>
        <i/>
        <sz val="14"/>
        <color theme="1"/>
        <rFont val="Calibri"/>
        <family val="2"/>
        <scheme val="minor"/>
      </rPr>
      <t>in vitro</t>
    </r>
    <r>
      <rPr>
        <sz val="14"/>
        <color theme="1"/>
        <rFont val="Calibri"/>
        <family val="2"/>
        <scheme val="minor"/>
      </rPr>
      <t xml:space="preserve"> complex I activity relative to solvent control.</t>
    </r>
  </si>
  <si>
    <r>
      <t xml:space="preserve">Dose-response curves for papaverine against </t>
    </r>
    <r>
      <rPr>
        <i/>
        <sz val="14"/>
        <color theme="1"/>
        <rFont val="Calibri"/>
        <family val="2"/>
        <scheme val="minor"/>
      </rPr>
      <t>in vitro</t>
    </r>
    <r>
      <rPr>
        <sz val="14"/>
        <color theme="1"/>
        <rFont val="Calibri"/>
        <family val="2"/>
        <scheme val="minor"/>
      </rPr>
      <t xml:space="preserve"> complex I activity from </t>
    </r>
    <r>
      <rPr>
        <i/>
        <sz val="14"/>
        <color theme="1"/>
        <rFont val="Calibri"/>
        <family val="2"/>
        <scheme val="minor"/>
      </rPr>
      <t>C. elegans</t>
    </r>
    <r>
      <rPr>
        <sz val="14"/>
        <color theme="1"/>
        <rFont val="Calibri"/>
        <family val="2"/>
        <scheme val="minor"/>
      </rPr>
      <t xml:space="preserve">, </t>
    </r>
    <r>
      <rPr>
        <i/>
        <sz val="14"/>
        <color theme="1"/>
        <rFont val="Calibri"/>
        <family val="2"/>
        <scheme val="minor"/>
      </rPr>
      <t>M. musculus</t>
    </r>
    <r>
      <rPr>
        <sz val="14"/>
        <color theme="1"/>
        <rFont val="Calibri"/>
        <family val="2"/>
        <scheme val="minor"/>
      </rPr>
      <t xml:space="preserve"> heart, and </t>
    </r>
    <r>
      <rPr>
        <i/>
        <sz val="14"/>
        <color theme="1"/>
        <rFont val="Calibri"/>
        <family val="2"/>
        <scheme val="minor"/>
      </rPr>
      <t>B. taurus</t>
    </r>
    <r>
      <rPr>
        <sz val="14"/>
        <color theme="1"/>
        <rFont val="Calibri"/>
        <family val="2"/>
        <scheme val="minor"/>
      </rPr>
      <t xml:space="preserve"> heart mitochondria. Values correspond to percent (%) </t>
    </r>
    <r>
      <rPr>
        <i/>
        <sz val="14"/>
        <color theme="1"/>
        <rFont val="Calibri"/>
        <family val="2"/>
        <scheme val="minor"/>
      </rPr>
      <t>in vitro</t>
    </r>
    <r>
      <rPr>
        <sz val="14"/>
        <color theme="1"/>
        <rFont val="Calibri"/>
        <family val="2"/>
        <scheme val="minor"/>
      </rPr>
      <t xml:space="preserve"> complex I activity relative to solvent control.</t>
    </r>
  </si>
  <si>
    <t>3d</t>
  </si>
  <si>
    <r>
      <t xml:space="preserve">Dose-response curves for NPD8790 against </t>
    </r>
    <r>
      <rPr>
        <i/>
        <sz val="14"/>
        <color theme="1"/>
        <rFont val="Calibri"/>
        <family val="2"/>
        <scheme val="minor"/>
      </rPr>
      <t>in vitro</t>
    </r>
    <r>
      <rPr>
        <sz val="14"/>
        <color theme="1"/>
        <rFont val="Calibri"/>
        <family val="2"/>
        <scheme val="minor"/>
      </rPr>
      <t xml:space="preserve"> complex I activity from </t>
    </r>
    <r>
      <rPr>
        <i/>
        <sz val="14"/>
        <color theme="1"/>
        <rFont val="Calibri"/>
        <family val="2"/>
        <scheme val="minor"/>
      </rPr>
      <t>C. elegans</t>
    </r>
    <r>
      <rPr>
        <sz val="14"/>
        <color theme="1"/>
        <rFont val="Calibri"/>
        <family val="2"/>
        <scheme val="minor"/>
      </rPr>
      <t xml:space="preserve">, </t>
    </r>
    <r>
      <rPr>
        <i/>
        <sz val="14"/>
        <color theme="1"/>
        <rFont val="Calibri"/>
        <family val="2"/>
        <scheme val="minor"/>
      </rPr>
      <t>M. musculus</t>
    </r>
    <r>
      <rPr>
        <sz val="14"/>
        <color theme="1"/>
        <rFont val="Calibri"/>
        <family val="2"/>
        <scheme val="minor"/>
      </rPr>
      <t xml:space="preserve"> heart, and </t>
    </r>
    <r>
      <rPr>
        <i/>
        <sz val="14"/>
        <color theme="1"/>
        <rFont val="Calibri"/>
        <family val="2"/>
        <scheme val="minor"/>
      </rPr>
      <t>B. taurus</t>
    </r>
    <r>
      <rPr>
        <sz val="14"/>
        <color theme="1"/>
        <rFont val="Calibri"/>
        <family val="2"/>
        <scheme val="minor"/>
      </rPr>
      <t xml:space="preserve"> heart mitochondria. Values correspond to percent (%) </t>
    </r>
    <r>
      <rPr>
        <i/>
        <sz val="14"/>
        <color theme="1"/>
        <rFont val="Calibri"/>
        <family val="2"/>
        <scheme val="minor"/>
      </rPr>
      <t>in vitro</t>
    </r>
    <r>
      <rPr>
        <sz val="14"/>
        <color theme="1"/>
        <rFont val="Calibri"/>
        <family val="2"/>
        <scheme val="minor"/>
      </rPr>
      <t xml:space="preserve"> complex I activity relative to solvent control.</t>
    </r>
  </si>
  <si>
    <t>All values are relative to the corresponding DMSO controls, and are averages of at least three biological replicates. Dose response curves and inhibitory concentration 50% (IC50) values were determined in R using the DRC package.</t>
  </si>
  <si>
    <t>Figure 4b, c &amp; d</t>
  </si>
  <si>
    <t>4b</t>
  </si>
  <si>
    <r>
      <t xml:space="preserve">Scores of 0-1 are relative to DMSO controls and denote the phenotypic outcome of drug treatment (e.g., motility or viability); where 1 indicates wild type </t>
    </r>
    <r>
      <rPr>
        <i/>
        <sz val="14"/>
        <color theme="1"/>
        <rFont val="Helvetica Neue"/>
        <family val="2"/>
      </rPr>
      <t>C. elegans</t>
    </r>
    <r>
      <rPr>
        <sz val="14"/>
        <color theme="1"/>
        <rFont val="Helvetica Neue"/>
        <family val="2"/>
      </rPr>
      <t xml:space="preserve"> viability/motility similar to DMSO controls and 0 indicates </t>
    </r>
    <r>
      <rPr>
        <i/>
        <sz val="14"/>
        <color theme="1"/>
        <rFont val="Helvetica Neue"/>
        <family val="2"/>
      </rPr>
      <t>C. elegans</t>
    </r>
    <r>
      <rPr>
        <sz val="14"/>
        <color theme="1"/>
        <rFont val="Helvetica Neue"/>
        <family val="2"/>
      </rPr>
      <t xml:space="preserve"> death and paralysis. </t>
    </r>
  </si>
  <si>
    <r>
      <rPr>
        <i/>
        <sz val="14"/>
        <color theme="1"/>
        <rFont val="Calibri"/>
        <family val="2"/>
        <scheme val="minor"/>
      </rPr>
      <t>C. elegans</t>
    </r>
    <r>
      <rPr>
        <sz val="14"/>
        <color theme="1"/>
        <rFont val="Calibri"/>
        <family val="2"/>
        <scheme val="minor"/>
      </rPr>
      <t xml:space="preserve"> L1 relative development &amp; viability data</t>
    </r>
  </si>
  <si>
    <r>
      <t xml:space="preserve">Dose response of fenbendazole and NPD8790 in two assays of </t>
    </r>
    <r>
      <rPr>
        <i/>
        <sz val="14"/>
        <color theme="1"/>
        <rFont val="Helvetica Neue"/>
        <family val="2"/>
      </rPr>
      <t>C. elegans</t>
    </r>
    <r>
      <rPr>
        <sz val="14"/>
        <color theme="1"/>
        <rFont val="Helvetica Neue"/>
        <family val="2"/>
      </rPr>
      <t xml:space="preserve"> viability for six different </t>
    </r>
    <r>
      <rPr>
        <i/>
        <sz val="14"/>
        <color theme="1"/>
        <rFont val="Helvetica Neue"/>
        <family val="2"/>
      </rPr>
      <t>C. elegans</t>
    </r>
    <r>
      <rPr>
        <sz val="14"/>
        <color theme="1"/>
        <rFont val="Helvetica Neue"/>
        <family val="2"/>
      </rPr>
      <t xml:space="preserve"> strains: N2, wild type; ECA882, deletion (</t>
    </r>
    <r>
      <rPr>
        <i/>
        <sz val="14"/>
        <color theme="1"/>
        <rFont val="Helvetica Neue"/>
        <family val="2"/>
      </rPr>
      <t>ben-1</t>
    </r>
    <r>
      <rPr>
        <sz val="14"/>
        <color theme="1"/>
        <rFont val="Helvetica Neue"/>
        <family val="2"/>
      </rPr>
      <t>); ECA917, F200Y (</t>
    </r>
    <r>
      <rPr>
        <i/>
        <sz val="14"/>
        <color theme="1"/>
        <rFont val="Helvetica Neue"/>
        <family val="2"/>
      </rPr>
      <t>ben-1</t>
    </r>
    <r>
      <rPr>
        <sz val="14"/>
        <color theme="1"/>
        <rFont val="Helvetica Neue"/>
        <family val="2"/>
      </rPr>
      <t>); ECA1075, F167Y (</t>
    </r>
    <r>
      <rPr>
        <i/>
        <sz val="14"/>
        <color theme="1"/>
        <rFont val="Helvetica Neue"/>
        <family val="2"/>
      </rPr>
      <t>ben-1</t>
    </r>
    <r>
      <rPr>
        <sz val="14"/>
        <color theme="1"/>
        <rFont val="Helvetica Neue"/>
        <family val="2"/>
      </rPr>
      <t>); ECA1080, E198A (</t>
    </r>
    <r>
      <rPr>
        <i/>
        <sz val="14"/>
        <color theme="1"/>
        <rFont val="Helvetica Neue"/>
        <family val="2"/>
      </rPr>
      <t>ben-1</t>
    </r>
    <r>
      <rPr>
        <sz val="14"/>
        <color theme="1"/>
        <rFont val="Helvetica Neue"/>
        <family val="2"/>
      </rPr>
      <t>); CB3474, G104D (</t>
    </r>
    <r>
      <rPr>
        <i/>
        <sz val="14"/>
        <color theme="1"/>
        <rFont val="Helvetica Neue"/>
        <family val="2"/>
      </rPr>
      <t>ben-1</t>
    </r>
    <r>
      <rPr>
        <sz val="14"/>
        <color theme="1"/>
        <rFont val="Helvetica Neue"/>
        <family val="2"/>
      </rPr>
      <t xml:space="preserve">). </t>
    </r>
  </si>
  <si>
    <t>4c</t>
  </si>
  <si>
    <r>
      <t xml:space="preserve">Dose response for four commercial benzimidazole anthelmintics (e.g., albendazole, fenbendazole, mebendazole, and thiabendazole) and NPD8790 against the </t>
    </r>
    <r>
      <rPr>
        <i/>
        <sz val="14"/>
        <color theme="1"/>
        <rFont val="Calibri"/>
        <family val="2"/>
        <scheme val="minor"/>
      </rPr>
      <t>in vitro</t>
    </r>
    <r>
      <rPr>
        <sz val="14"/>
        <color theme="1"/>
        <rFont val="Calibri"/>
        <family val="2"/>
        <scheme val="minor"/>
      </rPr>
      <t xml:space="preserve"> complex I activity of wild-type </t>
    </r>
    <r>
      <rPr>
        <i/>
        <sz val="14"/>
        <color theme="1"/>
        <rFont val="Calibri"/>
        <family val="2"/>
        <scheme val="minor"/>
      </rPr>
      <t>C. elegans</t>
    </r>
    <r>
      <rPr>
        <sz val="14"/>
        <color theme="1"/>
        <rFont val="Calibri"/>
        <family val="2"/>
        <scheme val="minor"/>
      </rPr>
      <t xml:space="preserve"> (N2) mitochondria. Values correspond to percent (%)</t>
    </r>
    <r>
      <rPr>
        <i/>
        <sz val="14"/>
        <color theme="1"/>
        <rFont val="Calibri"/>
        <family val="2"/>
        <scheme val="minor"/>
      </rPr>
      <t xml:space="preserve"> in vitro</t>
    </r>
    <r>
      <rPr>
        <sz val="14"/>
        <color theme="1"/>
        <rFont val="Calibri"/>
        <family val="2"/>
        <scheme val="minor"/>
      </rPr>
      <t xml:space="preserve"> complex I activity relative to solvent control.</t>
    </r>
  </si>
  <si>
    <t>4d</t>
  </si>
  <si>
    <r>
      <t xml:space="preserve">Dose response of NPD8790 against the </t>
    </r>
    <r>
      <rPr>
        <i/>
        <sz val="14"/>
        <color theme="1"/>
        <rFont val="Helvetica Neue"/>
        <family val="2"/>
      </rPr>
      <t>in vitro</t>
    </r>
    <r>
      <rPr>
        <sz val="14"/>
        <color theme="1"/>
        <rFont val="Helvetica Neue"/>
        <family val="2"/>
      </rPr>
      <t xml:space="preserve"> activity of complex I from wild-type </t>
    </r>
    <r>
      <rPr>
        <i/>
        <sz val="14"/>
        <color theme="1"/>
        <rFont val="Helvetica Neue"/>
        <family val="2"/>
      </rPr>
      <t>C. elegans</t>
    </r>
    <r>
      <rPr>
        <sz val="14"/>
        <color theme="1"/>
        <rFont val="Helvetica Neue"/>
        <family val="2"/>
      </rPr>
      <t xml:space="preserve"> (N2) and benzimidazole resistant mutant (e.g., ECA882, ECA917, ECA1075, ECA1080 and CB3474) mitochondria. Values correspond to percent (%) in vitro complex I activity relative to solvent control.</t>
    </r>
  </si>
  <si>
    <t>All values are relative to the corresponding DMSO controls, and are averages of at least three biological replicates. Dose response curves and inhibitory concentration 50% (IC50) values were determined in R using the DRC package. Values greater than 1 are set to 1 for the purposes of the heatmap figures (e.g., 4b).</t>
  </si>
  <si>
    <t xml:space="preserve"> Survival and overall health of worms was assessed relative to DMSO controls (16 per plate) by monitoring worm motility 3 hours after the removal of KCN (endpoint). </t>
  </si>
  <si>
    <t>Data was sorted by relative motility score and hits were identified as compounds that reduced relative motility below 0.25 (75% reduction); 84 molecules were identified as hits. </t>
  </si>
  <si>
    <r>
      <t xml:space="preserve">Screening results of 1,280 benzimidazole-containing compounds (50 μM) against L1 wild-type </t>
    </r>
    <r>
      <rPr>
        <i/>
        <sz val="14"/>
        <color theme="1"/>
        <rFont val="Calibri"/>
        <family val="2"/>
        <scheme val="minor"/>
      </rPr>
      <t xml:space="preserve">C. elegans </t>
    </r>
    <r>
      <rPr>
        <sz val="14"/>
        <color theme="1"/>
        <rFont val="Calibri"/>
        <family val="2"/>
        <scheme val="minor"/>
      </rPr>
      <t>in the KCN survival assay (see methods).</t>
    </r>
  </si>
  <si>
    <t>5b</t>
  </si>
  <si>
    <r>
      <t xml:space="preserve">IC50 </t>
    </r>
    <r>
      <rPr>
        <b/>
        <i/>
        <sz val="12"/>
        <color theme="1"/>
        <rFont val="Calibri"/>
        <family val="2"/>
        <scheme val="minor"/>
      </rPr>
      <t>C. elegans</t>
    </r>
    <r>
      <rPr>
        <b/>
        <sz val="12"/>
        <color theme="1"/>
        <rFont val="Calibri"/>
        <family val="2"/>
        <scheme val="minor"/>
      </rPr>
      <t xml:space="preserve"> complex I (µM)</t>
    </r>
  </si>
  <si>
    <r>
      <t xml:space="preserve">Log IC50 </t>
    </r>
    <r>
      <rPr>
        <b/>
        <i/>
        <sz val="12"/>
        <color theme="1"/>
        <rFont val="Calibri"/>
        <family val="2"/>
        <scheme val="minor"/>
      </rPr>
      <t>C. elegans</t>
    </r>
    <r>
      <rPr>
        <b/>
        <sz val="12"/>
        <color theme="1"/>
        <rFont val="Calibri"/>
        <family val="2"/>
        <scheme val="minor"/>
      </rPr>
      <t xml:space="preserve"> complex I (µM)</t>
    </r>
  </si>
  <si>
    <r>
      <t>IC50 B</t>
    </r>
    <r>
      <rPr>
        <b/>
        <i/>
        <sz val="12"/>
        <color theme="1"/>
        <rFont val="Calibri"/>
        <family val="2"/>
        <scheme val="minor"/>
      </rPr>
      <t>. taurus</t>
    </r>
    <r>
      <rPr>
        <b/>
        <sz val="12"/>
        <color theme="1"/>
        <rFont val="Calibri"/>
        <family val="2"/>
        <scheme val="minor"/>
      </rPr>
      <t xml:space="preserve"> complex I (µM)</t>
    </r>
  </si>
  <si>
    <r>
      <t>Log IC50 B</t>
    </r>
    <r>
      <rPr>
        <b/>
        <i/>
        <sz val="12"/>
        <color theme="1"/>
        <rFont val="Calibri"/>
        <family val="2"/>
        <scheme val="minor"/>
      </rPr>
      <t>. taurus</t>
    </r>
    <r>
      <rPr>
        <b/>
        <sz val="12"/>
        <color theme="1"/>
        <rFont val="Calibri"/>
        <family val="2"/>
        <scheme val="minor"/>
      </rPr>
      <t xml:space="preserve"> complex I (µM)</t>
    </r>
  </si>
  <si>
    <t>5c</t>
  </si>
  <si>
    <r>
      <t xml:space="preserve">Log IC50 (inhibitory concentration 50%) values of all 51 reordered NPD8790 analogs against </t>
    </r>
    <r>
      <rPr>
        <i/>
        <sz val="14"/>
        <color theme="1"/>
        <rFont val="Calibri"/>
        <family val="2"/>
        <scheme val="minor"/>
      </rPr>
      <t xml:space="preserve">C. elegans </t>
    </r>
    <r>
      <rPr>
        <sz val="14"/>
        <color theme="1"/>
        <rFont val="Calibri"/>
        <family val="2"/>
        <scheme val="minor"/>
      </rPr>
      <t>complex I; compounds are arranged in ascending order of potency (IC50).</t>
    </r>
  </si>
  <si>
    <r>
      <t xml:space="preserve">Fold-change in IC50 (inhibitory concentration 50%) values between </t>
    </r>
    <r>
      <rPr>
        <i/>
        <sz val="14"/>
        <color theme="1"/>
        <rFont val="Calibri"/>
        <family val="2"/>
        <scheme val="minor"/>
      </rPr>
      <t>B. taurus</t>
    </r>
    <r>
      <rPr>
        <sz val="14"/>
        <color theme="1"/>
        <rFont val="Calibri"/>
        <family val="2"/>
        <scheme val="minor"/>
      </rPr>
      <t xml:space="preserve"> and </t>
    </r>
    <r>
      <rPr>
        <i/>
        <sz val="14"/>
        <color theme="1"/>
        <rFont val="Calibri"/>
        <family val="2"/>
        <scheme val="minor"/>
      </rPr>
      <t>C. elegans</t>
    </r>
    <r>
      <rPr>
        <sz val="14"/>
        <color theme="1"/>
        <rFont val="Calibri"/>
        <family val="2"/>
        <scheme val="minor"/>
      </rPr>
      <t xml:space="preserve"> complex I for 43 NPD8790 analogs; compounds are arranged in ascending order of selectivity. </t>
    </r>
  </si>
  <si>
    <t>5d</t>
  </si>
  <si>
    <r>
      <rPr>
        <b/>
        <sz val="12"/>
        <color rgb="FF000000"/>
        <rFont val="Calibri"/>
        <family val="2"/>
        <scheme val="minor"/>
      </rPr>
      <t>Log</t>
    </r>
    <r>
      <rPr>
        <b/>
        <i/>
        <sz val="12"/>
        <color rgb="FF000000"/>
        <rFont val="Calibri"/>
        <family val="2"/>
        <scheme val="minor"/>
      </rPr>
      <t xml:space="preserve"> C. elegans </t>
    </r>
    <r>
      <rPr>
        <b/>
        <sz val="12"/>
        <color rgb="FF000000"/>
        <rFont val="Calibri"/>
        <family val="2"/>
        <scheme val="minor"/>
      </rPr>
      <t>Complex I IC50 (μM)</t>
    </r>
  </si>
  <si>
    <t>5e</t>
  </si>
  <si>
    <t>5g</t>
  </si>
  <si>
    <t>Figure 5b, c, d, e and g</t>
  </si>
  <si>
    <r>
      <t xml:space="preserve">All inhibitory concentration 50% (IC50) values were determined from </t>
    </r>
    <r>
      <rPr>
        <i/>
        <sz val="14"/>
        <color theme="1"/>
        <rFont val="Calibri"/>
        <family val="2"/>
        <scheme val="minor"/>
      </rPr>
      <t>in vitro</t>
    </r>
    <r>
      <rPr>
        <sz val="14"/>
        <color theme="1"/>
        <rFont val="Calibri"/>
        <family val="2"/>
        <scheme val="minor"/>
      </rPr>
      <t xml:space="preserve"> complex I dose response experiments conducted on either </t>
    </r>
    <r>
      <rPr>
        <i/>
        <sz val="14"/>
        <color theme="1"/>
        <rFont val="Calibri"/>
        <family val="2"/>
        <scheme val="minor"/>
      </rPr>
      <t>C. elegans</t>
    </r>
    <r>
      <rPr>
        <sz val="14"/>
        <color theme="1"/>
        <rFont val="Calibri"/>
        <family val="2"/>
        <scheme val="minor"/>
      </rPr>
      <t xml:space="preserve"> or </t>
    </r>
    <r>
      <rPr>
        <i/>
        <sz val="14"/>
        <color theme="1"/>
        <rFont val="Calibri"/>
        <family val="2"/>
        <scheme val="minor"/>
      </rPr>
      <t>B. taurus</t>
    </r>
    <r>
      <rPr>
        <sz val="14"/>
        <color theme="1"/>
        <rFont val="Calibri"/>
        <family val="2"/>
        <scheme val="minor"/>
      </rPr>
      <t xml:space="preserve"> mitochondria and were the average of at least two biological replicates.</t>
    </r>
  </si>
  <si>
    <t>Figure 6b  &amp; c</t>
  </si>
  <si>
    <t>6b</t>
  </si>
  <si>
    <t>6c</t>
  </si>
  <si>
    <r>
      <t xml:space="preserve">Dose response for class A (NPD8790), B (STK697993) and C (7732524) benzimidazole analogs; fenbendazole, a benzimidazole anthelmintic; rotenone and fenazaquin, known complex I inhibitors against wild-type </t>
    </r>
    <r>
      <rPr>
        <i/>
        <sz val="14"/>
        <color theme="1"/>
        <rFont val="Calibri"/>
        <family val="2"/>
        <scheme val="minor"/>
      </rPr>
      <t xml:space="preserve">C. elegans </t>
    </r>
    <r>
      <rPr>
        <sz val="14"/>
        <color theme="1"/>
        <rFont val="Calibri"/>
        <family val="2"/>
        <scheme val="minor"/>
      </rPr>
      <t xml:space="preserve">in KCN survival assay. </t>
    </r>
  </si>
  <si>
    <r>
      <t xml:space="preserve">Dose response of class A (NPD8790), B (STK697993) and C (7732524) benzimidazole analogs; fenbendazole, a benzimidazole anthelmintic; rotenone and fenazaquin, known complex I inhibitors against the </t>
    </r>
    <r>
      <rPr>
        <i/>
        <sz val="14"/>
        <color theme="1"/>
        <rFont val="Calibri"/>
        <family val="2"/>
        <scheme val="minor"/>
      </rPr>
      <t>in vitro</t>
    </r>
    <r>
      <rPr>
        <sz val="14"/>
        <color theme="1"/>
        <rFont val="Calibri"/>
        <family val="2"/>
        <scheme val="minor"/>
      </rPr>
      <t xml:space="preserve"> complex I activity of wild-type </t>
    </r>
    <r>
      <rPr>
        <i/>
        <sz val="14"/>
        <color theme="1"/>
        <rFont val="Calibri"/>
        <family val="2"/>
        <scheme val="minor"/>
      </rPr>
      <t xml:space="preserve">C. elegans. </t>
    </r>
    <r>
      <rPr>
        <sz val="14"/>
        <color theme="1"/>
        <rFont val="Calibri"/>
        <family val="2"/>
        <scheme val="minor"/>
      </rPr>
      <t>Values correspond to percent (%)</t>
    </r>
    <r>
      <rPr>
        <i/>
        <sz val="14"/>
        <color theme="1"/>
        <rFont val="Calibri"/>
        <family val="2"/>
        <scheme val="minor"/>
      </rPr>
      <t xml:space="preserve"> in vitro</t>
    </r>
    <r>
      <rPr>
        <sz val="14"/>
        <color theme="1"/>
        <rFont val="Calibri"/>
        <family val="2"/>
        <scheme val="minor"/>
      </rPr>
      <t xml:space="preserve"> complex I activity relative to solvent control.</t>
    </r>
  </si>
  <si>
    <r>
      <t xml:space="preserve">In vivo </t>
    </r>
    <r>
      <rPr>
        <sz val="14"/>
        <color theme="1"/>
        <rFont val="Calibri"/>
        <family val="2"/>
        <scheme val="minor"/>
      </rPr>
      <t>LC50 values (</t>
    </r>
    <r>
      <rPr>
        <b/>
        <sz val="14"/>
        <color theme="1"/>
        <rFont val="Calibri"/>
        <family val="2"/>
        <scheme val="minor"/>
      </rPr>
      <t>c</t>
    </r>
    <r>
      <rPr>
        <sz val="14"/>
        <color theme="1"/>
        <rFont val="Calibri"/>
        <family val="2"/>
        <scheme val="minor"/>
      </rPr>
      <t xml:space="preserve">) from KCN survival assay were plotted against the </t>
    </r>
    <r>
      <rPr>
        <i/>
        <sz val="14"/>
        <color theme="1"/>
        <rFont val="Calibri"/>
        <family val="2"/>
        <scheme val="minor"/>
      </rPr>
      <t xml:space="preserve">in vitro </t>
    </r>
    <r>
      <rPr>
        <sz val="14"/>
        <color theme="1"/>
        <rFont val="Calibri"/>
        <family val="2"/>
        <scheme val="minor"/>
      </rPr>
      <t>IC50 values (</t>
    </r>
    <r>
      <rPr>
        <b/>
        <sz val="14"/>
        <color theme="1"/>
        <rFont val="Calibri"/>
        <family val="2"/>
        <scheme val="minor"/>
      </rPr>
      <t>b</t>
    </r>
    <r>
      <rPr>
        <sz val="14"/>
        <color theme="1"/>
        <rFont val="Calibri"/>
        <family val="2"/>
        <scheme val="minor"/>
      </rPr>
      <t>) from complex I</t>
    </r>
    <r>
      <rPr>
        <i/>
        <sz val="14"/>
        <color theme="1"/>
        <rFont val="Calibri"/>
        <family val="2"/>
        <scheme val="minor"/>
      </rPr>
      <t xml:space="preserve"> </t>
    </r>
    <r>
      <rPr>
        <sz val="14"/>
        <color theme="1"/>
        <rFont val="Calibri"/>
        <family val="2"/>
        <scheme val="minor"/>
      </rPr>
      <t>enzymatic assay for each compound. A Pearson’s correlation coefficient of 0.93 (strong correlation) was calculated for the relationship between</t>
    </r>
    <r>
      <rPr>
        <i/>
        <sz val="14"/>
        <color theme="1"/>
        <rFont val="Calibri"/>
        <family val="2"/>
        <scheme val="minor"/>
      </rPr>
      <t xml:space="preserve"> in vitro</t>
    </r>
    <r>
      <rPr>
        <sz val="14"/>
        <color theme="1"/>
        <rFont val="Calibri"/>
        <family val="2"/>
        <scheme val="minor"/>
      </rPr>
      <t xml:space="preserve"> and</t>
    </r>
    <r>
      <rPr>
        <i/>
        <sz val="14"/>
        <color theme="1"/>
        <rFont val="Calibri"/>
        <family val="2"/>
        <scheme val="minor"/>
      </rPr>
      <t xml:space="preserve"> in vivo</t>
    </r>
    <r>
      <rPr>
        <sz val="14"/>
        <color theme="1"/>
        <rFont val="Calibri"/>
        <family val="2"/>
        <scheme val="minor"/>
      </rPr>
      <t xml:space="preserve"> activities.</t>
    </r>
  </si>
  <si>
    <t># of Worms</t>
  </si>
  <si>
    <t># of Worms Affected</t>
  </si>
  <si>
    <t>Percent Worms Affected</t>
  </si>
  <si>
    <t>Time (hours)</t>
  </si>
  <si>
    <t>DMSO (Control)</t>
  </si>
  <si>
    <t>NPD87890 (Class A)</t>
  </si>
  <si>
    <t>STK951903 (Class A)</t>
  </si>
  <si>
    <t>6707368 (Class B)</t>
  </si>
  <si>
    <t>6750659 (Class B)</t>
  </si>
  <si>
    <t>5567167 (Class B)</t>
  </si>
  <si>
    <t>55542661 (Class B)</t>
  </si>
  <si>
    <t>7925804 (Class C)</t>
  </si>
  <si>
    <t>Figure 7</t>
  </si>
  <si>
    <t>Worm1</t>
  </si>
  <si>
    <t>Worm2</t>
  </si>
  <si>
    <t>Worm3</t>
  </si>
  <si>
    <t>Worm4</t>
  </si>
  <si>
    <t>Worm5</t>
  </si>
  <si>
    <t>Worm6</t>
  </si>
  <si>
    <t>Worm7</t>
  </si>
  <si>
    <t>Worm8</t>
  </si>
  <si>
    <t>Worm9</t>
  </si>
  <si>
    <t>Worm10</t>
  </si>
  <si>
    <t>Worm11</t>
  </si>
  <si>
    <t>Worm12</t>
  </si>
  <si>
    <t>Worm13</t>
  </si>
  <si>
    <t>Worm14</t>
  </si>
  <si>
    <t>Worm15</t>
  </si>
  <si>
    <t>Worm viability was scored manually using a scale from 0 (dead) to 3 (motile) 24 hours after treatment.</t>
  </si>
  <si>
    <t>The percentage of affected worms (i.e., worms with a score equal to or lower than 1.5) in each biological replicate is shown. DMSO was used as a negative control in both 24- and 72-h treatments.</t>
  </si>
  <si>
    <t>Dose response for niclosamide (a), oxyclozanide (b), rafoxanide (c), and closantel (d) alone and in combination with KCN against L1 wild-type C. elegans in 15-hour KCN survival assay. </t>
  </si>
  <si>
    <t>Drug (salicylanilide) + KCN</t>
  </si>
  <si>
    <t>Drug (salicylanilide) alone (without KCN)</t>
  </si>
  <si>
    <t>2b</t>
  </si>
  <si>
    <r>
      <t xml:space="preserve">Dose response of siccanin and wact-11 against the </t>
    </r>
    <r>
      <rPr>
        <i/>
        <sz val="14"/>
        <color theme="1"/>
        <rFont val="Calibri"/>
        <family val="2"/>
        <scheme val="minor"/>
      </rPr>
      <t>in vitro</t>
    </r>
    <r>
      <rPr>
        <sz val="14"/>
        <color theme="1"/>
        <rFont val="Calibri"/>
        <family val="2"/>
        <scheme val="minor"/>
      </rPr>
      <t xml:space="preserve"> activity of complex II from wild-type </t>
    </r>
    <r>
      <rPr>
        <i/>
        <sz val="14"/>
        <color theme="1"/>
        <rFont val="Calibri"/>
        <family val="2"/>
        <scheme val="minor"/>
      </rPr>
      <t>C. elegans.</t>
    </r>
    <r>
      <rPr>
        <sz val="14"/>
        <color theme="1"/>
        <rFont val="Calibri"/>
        <family val="2"/>
        <scheme val="minor"/>
      </rPr>
      <t> Values correspond to percent (%) in vitro complex II activity relative to solvent control.</t>
    </r>
  </si>
  <si>
    <t>2c &amp; d</t>
  </si>
  <si>
    <t>15 hour Drug (Complex II inhibitor) + KCN treatment</t>
  </si>
  <si>
    <t>15 hour Drug (Complex II inhibitor) alone (without KCN) treatment</t>
  </si>
  <si>
    <t>1a, b, c &amp; d</t>
  </si>
  <si>
    <t>Dose responses for siccanin and wact-11 alone and in combination with KCN against L1 wild-type C. elegans in KCN survival assay. </t>
  </si>
  <si>
    <t>5a, b, c &amp; d</t>
  </si>
  <si>
    <t>Enzymatic activity was determined spectrophotometrically by measuring the rate of change in absorbance resultant from either the reduction or oxidation of a colorimetric dye (DCIP [600nm], complexes I &amp; II; cytochrome C [550nm], complexes III &amp; IV). </t>
  </si>
  <si>
    <r>
      <t xml:space="preserve">Enzymatic activity assays performed for each of the 4 complexes of the electron transport chain using mitochondria isolated from wild-type (N2) </t>
    </r>
    <r>
      <rPr>
        <i/>
        <sz val="14"/>
        <color theme="1"/>
        <rFont val="Calibri"/>
        <family val="2"/>
        <scheme val="minor"/>
      </rPr>
      <t>C. elegans</t>
    </r>
    <r>
      <rPr>
        <sz val="14"/>
        <color theme="1"/>
        <rFont val="Calibri"/>
        <family val="2"/>
        <scheme val="minor"/>
      </rPr>
      <t xml:space="preserve"> (see methods): (a) complex I, (b) complex II, (c) complex III, and (d) complex IV.</t>
    </r>
  </si>
  <si>
    <t>a</t>
  </si>
  <si>
    <t>b</t>
  </si>
  <si>
    <t>c</t>
  </si>
  <si>
    <t>d</t>
  </si>
  <si>
    <t>Percent activity of a complex in response to an inhibitor was calculated relative to the corresponding solvent control. Data are mean of at least 4 biological replicates.</t>
  </si>
  <si>
    <r>
      <t>Percent activity of each of the 4 complexes of the electron transport chain in response to pharmacological perturbation with 100 𝜇M of known ETC inhibitors. Values correspond to percent (%)</t>
    </r>
    <r>
      <rPr>
        <i/>
        <sz val="14"/>
        <color theme="1"/>
        <rFont val="Calibri"/>
        <family val="2"/>
        <scheme val="minor"/>
      </rPr>
      <t xml:space="preserve"> in vitro</t>
    </r>
    <r>
      <rPr>
        <sz val="14"/>
        <color theme="1"/>
        <rFont val="Calibri"/>
        <family val="2"/>
        <scheme val="minor"/>
      </rPr>
      <t xml:space="preserve"> activity relative to solvent control.</t>
    </r>
  </si>
  <si>
    <r>
      <t xml:space="preserve">Dose response of NPD8790 against the </t>
    </r>
    <r>
      <rPr>
        <i/>
        <sz val="14"/>
        <color theme="1"/>
        <rFont val="Calibri"/>
        <family val="2"/>
        <scheme val="minor"/>
      </rPr>
      <t>in vitro</t>
    </r>
    <r>
      <rPr>
        <sz val="14"/>
        <color theme="1"/>
        <rFont val="Calibri"/>
        <family val="2"/>
        <scheme val="minor"/>
      </rPr>
      <t xml:space="preserve"> complex I activity from </t>
    </r>
    <r>
      <rPr>
        <i/>
        <sz val="14"/>
        <color theme="1"/>
        <rFont val="Calibri"/>
        <family val="2"/>
        <scheme val="minor"/>
      </rPr>
      <t>C. elegans</t>
    </r>
    <r>
      <rPr>
        <sz val="14"/>
        <color theme="1"/>
        <rFont val="Calibri"/>
        <family val="2"/>
        <scheme val="minor"/>
      </rPr>
      <t xml:space="preserve">, </t>
    </r>
    <r>
      <rPr>
        <i/>
        <sz val="14"/>
        <color theme="1"/>
        <rFont val="Calibri"/>
        <family val="2"/>
        <scheme val="minor"/>
      </rPr>
      <t>C. briggsae</t>
    </r>
    <r>
      <rPr>
        <sz val="14"/>
        <color theme="1"/>
        <rFont val="Calibri"/>
        <family val="2"/>
        <scheme val="minor"/>
      </rPr>
      <t xml:space="preserve">, </t>
    </r>
    <r>
      <rPr>
        <i/>
        <sz val="14"/>
        <color theme="1"/>
        <rFont val="Calibri"/>
        <family val="2"/>
        <scheme val="minor"/>
      </rPr>
      <t>P. pacificus</t>
    </r>
    <r>
      <rPr>
        <sz val="14"/>
        <color theme="1"/>
        <rFont val="Calibri"/>
        <family val="2"/>
        <scheme val="minor"/>
      </rPr>
      <t xml:space="preserve">, </t>
    </r>
    <r>
      <rPr>
        <i/>
        <sz val="14"/>
        <color theme="1"/>
        <rFont val="Calibri"/>
        <family val="2"/>
        <scheme val="minor"/>
      </rPr>
      <t>P. hermaphrodita</t>
    </r>
    <r>
      <rPr>
        <sz val="14"/>
        <color theme="1"/>
        <rFont val="Calibri"/>
        <family val="2"/>
        <scheme val="minor"/>
      </rPr>
      <t xml:space="preserve">, </t>
    </r>
    <r>
      <rPr>
        <i/>
        <sz val="14"/>
        <color theme="1"/>
        <rFont val="Calibri"/>
        <family val="2"/>
        <scheme val="minor"/>
      </rPr>
      <t>B. taurus</t>
    </r>
    <r>
      <rPr>
        <sz val="14"/>
        <color theme="1"/>
        <rFont val="Calibri"/>
        <family val="2"/>
        <scheme val="minor"/>
      </rPr>
      <t xml:space="preserve"> (heart), </t>
    </r>
    <r>
      <rPr>
        <i/>
        <sz val="14"/>
        <color theme="1"/>
        <rFont val="Calibri"/>
        <family val="2"/>
        <scheme val="minor"/>
      </rPr>
      <t>M. musculus</t>
    </r>
    <r>
      <rPr>
        <sz val="14"/>
        <color theme="1"/>
        <rFont val="Calibri"/>
        <family val="2"/>
        <scheme val="minor"/>
      </rPr>
      <t xml:space="preserve"> (heart), and </t>
    </r>
    <r>
      <rPr>
        <i/>
        <sz val="14"/>
        <color theme="1"/>
        <rFont val="Calibri"/>
        <family val="2"/>
        <scheme val="minor"/>
      </rPr>
      <t>H. sapiens</t>
    </r>
    <r>
      <rPr>
        <sz val="14"/>
        <color theme="1"/>
        <rFont val="Calibri"/>
        <family val="2"/>
        <scheme val="minor"/>
      </rPr>
      <t xml:space="preserve"> (HEK293 cells) mitochondria. Values correspond to percent (%) </t>
    </r>
    <r>
      <rPr>
        <i/>
        <sz val="14"/>
        <color theme="1"/>
        <rFont val="Calibri"/>
        <family val="2"/>
        <scheme val="minor"/>
      </rPr>
      <t>in vitro</t>
    </r>
    <r>
      <rPr>
        <sz val="14"/>
        <color theme="1"/>
        <rFont val="Calibri"/>
        <family val="2"/>
        <scheme val="minor"/>
      </rPr>
      <t xml:space="preserve"> complex I activity relative to solvent control.</t>
    </r>
  </si>
  <si>
    <t>Supplementary Figure 7b &amp; c</t>
  </si>
  <si>
    <t>7b</t>
  </si>
  <si>
    <r>
      <t xml:space="preserve">Scores of 0-1 are relative to DMSO controls and denote the phenotypic outcome of drug treatment (e.g., motility or viability); where 1 indicates wild type </t>
    </r>
    <r>
      <rPr>
        <i/>
        <sz val="14"/>
        <color theme="1"/>
        <rFont val="Calibri"/>
        <family val="2"/>
        <scheme val="minor"/>
      </rPr>
      <t>C. elegans</t>
    </r>
    <r>
      <rPr>
        <sz val="14"/>
        <color theme="1"/>
        <rFont val="Calibri"/>
        <family val="2"/>
        <scheme val="minor"/>
      </rPr>
      <t xml:space="preserve"> viability/motility similar to DMSO controls and 0 indicates </t>
    </r>
    <r>
      <rPr>
        <i/>
        <sz val="14"/>
        <color theme="1"/>
        <rFont val="Calibri"/>
        <family val="2"/>
        <scheme val="minor"/>
      </rPr>
      <t>C. elegans</t>
    </r>
    <r>
      <rPr>
        <sz val="14"/>
        <color theme="1"/>
        <rFont val="Calibri"/>
        <family val="2"/>
        <scheme val="minor"/>
      </rPr>
      <t xml:space="preserve"> death and paralysis. </t>
    </r>
  </si>
  <si>
    <r>
      <t xml:space="preserve">Dose response of four commercial benzimidazole anthelmintics (e.g., albendazole, fenbendazole, mebendazole, thiabendazole) and NPD8790 in two assays of </t>
    </r>
    <r>
      <rPr>
        <i/>
        <sz val="14"/>
        <color theme="1"/>
        <rFont val="Calibri"/>
        <family val="2"/>
        <scheme val="minor"/>
      </rPr>
      <t>C. elegans</t>
    </r>
    <r>
      <rPr>
        <sz val="14"/>
        <color theme="1"/>
        <rFont val="Calibri"/>
        <family val="2"/>
        <scheme val="minor"/>
      </rPr>
      <t xml:space="preserve"> viability for six different </t>
    </r>
    <r>
      <rPr>
        <i/>
        <sz val="14"/>
        <color theme="1"/>
        <rFont val="Calibri"/>
        <family val="2"/>
        <scheme val="minor"/>
      </rPr>
      <t>C. elegans</t>
    </r>
    <r>
      <rPr>
        <sz val="14"/>
        <color theme="1"/>
        <rFont val="Calibri"/>
        <family val="2"/>
        <scheme val="minor"/>
      </rPr>
      <t xml:space="preserve"> strains: N2, wild type; ECA882, deletion (</t>
    </r>
    <r>
      <rPr>
        <i/>
        <sz val="14"/>
        <color theme="1"/>
        <rFont val="Calibri"/>
        <family val="2"/>
        <scheme val="minor"/>
      </rPr>
      <t>ben-1</t>
    </r>
    <r>
      <rPr>
        <sz val="14"/>
        <color theme="1"/>
        <rFont val="Calibri"/>
        <family val="2"/>
        <scheme val="minor"/>
      </rPr>
      <t>); ECA917, F200Y (</t>
    </r>
    <r>
      <rPr>
        <i/>
        <sz val="14"/>
        <color theme="1"/>
        <rFont val="Calibri"/>
        <family val="2"/>
        <scheme val="minor"/>
      </rPr>
      <t>ben-1</t>
    </r>
    <r>
      <rPr>
        <sz val="14"/>
        <color theme="1"/>
        <rFont val="Calibri"/>
        <family val="2"/>
        <scheme val="minor"/>
      </rPr>
      <t>); ECA1075, F167Y (</t>
    </r>
    <r>
      <rPr>
        <i/>
        <sz val="14"/>
        <color theme="1"/>
        <rFont val="Calibri"/>
        <family val="2"/>
        <scheme val="minor"/>
      </rPr>
      <t>ben-1</t>
    </r>
    <r>
      <rPr>
        <sz val="14"/>
        <color theme="1"/>
        <rFont val="Calibri"/>
        <family val="2"/>
        <scheme val="minor"/>
      </rPr>
      <t>); ECA1080, E198A (</t>
    </r>
    <r>
      <rPr>
        <i/>
        <sz val="14"/>
        <color theme="1"/>
        <rFont val="Calibri"/>
        <family val="2"/>
        <scheme val="minor"/>
      </rPr>
      <t>ben-1</t>
    </r>
    <r>
      <rPr>
        <sz val="14"/>
        <color theme="1"/>
        <rFont val="Calibri"/>
        <family val="2"/>
        <scheme val="minor"/>
      </rPr>
      <t>); CB3474, G104D (</t>
    </r>
    <r>
      <rPr>
        <i/>
        <sz val="14"/>
        <color theme="1"/>
        <rFont val="Calibri"/>
        <family val="2"/>
        <scheme val="minor"/>
      </rPr>
      <t>ben-1</t>
    </r>
    <r>
      <rPr>
        <sz val="14"/>
        <color theme="1"/>
        <rFont val="Calibri"/>
        <family val="2"/>
        <scheme val="minor"/>
      </rPr>
      <t xml:space="preserve">). </t>
    </r>
  </si>
  <si>
    <r>
      <t xml:space="preserve">C. elegans </t>
    </r>
    <r>
      <rPr>
        <b/>
        <sz val="12"/>
        <color rgb="FF000000"/>
        <rFont val="Calibri"/>
        <family val="2"/>
        <scheme val="minor"/>
      </rPr>
      <t>Wt viability log10 LC50 (μM)</t>
    </r>
  </si>
  <si>
    <r>
      <t xml:space="preserve">C. elegans ben-1 </t>
    </r>
    <r>
      <rPr>
        <b/>
        <sz val="12"/>
        <color rgb="FF000000"/>
        <rFont val="Calibri"/>
        <family val="2"/>
        <scheme val="minor"/>
      </rPr>
      <t>LC50 (μM)</t>
    </r>
  </si>
  <si>
    <r>
      <t xml:space="preserve">C. elegans ben-1 </t>
    </r>
    <r>
      <rPr>
        <b/>
        <sz val="12"/>
        <color rgb="FF000000"/>
        <rFont val="Calibri"/>
        <family val="2"/>
        <scheme val="minor"/>
      </rPr>
      <t>log10 LC50 (μM)</t>
    </r>
  </si>
  <si>
    <t>7c</t>
  </si>
  <si>
    <r>
      <t xml:space="preserve">Dose response for 51 NPD8790 analogs and four commercial benzimidazole anthelmintics were conducted in </t>
    </r>
    <r>
      <rPr>
        <i/>
        <sz val="14"/>
        <color theme="1"/>
        <rFont val="Calibri"/>
        <family val="2"/>
        <scheme val="minor"/>
      </rPr>
      <t>C. elegans</t>
    </r>
    <r>
      <rPr>
        <sz val="14"/>
        <color theme="1"/>
        <rFont val="Calibri"/>
        <family val="2"/>
        <scheme val="minor"/>
      </rPr>
      <t xml:space="preserve"> development and viability assays for wild type (N2) and ben-1 mutant (ECA882) worms.</t>
    </r>
  </si>
  <si>
    <t>Distributions of molecular properties for 1,280 benzimidazole compounds that are either active (“hit”) or inactive (“non”) at 50 μM in C. elegans assay of RQ-dependent metabolism: (a) molecular weight, (b) number of hetero atoms, (c) number of hydrogen bond donors, (d) number of hydrogen bond acceptors, (e) number of hydrogen bond donors and acceptors, (f) logP (hydrophobicity), (g) topological polar surface area (TPSA), and (h) logSw (solubility).</t>
  </si>
  <si>
    <t xml:space="preserve"> The mean (𝜇) and standard deviation (𝜎) for the distributions of both active and inactive benzimidazole compounds are displayed for each molecular property. </t>
  </si>
  <si>
    <t>9a, b &amp; c</t>
  </si>
  <si>
    <r>
      <t xml:space="preserve">Dose response of (a) NPD8790, (b) STK697993, and (c)7732524 against the </t>
    </r>
    <r>
      <rPr>
        <i/>
        <sz val="14"/>
        <color theme="1"/>
        <rFont val="Calibri"/>
        <family val="2"/>
        <scheme val="minor"/>
      </rPr>
      <t>in vitro</t>
    </r>
    <r>
      <rPr>
        <sz val="14"/>
        <color theme="1"/>
        <rFont val="Calibri"/>
        <family val="2"/>
        <scheme val="minor"/>
      </rPr>
      <t xml:space="preserve"> complex I activity from </t>
    </r>
    <r>
      <rPr>
        <i/>
        <sz val="14"/>
        <color theme="1"/>
        <rFont val="Calibri"/>
        <family val="2"/>
        <scheme val="minor"/>
      </rPr>
      <t>C. elegans</t>
    </r>
    <r>
      <rPr>
        <sz val="14"/>
        <color theme="1"/>
        <rFont val="Calibri"/>
        <family val="2"/>
        <scheme val="minor"/>
      </rPr>
      <t xml:space="preserve">, </t>
    </r>
    <r>
      <rPr>
        <i/>
        <sz val="14"/>
        <color theme="1"/>
        <rFont val="Calibri"/>
        <family val="2"/>
        <scheme val="minor"/>
      </rPr>
      <t>C. briggsae</t>
    </r>
    <r>
      <rPr>
        <sz val="14"/>
        <color theme="1"/>
        <rFont val="Calibri"/>
        <family val="2"/>
        <scheme val="minor"/>
      </rPr>
      <t xml:space="preserve">, </t>
    </r>
    <r>
      <rPr>
        <i/>
        <sz val="14"/>
        <color theme="1"/>
        <rFont val="Calibri"/>
        <family val="2"/>
        <scheme val="minor"/>
      </rPr>
      <t>P. pacificus</t>
    </r>
    <r>
      <rPr>
        <sz val="14"/>
        <color theme="1"/>
        <rFont val="Calibri"/>
        <family val="2"/>
        <scheme val="minor"/>
      </rPr>
      <t xml:space="preserve">, and </t>
    </r>
    <r>
      <rPr>
        <i/>
        <sz val="14"/>
        <color theme="1"/>
        <rFont val="Calibri"/>
        <family val="2"/>
        <scheme val="minor"/>
      </rPr>
      <t>P. hermaphrodita</t>
    </r>
    <r>
      <rPr>
        <sz val="14"/>
        <color theme="1"/>
        <rFont val="Calibri"/>
        <family val="2"/>
        <scheme val="minor"/>
      </rPr>
      <t xml:space="preserve"> mitochondria. Values correspond to percent (%) </t>
    </r>
    <r>
      <rPr>
        <i/>
        <sz val="14"/>
        <color theme="1"/>
        <rFont val="Calibri"/>
        <family val="2"/>
        <scheme val="minor"/>
      </rPr>
      <t>in vitro</t>
    </r>
    <r>
      <rPr>
        <sz val="14"/>
        <color theme="1"/>
        <rFont val="Calibri"/>
        <family val="2"/>
        <scheme val="minor"/>
      </rPr>
      <t xml:space="preserve"> complex I activity relative to solvent control.</t>
    </r>
  </si>
  <si>
    <t>9d, e &amp; f</t>
  </si>
  <si>
    <r>
      <t xml:space="preserve">Corresponding dose responses for (d) NPD8790, (e) STK697993, and (f) 7732524 against the viability of </t>
    </r>
    <r>
      <rPr>
        <i/>
        <sz val="14"/>
        <color theme="1"/>
        <rFont val="Calibri"/>
        <family val="2"/>
        <scheme val="minor"/>
      </rPr>
      <t xml:space="preserve">C. elegans </t>
    </r>
    <r>
      <rPr>
        <sz val="14"/>
        <color theme="1"/>
        <rFont val="Calibri"/>
        <family val="2"/>
        <scheme val="minor"/>
      </rPr>
      <t xml:space="preserve">(N2), </t>
    </r>
    <r>
      <rPr>
        <i/>
        <sz val="14"/>
        <color theme="1"/>
        <rFont val="Calibri"/>
        <family val="2"/>
        <scheme val="minor"/>
      </rPr>
      <t>C. briggsae</t>
    </r>
    <r>
      <rPr>
        <sz val="14"/>
        <color theme="1"/>
        <rFont val="Calibri"/>
        <family val="2"/>
        <scheme val="minor"/>
      </rPr>
      <t xml:space="preserve"> (AF16), and </t>
    </r>
    <r>
      <rPr>
        <i/>
        <sz val="14"/>
        <color theme="1"/>
        <rFont val="Calibri"/>
        <family val="2"/>
        <scheme val="minor"/>
      </rPr>
      <t>P. pacificus</t>
    </r>
    <r>
      <rPr>
        <sz val="14"/>
        <color theme="1"/>
        <rFont val="Calibri"/>
        <family val="2"/>
        <scheme val="minor"/>
      </rPr>
      <t xml:space="preserve"> (PS312) in a nematode liquid growth and development assay. </t>
    </r>
  </si>
  <si>
    <r>
      <t xml:space="preserve">Scores of 0-1 are relative to DMSO controls and denote the phenotypic outcome of drug treatment (e.g., viability); where 1 indicates wild type </t>
    </r>
    <r>
      <rPr>
        <i/>
        <sz val="14"/>
        <color theme="1"/>
        <rFont val="Calibri"/>
        <family val="2"/>
        <scheme val="minor"/>
      </rPr>
      <t>C. elegans</t>
    </r>
    <r>
      <rPr>
        <sz val="14"/>
        <color theme="1"/>
        <rFont val="Calibri"/>
        <family val="2"/>
        <scheme val="minor"/>
      </rPr>
      <t xml:space="preserve"> viability similar to DMSO controls and 0 indicates </t>
    </r>
    <r>
      <rPr>
        <i/>
        <sz val="14"/>
        <color theme="1"/>
        <rFont val="Calibri"/>
        <family val="2"/>
        <scheme val="minor"/>
      </rPr>
      <t>C. elegans</t>
    </r>
    <r>
      <rPr>
        <sz val="14"/>
        <color theme="1"/>
        <rFont val="Calibri"/>
        <family val="2"/>
        <scheme val="minor"/>
      </rPr>
      <t xml:space="preserve"> death.. </t>
    </r>
  </si>
  <si>
    <t>10a &amp; b</t>
  </si>
  <si>
    <t xml:space="preserve">Pearson’s correlation coefficients are 0.75 and 0.64 for KCN survival assay (a) and development/viability assay (b), respectively. </t>
  </si>
  <si>
    <t>All IC50 and LC50 values used for analyses were estimated from fitted dose-response curves using the DRC package in R (see Supplementary table 2).</t>
  </si>
  <si>
    <t>Data used for generation of dose-response curves are the mean of at least three biological replicates. </t>
  </si>
  <si>
    <r>
      <t xml:space="preserve">Relationship between </t>
    </r>
    <r>
      <rPr>
        <i/>
        <sz val="14"/>
        <color theme="1"/>
        <rFont val="Calibri"/>
        <family val="2"/>
        <scheme val="minor"/>
      </rPr>
      <t>in vitro</t>
    </r>
    <r>
      <rPr>
        <sz val="14"/>
        <color theme="1"/>
        <rFont val="Calibri"/>
        <family val="2"/>
        <scheme val="minor"/>
      </rPr>
      <t xml:space="preserve"> complex I IC50 values and </t>
    </r>
    <r>
      <rPr>
        <i/>
        <sz val="14"/>
        <color theme="1"/>
        <rFont val="Calibri"/>
        <family val="2"/>
        <scheme val="minor"/>
      </rPr>
      <t>in vivo</t>
    </r>
    <r>
      <rPr>
        <sz val="14"/>
        <color theme="1"/>
        <rFont val="Calibri"/>
        <family val="2"/>
        <scheme val="minor"/>
      </rPr>
      <t xml:space="preserve"> </t>
    </r>
    <r>
      <rPr>
        <i/>
        <sz val="14"/>
        <color theme="1"/>
        <rFont val="Calibri"/>
        <family val="2"/>
        <scheme val="minor"/>
      </rPr>
      <t>C. elegans</t>
    </r>
    <r>
      <rPr>
        <sz val="14"/>
        <color theme="1"/>
        <rFont val="Calibri"/>
        <family val="2"/>
        <scheme val="minor"/>
      </rPr>
      <t xml:space="preserve"> LC50 values for Class A, B and C benzimidazole analogs in KCN survival assay (a) and development/viability assay (b).</t>
    </r>
  </si>
  <si>
    <t>LC50 values were estimated from fitted dose-response curves using the DRC package in R.</t>
  </si>
  <si>
    <t>All dose response data are the mean of at least three biological replicates. </t>
  </si>
  <si>
    <r>
      <t xml:space="preserve">LC50 data of </t>
    </r>
    <r>
      <rPr>
        <i/>
        <sz val="14"/>
        <color theme="1"/>
        <rFont val="Calibri"/>
        <family val="2"/>
        <scheme val="minor"/>
      </rPr>
      <t>C. elegans</t>
    </r>
    <r>
      <rPr>
        <sz val="14"/>
        <color theme="1"/>
        <rFont val="Calibri"/>
        <family val="2"/>
        <scheme val="minor"/>
      </rPr>
      <t xml:space="preserve"> (KCN survival and liquid development/viability assays) and HEK293 cells for hit compounds identified in </t>
    </r>
    <r>
      <rPr>
        <i/>
        <sz val="14"/>
        <color theme="1"/>
        <rFont val="Calibri"/>
        <family val="2"/>
        <scheme val="minor"/>
      </rPr>
      <t>C. elegans</t>
    </r>
    <r>
      <rPr>
        <sz val="14"/>
        <color theme="1"/>
        <rFont val="Calibri"/>
        <family val="2"/>
        <scheme val="minor"/>
      </rPr>
      <t xml:space="preserve"> screens of RIKEN NPDepo natural product libraries. </t>
    </r>
  </si>
  <si>
    <r>
      <t xml:space="preserve">Percent </t>
    </r>
    <r>
      <rPr>
        <i/>
        <sz val="14"/>
        <color theme="1"/>
        <rFont val="Calibri"/>
        <family val="2"/>
        <scheme val="minor"/>
      </rPr>
      <t>in vitro</t>
    </r>
    <r>
      <rPr>
        <sz val="14"/>
        <color theme="1"/>
        <rFont val="Calibri"/>
        <family val="2"/>
        <scheme val="minor"/>
      </rPr>
      <t xml:space="preserve"> activity of each of the four ETC complexes in response to treatment with 100 μM of NPD compound in </t>
    </r>
    <r>
      <rPr>
        <i/>
        <sz val="14"/>
        <color theme="1"/>
        <rFont val="Calibri"/>
        <family val="2"/>
        <scheme val="minor"/>
      </rPr>
      <t>C. elegans</t>
    </r>
    <r>
      <rPr>
        <sz val="14"/>
        <color theme="1"/>
        <rFont val="Calibri"/>
        <family val="2"/>
        <scheme val="minor"/>
      </rPr>
      <t xml:space="preserve"> mitochondria.</t>
    </r>
  </si>
  <si>
    <t>Data are the mean of four biological replicates.</t>
  </si>
  <si>
    <t>Percent reduction in worm burden was calculated by comparing the median worm counts between control and NPD8790 analog-treated mice. Data are one biological replicate of four mice (technical replicates).</t>
  </si>
  <si>
    <r>
      <t xml:space="preserve">Worm burdens of mice infected with </t>
    </r>
    <r>
      <rPr>
        <i/>
        <sz val="14"/>
        <color theme="1"/>
        <rFont val="Calibri"/>
        <family val="2"/>
        <scheme val="minor"/>
      </rPr>
      <t>H. polygyrus</t>
    </r>
    <r>
      <rPr>
        <sz val="14"/>
        <color theme="1"/>
        <rFont val="Calibri"/>
        <family val="2"/>
        <scheme val="minor"/>
      </rPr>
      <t xml:space="preserve"> were assessed one week after a single oral dose of 200 mg/kg of one of four different NPD8790 analogs (NPD8790, STK951902, CID925515, CID7732524).</t>
    </r>
  </si>
  <si>
    <t>Supplementary Table 1</t>
  </si>
  <si>
    <t>Data for 10 additional compounds with complex I inhibitory activity are included for comparison. </t>
  </si>
  <si>
    <t>IC50 values were estimated from fitted dose-response curves using the DRC package in R.</t>
  </si>
  <si>
    <t>All dose response data are the mean of at least three biological replicates.</t>
  </si>
  <si>
    <r>
      <t xml:space="preserve">NPD8790 IC50 data for complex I from wild-type </t>
    </r>
    <r>
      <rPr>
        <i/>
        <sz val="14"/>
        <color theme="1"/>
        <rFont val="Calibri"/>
        <family val="2"/>
        <scheme val="minor"/>
      </rPr>
      <t>C. elegans</t>
    </r>
    <r>
      <rPr>
        <sz val="14"/>
        <color theme="1"/>
        <rFont val="Calibri"/>
        <family val="2"/>
        <scheme val="minor"/>
      </rPr>
      <t xml:space="preserve">, </t>
    </r>
    <r>
      <rPr>
        <i/>
        <sz val="14"/>
        <color theme="1"/>
        <rFont val="Calibri"/>
        <family val="2"/>
        <scheme val="minor"/>
      </rPr>
      <t>M. musculus</t>
    </r>
    <r>
      <rPr>
        <sz val="14"/>
        <color theme="1"/>
        <rFont val="Calibri"/>
        <family val="2"/>
        <scheme val="minor"/>
      </rPr>
      <t xml:space="preserve"> heart and </t>
    </r>
    <r>
      <rPr>
        <i/>
        <sz val="14"/>
        <color theme="1"/>
        <rFont val="Calibri"/>
        <family val="2"/>
        <scheme val="minor"/>
      </rPr>
      <t xml:space="preserve">B. taurus </t>
    </r>
    <r>
      <rPr>
        <sz val="14"/>
        <color theme="1"/>
        <rFont val="Calibri"/>
        <family val="2"/>
        <scheme val="minor"/>
      </rPr>
      <t>heart.</t>
    </r>
  </si>
  <si>
    <t>LC50 and IC50 values were estimated from fitted dose-response curves using the DRC package in R.</t>
  </si>
  <si>
    <t>Dose response for 51/84 NPD8790 analogs identified in chemical  screen.</t>
  </si>
  <si>
    <r>
      <t xml:space="preserve">IC50 data is calculated  from dose responses </t>
    </r>
    <r>
      <rPr>
        <i/>
        <sz val="14"/>
        <color theme="1"/>
        <rFont val="Calibri"/>
        <family val="2"/>
        <scheme val="minor"/>
      </rPr>
      <t>in vitro</t>
    </r>
    <r>
      <rPr>
        <sz val="14"/>
        <color theme="1"/>
        <rFont val="Calibri"/>
        <family val="2"/>
        <scheme val="minor"/>
      </rPr>
      <t xml:space="preserve"> complex I activity assays from wild-type </t>
    </r>
    <r>
      <rPr>
        <i/>
        <sz val="14"/>
        <color theme="1"/>
        <rFont val="Calibri"/>
        <family val="2"/>
        <scheme val="minor"/>
      </rPr>
      <t>C. elegans</t>
    </r>
    <r>
      <rPr>
        <sz val="14"/>
        <color theme="1"/>
        <rFont val="Calibri"/>
        <family val="2"/>
        <scheme val="minor"/>
      </rPr>
      <t xml:space="preserve"> and </t>
    </r>
    <r>
      <rPr>
        <i/>
        <sz val="14"/>
        <color theme="1"/>
        <rFont val="Calibri"/>
        <family val="2"/>
        <scheme val="minor"/>
      </rPr>
      <t>B. taurus</t>
    </r>
    <r>
      <rPr>
        <sz val="14"/>
        <color theme="1"/>
        <rFont val="Calibri"/>
        <family val="2"/>
        <scheme val="minor"/>
      </rPr>
      <t xml:space="preserve"> heart mitochondria.</t>
    </r>
  </si>
  <si>
    <r>
      <t xml:space="preserve">LC50 data is calculated from dose responses in </t>
    </r>
    <r>
      <rPr>
        <i/>
        <sz val="14"/>
        <color theme="1"/>
        <rFont val="Calibri"/>
        <family val="2"/>
        <scheme val="minor"/>
      </rPr>
      <t>C. elegans</t>
    </r>
    <r>
      <rPr>
        <sz val="14"/>
        <color theme="1"/>
        <rFont val="Calibri"/>
        <family val="2"/>
        <scheme val="minor"/>
      </rPr>
      <t xml:space="preserve"> KCN survival assays, </t>
    </r>
    <r>
      <rPr>
        <i/>
        <sz val="14"/>
        <color theme="1"/>
        <rFont val="Calibri"/>
        <family val="2"/>
        <scheme val="minor"/>
      </rPr>
      <t>C. elegans</t>
    </r>
    <r>
      <rPr>
        <sz val="14"/>
        <color theme="1"/>
        <rFont val="Calibri"/>
        <family val="2"/>
        <scheme val="minor"/>
      </rPr>
      <t xml:space="preserve"> wild-type and </t>
    </r>
    <r>
      <rPr>
        <i/>
        <sz val="14"/>
        <color theme="1"/>
        <rFont val="Calibri"/>
        <family val="2"/>
        <scheme val="minor"/>
      </rPr>
      <t>ben-1</t>
    </r>
    <r>
      <rPr>
        <sz val="14"/>
        <color theme="1"/>
        <rFont val="Calibri"/>
        <family val="2"/>
        <scheme val="minor"/>
      </rPr>
      <t xml:space="preserve"> development and viability assays, and HEK293 viability assays.</t>
    </r>
  </si>
  <si>
    <t>Lethal concentration 50% (LC50) values  were estimated from fitted dose-response curves using the DRC package in R.</t>
  </si>
  <si>
    <r>
      <t xml:space="preserve">NPD8790 (Class A), STK697993 (Class B), and 7732524 (Class C) dose response for wild-type </t>
    </r>
    <r>
      <rPr>
        <i/>
        <sz val="14"/>
        <color theme="1"/>
        <rFont val="Calibri"/>
        <family val="2"/>
        <scheme val="minor"/>
      </rPr>
      <t>C. elegans</t>
    </r>
    <r>
      <rPr>
        <sz val="14"/>
        <color theme="1"/>
        <rFont val="Calibri"/>
        <family val="2"/>
        <scheme val="minor"/>
      </rPr>
      <t xml:space="preserve"> and 7 anthelmintic/nematicide-resistant mutant strains (CB3474 (ben-1(e1880) III), CB193 (unc-29(e193) I), HY496 (bre-1(ye4) IV), RB2119 (acr-23(ok2804) V), JD608 (avr-14(ad1302); avr-15(ad1051); glc-1 (pk54) V), NM1968 (slo-1(js379) V), RP2635 (mev- 1(tr355) III) ). Data for rotenone, the classical complex I inhibitor is included for comparison. </t>
    </r>
  </si>
  <si>
    <r>
      <t xml:space="preserve"> The median number and median absolute deviation (MAD) of </t>
    </r>
    <r>
      <rPr>
        <i/>
        <sz val="14"/>
        <color theme="1"/>
        <rFont val="Calibri"/>
        <family val="2"/>
        <scheme val="minor"/>
      </rPr>
      <t>H. polygyrus</t>
    </r>
    <r>
      <rPr>
        <sz val="14"/>
        <color theme="1"/>
        <rFont val="Calibri"/>
        <family val="2"/>
        <scheme val="minor"/>
      </rPr>
      <t xml:space="preserve"> adults collected are reported for three to four mice in each drug treatment.</t>
    </r>
  </si>
  <si>
    <t>The unique rhodoquinone-dependent metabolism of parasitic helminths is an attractive target for anthelmintic development</t>
  </si>
  <si>
    <t>Screens to identify inhibitors of RQ-dependent metabolism. </t>
  </si>
  <si>
    <r>
      <t xml:space="preserve">Compounds of structural group #4 inhibit </t>
    </r>
    <r>
      <rPr>
        <b/>
        <i/>
        <sz val="20"/>
        <color theme="1"/>
        <rFont val="Calibri"/>
        <family val="2"/>
        <scheme val="minor"/>
      </rPr>
      <t>C. elegans</t>
    </r>
    <r>
      <rPr>
        <b/>
        <sz val="20"/>
        <color theme="1"/>
        <rFont val="Calibri"/>
        <family val="2"/>
        <scheme val="minor"/>
      </rPr>
      <t xml:space="preserve"> mitochondrial NADH:ubiquinone oxidoreductase (complex I)</t>
    </r>
    <r>
      <rPr>
        <b/>
        <i/>
        <sz val="20"/>
        <color theme="1"/>
        <rFont val="Calibri"/>
        <family val="2"/>
        <scheme val="minor"/>
      </rPr>
      <t xml:space="preserve"> in vitro. </t>
    </r>
  </si>
  <si>
    <t>NPD8790 shows distinct bioactivity from that of existing benzimidazole anthelmintics.</t>
  </si>
  <si>
    <t xml:space="preserve">A SAR analysis reveals potent NPD8790 analogs with similar bioactivity. </t>
  </si>
  <si>
    <r>
      <t xml:space="preserve">Chemical inhibition of complex I activity </t>
    </r>
    <r>
      <rPr>
        <b/>
        <i/>
        <sz val="20"/>
        <color theme="1"/>
        <rFont val="Calibri"/>
        <family val="2"/>
        <scheme val="minor"/>
      </rPr>
      <t>in vitro</t>
    </r>
    <r>
      <rPr>
        <b/>
        <sz val="20"/>
        <color theme="1"/>
        <rFont val="Calibri"/>
        <family val="2"/>
        <scheme val="minor"/>
      </rPr>
      <t xml:space="preserve"> is correlated with lethal activity in the </t>
    </r>
    <r>
      <rPr>
        <b/>
        <i/>
        <sz val="20"/>
        <color theme="1"/>
        <rFont val="Calibri"/>
        <family val="2"/>
        <scheme val="minor"/>
      </rPr>
      <t xml:space="preserve">C. elegans </t>
    </r>
    <r>
      <rPr>
        <b/>
        <sz val="20"/>
        <color theme="1"/>
        <rFont val="Calibri"/>
        <family val="2"/>
        <scheme val="minor"/>
      </rPr>
      <t xml:space="preserve">RQ-dependent metabolism assay </t>
    </r>
    <r>
      <rPr>
        <b/>
        <i/>
        <sz val="20"/>
        <color theme="1"/>
        <rFont val="Calibri"/>
        <family val="2"/>
        <scheme val="minor"/>
      </rPr>
      <t>in vivo</t>
    </r>
    <r>
      <rPr>
        <b/>
        <sz val="20"/>
        <color theme="1"/>
        <rFont val="Calibri"/>
        <family val="2"/>
        <scheme val="minor"/>
      </rPr>
      <t>.</t>
    </r>
  </si>
  <si>
    <r>
      <t xml:space="preserve">Benzimidazole complex I inhibitors affect adult </t>
    </r>
    <r>
      <rPr>
        <b/>
        <i/>
        <sz val="20"/>
        <color theme="1"/>
        <rFont val="Calibri"/>
        <family val="2"/>
        <scheme val="minor"/>
      </rPr>
      <t>H. polygyrus</t>
    </r>
    <r>
      <rPr>
        <b/>
        <sz val="20"/>
        <color theme="1"/>
        <rFont val="Calibri"/>
        <family val="2"/>
        <scheme val="minor"/>
      </rPr>
      <t xml:space="preserve"> viability </t>
    </r>
    <r>
      <rPr>
        <b/>
        <i/>
        <sz val="20"/>
        <color theme="1"/>
        <rFont val="Calibri"/>
        <family val="2"/>
        <scheme val="minor"/>
      </rPr>
      <t>in vitro</t>
    </r>
    <r>
      <rPr>
        <b/>
        <sz val="20"/>
        <color theme="1"/>
        <rFont val="Calibri"/>
        <family val="2"/>
        <scheme val="minor"/>
      </rPr>
      <t>.</t>
    </r>
  </si>
  <si>
    <r>
      <t xml:space="preserve">The antifungal siccanin inhibits </t>
    </r>
    <r>
      <rPr>
        <b/>
        <i/>
        <sz val="20"/>
        <color theme="1"/>
        <rFont val="Calibri"/>
        <family val="2"/>
        <scheme val="minor"/>
      </rPr>
      <t>C. elegans</t>
    </r>
    <r>
      <rPr>
        <b/>
        <sz val="20"/>
        <color theme="1"/>
        <rFont val="Calibri"/>
        <family val="2"/>
        <scheme val="minor"/>
      </rPr>
      <t xml:space="preserve"> succinate dehydrogenase (complex II). </t>
    </r>
  </si>
  <si>
    <r>
      <t xml:space="preserve">Specific </t>
    </r>
    <r>
      <rPr>
        <b/>
        <i/>
        <sz val="20"/>
        <color theme="1"/>
        <rFont val="Calibri"/>
        <family val="2"/>
        <scheme val="minor"/>
      </rPr>
      <t>in vitro</t>
    </r>
    <r>
      <rPr>
        <b/>
        <sz val="20"/>
        <color theme="1"/>
        <rFont val="Calibri"/>
        <family val="2"/>
        <scheme val="minor"/>
      </rPr>
      <t xml:space="preserve"> enzymatic activity assays for each of the 4 complexes of the ETC. </t>
    </r>
  </si>
  <si>
    <r>
      <t>NPD8790 demonstrates species-selective inhibition of mitochondrial NADH:quinone oxidoreductase (complex I)</t>
    </r>
    <r>
      <rPr>
        <b/>
        <i/>
        <sz val="20"/>
        <color theme="1"/>
        <rFont val="Calibri"/>
        <family val="2"/>
        <scheme val="minor"/>
      </rPr>
      <t xml:space="preserve"> in vitro.</t>
    </r>
  </si>
  <si>
    <r>
      <t xml:space="preserve">Physicochemical properties of benzimidazole compounds tested in </t>
    </r>
    <r>
      <rPr>
        <b/>
        <i/>
        <sz val="20"/>
        <color theme="1"/>
        <rFont val="Calibri"/>
        <family val="2"/>
        <scheme val="minor"/>
      </rPr>
      <t>C. elegans</t>
    </r>
    <r>
      <rPr>
        <b/>
        <sz val="20"/>
        <color theme="1"/>
        <rFont val="Calibri"/>
        <family val="2"/>
        <scheme val="minor"/>
      </rPr>
      <t xml:space="preserve"> assay of RQ-dependent metabolism. </t>
    </r>
  </si>
  <si>
    <r>
      <t>Class A, B, and C benzimidazoles inhibit complex I of several Clade V nematode species</t>
    </r>
    <r>
      <rPr>
        <b/>
        <i/>
        <sz val="20"/>
        <color theme="1"/>
        <rFont val="Calibri"/>
        <family val="2"/>
        <scheme val="minor"/>
      </rPr>
      <t xml:space="preserve"> in vitro</t>
    </r>
    <r>
      <rPr>
        <b/>
        <sz val="20"/>
        <color theme="1"/>
        <rFont val="Calibri"/>
        <family val="2"/>
        <scheme val="minor"/>
      </rPr>
      <t>.</t>
    </r>
  </si>
  <si>
    <r>
      <t xml:space="preserve">Chemical inhibition of complex I activity </t>
    </r>
    <r>
      <rPr>
        <b/>
        <i/>
        <sz val="20"/>
        <color theme="1"/>
        <rFont val="Calibri"/>
        <family val="2"/>
        <scheme val="minor"/>
      </rPr>
      <t xml:space="preserve">in vitro </t>
    </r>
    <r>
      <rPr>
        <b/>
        <sz val="20"/>
        <color theme="1"/>
        <rFont val="Calibri"/>
        <family val="2"/>
        <scheme val="minor"/>
      </rPr>
      <t xml:space="preserve">by Class A, B, and C benzimidazoles is correlated with lethal activity in the </t>
    </r>
    <r>
      <rPr>
        <b/>
        <i/>
        <sz val="20"/>
        <color theme="1"/>
        <rFont val="Calibri"/>
        <family val="2"/>
        <scheme val="minor"/>
      </rPr>
      <t>C. elegans</t>
    </r>
    <r>
      <rPr>
        <b/>
        <sz val="20"/>
        <color theme="1"/>
        <rFont val="Calibri"/>
        <family val="2"/>
        <scheme val="minor"/>
      </rPr>
      <t xml:space="preserve"> RQ-dependent metabolism assay </t>
    </r>
    <r>
      <rPr>
        <b/>
        <i/>
        <sz val="20"/>
        <color theme="1"/>
        <rFont val="Calibri"/>
        <family val="2"/>
        <scheme val="minor"/>
      </rPr>
      <t>in vivo</t>
    </r>
    <r>
      <rPr>
        <b/>
        <sz val="20"/>
        <color theme="1"/>
        <rFont val="Calibri"/>
        <family val="2"/>
        <scheme val="minor"/>
      </rPr>
      <t>. </t>
    </r>
  </si>
  <si>
    <r>
      <t xml:space="preserve">C. elegans </t>
    </r>
    <r>
      <rPr>
        <b/>
        <sz val="20"/>
        <color theme="1"/>
        <rFont val="Calibri"/>
        <family val="2"/>
        <scheme val="minor"/>
      </rPr>
      <t xml:space="preserve">chemical screening results – Summary of NPD bioactivity. </t>
    </r>
  </si>
  <si>
    <t xml:space="preserve">Effect of RIKEN NPDs on the enzymatic activity of ETC complexes. </t>
  </si>
  <si>
    <r>
      <t xml:space="preserve">In vivo </t>
    </r>
    <r>
      <rPr>
        <b/>
        <sz val="20"/>
        <color theme="1"/>
        <rFont val="Calibri"/>
        <family val="2"/>
        <scheme val="minor"/>
      </rPr>
      <t xml:space="preserve">activity of NPD8790 analogs against </t>
    </r>
    <r>
      <rPr>
        <b/>
        <i/>
        <sz val="20"/>
        <color theme="1"/>
        <rFont val="Calibri"/>
        <family val="2"/>
        <scheme val="minor"/>
      </rPr>
      <t>H. polygyrus</t>
    </r>
    <r>
      <rPr>
        <b/>
        <sz val="20"/>
        <color theme="1"/>
        <rFont val="Calibri"/>
        <family val="2"/>
        <scheme val="minor"/>
      </rPr>
      <t>.</t>
    </r>
  </si>
  <si>
    <r>
      <t xml:space="preserve">Selectivity of </t>
    </r>
    <r>
      <rPr>
        <b/>
        <i/>
        <sz val="20"/>
        <color theme="1"/>
        <rFont val="Calibri"/>
        <family val="2"/>
        <scheme val="minor"/>
      </rPr>
      <t xml:space="preserve">C. elegans </t>
    </r>
    <r>
      <rPr>
        <b/>
        <sz val="20"/>
        <color theme="1"/>
        <rFont val="Calibri"/>
        <family val="2"/>
        <scheme val="minor"/>
      </rPr>
      <t xml:space="preserve">complex I inhibition. </t>
    </r>
  </si>
  <si>
    <t>Sensitivity of anthelmintic/nematicide-resistant strains to Class A, B, and C benzimidazole complex I inhibitors.</t>
  </si>
  <si>
    <t xml:space="preserve">Summary of NPD8790 analog bioactivity. </t>
  </si>
  <si>
    <t>Worm16</t>
  </si>
  <si>
    <t>Worm17</t>
  </si>
  <si>
    <t>Worm18</t>
  </si>
  <si>
    <t>Worm19</t>
  </si>
  <si>
    <t>Worm20</t>
  </si>
  <si>
    <t>Condition</t>
  </si>
  <si>
    <t>Aerobic</t>
  </si>
  <si>
    <t>Anaerobic</t>
  </si>
  <si>
    <t>Supplementary Figure 11</t>
  </si>
  <si>
    <r>
      <t xml:space="preserve">Anaerobic environments increase the effects of benzimidazole complex I inhibitors against adult </t>
    </r>
    <r>
      <rPr>
        <b/>
        <i/>
        <sz val="20"/>
        <color theme="1"/>
        <rFont val="Calibri"/>
        <family val="2"/>
        <scheme val="minor"/>
      </rPr>
      <t>H. polygyrus</t>
    </r>
    <r>
      <rPr>
        <b/>
        <sz val="20"/>
        <color theme="1"/>
        <rFont val="Calibri"/>
        <family val="2"/>
        <scheme val="minor"/>
      </rPr>
      <t xml:space="preserve"> viability </t>
    </r>
    <r>
      <rPr>
        <b/>
        <i/>
        <sz val="20"/>
        <color theme="1"/>
        <rFont val="Calibri"/>
        <family val="2"/>
        <scheme val="minor"/>
      </rPr>
      <t>in vitro</t>
    </r>
    <r>
      <rPr>
        <b/>
        <sz val="20"/>
        <color theme="1"/>
        <rFont val="Calibri"/>
        <family val="2"/>
        <scheme val="minor"/>
      </rPr>
      <t>.</t>
    </r>
  </si>
  <si>
    <t>The percentage of affected worms (i.e., worms with a score equal to or lower than 1.5) was calculated for each biological replicate.</t>
  </si>
  <si>
    <t>DMSO was used as a negative control in both aerobic and anaerobic assays. Levamisole was used as a positive control in the anaerobic assay.</t>
  </si>
  <si>
    <t>Salicylanilide anthelmintics are strongly potentiated by potassium cyanide (KCN). </t>
  </si>
  <si>
    <r>
      <t xml:space="preserve">C. elegans </t>
    </r>
    <r>
      <rPr>
        <b/>
        <sz val="12"/>
        <color rgb="FF000000"/>
        <rFont val="Calibri"/>
        <family val="2"/>
        <scheme val="minor"/>
      </rPr>
      <t>Wt viability  LC50 (μM)</t>
    </r>
  </si>
  <si>
    <r>
      <t xml:space="preserve">Dose response for NPD8790 (Class A) and two analogs (5567167, Class B; 7925804, Class C) against the </t>
    </r>
    <r>
      <rPr>
        <i/>
        <sz val="14"/>
        <color theme="1"/>
        <rFont val="Calibri"/>
        <family val="2"/>
        <scheme val="minor"/>
      </rPr>
      <t>in vitro</t>
    </r>
    <r>
      <rPr>
        <sz val="14"/>
        <color theme="1"/>
        <rFont val="Calibri"/>
        <family val="2"/>
        <scheme val="minor"/>
      </rPr>
      <t xml:space="preserve"> activity of wild-type </t>
    </r>
    <r>
      <rPr>
        <i/>
        <sz val="14"/>
        <color theme="1"/>
        <rFont val="Calibri"/>
        <family val="2"/>
        <scheme val="minor"/>
      </rPr>
      <t>C. elegans</t>
    </r>
    <r>
      <rPr>
        <sz val="14"/>
        <color theme="1"/>
        <rFont val="Calibri"/>
        <family val="2"/>
        <scheme val="minor"/>
      </rPr>
      <t xml:space="preserve"> complex I. Values correspond to percent (%) </t>
    </r>
    <r>
      <rPr>
        <i/>
        <sz val="14"/>
        <color theme="1"/>
        <rFont val="Calibri"/>
        <family val="2"/>
        <scheme val="minor"/>
      </rPr>
      <t>in vitro</t>
    </r>
    <r>
      <rPr>
        <sz val="14"/>
        <color theme="1"/>
        <rFont val="Calibri"/>
        <family val="2"/>
        <scheme val="minor"/>
      </rPr>
      <t xml:space="preserve"> complex I activity relative to solvent control.</t>
    </r>
  </si>
  <si>
    <r>
      <t xml:space="preserve">Comparison of IC50 (inhibitory concentration 50%) values of NPD8790 analogs against </t>
    </r>
    <r>
      <rPr>
        <i/>
        <sz val="14"/>
        <color theme="1"/>
        <rFont val="Calibri"/>
        <family val="2"/>
        <scheme val="minor"/>
      </rPr>
      <t>C. elegans</t>
    </r>
    <r>
      <rPr>
        <sz val="14"/>
        <color theme="1"/>
        <rFont val="Calibri"/>
        <family val="2"/>
        <scheme val="minor"/>
      </rPr>
      <t xml:space="preserve"> complex I based on the number of linker atoms in the tail moiety (i.e., 1, n=21; 2, n=7; 3, n=10; 4, n=5; 5, n=6). Note an insufficient number of analogs with sidechain lengths of 0 (n=1) or 10 (n=1) were retested for comparison. </t>
    </r>
  </si>
  <si>
    <r>
      <t xml:space="preserve">Comparison of IC50 (inhibitory concentration 50%) values of NPD8790 analogs against </t>
    </r>
    <r>
      <rPr>
        <i/>
        <sz val="14"/>
        <color theme="1"/>
        <rFont val="Calibri"/>
        <family val="2"/>
        <scheme val="minor"/>
      </rPr>
      <t xml:space="preserve">C. elegans </t>
    </r>
    <r>
      <rPr>
        <sz val="14"/>
        <color theme="1"/>
        <rFont val="Calibri"/>
        <family val="2"/>
        <scheme val="minor"/>
      </rPr>
      <t>complex I based on position of the benzimidazole core from which tail moieties originate (e.g., 1’ (n=34) or 2’ (n=17)). Note an insufficient number of analogs with 5’ sidechain substitution (n=0) were retested for comparison. </t>
    </r>
  </si>
  <si>
    <r>
      <t xml:space="preserve">The activityof eleven benzimidazole derivatives against adult </t>
    </r>
    <r>
      <rPr>
        <i/>
        <sz val="14"/>
        <color theme="1"/>
        <rFont val="Calibri"/>
        <family val="2"/>
        <scheme val="minor"/>
      </rPr>
      <t>H. polygyrus</t>
    </r>
    <r>
      <rPr>
        <sz val="14"/>
        <color theme="1"/>
        <rFont val="Calibri"/>
        <family val="2"/>
        <scheme val="minor"/>
      </rPr>
      <t xml:space="preserve"> viability was tested in vitro in aerobic conditions after 24 and 72 hours.</t>
    </r>
  </si>
  <si>
    <t>5542661 (Class B)</t>
  </si>
  <si>
    <t>The activity of eleven benzimidazole derivatives against adult H. polygyrus viability was tested in vitro in aerobic and anaerobic conditions (see Methods).</t>
  </si>
  <si>
    <t>Levamisole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</si>
</sst>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23" x14ac:knownFonts="1">
    <font>
      <sz val="12"/>
      <color theme="1"/>
      <name val="Calibri"/>
      <family val="2"/>
      <scheme val="minor"/>
    </font>
    <font>
      <b/>
      <sz val="12"/>
      <color theme="1"/>
      <name val="Calibri"/>
      <family val="2"/>
      <scheme val="minor"/>
    </font>
    <font>
      <i/>
      <sz val="12"/>
      <color theme="1"/>
      <name val="Calibri"/>
      <family val="2"/>
      <scheme val="minor"/>
    </font>
    <font>
      <sz val="10"/>
      <color rgb="FF000000"/>
      <name val="Helvetica Neue"/>
      <family val="2"/>
    </font>
    <font>
      <sz val="12"/>
      <color rgb="FF000000"/>
      <name val="Calibri"/>
      <family val="2"/>
      <scheme val="minor"/>
    </font>
    <font>
      <b/>
      <sz val="10"/>
      <color rgb="FF000000"/>
      <name val="Helvetica Neue"/>
      <family val="2"/>
    </font>
    <font>
      <b/>
      <sz val="12"/>
      <color rgb="FF000000"/>
      <name val="Calibri"/>
      <family val="2"/>
      <scheme val="minor"/>
    </font>
    <font>
      <sz val="12"/>
      <color theme="1"/>
      <name val="Helvetica"/>
      <family val="2"/>
    </font>
    <font>
      <b/>
      <i/>
      <sz val="10"/>
      <color rgb="FF000000"/>
      <name val="Helvetica Neue"/>
      <family val="2"/>
    </font>
    <font>
      <b/>
      <i/>
      <sz val="12"/>
      <color theme="1"/>
      <name val="Calibri"/>
      <family val="2"/>
      <scheme val="minor"/>
    </font>
    <font>
      <b/>
      <i/>
      <sz val="12"/>
      <color rgb="FF000000"/>
      <name val="Calibri"/>
      <family val="2"/>
      <scheme val="minor"/>
    </font>
    <font>
      <b/>
      <sz val="20"/>
      <color theme="1"/>
      <name val="Calibri"/>
      <family val="2"/>
      <scheme val="minor"/>
    </font>
    <font>
      <b/>
      <sz val="16"/>
      <color theme="1"/>
      <name val="Calibri"/>
      <family val="2"/>
      <scheme val="minor"/>
    </font>
    <font>
      <sz val="14"/>
      <color theme="1"/>
      <name val="Calibri"/>
      <family val="2"/>
      <scheme val="minor"/>
    </font>
    <font>
      <i/>
      <sz val="14"/>
      <color theme="1"/>
      <name val="Calibri"/>
      <family val="2"/>
      <scheme val="minor"/>
    </font>
    <font>
      <b/>
      <sz val="14"/>
      <color theme="1"/>
      <name val="Calibri"/>
      <family val="2"/>
      <scheme val="minor"/>
    </font>
    <font>
      <sz val="14"/>
      <color theme="1"/>
      <name val="Helvetica Neue"/>
      <family val="2"/>
    </font>
    <font>
      <i/>
      <sz val="14"/>
      <color theme="1"/>
      <name val="Helvetica Neue"/>
      <family val="2"/>
    </font>
    <font>
      <b/>
      <sz val="14"/>
      <color rgb="FF000000"/>
      <name val="Calibri"/>
      <family val="2"/>
      <scheme val="minor"/>
    </font>
    <font>
      <b/>
      <sz val="14"/>
      <color rgb="FF000000"/>
      <name val="Helvetica Neue"/>
      <family val="2"/>
    </font>
    <font>
      <sz val="14"/>
      <color theme="1"/>
      <name val="Helvetica"/>
      <family val="2"/>
    </font>
    <font>
      <b/>
      <i/>
      <sz val="14"/>
      <color rgb="FF000000"/>
      <name val="Helvetica Neue"/>
      <family val="2"/>
    </font>
    <font>
      <b/>
      <i/>
      <sz val="20"/>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2"/>
        <bgColor indexed="64"/>
      </patternFill>
    </fill>
  </fills>
  <borders count="9">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132">
    <xf numFmtId="0" fontId="0" fillId="0" borderId="0" xfId="0"/>
    <xf numFmtId="0" fontId="3" fillId="0" borderId="0" xfId="0" applyFont="1"/>
    <xf numFmtId="0" fontId="0" fillId="2" borderId="0" xfId="0" applyFill="1"/>
    <xf numFmtId="0" fontId="0" fillId="3" borderId="0" xfId="0" applyFill="1"/>
    <xf numFmtId="0" fontId="0" fillId="0" borderId="0" xfId="0" applyAlignment="1">
      <alignment horizontal="right"/>
    </xf>
    <xf numFmtId="0" fontId="0" fillId="0" borderId="0" xfId="0" applyAlignment="1">
      <alignment horizontal="left"/>
    </xf>
    <xf numFmtId="0" fontId="0" fillId="2" borderId="0" xfId="0" applyFill="1" applyAlignment="1">
      <alignment horizontal="left"/>
    </xf>
    <xf numFmtId="0" fontId="4" fillId="0" borderId="0" xfId="0" applyFont="1"/>
    <xf numFmtId="0" fontId="4" fillId="0" borderId="0" xfId="0" applyFont="1" applyAlignment="1">
      <alignment horizontal="right"/>
    </xf>
    <xf numFmtId="0" fontId="5" fillId="0" borderId="0" xfId="0" applyFont="1"/>
    <xf numFmtId="0" fontId="6" fillId="0" borderId="0" xfId="0" applyFont="1"/>
    <xf numFmtId="0" fontId="4" fillId="3" borderId="0" xfId="0" applyFont="1" applyFill="1" applyAlignment="1">
      <alignment horizontal="right"/>
    </xf>
    <xf numFmtId="0" fontId="7" fillId="0" borderId="0" xfId="0" applyFont="1"/>
    <xf numFmtId="0" fontId="8" fillId="0" borderId="0" xfId="0" applyFont="1"/>
    <xf numFmtId="0" fontId="5" fillId="0" borderId="0" xfId="0" applyFont="1" applyAlignment="1">
      <alignment horizontal="right"/>
    </xf>
    <xf numFmtId="0" fontId="1" fillId="0" borderId="0" xfId="0" applyFont="1"/>
    <xf numFmtId="0" fontId="1" fillId="0" borderId="0" xfId="0" applyFont="1" applyAlignment="1">
      <alignment horizontal="right"/>
    </xf>
    <xf numFmtId="0" fontId="1" fillId="0" borderId="1" xfId="0" applyFont="1" applyBorder="1"/>
    <xf numFmtId="0" fontId="0" fillId="0" borderId="3" xfId="0" applyBorder="1" applyAlignment="1">
      <alignment horizontal="right"/>
    </xf>
    <xf numFmtId="0" fontId="0" fillId="0" borderId="4" xfId="0" applyBorder="1" applyAlignment="1">
      <alignment horizontal="right"/>
    </xf>
    <xf numFmtId="0" fontId="9" fillId="0" borderId="0" xfId="0" applyFont="1" applyAlignment="1">
      <alignment horizontal="right"/>
    </xf>
    <xf numFmtId="0" fontId="1" fillId="3" borderId="0" xfId="0" applyFont="1" applyFill="1"/>
    <xf numFmtId="0" fontId="9" fillId="0" borderId="3" xfId="0" applyFont="1" applyBorder="1" applyAlignment="1">
      <alignment horizontal="right"/>
    </xf>
    <xf numFmtId="0" fontId="6" fillId="3" borderId="0" xfId="0" applyFont="1" applyFill="1"/>
    <xf numFmtId="0" fontId="4" fillId="4" borderId="0" xfId="0" applyFont="1" applyFill="1"/>
    <xf numFmtId="0" fontId="1" fillId="4" borderId="0" xfId="0" applyFont="1" applyFill="1"/>
    <xf numFmtId="0" fontId="0" fillId="4" borderId="0" xfId="0" applyFill="1"/>
    <xf numFmtId="0" fontId="0" fillId="0" borderId="0" xfId="0" applyAlignment="1">
      <alignment horizontal="center"/>
    </xf>
    <xf numFmtId="0" fontId="1" fillId="4" borderId="0" xfId="0" applyFont="1" applyFill="1" applyAlignment="1">
      <alignment horizontal="right"/>
    </xf>
    <xf numFmtId="49" fontId="1" fillId="4" borderId="0" xfId="0" applyNumberFormat="1" applyFont="1" applyFill="1" applyAlignment="1">
      <alignment horizontal="right" vertical="center" wrapText="1"/>
    </xf>
    <xf numFmtId="49" fontId="1" fillId="4" borderId="0" xfId="0" applyNumberFormat="1" applyFont="1" applyFill="1" applyAlignment="1">
      <alignment horizontal="left" vertical="center" wrapText="1"/>
    </xf>
    <xf numFmtId="0" fontId="0" fillId="0" borderId="3" xfId="0" applyBorder="1"/>
    <xf numFmtId="0" fontId="0" fillId="4" borderId="3" xfId="0" applyFill="1" applyBorder="1" applyAlignment="1">
      <alignment horizontal="right"/>
    </xf>
    <xf numFmtId="0" fontId="0" fillId="4" borderId="3" xfId="0" applyFill="1" applyBorder="1"/>
    <xf numFmtId="0" fontId="0" fillId="4" borderId="4" xfId="0" applyFill="1" applyBorder="1" applyAlignment="1">
      <alignment horizontal="right"/>
    </xf>
    <xf numFmtId="0" fontId="0" fillId="4" borderId="4" xfId="0" applyFill="1" applyBorder="1"/>
    <xf numFmtId="0" fontId="0" fillId="0" borderId="4" xfId="0" applyBorder="1"/>
    <xf numFmtId="0" fontId="0" fillId="0" borderId="2" xfId="0" applyBorder="1"/>
    <xf numFmtId="0" fontId="0" fillId="4" borderId="0" xfId="0" applyFill="1" applyAlignment="1">
      <alignment horizontal="center"/>
    </xf>
    <xf numFmtId="49" fontId="0" fillId="4" borderId="4" xfId="0" applyNumberFormat="1" applyFill="1" applyBorder="1" applyAlignment="1">
      <alignment horizontal="left" vertical="center" wrapText="1"/>
    </xf>
    <xf numFmtId="0" fontId="0" fillId="4" borderId="0" xfId="0" applyFill="1" applyAlignment="1">
      <alignment horizontal="right"/>
    </xf>
    <xf numFmtId="164" fontId="4" fillId="0" borderId="0" xfId="0" applyNumberFormat="1" applyFont="1"/>
    <xf numFmtId="164" fontId="0" fillId="0" borderId="0" xfId="0" applyNumberFormat="1"/>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 fillId="0" borderId="0" xfId="0" applyFont="1" applyAlignment="1">
      <alignment horizontal="center"/>
    </xf>
    <xf numFmtId="164" fontId="0" fillId="0" borderId="2" xfId="0" applyNumberFormat="1" applyBorder="1" applyAlignment="1">
      <alignment horizontal="center"/>
    </xf>
    <xf numFmtId="0" fontId="0" fillId="3" borderId="0" xfId="0" applyFill="1" applyAlignment="1">
      <alignment horizontal="center"/>
    </xf>
    <xf numFmtId="164" fontId="0" fillId="0" borderId="0" xfId="0" applyNumberFormat="1" applyAlignment="1">
      <alignment horizontal="center"/>
    </xf>
    <xf numFmtId="0" fontId="0" fillId="0" borderId="6" xfId="0" applyBorder="1" applyAlignment="1">
      <alignment horizontal="right"/>
    </xf>
    <xf numFmtId="0" fontId="2" fillId="0" borderId="0" xfId="0" applyFont="1" applyAlignment="1">
      <alignment horizontal="right"/>
    </xf>
    <xf numFmtId="0" fontId="9" fillId="0" borderId="0" xfId="0" applyFont="1" applyAlignment="1">
      <alignment horizontal="center"/>
    </xf>
    <xf numFmtId="0" fontId="1" fillId="0" borderId="1" xfId="0" applyFont="1" applyBorder="1" applyAlignment="1">
      <alignment horizontal="center"/>
    </xf>
    <xf numFmtId="0" fontId="4" fillId="0" borderId="0" xfId="0" applyFont="1" applyAlignment="1">
      <alignment horizontal="center"/>
    </xf>
    <xf numFmtId="0" fontId="6" fillId="0" borderId="0" xfId="0" applyFont="1" applyAlignment="1">
      <alignment horizontal="center"/>
    </xf>
    <xf numFmtId="0" fontId="2" fillId="0" borderId="0" xfId="0" applyFont="1" applyAlignment="1">
      <alignment horizontal="center"/>
    </xf>
    <xf numFmtId="0" fontId="1" fillId="4" borderId="0" xfId="0" applyFont="1" applyFill="1" applyAlignment="1">
      <alignment horizontal="center"/>
    </xf>
    <xf numFmtId="0" fontId="0" fillId="4" borderId="3" xfId="0" applyFill="1" applyBorder="1" applyAlignment="1">
      <alignment horizontal="center"/>
    </xf>
    <xf numFmtId="0" fontId="4" fillId="4" borderId="0" xfId="0" applyFont="1" applyFill="1" applyAlignment="1">
      <alignment horizontal="center"/>
    </xf>
    <xf numFmtId="0" fontId="6" fillId="4" borderId="0" xfId="0" applyFont="1" applyFill="1" applyAlignment="1">
      <alignment horizontal="center"/>
    </xf>
    <xf numFmtId="0" fontId="0" fillId="4" borderId="4" xfId="0" applyFill="1" applyBorder="1" applyAlignment="1">
      <alignment horizontal="center"/>
    </xf>
    <xf numFmtId="164" fontId="1" fillId="0" borderId="0" xfId="0" applyNumberFormat="1" applyFont="1" applyAlignment="1">
      <alignment horizontal="center"/>
    </xf>
    <xf numFmtId="164" fontId="4" fillId="0" borderId="0" xfId="0" applyNumberFormat="1" applyFont="1" applyAlignment="1">
      <alignment horizontal="center"/>
    </xf>
    <xf numFmtId="164" fontId="9" fillId="0" borderId="0" xfId="0" applyNumberFormat="1" applyFont="1" applyAlignment="1">
      <alignment horizontal="center"/>
    </xf>
    <xf numFmtId="164" fontId="0" fillId="0" borderId="3" xfId="0" applyNumberFormat="1" applyBorder="1" applyAlignment="1">
      <alignment horizontal="center"/>
    </xf>
    <xf numFmtId="164" fontId="0" fillId="0" borderId="4" xfId="0" applyNumberFormat="1" applyBorder="1" applyAlignment="1">
      <alignment horizontal="center"/>
    </xf>
    <xf numFmtId="164" fontId="0" fillId="4" borderId="0" xfId="0" applyNumberFormat="1" applyFill="1" applyAlignment="1">
      <alignment horizontal="center"/>
    </xf>
    <xf numFmtId="164" fontId="1" fillId="4" borderId="0" xfId="0" applyNumberFormat="1" applyFont="1" applyFill="1" applyAlignment="1">
      <alignment horizontal="center"/>
    </xf>
    <xf numFmtId="164" fontId="0" fillId="4" borderId="3" xfId="0" applyNumberFormat="1" applyFill="1" applyBorder="1" applyAlignment="1">
      <alignment horizontal="center"/>
    </xf>
    <xf numFmtId="164" fontId="0" fillId="4" borderId="4" xfId="0" applyNumberFormat="1" applyFill="1" applyBorder="1" applyAlignment="1">
      <alignment horizontal="center"/>
    </xf>
    <xf numFmtId="0" fontId="1" fillId="3" borderId="0" xfId="0" applyFont="1" applyFill="1" applyAlignment="1">
      <alignment horizontal="center"/>
    </xf>
    <xf numFmtId="2" fontId="0" fillId="0" borderId="0" xfId="0" applyNumberFormat="1" applyAlignment="1">
      <alignment horizontal="center"/>
    </xf>
    <xf numFmtId="2" fontId="4" fillId="0" borderId="0" xfId="0" applyNumberFormat="1" applyFont="1" applyAlignment="1">
      <alignment horizontal="center"/>
    </xf>
    <xf numFmtId="0" fontId="6" fillId="0" borderId="1" xfId="0" applyFont="1" applyBorder="1" applyAlignment="1">
      <alignment horizontal="center"/>
    </xf>
    <xf numFmtId="0" fontId="6" fillId="0" borderId="3" xfId="0" applyFont="1" applyBorder="1" applyAlignment="1">
      <alignment horizontal="center"/>
    </xf>
    <xf numFmtId="164" fontId="6" fillId="0" borderId="0" xfId="0" applyNumberFormat="1" applyFont="1" applyAlignment="1">
      <alignment horizontal="center"/>
    </xf>
    <xf numFmtId="0" fontId="1" fillId="2" borderId="0" xfId="0" applyFont="1" applyFill="1"/>
    <xf numFmtId="0" fontId="11" fillId="0" borderId="0" xfId="0" applyFont="1"/>
    <xf numFmtId="0" fontId="12" fillId="0" borderId="0" xfId="0" applyFont="1"/>
    <xf numFmtId="0" fontId="13" fillId="2" borderId="0" xfId="0" applyFont="1" applyFill="1"/>
    <xf numFmtId="0" fontId="13" fillId="2" borderId="0" xfId="0" applyFont="1" applyFill="1" applyAlignment="1">
      <alignment horizontal="left"/>
    </xf>
    <xf numFmtId="0" fontId="13" fillId="0" borderId="0" xfId="0" applyFont="1"/>
    <xf numFmtId="0" fontId="4" fillId="3" borderId="0" xfId="0" applyFont="1" applyFill="1" applyAlignment="1">
      <alignment horizontal="center"/>
    </xf>
    <xf numFmtId="0" fontId="1" fillId="2" borderId="0" xfId="0" applyFont="1" applyFill="1" applyAlignment="1">
      <alignment horizontal="right"/>
    </xf>
    <xf numFmtId="0" fontId="0" fillId="2" borderId="0" xfId="0" applyFill="1" applyAlignment="1">
      <alignment horizontal="right"/>
    </xf>
    <xf numFmtId="0" fontId="4" fillId="2" borderId="0" xfId="0" applyFont="1" applyFill="1"/>
    <xf numFmtId="0" fontId="16" fillId="2" borderId="0" xfId="0" applyFont="1" applyFill="1"/>
    <xf numFmtId="0" fontId="16" fillId="0" borderId="0" xfId="0" applyFont="1"/>
    <xf numFmtId="0" fontId="0" fillId="5" borderId="0" xfId="0" applyFill="1"/>
    <xf numFmtId="0" fontId="10" fillId="0" borderId="1" xfId="0" applyFont="1" applyBorder="1" applyAlignment="1">
      <alignment horizontal="center"/>
    </xf>
    <xf numFmtId="0" fontId="14" fillId="2" borderId="0" xfId="0" applyFont="1" applyFill="1"/>
    <xf numFmtId="0" fontId="1" fillId="0" borderId="6" xfId="0" applyFont="1" applyBorder="1" applyAlignment="1">
      <alignment horizontal="center"/>
    </xf>
    <xf numFmtId="0" fontId="13" fillId="0" borderId="0" xfId="0" applyFont="1" applyAlignment="1">
      <alignment horizontal="left"/>
    </xf>
    <xf numFmtId="0" fontId="15" fillId="0" borderId="0" xfId="0" applyFont="1"/>
    <xf numFmtId="0" fontId="0" fillId="5" borderId="0" xfId="0" applyFill="1" applyAlignment="1">
      <alignment horizontal="center"/>
    </xf>
    <xf numFmtId="0" fontId="18" fillId="2" borderId="0" xfId="0" applyFont="1" applyFill="1"/>
    <xf numFmtId="0" fontId="19" fillId="2" borderId="0" xfId="0" applyFont="1" applyFill="1"/>
    <xf numFmtId="0" fontId="20" fillId="2" borderId="0" xfId="0" applyFont="1" applyFill="1"/>
    <xf numFmtId="0" fontId="21" fillId="2" borderId="0" xfId="0" applyFont="1" applyFill="1"/>
    <xf numFmtId="0" fontId="11" fillId="0" borderId="0" xfId="0" applyFont="1" applyAlignment="1">
      <alignment horizontal="center"/>
    </xf>
    <xf numFmtId="0" fontId="0" fillId="2" borderId="0" xfId="0" applyFill="1" applyAlignment="1">
      <alignment horizontal="center"/>
    </xf>
    <xf numFmtId="0" fontId="22" fillId="0" borderId="0" xfId="0" applyFont="1"/>
    <xf numFmtId="0" fontId="11" fillId="0" borderId="0" xfId="0" applyFont="1" applyAlignment="1">
      <alignment horizontal="left"/>
    </xf>
    <xf numFmtId="1" fontId="0" fillId="0" borderId="0" xfId="0" applyNumberFormat="1" applyAlignment="1">
      <alignment horizontal="center"/>
    </xf>
    <xf numFmtId="1" fontId="0" fillId="0" borderId="0" xfId="0" applyNumberFormat="1"/>
    <xf numFmtId="0" fontId="1" fillId="0" borderId="8" xfId="0" applyFont="1" applyBorder="1" applyAlignment="1">
      <alignment horizontal="center"/>
    </xf>
    <xf numFmtId="0" fontId="0" fillId="0" borderId="7" xfId="0" applyBorder="1" applyAlignment="1">
      <alignment horizontal="center"/>
    </xf>
    <xf numFmtId="165" fontId="4" fillId="0" borderId="0" xfId="0" applyNumberFormat="1" applyFont="1" applyAlignment="1">
      <alignment horizontal="center"/>
    </xf>
    <xf numFmtId="165" fontId="4" fillId="0" borderId="2" xfId="0" applyNumberFormat="1" applyFont="1" applyBorder="1" applyAlignment="1">
      <alignment horizontal="center"/>
    </xf>
    <xf numFmtId="165" fontId="4" fillId="0" borderId="5" xfId="0" applyNumberFormat="1" applyFont="1" applyBorder="1" applyAlignment="1">
      <alignment horizontal="center"/>
    </xf>
    <xf numFmtId="165" fontId="0" fillId="0" borderId="0" xfId="0" applyNumberFormat="1" applyAlignment="1">
      <alignment horizontal="center"/>
    </xf>
    <xf numFmtId="165" fontId="4" fillId="0" borderId="1" xfId="0" applyNumberFormat="1" applyFont="1" applyBorder="1" applyAlignment="1">
      <alignment horizontal="center"/>
    </xf>
    <xf numFmtId="165" fontId="4" fillId="0" borderId="0" xfId="0" applyNumberFormat="1" applyFont="1"/>
    <xf numFmtId="165" fontId="4" fillId="0" borderId="5" xfId="0" applyNumberFormat="1" applyFont="1" applyBorder="1"/>
    <xf numFmtId="165" fontId="4" fillId="0" borderId="2" xfId="0" applyNumberFormat="1" applyFont="1" applyBorder="1"/>
    <xf numFmtId="165" fontId="0" fillId="0" borderId="0" xfId="0" applyNumberFormat="1"/>
    <xf numFmtId="165" fontId="1" fillId="0" borderId="0" xfId="0" applyNumberFormat="1" applyFont="1" applyAlignment="1">
      <alignment horizontal="center"/>
    </xf>
    <xf numFmtId="165" fontId="4" fillId="0" borderId="0" xfId="0" quotePrefix="1" applyNumberFormat="1" applyFont="1" applyAlignment="1">
      <alignment horizontal="center"/>
    </xf>
    <xf numFmtId="165" fontId="4" fillId="4" borderId="0" xfId="0" applyNumberFormat="1" applyFont="1" applyFill="1" applyAlignment="1">
      <alignment horizontal="center"/>
    </xf>
    <xf numFmtId="165" fontId="4" fillId="4" borderId="5" xfId="0" applyNumberFormat="1" applyFont="1" applyFill="1" applyBorder="1" applyAlignment="1">
      <alignment horizontal="center"/>
    </xf>
    <xf numFmtId="165" fontId="4" fillId="4" borderId="2" xfId="0" applyNumberFormat="1" applyFont="1" applyFill="1" applyBorder="1" applyAlignment="1">
      <alignment horizontal="center"/>
    </xf>
    <xf numFmtId="165" fontId="0" fillId="4" borderId="0" xfId="0" applyNumberFormat="1" applyFill="1" applyAlignment="1">
      <alignment horizontal="center"/>
    </xf>
    <xf numFmtId="165" fontId="0" fillId="4" borderId="2" xfId="0" applyNumberFormat="1" applyFill="1" applyBorder="1" applyAlignment="1">
      <alignment horizontal="center"/>
    </xf>
    <xf numFmtId="165" fontId="0" fillId="0" borderId="2" xfId="0" applyNumberFormat="1" applyBorder="1" applyAlignment="1">
      <alignment horizontal="center"/>
    </xf>
    <xf numFmtId="165" fontId="0" fillId="0" borderId="4" xfId="0" applyNumberFormat="1" applyBorder="1" applyAlignment="1">
      <alignment horizontal="center"/>
    </xf>
    <xf numFmtId="165" fontId="1" fillId="4" borderId="0" xfId="0" applyNumberFormat="1" applyFont="1" applyFill="1" applyAlignment="1">
      <alignment horizontal="center"/>
    </xf>
    <xf numFmtId="165" fontId="1" fillId="0" borderId="1" xfId="0" applyNumberFormat="1" applyFont="1" applyBorder="1" applyAlignment="1">
      <alignment horizontal="center"/>
    </xf>
    <xf numFmtId="165" fontId="0" fillId="0" borderId="5" xfId="0" applyNumberFormat="1" applyBorder="1"/>
    <xf numFmtId="165" fontId="0" fillId="0" borderId="2" xfId="0" applyNumberFormat="1" applyBorder="1"/>
    <xf numFmtId="2" fontId="3" fillId="0" borderId="0" xfId="0" applyNumberFormat="1" applyFont="1" applyAlignment="1">
      <alignment horizontal="center"/>
    </xf>
    <xf numFmtId="0" fontId="0" fillId="0" borderId="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744A2-A42A-364D-8A10-C152DDCBE1E9}">
  <dimension ref="A1:W49"/>
  <sheetViews>
    <sheetView zoomScale="75" zoomScaleNormal="75" workbookViewId="0">
      <selection activeCell="K33" sqref="K33"/>
    </sheetView>
  </sheetViews>
  <sheetFormatPr baseColWidth="10" defaultRowHeight="16" x14ac:dyDescent="0.2"/>
  <cols>
    <col min="1" max="1" width="66.6640625" customWidth="1"/>
    <col min="2" max="2" width="16.1640625" customWidth="1"/>
  </cols>
  <sheetData>
    <row r="1" spans="1:23" ht="29" customHeight="1" x14ac:dyDescent="0.3">
      <c r="A1" s="78" t="s">
        <v>396</v>
      </c>
    </row>
    <row r="2" spans="1:23" ht="29" customHeight="1" x14ac:dyDescent="0.3">
      <c r="A2" s="78" t="s">
        <v>533</v>
      </c>
    </row>
    <row r="3" spans="1:23" x14ac:dyDescent="0.2">
      <c r="A3" s="3"/>
      <c r="B3" s="3"/>
      <c r="C3" s="3"/>
      <c r="D3" s="3"/>
      <c r="E3" s="3"/>
      <c r="F3" s="3"/>
      <c r="G3" s="3"/>
      <c r="H3" s="3"/>
      <c r="I3" s="3"/>
      <c r="J3" s="3"/>
      <c r="K3" s="3"/>
      <c r="L3" s="3"/>
      <c r="M3" s="3"/>
      <c r="N3" s="3"/>
      <c r="O3" s="3"/>
      <c r="P3" s="3"/>
      <c r="Q3" s="3"/>
      <c r="R3" s="3"/>
      <c r="S3" s="3"/>
      <c r="T3" s="3"/>
      <c r="U3" s="3"/>
      <c r="V3" s="3"/>
    </row>
    <row r="4" spans="1:23" ht="21" x14ac:dyDescent="0.25">
      <c r="A4" s="79" t="s">
        <v>397</v>
      </c>
    </row>
    <row r="5" spans="1:23" s="2" customFormat="1" ht="19" x14ac:dyDescent="0.25">
      <c r="A5" s="80" t="s">
        <v>399</v>
      </c>
    </row>
    <row r="7" spans="1:23" x14ac:dyDescent="0.2">
      <c r="B7" s="27"/>
      <c r="C7" s="53">
        <v>0</v>
      </c>
      <c r="D7" s="53">
        <v>10</v>
      </c>
      <c r="E7" s="53">
        <v>20</v>
      </c>
      <c r="F7" s="53">
        <v>30</v>
      </c>
      <c r="G7" s="53">
        <v>40</v>
      </c>
      <c r="H7" s="53">
        <v>50</v>
      </c>
      <c r="I7" s="53">
        <v>60</v>
      </c>
      <c r="J7" s="53">
        <v>70</v>
      </c>
      <c r="K7" s="53">
        <v>80</v>
      </c>
      <c r="L7" s="53">
        <v>90</v>
      </c>
      <c r="M7" s="53">
        <v>100</v>
      </c>
      <c r="N7" s="53">
        <v>110</v>
      </c>
      <c r="O7" s="53">
        <v>120</v>
      </c>
      <c r="P7" s="53">
        <v>130</v>
      </c>
      <c r="Q7" s="53">
        <v>140</v>
      </c>
      <c r="R7" s="53">
        <v>150</v>
      </c>
      <c r="S7" s="53">
        <v>160</v>
      </c>
      <c r="T7" s="53">
        <v>170</v>
      </c>
      <c r="U7" s="53">
        <v>180</v>
      </c>
      <c r="V7" s="53" t="s">
        <v>0</v>
      </c>
      <c r="W7" s="27"/>
    </row>
    <row r="8" spans="1:23" x14ac:dyDescent="0.2">
      <c r="A8" s="16" t="s">
        <v>2</v>
      </c>
      <c r="B8" s="44" t="s">
        <v>49</v>
      </c>
      <c r="C8" s="108">
        <v>5.4899999999999997E-2</v>
      </c>
      <c r="D8" s="108">
        <v>0.1017</v>
      </c>
      <c r="E8" s="108">
        <v>0.113</v>
      </c>
      <c r="F8" s="108">
        <v>0.1479</v>
      </c>
      <c r="G8" s="108">
        <v>0.1749</v>
      </c>
      <c r="H8" s="108">
        <v>0.2198</v>
      </c>
      <c r="I8" s="108">
        <v>0.36230000000000001</v>
      </c>
      <c r="J8" s="108">
        <v>0.28720000000000001</v>
      </c>
      <c r="K8" s="108">
        <v>0.36420000000000002</v>
      </c>
      <c r="L8" s="108">
        <v>0.43540000000000001</v>
      </c>
      <c r="M8" s="108">
        <v>0.5161</v>
      </c>
      <c r="N8" s="108">
        <v>0.61709999999999998</v>
      </c>
      <c r="O8" s="108">
        <v>0.69159999999999999</v>
      </c>
      <c r="P8" s="108">
        <v>0.74260000000000004</v>
      </c>
      <c r="Q8" s="108">
        <v>0.82</v>
      </c>
      <c r="R8" s="108">
        <v>0.93440000000000001</v>
      </c>
      <c r="S8" s="108">
        <v>0.96860000000000002</v>
      </c>
      <c r="T8" s="108">
        <v>1.0949</v>
      </c>
      <c r="U8" s="108">
        <v>1.1359999999999999</v>
      </c>
      <c r="V8" s="27"/>
      <c r="W8" s="27"/>
    </row>
    <row r="9" spans="1:23" x14ac:dyDescent="0.2">
      <c r="A9" s="4"/>
      <c r="B9" s="44" t="s">
        <v>50</v>
      </c>
      <c r="C9" s="108">
        <v>5.28E-2</v>
      </c>
      <c r="D9" s="108">
        <v>8.5400000000000004E-2</v>
      </c>
      <c r="E9" s="108">
        <v>0.1285</v>
      </c>
      <c r="F9" s="108">
        <v>0.1399</v>
      </c>
      <c r="G9" s="108">
        <v>0.1903</v>
      </c>
      <c r="H9" s="108">
        <v>0.28310000000000002</v>
      </c>
      <c r="I9" s="108">
        <v>0.28670000000000001</v>
      </c>
      <c r="J9" s="108">
        <v>0.33110000000000001</v>
      </c>
      <c r="K9" s="108">
        <v>0.37219999999999998</v>
      </c>
      <c r="L9" s="108">
        <v>0.46939999999999998</v>
      </c>
      <c r="M9" s="108">
        <v>0.57520000000000004</v>
      </c>
      <c r="N9" s="108">
        <v>0.69730000000000003</v>
      </c>
      <c r="O9" s="108">
        <v>0.83389999999999997</v>
      </c>
      <c r="P9" s="108">
        <v>0.91769999999999996</v>
      </c>
      <c r="Q9" s="108">
        <v>0.98370000000000002</v>
      </c>
      <c r="R9" s="108">
        <v>1.0769</v>
      </c>
      <c r="S9" s="108">
        <v>1.1549</v>
      </c>
      <c r="T9" s="108">
        <v>1.3069</v>
      </c>
      <c r="U9" s="108">
        <v>1.3485</v>
      </c>
      <c r="V9" s="27"/>
      <c r="W9" s="27"/>
    </row>
    <row r="10" spans="1:23" x14ac:dyDescent="0.2">
      <c r="A10" s="4"/>
      <c r="B10" s="44" t="s">
        <v>51</v>
      </c>
      <c r="C10" s="108">
        <v>2.2499999999999999E-2</v>
      </c>
      <c r="D10" s="108">
        <v>1.11E-2</v>
      </c>
      <c r="E10" s="108">
        <v>4.7800000000000002E-2</v>
      </c>
      <c r="F10" s="108">
        <v>0.1079</v>
      </c>
      <c r="G10" s="108">
        <v>0.16550000000000001</v>
      </c>
      <c r="H10" s="108">
        <v>0.1958</v>
      </c>
      <c r="I10" s="108">
        <v>0.2389</v>
      </c>
      <c r="J10" s="108">
        <v>0.25590000000000002</v>
      </c>
      <c r="K10" s="108">
        <v>0.3372</v>
      </c>
      <c r="L10" s="108">
        <v>0.41689999999999999</v>
      </c>
      <c r="M10" s="108">
        <v>0.50029999999999997</v>
      </c>
      <c r="N10" s="108">
        <v>0.62260000000000004</v>
      </c>
      <c r="O10" s="108">
        <v>0.68920000000000003</v>
      </c>
      <c r="P10" s="108">
        <v>0.74580000000000002</v>
      </c>
      <c r="Q10" s="108">
        <v>0.83940000000000003</v>
      </c>
      <c r="R10" s="108">
        <v>0.94259999999999999</v>
      </c>
      <c r="S10" s="108">
        <v>1.0669999999999999</v>
      </c>
      <c r="T10" s="108">
        <v>1.2049000000000001</v>
      </c>
      <c r="U10" s="108">
        <v>1.2539</v>
      </c>
      <c r="V10" s="27"/>
      <c r="W10" s="27"/>
    </row>
    <row r="11" spans="1:23" x14ac:dyDescent="0.2">
      <c r="A11" s="4"/>
      <c r="B11" s="44" t="s">
        <v>52</v>
      </c>
      <c r="C11" s="108">
        <v>1.5E-3</v>
      </c>
      <c r="D11" s="108">
        <v>1.0800000000000001E-2</v>
      </c>
      <c r="E11" s="108">
        <v>1.9400000000000001E-2</v>
      </c>
      <c r="F11" s="108">
        <v>1.83E-2</v>
      </c>
      <c r="G11" s="108">
        <v>4.6699999999999998E-2</v>
      </c>
      <c r="H11" s="108">
        <v>7.2700000000000001E-2</v>
      </c>
      <c r="I11" s="108">
        <v>0.1072</v>
      </c>
      <c r="J11" s="108">
        <v>0.1303</v>
      </c>
      <c r="K11" s="108">
        <v>0.1696</v>
      </c>
      <c r="L11" s="108">
        <v>0.2452</v>
      </c>
      <c r="M11" s="108">
        <v>0.31159999999999999</v>
      </c>
      <c r="N11" s="108">
        <v>0.35949999999999999</v>
      </c>
      <c r="O11" s="108">
        <v>0.45200000000000001</v>
      </c>
      <c r="P11" s="108">
        <v>0.51890000000000003</v>
      </c>
      <c r="Q11" s="108">
        <v>0.56769999999999998</v>
      </c>
      <c r="R11" s="108">
        <v>0.69879999999999998</v>
      </c>
      <c r="S11" s="108">
        <v>0.71599999999999997</v>
      </c>
      <c r="T11" s="108">
        <v>0.9304</v>
      </c>
      <c r="U11" s="108">
        <v>0.95469999999999999</v>
      </c>
      <c r="V11" s="27"/>
      <c r="W11" s="27"/>
    </row>
    <row r="12" spans="1:23" x14ac:dyDescent="0.2">
      <c r="A12" s="4"/>
      <c r="B12" s="44" t="s">
        <v>53</v>
      </c>
      <c r="C12" s="108">
        <v>2.93E-2</v>
      </c>
      <c r="D12" s="108">
        <v>0.1089</v>
      </c>
      <c r="E12" s="108">
        <v>8.7599999999999997E-2</v>
      </c>
      <c r="F12" s="108">
        <v>0.12039999999999999</v>
      </c>
      <c r="G12" s="108">
        <v>0.17199999999999999</v>
      </c>
      <c r="H12" s="108">
        <v>0.18729999999999999</v>
      </c>
      <c r="I12" s="108">
        <v>0.20300000000000001</v>
      </c>
      <c r="J12" s="108">
        <v>0.21879999999999999</v>
      </c>
      <c r="K12" s="108">
        <v>0.25819999999999999</v>
      </c>
      <c r="L12" s="108">
        <v>0.312</v>
      </c>
      <c r="M12" s="108">
        <v>0.39100000000000001</v>
      </c>
      <c r="N12" s="108">
        <v>0.46650000000000003</v>
      </c>
      <c r="O12" s="108">
        <v>0.53439999999999999</v>
      </c>
      <c r="P12" s="108">
        <v>0.56610000000000005</v>
      </c>
      <c r="Q12" s="108">
        <v>0.60770000000000002</v>
      </c>
      <c r="R12" s="108">
        <v>0.69750000000000001</v>
      </c>
      <c r="S12" s="108">
        <v>0.76039999999999996</v>
      </c>
      <c r="T12" s="108">
        <v>0.8649</v>
      </c>
      <c r="U12" s="108">
        <v>0.90810000000000002</v>
      </c>
      <c r="V12" s="27"/>
      <c r="W12" s="27"/>
    </row>
    <row r="13" spans="1:23" x14ac:dyDescent="0.2">
      <c r="A13" s="4"/>
      <c r="B13" s="45" t="s">
        <v>54</v>
      </c>
      <c r="C13" s="109">
        <v>3.2199999999999999E-2</v>
      </c>
      <c r="D13" s="109">
        <v>6.3600000000000004E-2</v>
      </c>
      <c r="E13" s="109">
        <v>7.9200000000000007E-2</v>
      </c>
      <c r="F13" s="109">
        <v>0.1069</v>
      </c>
      <c r="G13" s="109">
        <v>0.14990000000000001</v>
      </c>
      <c r="H13" s="109">
        <v>0.19170000000000001</v>
      </c>
      <c r="I13" s="109">
        <v>0.2397</v>
      </c>
      <c r="J13" s="109">
        <v>0.24460000000000001</v>
      </c>
      <c r="K13" s="109">
        <v>0.30030000000000001</v>
      </c>
      <c r="L13" s="109">
        <v>0.37580000000000002</v>
      </c>
      <c r="M13" s="109">
        <v>0.45879999999999999</v>
      </c>
      <c r="N13" s="109">
        <v>0.55259999999999998</v>
      </c>
      <c r="O13" s="109">
        <v>0.64019999999999999</v>
      </c>
      <c r="P13" s="109">
        <v>0.69820000000000004</v>
      </c>
      <c r="Q13" s="109">
        <v>0.76370000000000005</v>
      </c>
      <c r="R13" s="109">
        <v>0.87</v>
      </c>
      <c r="S13" s="109">
        <v>0.93340000000000001</v>
      </c>
      <c r="T13" s="109">
        <v>1.0804</v>
      </c>
      <c r="U13" s="109">
        <v>1.1203000000000001</v>
      </c>
      <c r="V13" s="27"/>
      <c r="W13" s="27"/>
    </row>
    <row r="14" spans="1:23" x14ac:dyDescent="0.2">
      <c r="A14" s="4"/>
      <c r="B14" s="27"/>
      <c r="C14" s="63"/>
      <c r="D14" s="63"/>
      <c r="E14" s="63"/>
      <c r="F14" s="63"/>
      <c r="G14" s="63"/>
      <c r="H14" s="63"/>
      <c r="I14" s="63"/>
      <c r="J14" s="63"/>
      <c r="K14" s="63"/>
      <c r="L14" s="63"/>
      <c r="M14" s="63"/>
      <c r="N14" s="63"/>
      <c r="O14" s="63"/>
      <c r="P14" s="63"/>
      <c r="Q14" s="63"/>
      <c r="R14" s="63"/>
      <c r="S14" s="63"/>
      <c r="T14" s="63"/>
      <c r="U14" s="63"/>
      <c r="V14" s="27"/>
      <c r="W14" s="27"/>
    </row>
    <row r="15" spans="1:23" x14ac:dyDescent="0.2">
      <c r="A15" s="16" t="s">
        <v>55</v>
      </c>
      <c r="B15" s="44" t="s">
        <v>49</v>
      </c>
      <c r="C15" s="108">
        <v>4.5699999999999998E-2</v>
      </c>
      <c r="D15" s="108">
        <v>2E-3</v>
      </c>
      <c r="E15" s="108">
        <v>1.4E-2</v>
      </c>
      <c r="F15" s="108">
        <v>1.5800000000000002E-2</v>
      </c>
      <c r="G15" s="108">
        <v>3.8999999999999998E-3</v>
      </c>
      <c r="H15" s="108">
        <v>1.5800000000000002E-2</v>
      </c>
      <c r="I15" s="108">
        <v>1.7500000000000002E-2</v>
      </c>
      <c r="J15" s="108">
        <v>9.2999999999999992E-3</v>
      </c>
      <c r="K15" s="108">
        <v>1.3299999999999999E-2</v>
      </c>
      <c r="L15" s="108">
        <v>1.9300000000000001E-2</v>
      </c>
      <c r="M15" s="108">
        <v>1.89E-2</v>
      </c>
      <c r="N15" s="108">
        <v>9.2999999999999992E-3</v>
      </c>
      <c r="O15" s="108">
        <v>3.8999999999999998E-3</v>
      </c>
      <c r="P15" s="108">
        <v>1.9900000000000001E-2</v>
      </c>
      <c r="Q15" s="108">
        <v>1.0200000000000001E-2</v>
      </c>
      <c r="R15" s="108">
        <v>9.1000000000000004E-3</v>
      </c>
      <c r="S15" s="108">
        <v>7.9000000000000008E-3</v>
      </c>
      <c r="T15" s="108">
        <v>2.1100000000000001E-2</v>
      </c>
      <c r="U15" s="108">
        <v>5.5999999999999999E-3</v>
      </c>
      <c r="V15" s="27"/>
      <c r="W15" s="27"/>
    </row>
    <row r="16" spans="1:23" x14ac:dyDescent="0.2">
      <c r="A16" s="4"/>
      <c r="B16" s="44" t="s">
        <v>50</v>
      </c>
      <c r="C16" s="108">
        <v>8.1299999999999997E-2</v>
      </c>
      <c r="D16" s="108">
        <v>4.07E-2</v>
      </c>
      <c r="E16" s="108">
        <v>4.65E-2</v>
      </c>
      <c r="F16" s="108">
        <v>3.2399999999999998E-2</v>
      </c>
      <c r="G16" s="108">
        <v>5.2600000000000001E-2</v>
      </c>
      <c r="H16" s="108">
        <v>3.5499999999999997E-2</v>
      </c>
      <c r="I16" s="108">
        <v>4.7399999999999998E-2</v>
      </c>
      <c r="J16" s="108">
        <v>2.2700000000000001E-2</v>
      </c>
      <c r="K16" s="108">
        <v>4.4200000000000003E-2</v>
      </c>
      <c r="L16" s="108">
        <v>3.95E-2</v>
      </c>
      <c r="M16" s="108">
        <v>4.1399999999999999E-2</v>
      </c>
      <c r="N16" s="108">
        <v>5.3800000000000001E-2</v>
      </c>
      <c r="O16" s="108">
        <v>3.8199999999999998E-2</v>
      </c>
      <c r="P16" s="108">
        <v>6.6199999999999995E-2</v>
      </c>
      <c r="Q16" s="108">
        <v>2.52E-2</v>
      </c>
      <c r="R16" s="108">
        <v>5.5399999999999998E-2</v>
      </c>
      <c r="S16" s="108">
        <v>4.6800000000000001E-2</v>
      </c>
      <c r="T16" s="108">
        <v>7.8700000000000006E-2</v>
      </c>
      <c r="U16" s="108">
        <v>4.8500000000000001E-2</v>
      </c>
      <c r="V16" s="27"/>
      <c r="W16" s="27"/>
    </row>
    <row r="17" spans="1:23" x14ac:dyDescent="0.2">
      <c r="A17" s="4"/>
      <c r="B17" s="44" t="s">
        <v>51</v>
      </c>
      <c r="C17" s="108">
        <v>7.2099999999999997E-2</v>
      </c>
      <c r="D17" s="108">
        <v>2.41E-2</v>
      </c>
      <c r="E17" s="108">
        <v>2.5700000000000001E-2</v>
      </c>
      <c r="F17" s="108">
        <v>3.09E-2</v>
      </c>
      <c r="G17" s="108">
        <v>3.9300000000000002E-2</v>
      </c>
      <c r="H17" s="108">
        <v>2.6599999999999999E-2</v>
      </c>
      <c r="I17" s="108">
        <v>2.2700000000000001E-2</v>
      </c>
      <c r="J17" s="108">
        <v>3.7999999999999999E-2</v>
      </c>
      <c r="K17" s="108">
        <v>4.8099999999999997E-2</v>
      </c>
      <c r="L17" s="108">
        <v>2.3199999999999998E-2</v>
      </c>
      <c r="M17" s="108">
        <v>3.5499999999999997E-2</v>
      </c>
      <c r="N17" s="108">
        <v>3.4700000000000002E-2</v>
      </c>
      <c r="O17" s="108">
        <v>6.7400000000000002E-2</v>
      </c>
      <c r="P17" s="108">
        <v>5.0500000000000003E-2</v>
      </c>
      <c r="Q17" s="108">
        <v>4.7699999999999999E-2</v>
      </c>
      <c r="R17" s="108">
        <v>0.04</v>
      </c>
      <c r="S17" s="108">
        <v>3.8399999999999997E-2</v>
      </c>
      <c r="T17" s="108">
        <v>7.6100000000000001E-2</v>
      </c>
      <c r="U17" s="108">
        <v>4.3999999999999997E-2</v>
      </c>
      <c r="V17" s="27"/>
      <c r="W17" s="27"/>
    </row>
    <row r="18" spans="1:23" x14ac:dyDescent="0.2">
      <c r="A18" s="4"/>
      <c r="B18" s="44" t="s">
        <v>52</v>
      </c>
      <c r="C18" s="108">
        <v>7.6200000000000004E-2</v>
      </c>
      <c r="D18" s="108">
        <v>3.49E-2</v>
      </c>
      <c r="E18" s="108">
        <v>3.9899999999999998E-2</v>
      </c>
      <c r="F18" s="108">
        <v>4.19E-2</v>
      </c>
      <c r="G18" s="108">
        <v>3.6900000000000002E-2</v>
      </c>
      <c r="H18" s="108">
        <v>2.52E-2</v>
      </c>
      <c r="I18" s="108">
        <v>2.8500000000000001E-2</v>
      </c>
      <c r="J18" s="108">
        <v>4.3499999999999997E-2</v>
      </c>
      <c r="K18" s="108">
        <v>4.7199999999999999E-2</v>
      </c>
      <c r="L18" s="108">
        <v>3.8899999999999997E-2</v>
      </c>
      <c r="M18" s="108">
        <v>4.5100000000000001E-2</v>
      </c>
      <c r="N18" s="108">
        <v>4.7100000000000003E-2</v>
      </c>
      <c r="O18" s="108">
        <v>2.9100000000000001E-2</v>
      </c>
      <c r="P18" s="108">
        <v>5.8099999999999999E-2</v>
      </c>
      <c r="Q18" s="108">
        <v>5.4899999999999997E-2</v>
      </c>
      <c r="R18" s="108">
        <v>5.3100000000000001E-2</v>
      </c>
      <c r="S18" s="108">
        <v>5.4800000000000001E-2</v>
      </c>
      <c r="T18" s="108">
        <v>7.6399999999999996E-2</v>
      </c>
      <c r="U18" s="108">
        <v>6.2799999999999995E-2</v>
      </c>
      <c r="V18" s="27"/>
      <c r="W18" s="27"/>
    </row>
    <row r="19" spans="1:23" x14ac:dyDescent="0.2">
      <c r="A19" s="4"/>
      <c r="B19" s="45" t="s">
        <v>54</v>
      </c>
      <c r="C19" s="109">
        <v>6.88E-2</v>
      </c>
      <c r="D19" s="109">
        <v>2.5399999999999999E-2</v>
      </c>
      <c r="E19" s="109">
        <v>3.15E-2</v>
      </c>
      <c r="F19" s="109">
        <v>3.0300000000000001E-2</v>
      </c>
      <c r="G19" s="109">
        <v>3.32E-2</v>
      </c>
      <c r="H19" s="109">
        <v>2.58E-2</v>
      </c>
      <c r="I19" s="109">
        <v>2.9000000000000001E-2</v>
      </c>
      <c r="J19" s="109">
        <v>2.8400000000000002E-2</v>
      </c>
      <c r="K19" s="109">
        <v>3.8199999999999998E-2</v>
      </c>
      <c r="L19" s="109">
        <v>3.0200000000000001E-2</v>
      </c>
      <c r="M19" s="109">
        <v>3.5200000000000002E-2</v>
      </c>
      <c r="N19" s="109">
        <v>3.6200000000000003E-2</v>
      </c>
      <c r="O19" s="109">
        <v>3.4599999999999999E-2</v>
      </c>
      <c r="P19" s="109">
        <v>4.87E-2</v>
      </c>
      <c r="Q19" s="109">
        <v>3.4500000000000003E-2</v>
      </c>
      <c r="R19" s="109">
        <v>3.9399999999999998E-2</v>
      </c>
      <c r="S19" s="109">
        <v>3.6999999999999998E-2</v>
      </c>
      <c r="T19" s="109">
        <v>6.3100000000000003E-2</v>
      </c>
      <c r="U19" s="109">
        <v>4.02E-2</v>
      </c>
      <c r="V19" s="27"/>
      <c r="W19" s="27"/>
    </row>
    <row r="20" spans="1:23" x14ac:dyDescent="0.2">
      <c r="A20" s="3"/>
      <c r="B20" s="48"/>
      <c r="C20" s="48"/>
      <c r="D20" s="48"/>
      <c r="E20" s="48"/>
      <c r="F20" s="48"/>
      <c r="G20" s="48"/>
      <c r="H20" s="48"/>
      <c r="I20" s="48"/>
      <c r="J20" s="48"/>
      <c r="K20" s="48"/>
      <c r="L20" s="48"/>
      <c r="M20" s="48"/>
      <c r="N20" s="48"/>
      <c r="O20" s="48"/>
      <c r="P20" s="48"/>
      <c r="Q20" s="48"/>
      <c r="R20" s="48"/>
      <c r="S20" s="48"/>
      <c r="T20" s="48"/>
      <c r="U20" s="48"/>
      <c r="V20" s="48"/>
      <c r="W20" s="27"/>
    </row>
    <row r="21" spans="1:23" ht="21" x14ac:dyDescent="0.25">
      <c r="A21" s="79" t="s">
        <v>398</v>
      </c>
    </row>
    <row r="22" spans="1:23" s="2" customFormat="1" ht="19" x14ac:dyDescent="0.25">
      <c r="A22" s="80" t="s">
        <v>400</v>
      </c>
    </row>
    <row r="24" spans="1:23" x14ac:dyDescent="0.2">
      <c r="B24" s="27"/>
      <c r="C24" s="53">
        <v>0</v>
      </c>
      <c r="D24" s="53">
        <v>10</v>
      </c>
      <c r="E24" s="53">
        <v>20</v>
      </c>
      <c r="F24" s="53">
        <v>30</v>
      </c>
      <c r="G24" s="53">
        <v>40</v>
      </c>
      <c r="H24" s="53">
        <v>50</v>
      </c>
      <c r="I24" s="53">
        <v>60</v>
      </c>
      <c r="J24" s="53">
        <v>70</v>
      </c>
      <c r="K24" s="53">
        <v>80</v>
      </c>
      <c r="L24" s="53">
        <v>90</v>
      </c>
      <c r="M24" s="53">
        <v>100</v>
      </c>
      <c r="N24" s="53">
        <v>110</v>
      </c>
      <c r="O24" s="53">
        <v>120</v>
      </c>
      <c r="P24" s="53">
        <v>130</v>
      </c>
      <c r="Q24" s="53">
        <v>140</v>
      </c>
      <c r="R24" s="53">
        <v>150</v>
      </c>
      <c r="S24" s="53">
        <v>160</v>
      </c>
      <c r="T24" s="53">
        <v>170</v>
      </c>
      <c r="U24" s="53">
        <v>180</v>
      </c>
      <c r="V24" s="53" t="s">
        <v>0</v>
      </c>
      <c r="W24" s="27"/>
    </row>
    <row r="25" spans="1:23" x14ac:dyDescent="0.2">
      <c r="A25" s="16" t="s">
        <v>3</v>
      </c>
      <c r="B25" s="44" t="s">
        <v>49</v>
      </c>
      <c r="C25" s="108">
        <v>2.3800000000000002E-2</v>
      </c>
      <c r="D25" s="108">
        <v>2.8899999999999999E-2</v>
      </c>
      <c r="E25" s="108">
        <v>8.14E-2</v>
      </c>
      <c r="F25" s="108">
        <v>7.1800000000000003E-2</v>
      </c>
      <c r="G25" s="108">
        <v>0.17649999999999999</v>
      </c>
      <c r="H25" s="108">
        <v>0.1173</v>
      </c>
      <c r="I25" s="108">
        <v>0.1636</v>
      </c>
      <c r="J25" s="108">
        <v>0.18940000000000001</v>
      </c>
      <c r="K25" s="108">
        <v>0.23250000000000001</v>
      </c>
      <c r="L25" s="108">
        <v>0.2828</v>
      </c>
      <c r="M25" s="108">
        <v>0.39340000000000003</v>
      </c>
      <c r="N25" s="108">
        <v>0.48349999999999999</v>
      </c>
      <c r="O25" s="108">
        <v>0.54669999999999996</v>
      </c>
      <c r="P25" s="108">
        <v>0.62309999999999999</v>
      </c>
      <c r="Q25" s="108">
        <v>0.70279999999999998</v>
      </c>
      <c r="R25" s="108">
        <v>0.80020000000000002</v>
      </c>
      <c r="S25" s="108">
        <v>0.8821</v>
      </c>
      <c r="T25" s="108">
        <v>1.0039</v>
      </c>
      <c r="U25" s="108">
        <v>1.0808</v>
      </c>
      <c r="V25" s="27"/>
      <c r="W25" s="27"/>
    </row>
    <row r="26" spans="1:23" x14ac:dyDescent="0.2">
      <c r="A26" s="4"/>
      <c r="B26" s="44" t="s">
        <v>50</v>
      </c>
      <c r="C26" s="108">
        <v>5.0200000000000002E-2</v>
      </c>
      <c r="D26" s="108">
        <v>7.3400000000000007E-2</v>
      </c>
      <c r="E26" s="108">
        <v>9.8799999999999999E-2</v>
      </c>
      <c r="F26" s="108">
        <v>0.1226</v>
      </c>
      <c r="G26" s="108">
        <v>0.18890000000000001</v>
      </c>
      <c r="H26" s="108">
        <v>0.24060000000000001</v>
      </c>
      <c r="I26" s="108">
        <v>0.27889999999999998</v>
      </c>
      <c r="J26" s="108">
        <v>0.29959999999999998</v>
      </c>
      <c r="K26" s="108">
        <v>0.35099999999999998</v>
      </c>
      <c r="L26" s="108">
        <v>0.43719999999999998</v>
      </c>
      <c r="M26" s="108">
        <v>0.51790000000000003</v>
      </c>
      <c r="N26" s="108">
        <v>0.63639999999999997</v>
      </c>
      <c r="O26" s="108">
        <v>0.74319999999999997</v>
      </c>
      <c r="P26" s="108">
        <v>0.90710000000000002</v>
      </c>
      <c r="Q26" s="108">
        <v>0.99229999999999996</v>
      </c>
      <c r="R26" s="108">
        <v>1.077</v>
      </c>
      <c r="S26" s="108">
        <v>1.1942999999999999</v>
      </c>
      <c r="T26" s="108">
        <v>1.3442000000000001</v>
      </c>
      <c r="U26" s="108">
        <v>1.3974</v>
      </c>
      <c r="V26" s="27"/>
      <c r="W26" s="27"/>
    </row>
    <row r="27" spans="1:23" x14ac:dyDescent="0.2">
      <c r="A27" s="4"/>
      <c r="B27" s="44" t="s">
        <v>51</v>
      </c>
      <c r="C27" s="108">
        <v>1.9800000000000002E-2</v>
      </c>
      <c r="D27" s="108">
        <v>7.7999999999999996E-3</v>
      </c>
      <c r="E27" s="108">
        <v>4.6800000000000001E-2</v>
      </c>
      <c r="F27" s="108">
        <v>0.1132</v>
      </c>
      <c r="G27" s="108">
        <v>0.14560000000000001</v>
      </c>
      <c r="H27" s="108">
        <v>0.17319999999999999</v>
      </c>
      <c r="I27" s="108">
        <v>0.23350000000000001</v>
      </c>
      <c r="J27" s="108">
        <v>0.26550000000000001</v>
      </c>
      <c r="K27" s="108">
        <v>0.3332</v>
      </c>
      <c r="L27" s="108">
        <v>0.39300000000000002</v>
      </c>
      <c r="M27" s="108">
        <v>0.5161</v>
      </c>
      <c r="N27" s="108">
        <v>0.59970000000000001</v>
      </c>
      <c r="O27" s="108">
        <v>0.67720000000000002</v>
      </c>
      <c r="P27" s="108">
        <v>0.75900000000000001</v>
      </c>
      <c r="Q27" s="108">
        <v>0.8347</v>
      </c>
      <c r="R27" s="108">
        <v>0.95740000000000003</v>
      </c>
      <c r="S27" s="108">
        <v>1.014</v>
      </c>
      <c r="T27" s="108">
        <v>1.1087</v>
      </c>
      <c r="U27" s="108">
        <v>1.2653000000000001</v>
      </c>
      <c r="V27" s="27"/>
      <c r="W27" s="27"/>
    </row>
    <row r="28" spans="1:23" x14ac:dyDescent="0.2">
      <c r="A28" s="4"/>
      <c r="B28" s="44" t="s">
        <v>52</v>
      </c>
      <c r="C28" s="108">
        <v>5.9999999999999995E-4</v>
      </c>
      <c r="D28" s="108">
        <v>7.3000000000000001E-3</v>
      </c>
      <c r="E28" s="108">
        <v>1.41E-2</v>
      </c>
      <c r="F28" s="108">
        <v>1.9E-2</v>
      </c>
      <c r="G28" s="108">
        <v>3.27E-2</v>
      </c>
      <c r="H28" s="108">
        <v>5.2900000000000003E-2</v>
      </c>
      <c r="I28" s="108">
        <v>6.8900000000000003E-2</v>
      </c>
      <c r="J28" s="108">
        <v>0.1171</v>
      </c>
      <c r="K28" s="108">
        <v>0.1328</v>
      </c>
      <c r="L28" s="108">
        <v>0.1721</v>
      </c>
      <c r="M28" s="108">
        <v>0.2268</v>
      </c>
      <c r="N28" s="108">
        <v>0.2646</v>
      </c>
      <c r="O28" s="108">
        <v>0.32429999999999998</v>
      </c>
      <c r="P28" s="108">
        <v>0.38109999999999999</v>
      </c>
      <c r="Q28" s="108">
        <v>0.4219</v>
      </c>
      <c r="R28" s="108">
        <v>0.50139999999999996</v>
      </c>
      <c r="S28" s="108">
        <v>0.57740000000000002</v>
      </c>
      <c r="T28" s="108">
        <v>0.68769999999999998</v>
      </c>
      <c r="U28" s="108">
        <v>0.67869999999999997</v>
      </c>
      <c r="V28" s="27"/>
      <c r="W28" s="27"/>
    </row>
    <row r="29" spans="1:23" x14ac:dyDescent="0.2">
      <c r="A29" s="4"/>
      <c r="B29" s="44" t="s">
        <v>53</v>
      </c>
      <c r="C29" s="108">
        <v>2.63E-2</v>
      </c>
      <c r="D29" s="108">
        <v>3.6200000000000003E-2</v>
      </c>
      <c r="E29" s="108">
        <v>5.6500000000000002E-2</v>
      </c>
      <c r="F29" s="108">
        <v>5.0099999999999999E-2</v>
      </c>
      <c r="G29" s="108">
        <v>9.0899999999999995E-2</v>
      </c>
      <c r="H29" s="108">
        <v>0.128</v>
      </c>
      <c r="I29" s="108">
        <v>0.13950000000000001</v>
      </c>
      <c r="J29" s="108">
        <v>0.1489</v>
      </c>
      <c r="K29" s="108">
        <v>0.17019999999999999</v>
      </c>
      <c r="L29" s="108">
        <v>0.17929999999999999</v>
      </c>
      <c r="M29" s="108">
        <v>0.2283</v>
      </c>
      <c r="N29" s="108">
        <v>0.29570000000000002</v>
      </c>
      <c r="O29" s="108">
        <v>0.3866</v>
      </c>
      <c r="P29" s="108">
        <v>0.43409999999999999</v>
      </c>
      <c r="Q29" s="108">
        <v>0.48920000000000002</v>
      </c>
      <c r="R29" s="108">
        <v>0.52259999999999995</v>
      </c>
      <c r="S29" s="108">
        <v>0.57709999999999995</v>
      </c>
      <c r="T29" s="108">
        <v>0.59919999999999995</v>
      </c>
      <c r="U29" s="108">
        <v>0.67079999999999995</v>
      </c>
      <c r="V29" s="27"/>
      <c r="W29" s="27"/>
    </row>
    <row r="30" spans="1:23" x14ac:dyDescent="0.2">
      <c r="A30" s="4"/>
      <c r="B30" s="45" t="s">
        <v>54</v>
      </c>
      <c r="C30" s="109">
        <v>2.4199999999999999E-2</v>
      </c>
      <c r="D30" s="109">
        <v>3.0700000000000002E-2</v>
      </c>
      <c r="E30" s="109">
        <v>5.9499999999999997E-2</v>
      </c>
      <c r="F30" s="109">
        <v>7.5300000000000006E-2</v>
      </c>
      <c r="G30" s="109">
        <v>0.12690000000000001</v>
      </c>
      <c r="H30" s="109">
        <v>0.1424</v>
      </c>
      <c r="I30" s="109">
        <v>0.1769</v>
      </c>
      <c r="J30" s="109">
        <v>0.2041</v>
      </c>
      <c r="K30" s="109">
        <v>0.24390000000000001</v>
      </c>
      <c r="L30" s="109">
        <v>0.29289999999999999</v>
      </c>
      <c r="M30" s="109">
        <v>0.3765</v>
      </c>
      <c r="N30" s="109">
        <v>0.45600000000000002</v>
      </c>
      <c r="O30" s="109">
        <v>0.53559999999999997</v>
      </c>
      <c r="P30" s="109">
        <v>0.62090000000000001</v>
      </c>
      <c r="Q30" s="109">
        <v>0.68820000000000003</v>
      </c>
      <c r="R30" s="109">
        <v>0.77170000000000005</v>
      </c>
      <c r="S30" s="109">
        <v>0.84899999999999998</v>
      </c>
      <c r="T30" s="109">
        <v>0.94879999999999998</v>
      </c>
      <c r="U30" s="109">
        <v>1.0185999999999999</v>
      </c>
      <c r="V30" s="27"/>
      <c r="W30" s="27"/>
    </row>
    <row r="31" spans="1:23" x14ac:dyDescent="0.2">
      <c r="A31" s="4"/>
      <c r="B31" s="27"/>
      <c r="C31" s="63"/>
      <c r="D31" s="63"/>
      <c r="E31" s="63"/>
      <c r="F31" s="63"/>
      <c r="G31" s="63"/>
      <c r="H31" s="63"/>
      <c r="I31" s="63"/>
      <c r="J31" s="63"/>
      <c r="K31" s="63"/>
      <c r="L31" s="63"/>
      <c r="M31" s="63"/>
      <c r="N31" s="63"/>
      <c r="O31" s="63"/>
      <c r="P31" s="63"/>
      <c r="Q31" s="63"/>
      <c r="R31" s="63"/>
      <c r="S31" s="63"/>
      <c r="T31" s="63"/>
      <c r="U31" s="63"/>
      <c r="V31" s="27"/>
      <c r="W31" s="27"/>
    </row>
    <row r="32" spans="1:23" x14ac:dyDescent="0.2">
      <c r="A32" s="16" t="s">
        <v>4</v>
      </c>
      <c r="B32" s="44" t="s">
        <v>49</v>
      </c>
      <c r="C32" s="108">
        <v>0.14729999999999999</v>
      </c>
      <c r="D32" s="108">
        <v>4.1099999999999998E-2</v>
      </c>
      <c r="E32" s="108">
        <v>1.9300000000000001E-2</v>
      </c>
      <c r="F32" s="108">
        <v>1.26E-2</v>
      </c>
      <c r="G32" s="108">
        <v>0</v>
      </c>
      <c r="H32" s="108">
        <v>0</v>
      </c>
      <c r="I32" s="108">
        <v>0</v>
      </c>
      <c r="J32" s="108">
        <v>0</v>
      </c>
      <c r="K32" s="108">
        <v>0</v>
      </c>
      <c r="L32" s="108">
        <v>0</v>
      </c>
      <c r="M32" s="108">
        <v>0</v>
      </c>
      <c r="N32" s="108">
        <v>0</v>
      </c>
      <c r="O32" s="108">
        <v>0</v>
      </c>
      <c r="P32" s="108">
        <v>0</v>
      </c>
      <c r="Q32" s="108">
        <v>0</v>
      </c>
      <c r="R32" s="108">
        <v>1.6000000000000001E-3</v>
      </c>
      <c r="S32" s="108">
        <v>1E-4</v>
      </c>
      <c r="T32" s="108">
        <v>0</v>
      </c>
      <c r="U32" s="108">
        <v>0</v>
      </c>
      <c r="V32" s="27"/>
      <c r="W32" s="27"/>
    </row>
    <row r="33" spans="1:23" x14ac:dyDescent="0.2">
      <c r="A33" s="4"/>
      <c r="B33" s="44" t="s">
        <v>50</v>
      </c>
      <c r="C33" s="108">
        <v>5.91E-2</v>
      </c>
      <c r="D33" s="108">
        <v>0</v>
      </c>
      <c r="E33" s="108">
        <v>0</v>
      </c>
      <c r="F33" s="108">
        <v>1E-4</v>
      </c>
      <c r="G33" s="108">
        <v>2.5999999999999999E-3</v>
      </c>
      <c r="H33" s="108">
        <v>0</v>
      </c>
      <c r="I33" s="108">
        <v>0</v>
      </c>
      <c r="J33" s="108">
        <v>0</v>
      </c>
      <c r="K33" s="108">
        <v>0</v>
      </c>
      <c r="L33" s="108">
        <v>0</v>
      </c>
      <c r="M33" s="108">
        <v>1.1999999999999999E-3</v>
      </c>
      <c r="N33" s="108">
        <v>1E-4</v>
      </c>
      <c r="O33" s="108">
        <v>5.8999999999999999E-3</v>
      </c>
      <c r="P33" s="108">
        <v>8.6E-3</v>
      </c>
      <c r="Q33" s="108">
        <v>1.6000000000000001E-3</v>
      </c>
      <c r="R33" s="108">
        <v>5.0000000000000001E-4</v>
      </c>
      <c r="S33" s="108">
        <v>1.1599999999999999E-2</v>
      </c>
      <c r="T33" s="108">
        <v>0</v>
      </c>
      <c r="U33" s="108">
        <v>0</v>
      </c>
      <c r="V33" s="27"/>
      <c r="W33" s="27"/>
    </row>
    <row r="34" spans="1:23" x14ac:dyDescent="0.2">
      <c r="A34" s="4"/>
      <c r="B34" s="44" t="s">
        <v>51</v>
      </c>
      <c r="C34" s="108">
        <v>0.1641</v>
      </c>
      <c r="D34" s="108">
        <v>1.7500000000000002E-2</v>
      </c>
      <c r="E34" s="108">
        <v>7.3000000000000001E-3</v>
      </c>
      <c r="F34" s="108">
        <v>2.5000000000000001E-3</v>
      </c>
      <c r="G34" s="108">
        <v>0</v>
      </c>
      <c r="H34" s="108">
        <v>0</v>
      </c>
      <c r="I34" s="108">
        <v>0</v>
      </c>
      <c r="J34" s="108">
        <v>0</v>
      </c>
      <c r="K34" s="108">
        <v>0</v>
      </c>
      <c r="L34" s="108">
        <v>1E-4</v>
      </c>
      <c r="M34" s="108">
        <v>0</v>
      </c>
      <c r="N34" s="108">
        <v>0</v>
      </c>
      <c r="O34" s="108">
        <v>0</v>
      </c>
      <c r="P34" s="108">
        <v>0</v>
      </c>
      <c r="Q34" s="108">
        <v>0</v>
      </c>
      <c r="R34" s="108">
        <v>0</v>
      </c>
      <c r="S34" s="108">
        <v>6.9999999999999999E-4</v>
      </c>
      <c r="T34" s="108">
        <v>0</v>
      </c>
      <c r="U34" s="108">
        <v>8.3000000000000001E-3</v>
      </c>
      <c r="V34" s="27"/>
      <c r="W34" s="27"/>
    </row>
    <row r="35" spans="1:23" x14ac:dyDescent="0.2">
      <c r="A35" s="4"/>
      <c r="B35" s="44" t="s">
        <v>52</v>
      </c>
      <c r="C35" s="108">
        <v>4.1500000000000002E-2</v>
      </c>
      <c r="D35" s="108">
        <v>0</v>
      </c>
      <c r="E35" s="108">
        <v>0</v>
      </c>
      <c r="F35" s="108">
        <v>0</v>
      </c>
      <c r="G35" s="108">
        <v>0</v>
      </c>
      <c r="H35" s="108">
        <v>0</v>
      </c>
      <c r="I35" s="108">
        <v>0</v>
      </c>
      <c r="J35" s="108">
        <v>0</v>
      </c>
      <c r="K35" s="108">
        <v>0</v>
      </c>
      <c r="L35" s="108">
        <v>0</v>
      </c>
      <c r="M35" s="108">
        <v>0</v>
      </c>
      <c r="N35" s="108">
        <v>4.0000000000000002E-4</v>
      </c>
      <c r="O35" s="108">
        <v>0</v>
      </c>
      <c r="P35" s="108">
        <v>0</v>
      </c>
      <c r="Q35" s="108">
        <v>0</v>
      </c>
      <c r="R35" s="108">
        <v>0</v>
      </c>
      <c r="S35" s="108">
        <v>2.9999999999999997E-4</v>
      </c>
      <c r="T35" s="108">
        <v>0</v>
      </c>
      <c r="U35" s="108">
        <v>0</v>
      </c>
      <c r="V35" s="27"/>
      <c r="W35" s="27"/>
    </row>
    <row r="36" spans="1:23" x14ac:dyDescent="0.2">
      <c r="A36" s="4"/>
      <c r="B36" s="44" t="s">
        <v>53</v>
      </c>
      <c r="C36" s="108">
        <v>2.0400000000000001E-2</v>
      </c>
      <c r="D36" s="108">
        <v>0</v>
      </c>
      <c r="E36" s="108">
        <v>0</v>
      </c>
      <c r="F36" s="108">
        <v>0</v>
      </c>
      <c r="G36" s="108">
        <v>0</v>
      </c>
      <c r="H36" s="108">
        <v>0</v>
      </c>
      <c r="I36" s="108">
        <v>0</v>
      </c>
      <c r="J36" s="108">
        <v>0</v>
      </c>
      <c r="K36" s="108">
        <v>0</v>
      </c>
      <c r="L36" s="108">
        <v>0</v>
      </c>
      <c r="M36" s="108">
        <v>0</v>
      </c>
      <c r="N36" s="108">
        <v>0</v>
      </c>
      <c r="O36" s="108">
        <v>0</v>
      </c>
      <c r="P36" s="108">
        <v>0</v>
      </c>
      <c r="Q36" s="108">
        <v>0</v>
      </c>
      <c r="R36" s="108">
        <v>0</v>
      </c>
      <c r="S36" s="108">
        <v>0</v>
      </c>
      <c r="T36" s="108">
        <v>0</v>
      </c>
      <c r="U36" s="108">
        <v>0</v>
      </c>
      <c r="V36" s="27"/>
      <c r="W36" s="27"/>
    </row>
    <row r="37" spans="1:23" x14ac:dyDescent="0.2">
      <c r="A37" s="4"/>
      <c r="B37" s="44" t="s">
        <v>56</v>
      </c>
      <c r="C37" s="108">
        <v>0.25640000000000002</v>
      </c>
      <c r="D37" s="108">
        <v>3.8899999999999997E-2</v>
      </c>
      <c r="E37" s="108">
        <v>1.5900000000000001E-2</v>
      </c>
      <c r="F37" s="108">
        <v>3.0000000000000001E-3</v>
      </c>
      <c r="G37" s="108">
        <v>4.8999999999999998E-3</v>
      </c>
      <c r="H37" s="108">
        <v>0</v>
      </c>
      <c r="I37" s="108">
        <v>0</v>
      </c>
      <c r="J37" s="108">
        <v>0</v>
      </c>
      <c r="K37" s="108">
        <v>0</v>
      </c>
      <c r="L37" s="108">
        <v>0</v>
      </c>
      <c r="M37" s="108">
        <v>0</v>
      </c>
      <c r="N37" s="108">
        <v>0</v>
      </c>
      <c r="O37" s="108">
        <v>0</v>
      </c>
      <c r="P37" s="108">
        <v>0</v>
      </c>
      <c r="Q37" s="108">
        <v>0</v>
      </c>
      <c r="R37" s="108">
        <v>0</v>
      </c>
      <c r="S37" s="108">
        <v>0</v>
      </c>
      <c r="T37" s="108">
        <v>0</v>
      </c>
      <c r="U37" s="108">
        <v>0</v>
      </c>
      <c r="V37" s="27"/>
      <c r="W37" s="27"/>
    </row>
    <row r="38" spans="1:23" x14ac:dyDescent="0.2">
      <c r="A38" s="4"/>
      <c r="B38" s="45" t="s">
        <v>54</v>
      </c>
      <c r="C38" s="109">
        <v>0.1148</v>
      </c>
      <c r="D38" s="109">
        <v>1.6199999999999999E-2</v>
      </c>
      <c r="E38" s="109">
        <v>7.1000000000000004E-3</v>
      </c>
      <c r="F38" s="109">
        <v>3.0000000000000001E-3</v>
      </c>
      <c r="G38" s="109">
        <v>1.2999999999999999E-3</v>
      </c>
      <c r="H38" s="109">
        <v>0</v>
      </c>
      <c r="I38" s="109">
        <v>0</v>
      </c>
      <c r="J38" s="109">
        <v>0</v>
      </c>
      <c r="K38" s="109">
        <v>0</v>
      </c>
      <c r="L38" s="109">
        <v>0</v>
      </c>
      <c r="M38" s="109">
        <v>2.0000000000000001E-4</v>
      </c>
      <c r="N38" s="109">
        <v>1E-4</v>
      </c>
      <c r="O38" s="109">
        <v>1E-3</v>
      </c>
      <c r="P38" s="109">
        <v>1.4E-3</v>
      </c>
      <c r="Q38" s="109">
        <v>2.9999999999999997E-4</v>
      </c>
      <c r="R38" s="109">
        <v>2.9999999999999997E-4</v>
      </c>
      <c r="S38" s="109">
        <v>2.0999999999999999E-3</v>
      </c>
      <c r="T38" s="109">
        <v>0</v>
      </c>
      <c r="U38" s="109">
        <v>1.4E-3</v>
      </c>
      <c r="V38" s="27"/>
      <c r="W38" s="27"/>
    </row>
    <row r="39" spans="1:23" x14ac:dyDescent="0.2">
      <c r="A39" s="4"/>
      <c r="B39" s="27"/>
      <c r="C39" s="63"/>
      <c r="D39" s="63"/>
      <c r="E39" s="63"/>
      <c r="F39" s="63"/>
      <c r="G39" s="63"/>
      <c r="H39" s="63"/>
      <c r="I39" s="63"/>
      <c r="J39" s="63"/>
      <c r="K39" s="63"/>
      <c r="L39" s="63"/>
      <c r="M39" s="63"/>
      <c r="N39" s="63"/>
      <c r="O39" s="63"/>
      <c r="P39" s="63"/>
      <c r="Q39" s="63"/>
      <c r="R39" s="63"/>
      <c r="S39" s="63"/>
      <c r="T39" s="63"/>
      <c r="U39" s="63"/>
      <c r="V39" s="27"/>
      <c r="W39" s="27"/>
    </row>
    <row r="40" spans="1:23" x14ac:dyDescent="0.2">
      <c r="A40" s="16" t="s">
        <v>5</v>
      </c>
      <c r="B40" s="44" t="s">
        <v>49</v>
      </c>
      <c r="C40" s="108">
        <v>9.8699999999999996E-2</v>
      </c>
      <c r="D40" s="108">
        <v>8.8200000000000001E-2</v>
      </c>
      <c r="E40" s="108">
        <v>0.16059999999999999</v>
      </c>
      <c r="F40" s="108">
        <v>0.15390000000000001</v>
      </c>
      <c r="G40" s="108">
        <v>0.1104</v>
      </c>
      <c r="H40" s="108">
        <v>7.8299999999999995E-2</v>
      </c>
      <c r="I40" s="108">
        <v>8.0199999999999994E-2</v>
      </c>
      <c r="J40" s="108">
        <v>0.05</v>
      </c>
      <c r="K40" s="108">
        <v>6.4000000000000001E-2</v>
      </c>
      <c r="L40" s="108">
        <v>1.72E-2</v>
      </c>
      <c r="M40" s="108">
        <v>1.0699999999999999E-2</v>
      </c>
      <c r="N40" s="108">
        <v>1.8200000000000001E-2</v>
      </c>
      <c r="O40" s="108">
        <v>1.18E-2</v>
      </c>
      <c r="P40" s="108">
        <v>3.49E-2</v>
      </c>
      <c r="Q40" s="108">
        <v>1.2500000000000001E-2</v>
      </c>
      <c r="R40" s="108">
        <v>1.9699999999999999E-2</v>
      </c>
      <c r="S40" s="108">
        <v>1.14E-2</v>
      </c>
      <c r="T40" s="108">
        <v>3.8600000000000002E-2</v>
      </c>
      <c r="U40" s="108">
        <v>0</v>
      </c>
      <c r="V40" s="27"/>
      <c r="W40" s="27"/>
    </row>
    <row r="41" spans="1:23" x14ac:dyDescent="0.2">
      <c r="A41" s="4"/>
      <c r="B41" s="44" t="s">
        <v>50</v>
      </c>
      <c r="C41" s="108">
        <v>7.6999999999999999E-2</v>
      </c>
      <c r="D41" s="108">
        <v>0.1095</v>
      </c>
      <c r="E41" s="108">
        <v>0.15909999999999999</v>
      </c>
      <c r="F41" s="108">
        <v>0.1066</v>
      </c>
      <c r="G41" s="108">
        <v>0.13039999999999999</v>
      </c>
      <c r="H41" s="108">
        <v>9.5899999999999999E-2</v>
      </c>
      <c r="I41" s="108">
        <v>6.5500000000000003E-2</v>
      </c>
      <c r="J41" s="108">
        <v>4.7600000000000003E-2</v>
      </c>
      <c r="K41" s="108">
        <v>4.3299999999999998E-2</v>
      </c>
      <c r="L41" s="108">
        <v>1.4999999999999999E-2</v>
      </c>
      <c r="M41" s="108">
        <v>3.0599999999999999E-2</v>
      </c>
      <c r="N41" s="108">
        <v>3.2000000000000001E-2</v>
      </c>
      <c r="O41" s="108">
        <v>5.5999999999999999E-3</v>
      </c>
      <c r="P41" s="108">
        <v>5.3E-3</v>
      </c>
      <c r="Q41" s="108">
        <v>3.7999999999999999E-2</v>
      </c>
      <c r="R41" s="108">
        <v>8.0000000000000004E-4</v>
      </c>
      <c r="S41" s="108">
        <v>1.3899999999999999E-2</v>
      </c>
      <c r="T41" s="108">
        <v>2.5100000000000001E-2</v>
      </c>
      <c r="U41" s="108">
        <v>0</v>
      </c>
      <c r="V41" s="27"/>
      <c r="W41" s="27"/>
    </row>
    <row r="42" spans="1:23" x14ac:dyDescent="0.2">
      <c r="A42" s="4"/>
      <c r="B42" s="44" t="s">
        <v>51</v>
      </c>
      <c r="C42" s="108">
        <v>7.7200000000000005E-2</v>
      </c>
      <c r="D42" s="108">
        <v>3.04E-2</v>
      </c>
      <c r="E42" s="108">
        <v>6.9500000000000006E-2</v>
      </c>
      <c r="F42" s="108">
        <v>6.3799999999999996E-2</v>
      </c>
      <c r="G42" s="108">
        <v>4.4299999999999999E-2</v>
      </c>
      <c r="H42" s="108">
        <v>4.48E-2</v>
      </c>
      <c r="I42" s="108">
        <v>6.4000000000000003E-3</v>
      </c>
      <c r="J42" s="108">
        <v>3.0999999999999999E-3</v>
      </c>
      <c r="K42" s="108">
        <v>1.15E-2</v>
      </c>
      <c r="L42" s="108">
        <v>5.5999999999999999E-3</v>
      </c>
      <c r="M42" s="108">
        <v>3.7000000000000002E-3</v>
      </c>
      <c r="N42" s="108">
        <v>1.67E-2</v>
      </c>
      <c r="O42" s="108">
        <v>2.1600000000000001E-2</v>
      </c>
      <c r="P42" s="108">
        <v>1.7999999999999999E-2</v>
      </c>
      <c r="Q42" s="108">
        <v>2.3400000000000001E-2</v>
      </c>
      <c r="R42" s="108">
        <v>1.2800000000000001E-2</v>
      </c>
      <c r="S42" s="108">
        <v>8.9999999999999993E-3</v>
      </c>
      <c r="T42" s="108">
        <v>4.4000000000000003E-3</v>
      </c>
      <c r="U42" s="108">
        <v>7.1999999999999998E-3</v>
      </c>
      <c r="V42" s="27"/>
      <c r="W42" s="27"/>
    </row>
    <row r="43" spans="1:23" x14ac:dyDescent="0.2">
      <c r="A43" s="4"/>
      <c r="B43" s="44" t="s">
        <v>52</v>
      </c>
      <c r="C43" s="108">
        <v>8.4500000000000006E-2</v>
      </c>
      <c r="D43" s="108">
        <v>5.3800000000000001E-2</v>
      </c>
      <c r="E43" s="108">
        <v>7.0199999999999999E-2</v>
      </c>
      <c r="F43" s="108">
        <v>8.8099999999999998E-2</v>
      </c>
      <c r="G43" s="108">
        <v>5.9799999999999999E-2</v>
      </c>
      <c r="H43" s="108">
        <v>3.3599999999999998E-2</v>
      </c>
      <c r="I43" s="108">
        <v>6.3E-3</v>
      </c>
      <c r="J43" s="108">
        <v>2.47E-2</v>
      </c>
      <c r="K43" s="108">
        <v>1.2200000000000001E-2</v>
      </c>
      <c r="L43" s="108">
        <v>2.8999999999999998E-3</v>
      </c>
      <c r="M43" s="108">
        <v>8.6999999999999994E-3</v>
      </c>
      <c r="N43" s="108">
        <v>2.63E-2</v>
      </c>
      <c r="O43" s="108">
        <v>6.7999999999999996E-3</v>
      </c>
      <c r="P43" s="108">
        <v>1.4E-3</v>
      </c>
      <c r="Q43" s="108">
        <v>8.8999999999999999E-3</v>
      </c>
      <c r="R43" s="108">
        <v>1.18E-2</v>
      </c>
      <c r="S43" s="108">
        <v>1.5E-3</v>
      </c>
      <c r="T43" s="108">
        <v>5.3E-3</v>
      </c>
      <c r="U43" s="108">
        <v>1.8E-3</v>
      </c>
      <c r="V43" s="27"/>
      <c r="W43" s="27"/>
    </row>
    <row r="44" spans="1:23" x14ac:dyDescent="0.2">
      <c r="A44" s="4"/>
      <c r="B44" s="44" t="s">
        <v>53</v>
      </c>
      <c r="C44" s="108">
        <v>9.7000000000000003E-3</v>
      </c>
      <c r="D44" s="108">
        <v>8.9999999999999998E-4</v>
      </c>
      <c r="E44" s="108">
        <v>2.12E-2</v>
      </c>
      <c r="F44" s="108">
        <v>1.83E-2</v>
      </c>
      <c r="G44" s="108">
        <v>3.3399999999999999E-2</v>
      </c>
      <c r="H44" s="108">
        <v>3.3099999999999997E-2</v>
      </c>
      <c r="I44" s="108">
        <v>1.9400000000000001E-2</v>
      </c>
      <c r="J44" s="108">
        <v>1.49E-2</v>
      </c>
      <c r="K44" s="108">
        <v>3.2000000000000001E-2</v>
      </c>
      <c r="L44" s="108">
        <v>4.4999999999999997E-3</v>
      </c>
      <c r="M44" s="108">
        <v>2.07E-2</v>
      </c>
      <c r="N44" s="108">
        <v>2.2599999999999999E-2</v>
      </c>
      <c r="O44" s="108">
        <v>5.5599999999999997E-2</v>
      </c>
      <c r="P44" s="108">
        <v>1.9800000000000002E-2</v>
      </c>
      <c r="Q44" s="108">
        <v>5.9200000000000003E-2</v>
      </c>
      <c r="R44" s="108">
        <v>4.3499999999999997E-2</v>
      </c>
      <c r="S44" s="108">
        <v>5.5500000000000001E-2</v>
      </c>
      <c r="T44" s="108">
        <v>4.9599999999999998E-2</v>
      </c>
      <c r="U44" s="108">
        <v>6.3E-2</v>
      </c>
      <c r="V44" s="27"/>
      <c r="W44" s="27"/>
    </row>
    <row r="45" spans="1:23" x14ac:dyDescent="0.2">
      <c r="A45" s="4"/>
      <c r="B45" s="44" t="s">
        <v>56</v>
      </c>
      <c r="C45" s="108">
        <v>5.9499999999999997E-2</v>
      </c>
      <c r="D45" s="108">
        <v>5.0000000000000001E-4</v>
      </c>
      <c r="E45" s="108">
        <v>2.0000000000000001E-4</v>
      </c>
      <c r="F45" s="108">
        <v>4.1999999999999997E-3</v>
      </c>
      <c r="G45" s="108">
        <v>1.2699999999999999E-2</v>
      </c>
      <c r="H45" s="108">
        <v>7.9000000000000008E-3</v>
      </c>
      <c r="I45" s="108">
        <v>1.7500000000000002E-2</v>
      </c>
      <c r="J45" s="108">
        <v>1.9099999999999999E-2</v>
      </c>
      <c r="K45" s="108">
        <v>7.9000000000000008E-3</v>
      </c>
      <c r="L45" s="108">
        <v>6.6E-3</v>
      </c>
      <c r="M45" s="108">
        <v>1.95E-2</v>
      </c>
      <c r="N45" s="108">
        <v>1.7899999999999999E-2</v>
      </c>
      <c r="O45" s="108">
        <v>5.3E-3</v>
      </c>
      <c r="P45" s="108">
        <v>1.1599999999999999E-2</v>
      </c>
      <c r="Q45" s="108">
        <v>4.2999999999999997E-2</v>
      </c>
      <c r="R45" s="108">
        <v>1.06E-2</v>
      </c>
      <c r="S45" s="108">
        <v>9.2999999999999992E-3</v>
      </c>
      <c r="T45" s="108">
        <v>1.1299999999999999E-2</v>
      </c>
      <c r="U45" s="108">
        <v>2.6200000000000001E-2</v>
      </c>
      <c r="V45" s="27"/>
      <c r="W45" s="27"/>
    </row>
    <row r="46" spans="1:23" x14ac:dyDescent="0.2">
      <c r="A46" s="4"/>
      <c r="B46" s="45" t="s">
        <v>54</v>
      </c>
      <c r="C46" s="109">
        <v>6.7799999999999999E-2</v>
      </c>
      <c r="D46" s="109">
        <v>4.7199999999999999E-2</v>
      </c>
      <c r="E46" s="109">
        <v>8.0100000000000005E-2</v>
      </c>
      <c r="F46" s="109">
        <v>7.2499999999999995E-2</v>
      </c>
      <c r="G46" s="109">
        <v>6.5199999999999994E-2</v>
      </c>
      <c r="H46" s="109">
        <v>4.8899999999999999E-2</v>
      </c>
      <c r="I46" s="109">
        <v>3.2599999999999997E-2</v>
      </c>
      <c r="J46" s="109">
        <v>2.6599999999999999E-2</v>
      </c>
      <c r="K46" s="109">
        <v>2.8500000000000001E-2</v>
      </c>
      <c r="L46" s="109">
        <v>8.6999999999999994E-3</v>
      </c>
      <c r="M46" s="109">
        <v>1.5599999999999999E-2</v>
      </c>
      <c r="N46" s="109">
        <v>2.23E-2</v>
      </c>
      <c r="O46" s="109">
        <v>1.78E-2</v>
      </c>
      <c r="P46" s="109">
        <v>1.52E-2</v>
      </c>
      <c r="Q46" s="109">
        <v>3.0800000000000001E-2</v>
      </c>
      <c r="R46" s="109">
        <v>1.6500000000000001E-2</v>
      </c>
      <c r="S46" s="109">
        <v>1.6799999999999999E-2</v>
      </c>
      <c r="T46" s="109">
        <v>2.24E-2</v>
      </c>
      <c r="U46" s="109">
        <v>1.6400000000000001E-2</v>
      </c>
      <c r="V46" s="27"/>
      <c r="W46" s="27"/>
    </row>
    <row r="47" spans="1:23" x14ac:dyDescent="0.2">
      <c r="A47" s="3"/>
      <c r="B47" s="48"/>
      <c r="C47" s="48"/>
      <c r="D47" s="48"/>
      <c r="E47" s="48"/>
      <c r="F47" s="48"/>
      <c r="G47" s="48"/>
      <c r="H47" s="48"/>
      <c r="I47" s="48"/>
      <c r="J47" s="48"/>
      <c r="K47" s="48"/>
      <c r="L47" s="48"/>
      <c r="M47" s="48"/>
      <c r="N47" s="48"/>
      <c r="O47" s="48"/>
      <c r="P47" s="48"/>
      <c r="Q47" s="48"/>
      <c r="R47" s="48"/>
      <c r="S47" s="48"/>
      <c r="T47" s="48"/>
      <c r="U47" s="48"/>
      <c r="V47" s="48"/>
      <c r="W47" s="27"/>
    </row>
    <row r="49" spans="1:1" s="2" customFormat="1" ht="19" x14ac:dyDescent="0.25">
      <c r="A49" s="81" t="s">
        <v>19</v>
      </c>
    </row>
  </sheetData>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56732-2046-A140-91A3-2483C31C4C08}">
  <dimension ref="A1:T67"/>
  <sheetViews>
    <sheetView topLeftCell="A6" zoomScale="75" workbookViewId="0">
      <selection activeCell="O51" sqref="O51"/>
    </sheetView>
  </sheetViews>
  <sheetFormatPr baseColWidth="10" defaultRowHeight="16" x14ac:dyDescent="0.2"/>
  <cols>
    <col min="1" max="1" width="98.1640625" customWidth="1"/>
    <col min="2" max="2" width="14.33203125" customWidth="1"/>
  </cols>
  <sheetData>
    <row r="1" spans="1:20" ht="26" x14ac:dyDescent="0.3">
      <c r="A1" s="78" t="s">
        <v>73</v>
      </c>
    </row>
    <row r="2" spans="1:20" ht="26" x14ac:dyDescent="0.3">
      <c r="A2" s="78" t="s">
        <v>540</v>
      </c>
    </row>
    <row r="3" spans="1:20" x14ac:dyDescent="0.2">
      <c r="A3" s="3"/>
      <c r="B3" s="3"/>
      <c r="C3" s="3"/>
      <c r="D3" s="3"/>
      <c r="E3" s="3"/>
      <c r="F3" s="3"/>
      <c r="G3" s="3"/>
      <c r="H3" s="3"/>
      <c r="I3" s="3"/>
      <c r="J3" s="3"/>
      <c r="K3" s="3"/>
      <c r="L3" s="3"/>
      <c r="M3" s="3"/>
      <c r="N3" s="3"/>
      <c r="O3" s="3"/>
      <c r="P3" s="3"/>
      <c r="Q3" s="3"/>
      <c r="R3" s="3"/>
      <c r="S3" s="3"/>
      <c r="T3" s="3"/>
    </row>
    <row r="4" spans="1:20" ht="21" x14ac:dyDescent="0.25">
      <c r="A4" s="79" t="s">
        <v>476</v>
      </c>
    </row>
    <row r="5" spans="1:20" s="80" customFormat="1" ht="19" x14ac:dyDescent="0.25">
      <c r="A5" s="80" t="s">
        <v>477</v>
      </c>
    </row>
    <row r="6" spans="1:20" x14ac:dyDescent="0.2">
      <c r="C6" s="53">
        <v>1E-4</v>
      </c>
      <c r="D6" s="53">
        <v>5.0000000000000001E-4</v>
      </c>
      <c r="E6" s="53">
        <v>1E-3</v>
      </c>
      <c r="F6" s="53">
        <v>2.5000000000000001E-3</v>
      </c>
      <c r="G6" s="53">
        <v>5.0000000000000001E-3</v>
      </c>
      <c r="H6" s="53">
        <v>1.2999999999999999E-2</v>
      </c>
      <c r="I6" s="53">
        <v>2.5000000000000001E-2</v>
      </c>
      <c r="J6" s="53">
        <v>6.3E-2</v>
      </c>
      <c r="K6" s="53">
        <v>0.125</v>
      </c>
      <c r="L6" s="53">
        <v>0.313</v>
      </c>
      <c r="M6" s="53">
        <v>0.625</v>
      </c>
      <c r="N6" s="53">
        <v>1.5</v>
      </c>
      <c r="O6" s="53">
        <v>3</v>
      </c>
      <c r="P6" s="53">
        <v>7.5</v>
      </c>
      <c r="Q6" s="53">
        <v>15</v>
      </c>
      <c r="R6" s="53">
        <v>37.5</v>
      </c>
      <c r="S6" s="53">
        <v>75</v>
      </c>
      <c r="T6" s="17" t="s">
        <v>6</v>
      </c>
    </row>
    <row r="7" spans="1:20" x14ac:dyDescent="0.2">
      <c r="A7" s="16" t="s">
        <v>74</v>
      </c>
      <c r="B7" s="18" t="s">
        <v>49</v>
      </c>
      <c r="C7" s="108">
        <v>101.3699</v>
      </c>
      <c r="D7" s="108">
        <v>113.0594</v>
      </c>
      <c r="E7" s="108">
        <v>87.305899999999994</v>
      </c>
      <c r="F7" s="108">
        <v>79.634699999999995</v>
      </c>
      <c r="G7" s="108">
        <v>62.831099999999999</v>
      </c>
      <c r="H7" s="108">
        <v>45.479500000000002</v>
      </c>
      <c r="I7" s="108">
        <v>28.1279</v>
      </c>
      <c r="J7" s="108">
        <v>17.716899999999999</v>
      </c>
      <c r="K7" s="108">
        <v>15.8904</v>
      </c>
      <c r="L7" s="108">
        <v>12.968</v>
      </c>
      <c r="M7" s="108">
        <v>6.21</v>
      </c>
      <c r="N7" s="108">
        <v>10.0457</v>
      </c>
      <c r="O7" s="108">
        <v>7.8539000000000003</v>
      </c>
      <c r="P7" s="108">
        <v>6.0274000000000001</v>
      </c>
      <c r="Q7" s="108">
        <v>1.4612000000000001</v>
      </c>
      <c r="R7" s="108">
        <v>0</v>
      </c>
      <c r="S7" s="108">
        <v>5.4794999999999998</v>
      </c>
    </row>
    <row r="8" spans="1:20" x14ac:dyDescent="0.2">
      <c r="A8" s="16"/>
      <c r="B8" s="18" t="s">
        <v>50</v>
      </c>
      <c r="C8" s="108">
        <v>113.242</v>
      </c>
      <c r="D8" s="108">
        <v>111.9635</v>
      </c>
      <c r="E8" s="108">
        <v>97.899500000000003</v>
      </c>
      <c r="F8" s="108">
        <v>95.342500000000001</v>
      </c>
      <c r="G8" s="108">
        <v>72.146100000000004</v>
      </c>
      <c r="H8" s="108">
        <v>44.018300000000004</v>
      </c>
      <c r="I8" s="108">
        <v>27.762599999999999</v>
      </c>
      <c r="J8" s="108">
        <v>11.8721</v>
      </c>
      <c r="K8" s="108">
        <v>10.411</v>
      </c>
      <c r="L8" s="108">
        <v>2.0091000000000001</v>
      </c>
      <c r="M8" s="108">
        <v>0</v>
      </c>
      <c r="N8" s="108">
        <v>12.785399999999999</v>
      </c>
      <c r="O8" s="108">
        <v>0</v>
      </c>
      <c r="P8" s="108">
        <v>3.105</v>
      </c>
      <c r="Q8" s="108">
        <v>2.3744000000000001</v>
      </c>
      <c r="R8" s="108">
        <v>0</v>
      </c>
      <c r="S8" s="108">
        <v>0</v>
      </c>
    </row>
    <row r="9" spans="1:20" x14ac:dyDescent="0.2">
      <c r="B9" s="18" t="s">
        <v>51</v>
      </c>
      <c r="C9" s="108">
        <v>95.172399999999996</v>
      </c>
      <c r="D9" s="108">
        <v>86.896600000000007</v>
      </c>
      <c r="E9" s="108">
        <v>69.310299999999998</v>
      </c>
      <c r="F9" s="108">
        <v>54.827599999999997</v>
      </c>
      <c r="G9" s="108">
        <v>59.310299999999998</v>
      </c>
      <c r="H9" s="108">
        <v>37.930999999999997</v>
      </c>
      <c r="I9" s="108">
        <v>26.5517</v>
      </c>
      <c r="J9" s="108">
        <v>9.4827999999999992</v>
      </c>
      <c r="K9" s="108">
        <v>1.8966000000000001</v>
      </c>
      <c r="L9" s="108">
        <v>4.6551999999999998</v>
      </c>
      <c r="M9" s="108">
        <v>3.6206999999999998</v>
      </c>
      <c r="N9" s="108">
        <v>5.3448000000000002</v>
      </c>
      <c r="O9" s="108">
        <v>3.4483000000000001</v>
      </c>
      <c r="P9" s="108">
        <v>0</v>
      </c>
      <c r="Q9" s="108">
        <v>0</v>
      </c>
      <c r="R9" s="108">
        <v>0</v>
      </c>
      <c r="S9" s="108">
        <v>0</v>
      </c>
    </row>
    <row r="10" spans="1:20" x14ac:dyDescent="0.2">
      <c r="A10" s="16"/>
      <c r="B10" s="19" t="s">
        <v>54</v>
      </c>
      <c r="C10" s="108">
        <v>103.26139999999999</v>
      </c>
      <c r="D10" s="108">
        <v>103.9731</v>
      </c>
      <c r="E10" s="108">
        <v>84.8386</v>
      </c>
      <c r="F10" s="108">
        <v>76.601600000000005</v>
      </c>
      <c r="G10" s="108">
        <v>64.762500000000003</v>
      </c>
      <c r="H10" s="108">
        <v>42.476300000000002</v>
      </c>
      <c r="I10" s="108">
        <v>27.480699999999999</v>
      </c>
      <c r="J10" s="108">
        <v>13.023899999999999</v>
      </c>
      <c r="K10" s="108">
        <v>9.3993000000000002</v>
      </c>
      <c r="L10" s="108">
        <v>6.5441000000000003</v>
      </c>
      <c r="M10" s="108">
        <v>3.2768999999999999</v>
      </c>
      <c r="N10" s="108">
        <v>9.3919999999999995</v>
      </c>
      <c r="O10" s="108">
        <v>3.7673999999999999</v>
      </c>
      <c r="P10" s="108">
        <v>3.0440999999999998</v>
      </c>
      <c r="Q10" s="108">
        <v>1.2785</v>
      </c>
      <c r="R10" s="108">
        <v>0</v>
      </c>
      <c r="S10" s="108">
        <v>1.8265</v>
      </c>
    </row>
    <row r="11" spans="1:20" x14ac:dyDescent="0.2">
      <c r="A11" s="16"/>
      <c r="B11" s="4"/>
      <c r="C11" s="108"/>
      <c r="D11" s="108"/>
      <c r="E11" s="108"/>
      <c r="F11" s="108"/>
      <c r="G11" s="108"/>
      <c r="H11" s="108"/>
      <c r="I11" s="108"/>
      <c r="J11" s="108"/>
      <c r="K11" s="108"/>
      <c r="L11" s="108"/>
      <c r="M11" s="108"/>
      <c r="N11" s="108"/>
      <c r="O11" s="108"/>
      <c r="P11" s="108"/>
      <c r="Q11" s="108"/>
      <c r="R11" s="108"/>
      <c r="S11" s="108"/>
    </row>
    <row r="12" spans="1:20" x14ac:dyDescent="0.2">
      <c r="A12" s="16" t="s">
        <v>5</v>
      </c>
      <c r="B12" s="18" t="s">
        <v>49</v>
      </c>
      <c r="C12" s="108">
        <v>104.4547</v>
      </c>
      <c r="D12" s="108">
        <v>105.2227</v>
      </c>
      <c r="E12" s="108">
        <v>97.388599999999997</v>
      </c>
      <c r="F12" s="108">
        <v>88.171999999999997</v>
      </c>
      <c r="G12" s="108">
        <v>74.1935</v>
      </c>
      <c r="H12" s="108">
        <v>41.167400000000001</v>
      </c>
      <c r="I12" s="108">
        <v>28.110600000000002</v>
      </c>
      <c r="J12" s="108">
        <v>6.298</v>
      </c>
      <c r="K12" s="108">
        <v>3.2258</v>
      </c>
      <c r="L12" s="108">
        <v>0</v>
      </c>
      <c r="M12" s="108">
        <v>0</v>
      </c>
      <c r="N12" s="108">
        <v>0</v>
      </c>
      <c r="O12" s="108">
        <v>0</v>
      </c>
      <c r="P12" s="108">
        <v>0</v>
      </c>
      <c r="Q12" s="108">
        <v>0</v>
      </c>
      <c r="R12" s="108">
        <v>0</v>
      </c>
      <c r="S12" s="108">
        <v>0</v>
      </c>
    </row>
    <row r="13" spans="1:20" x14ac:dyDescent="0.2">
      <c r="B13" s="18" t="s">
        <v>50</v>
      </c>
      <c r="C13" s="108">
        <v>86.021500000000003</v>
      </c>
      <c r="D13" s="108">
        <v>78.8018</v>
      </c>
      <c r="E13" s="108">
        <v>94.47</v>
      </c>
      <c r="F13" s="108">
        <v>83.870999999999995</v>
      </c>
      <c r="G13" s="108">
        <v>66.666700000000006</v>
      </c>
      <c r="H13" s="108">
        <v>38.863300000000002</v>
      </c>
      <c r="I13" s="108">
        <v>21.044499999999999</v>
      </c>
      <c r="J13" s="108">
        <v>1.5361</v>
      </c>
      <c r="K13" s="108">
        <v>0</v>
      </c>
      <c r="L13" s="108">
        <v>0</v>
      </c>
      <c r="M13" s="108">
        <v>7.5269000000000004</v>
      </c>
      <c r="N13" s="108">
        <v>0</v>
      </c>
      <c r="O13" s="108">
        <v>2.1505000000000001</v>
      </c>
      <c r="P13" s="108">
        <v>0</v>
      </c>
      <c r="Q13" s="108">
        <v>6.1444000000000001</v>
      </c>
      <c r="R13" s="108">
        <v>0.92169999999999996</v>
      </c>
      <c r="S13" s="108">
        <v>0</v>
      </c>
    </row>
    <row r="14" spans="1:20" x14ac:dyDescent="0.2">
      <c r="B14" s="18" t="s">
        <v>51</v>
      </c>
      <c r="C14" s="108">
        <v>94.223799999999997</v>
      </c>
      <c r="D14" s="108">
        <v>94.945800000000006</v>
      </c>
      <c r="E14" s="108">
        <v>94.765299999999996</v>
      </c>
      <c r="F14" s="108">
        <v>88.447699999999998</v>
      </c>
      <c r="G14" s="108">
        <v>73.285200000000003</v>
      </c>
      <c r="H14" s="108">
        <v>46.389899999999997</v>
      </c>
      <c r="I14" s="108">
        <v>23.826699999999999</v>
      </c>
      <c r="J14" s="108">
        <v>14.0794</v>
      </c>
      <c r="K14" s="108">
        <v>2.5270999999999999</v>
      </c>
      <c r="L14" s="108">
        <v>0</v>
      </c>
      <c r="M14" s="108">
        <v>0</v>
      </c>
      <c r="N14" s="108">
        <v>0</v>
      </c>
      <c r="O14" s="108">
        <v>0</v>
      </c>
      <c r="P14" s="108">
        <v>0.72199999999999998</v>
      </c>
      <c r="Q14" s="108">
        <v>1.8050999999999999</v>
      </c>
      <c r="R14" s="108">
        <v>2.1661000000000001</v>
      </c>
      <c r="S14" s="108">
        <v>0</v>
      </c>
    </row>
    <row r="15" spans="1:20" x14ac:dyDescent="0.2">
      <c r="B15" s="19" t="s">
        <v>54</v>
      </c>
      <c r="C15" s="108">
        <v>94.9</v>
      </c>
      <c r="D15" s="108">
        <v>92.990099999999998</v>
      </c>
      <c r="E15" s="108">
        <v>95.541300000000007</v>
      </c>
      <c r="F15" s="108">
        <v>86.830200000000005</v>
      </c>
      <c r="G15" s="108">
        <v>71.381799999999998</v>
      </c>
      <c r="H15" s="108">
        <v>42.1402</v>
      </c>
      <c r="I15" s="108">
        <v>24.327300000000001</v>
      </c>
      <c r="J15" s="108">
        <v>7.3045</v>
      </c>
      <c r="K15" s="108">
        <v>1.9176</v>
      </c>
      <c r="L15" s="108">
        <v>0</v>
      </c>
      <c r="M15" s="108">
        <v>2.5089999999999999</v>
      </c>
      <c r="N15" s="108">
        <v>0</v>
      </c>
      <c r="O15" s="108">
        <v>0.71679999999999999</v>
      </c>
      <c r="P15" s="108">
        <v>0.2407</v>
      </c>
      <c r="Q15" s="108">
        <v>2.6497999999999999</v>
      </c>
      <c r="R15" s="108">
        <v>1.0291999999999999</v>
      </c>
      <c r="S15" s="108">
        <v>0</v>
      </c>
    </row>
    <row r="16" spans="1:20" x14ac:dyDescent="0.2">
      <c r="A16" s="3"/>
      <c r="B16" s="3"/>
      <c r="C16" s="3"/>
      <c r="D16" s="3"/>
      <c r="E16" s="3"/>
      <c r="F16" s="3"/>
      <c r="G16" s="3"/>
      <c r="H16" s="3"/>
      <c r="I16" s="3"/>
      <c r="J16" s="3"/>
      <c r="K16" s="3"/>
      <c r="L16" s="3"/>
      <c r="M16" s="3"/>
      <c r="N16" s="3"/>
      <c r="O16" s="3"/>
      <c r="P16" s="3"/>
      <c r="Q16" s="3"/>
      <c r="R16" s="3"/>
      <c r="S16" s="3"/>
      <c r="T16" s="3"/>
    </row>
    <row r="17" spans="1:20" ht="21" x14ac:dyDescent="0.25">
      <c r="A17" s="79" t="s">
        <v>478</v>
      </c>
    </row>
    <row r="18" spans="1:20" s="2" customFormat="1" ht="19" x14ac:dyDescent="0.25">
      <c r="A18" s="80" t="s">
        <v>482</v>
      </c>
    </row>
    <row r="19" spans="1:20" x14ac:dyDescent="0.2">
      <c r="A19" t="s">
        <v>479</v>
      </c>
    </row>
    <row r="20" spans="1:20" x14ac:dyDescent="0.2">
      <c r="C20" s="53">
        <v>0.1</v>
      </c>
      <c r="D20" s="53">
        <v>0.2</v>
      </c>
      <c r="E20" s="53">
        <v>0.4</v>
      </c>
      <c r="F20" s="53">
        <v>0.8</v>
      </c>
      <c r="G20" s="53">
        <v>1.6</v>
      </c>
      <c r="H20" s="53">
        <v>3.1</v>
      </c>
      <c r="I20" s="53">
        <v>6.3</v>
      </c>
      <c r="J20" s="53">
        <v>12.5</v>
      </c>
      <c r="K20" s="53">
        <v>25</v>
      </c>
      <c r="L20" s="53">
        <v>50</v>
      </c>
      <c r="M20" s="53">
        <v>100</v>
      </c>
      <c r="N20" s="17" t="s">
        <v>6</v>
      </c>
      <c r="O20" s="15"/>
      <c r="P20" s="15"/>
      <c r="Q20" s="15"/>
      <c r="R20" s="15"/>
      <c r="S20" s="15"/>
      <c r="T20" s="15"/>
    </row>
    <row r="21" spans="1:20" x14ac:dyDescent="0.2">
      <c r="A21" s="16" t="s">
        <v>74</v>
      </c>
      <c r="B21" s="18" t="s">
        <v>49</v>
      </c>
      <c r="C21" s="108">
        <v>1</v>
      </c>
      <c r="D21" s="108">
        <v>1.1763999999999999</v>
      </c>
      <c r="E21" s="108">
        <v>0.91839999999999999</v>
      </c>
      <c r="F21" s="108">
        <v>0.80430000000000001</v>
      </c>
      <c r="G21" s="108">
        <v>0.89939999999999998</v>
      </c>
      <c r="H21" s="108">
        <v>0.71279999999999999</v>
      </c>
      <c r="I21" s="108">
        <v>0.56869999999999998</v>
      </c>
      <c r="J21" s="108">
        <v>0.1384</v>
      </c>
      <c r="K21" s="108">
        <v>2.5999999999999999E-3</v>
      </c>
      <c r="L21" s="108">
        <v>0</v>
      </c>
      <c r="M21" s="108">
        <v>0</v>
      </c>
      <c r="N21" s="7"/>
      <c r="O21" s="7"/>
      <c r="P21" s="7"/>
      <c r="Q21" s="7"/>
      <c r="R21" s="7"/>
      <c r="S21" s="7"/>
    </row>
    <row r="22" spans="1:20" x14ac:dyDescent="0.2">
      <c r="A22" s="16"/>
      <c r="B22" s="18" t="s">
        <v>50</v>
      </c>
      <c r="C22" s="108">
        <v>1</v>
      </c>
      <c r="D22" s="108">
        <v>1.0202</v>
      </c>
      <c r="E22" s="108">
        <v>1.1272</v>
      </c>
      <c r="F22" s="108">
        <v>0.83109999999999995</v>
      </c>
      <c r="G22" s="108">
        <v>0.8931</v>
      </c>
      <c r="H22" s="108">
        <v>0.62119999999999997</v>
      </c>
      <c r="I22" s="108">
        <v>0.57479999999999998</v>
      </c>
      <c r="J22" s="108">
        <v>0.36420000000000002</v>
      </c>
      <c r="K22" s="108">
        <v>3.1E-2</v>
      </c>
      <c r="L22" s="108">
        <v>2.0999999999999999E-3</v>
      </c>
      <c r="M22" s="108">
        <v>0</v>
      </c>
      <c r="N22" s="7"/>
      <c r="O22" s="7"/>
      <c r="P22" s="7"/>
      <c r="Q22" s="7"/>
      <c r="R22" s="7"/>
      <c r="S22" s="7"/>
    </row>
    <row r="23" spans="1:20" x14ac:dyDescent="0.2">
      <c r="A23" s="16"/>
      <c r="B23" s="18" t="s">
        <v>51</v>
      </c>
      <c r="C23" s="108">
        <v>0.74209999999999998</v>
      </c>
      <c r="D23" s="108">
        <v>0.79339999999999999</v>
      </c>
      <c r="E23" s="108">
        <v>0.81799999999999995</v>
      </c>
      <c r="F23" s="108">
        <v>0.878</v>
      </c>
      <c r="G23" s="108">
        <v>1.0725</v>
      </c>
      <c r="H23" s="108">
        <v>0.83950000000000002</v>
      </c>
      <c r="I23" s="108">
        <v>0.46179999999999999</v>
      </c>
      <c r="J23" s="108">
        <v>0.2089</v>
      </c>
      <c r="K23" s="108">
        <v>2.52E-2</v>
      </c>
      <c r="L23" s="108">
        <v>2.3599999999999999E-2</v>
      </c>
      <c r="M23" s="108">
        <v>4.3400000000000001E-2</v>
      </c>
      <c r="N23" s="7"/>
      <c r="O23" s="7"/>
      <c r="P23" s="7"/>
      <c r="Q23" s="7"/>
      <c r="R23" s="7"/>
      <c r="S23" s="7"/>
    </row>
    <row r="24" spans="1:20" x14ac:dyDescent="0.2">
      <c r="A24" s="16"/>
      <c r="B24" s="18" t="s">
        <v>52</v>
      </c>
      <c r="C24" s="108">
        <v>0.84250000000000003</v>
      </c>
      <c r="D24" s="108">
        <v>0.87760000000000005</v>
      </c>
      <c r="E24" s="108">
        <v>0.76319999999999999</v>
      </c>
      <c r="F24" s="108">
        <v>0.57709999999999995</v>
      </c>
      <c r="G24" s="108">
        <v>0.73009999999999997</v>
      </c>
      <c r="H24" s="108">
        <v>0.59250000000000003</v>
      </c>
      <c r="I24" s="108">
        <v>0.53080000000000005</v>
      </c>
      <c r="J24" s="108">
        <v>0.2959</v>
      </c>
      <c r="K24" s="108">
        <v>9.3299999999999994E-2</v>
      </c>
      <c r="L24" s="108">
        <v>1.9800000000000002E-2</v>
      </c>
      <c r="M24" s="108">
        <v>0</v>
      </c>
      <c r="N24" s="7"/>
      <c r="O24" s="7"/>
      <c r="P24" s="7"/>
      <c r="Q24" s="7"/>
      <c r="R24" s="7"/>
      <c r="S24" s="7"/>
    </row>
    <row r="25" spans="1:20" x14ac:dyDescent="0.2">
      <c r="A25" s="16"/>
      <c r="B25" s="18" t="s">
        <v>53</v>
      </c>
      <c r="C25" s="108">
        <v>1.0893999999999999</v>
      </c>
      <c r="D25" s="108">
        <v>1.0268999999999999</v>
      </c>
      <c r="E25" s="108">
        <v>1.0790999999999999</v>
      </c>
      <c r="F25" s="108">
        <v>0.90210000000000001</v>
      </c>
      <c r="G25" s="108">
        <v>1.0828</v>
      </c>
      <c r="H25" s="108">
        <v>0.82399999999999995</v>
      </c>
      <c r="I25" s="108">
        <v>0.61709999999999998</v>
      </c>
      <c r="J25" s="108">
        <v>0.3987</v>
      </c>
      <c r="K25" s="108">
        <v>4.8599999999999997E-2</v>
      </c>
      <c r="L25" s="108">
        <v>1.1900000000000001E-2</v>
      </c>
      <c r="M25" s="108">
        <v>1.14E-2</v>
      </c>
      <c r="N25" s="7"/>
      <c r="O25" s="7"/>
      <c r="P25" s="7"/>
      <c r="Q25" s="7"/>
      <c r="R25" s="7"/>
      <c r="S25" s="7"/>
    </row>
    <row r="26" spans="1:20" x14ac:dyDescent="0.2">
      <c r="A26" s="16"/>
      <c r="B26" s="18" t="s">
        <v>56</v>
      </c>
      <c r="C26" s="108">
        <v>0.81969999999999998</v>
      </c>
      <c r="D26" s="108">
        <v>0.9577</v>
      </c>
      <c r="E26" s="108">
        <v>1.0263</v>
      </c>
      <c r="F26" s="108">
        <v>0.89319999999999999</v>
      </c>
      <c r="G26" s="108">
        <v>0.73029999999999995</v>
      </c>
      <c r="H26" s="108">
        <v>0.4254</v>
      </c>
      <c r="I26" s="108">
        <v>0.1038</v>
      </c>
      <c r="J26" s="108">
        <v>1.44E-2</v>
      </c>
      <c r="K26" s="108">
        <v>4.53E-2</v>
      </c>
      <c r="L26" s="108">
        <v>7.1999999999999998E-3</v>
      </c>
      <c r="M26" s="108">
        <v>2.7699999999999999E-2</v>
      </c>
      <c r="N26" s="7"/>
      <c r="O26" s="7"/>
      <c r="P26" s="7"/>
      <c r="Q26" s="7"/>
      <c r="R26" s="7"/>
      <c r="S26" s="7"/>
    </row>
    <row r="27" spans="1:20" x14ac:dyDescent="0.2">
      <c r="A27" s="16"/>
      <c r="B27" s="18" t="s">
        <v>61</v>
      </c>
      <c r="C27" s="108">
        <v>0.76470000000000005</v>
      </c>
      <c r="D27" s="108">
        <v>0.90069999999999995</v>
      </c>
      <c r="E27" s="108">
        <v>0.97109999999999996</v>
      </c>
      <c r="F27" s="108">
        <v>0.81110000000000004</v>
      </c>
      <c r="G27" s="108">
        <v>0.76039999999999996</v>
      </c>
      <c r="H27" s="108">
        <v>0.83089999999999997</v>
      </c>
      <c r="I27" s="108">
        <v>0.57320000000000004</v>
      </c>
      <c r="J27" s="108">
        <v>0.18590000000000001</v>
      </c>
      <c r="K27" s="108">
        <v>7.0300000000000001E-2</v>
      </c>
      <c r="L27" s="108">
        <v>5.6399999999999999E-2</v>
      </c>
      <c r="M27" s="108">
        <v>5.4699999999999999E-2</v>
      </c>
      <c r="N27" s="7"/>
      <c r="O27" s="7"/>
      <c r="P27" s="7"/>
      <c r="Q27" s="7"/>
      <c r="R27" s="7"/>
      <c r="S27" s="7"/>
    </row>
    <row r="28" spans="1:20" x14ac:dyDescent="0.2">
      <c r="A28" s="16"/>
      <c r="B28" s="18" t="s">
        <v>75</v>
      </c>
      <c r="C28" s="108">
        <v>0.82479999999999998</v>
      </c>
      <c r="D28" s="108">
        <v>0.85870000000000002</v>
      </c>
      <c r="E28" s="108">
        <v>0.86150000000000004</v>
      </c>
      <c r="F28" s="108">
        <v>0.83409999999999995</v>
      </c>
      <c r="G28" s="108">
        <v>0.98680000000000001</v>
      </c>
      <c r="H28" s="108">
        <v>0.69489999999999996</v>
      </c>
      <c r="I28" s="108">
        <v>0.36449999999999999</v>
      </c>
      <c r="J28" s="108">
        <v>5.8000000000000003E-2</v>
      </c>
      <c r="K28" s="108">
        <v>7.7999999999999996E-3</v>
      </c>
      <c r="L28" s="108">
        <v>1.3299999999999999E-2</v>
      </c>
      <c r="M28" s="108">
        <v>1.38E-2</v>
      </c>
      <c r="N28" s="7"/>
      <c r="O28" s="7"/>
      <c r="P28" s="7"/>
      <c r="Q28" s="7"/>
      <c r="R28" s="7"/>
      <c r="S28" s="7"/>
    </row>
    <row r="29" spans="1:20" x14ac:dyDescent="0.2">
      <c r="A29" s="16"/>
      <c r="B29" s="19" t="s">
        <v>54</v>
      </c>
      <c r="C29" s="108">
        <v>0.89810000000000001</v>
      </c>
      <c r="D29" s="108">
        <v>0.97650000000000003</v>
      </c>
      <c r="E29" s="108">
        <v>0.94259999999999999</v>
      </c>
      <c r="F29" s="108">
        <v>0.81499999999999995</v>
      </c>
      <c r="G29" s="108">
        <v>0.89500000000000002</v>
      </c>
      <c r="H29" s="108">
        <v>0.69489999999999996</v>
      </c>
      <c r="I29" s="108">
        <v>0.48480000000000001</v>
      </c>
      <c r="J29" s="108">
        <v>0.20030000000000001</v>
      </c>
      <c r="K29" s="108">
        <v>3.6299999999999999E-2</v>
      </c>
      <c r="L29" s="108">
        <v>1.49E-2</v>
      </c>
      <c r="M29" s="108">
        <v>1.6799999999999999E-2</v>
      </c>
      <c r="N29" s="7"/>
      <c r="O29" s="7"/>
      <c r="P29" s="7"/>
      <c r="Q29" s="7"/>
      <c r="R29" s="7"/>
      <c r="S29" s="7"/>
    </row>
    <row r="30" spans="1:20" x14ac:dyDescent="0.2">
      <c r="A30" s="16"/>
      <c r="B30" s="4"/>
      <c r="C30" s="108"/>
      <c r="D30" s="108"/>
      <c r="E30" s="108"/>
      <c r="F30" s="108"/>
      <c r="G30" s="108"/>
      <c r="H30" s="108"/>
      <c r="I30" s="108"/>
      <c r="J30" s="108"/>
      <c r="K30" s="108"/>
      <c r="L30" s="108"/>
      <c r="M30" s="108"/>
      <c r="N30" s="7"/>
      <c r="O30" s="7"/>
      <c r="P30" s="7"/>
      <c r="Q30" s="7"/>
      <c r="R30" s="7"/>
      <c r="S30" s="7"/>
    </row>
    <row r="31" spans="1:20" x14ac:dyDescent="0.2">
      <c r="A31" s="16" t="s">
        <v>5</v>
      </c>
      <c r="B31" s="18" t="s">
        <v>49</v>
      </c>
      <c r="C31" s="108">
        <v>0.98540000000000005</v>
      </c>
      <c r="D31" s="108">
        <v>0.85980000000000001</v>
      </c>
      <c r="E31" s="108">
        <v>0.73740000000000006</v>
      </c>
      <c r="F31" s="108">
        <v>0.5524</v>
      </c>
      <c r="G31" s="108">
        <v>0.77949999999999997</v>
      </c>
      <c r="H31" s="108">
        <v>0.24540000000000001</v>
      </c>
      <c r="I31" s="108">
        <v>0.3705</v>
      </c>
      <c r="J31" s="108">
        <v>9.4E-2</v>
      </c>
      <c r="K31" s="108">
        <v>5.6399999999999999E-2</v>
      </c>
      <c r="L31" s="108">
        <v>0</v>
      </c>
      <c r="M31" s="108">
        <v>0</v>
      </c>
      <c r="N31" s="7"/>
      <c r="O31" s="7"/>
      <c r="P31" s="7"/>
      <c r="Q31" s="7"/>
      <c r="R31" s="7"/>
      <c r="S31" s="7"/>
    </row>
    <row r="32" spans="1:20" x14ac:dyDescent="0.2">
      <c r="A32" s="16"/>
      <c r="B32" s="18" t="s">
        <v>50</v>
      </c>
      <c r="C32" s="108">
        <v>1.1751</v>
      </c>
      <c r="D32" s="108">
        <v>1.107</v>
      </c>
      <c r="E32" s="108">
        <v>1.1988000000000001</v>
      </c>
      <c r="F32" s="108">
        <v>1.1012999999999999</v>
      </c>
      <c r="G32" s="108">
        <v>0.98360000000000003</v>
      </c>
      <c r="H32" s="108">
        <v>0.89410000000000001</v>
      </c>
      <c r="I32" s="108">
        <v>0.46279999999999999</v>
      </c>
      <c r="J32" s="108">
        <v>0.13739999999999999</v>
      </c>
      <c r="K32" s="108">
        <v>8.5900000000000004E-2</v>
      </c>
      <c r="L32" s="108">
        <v>5.4100000000000002E-2</v>
      </c>
      <c r="M32" s="108">
        <v>1.6299999999999999E-2</v>
      </c>
      <c r="N32" s="7"/>
      <c r="O32" s="7"/>
      <c r="P32" s="7"/>
      <c r="Q32" s="7"/>
      <c r="R32" s="7"/>
      <c r="S32" s="7"/>
    </row>
    <row r="33" spans="1:19" x14ac:dyDescent="0.2">
      <c r="A33" s="16"/>
      <c r="B33" s="18" t="s">
        <v>51</v>
      </c>
      <c r="C33" s="108">
        <v>0.78790000000000004</v>
      </c>
      <c r="D33" s="108">
        <v>1.0752999999999999</v>
      </c>
      <c r="E33" s="108">
        <v>1.1144000000000001</v>
      </c>
      <c r="F33" s="108">
        <v>0.89449999999999996</v>
      </c>
      <c r="G33" s="108">
        <v>0.97189999999999999</v>
      </c>
      <c r="H33" s="108">
        <v>0.90529999999999999</v>
      </c>
      <c r="I33" s="108">
        <v>0.39850000000000002</v>
      </c>
      <c r="J33" s="108">
        <v>0.3362</v>
      </c>
      <c r="K33" s="108">
        <v>6.6100000000000006E-2</v>
      </c>
      <c r="L33" s="108">
        <v>1.24E-2</v>
      </c>
      <c r="M33" s="108">
        <v>2.7000000000000001E-3</v>
      </c>
      <c r="N33" s="7"/>
      <c r="O33" s="7"/>
      <c r="P33" s="7"/>
      <c r="Q33" s="7"/>
      <c r="R33" s="7"/>
      <c r="S33" s="7"/>
    </row>
    <row r="34" spans="1:19" x14ac:dyDescent="0.2">
      <c r="A34" s="16"/>
      <c r="B34" s="18" t="s">
        <v>52</v>
      </c>
      <c r="C34" s="108">
        <v>0.9738</v>
      </c>
      <c r="D34" s="108">
        <v>0.96919999999999995</v>
      </c>
      <c r="E34" s="108">
        <v>0.7772</v>
      </c>
      <c r="F34" s="108">
        <v>0.57709999999999995</v>
      </c>
      <c r="G34" s="108">
        <v>0.39879999999999999</v>
      </c>
      <c r="H34" s="108">
        <v>0.28820000000000001</v>
      </c>
      <c r="I34" s="108">
        <v>0.14219999999999999</v>
      </c>
      <c r="J34" s="108">
        <v>2.5499999999999998E-2</v>
      </c>
      <c r="K34" s="108">
        <v>3.5999999999999999E-3</v>
      </c>
      <c r="L34" s="108">
        <v>5.1999999999999998E-3</v>
      </c>
      <c r="M34" s="108">
        <v>4.5999999999999999E-3</v>
      </c>
      <c r="N34" s="7"/>
      <c r="O34" s="7"/>
      <c r="P34" s="7"/>
      <c r="Q34" s="7"/>
      <c r="R34" s="7"/>
      <c r="S34" s="7"/>
    </row>
    <row r="35" spans="1:19" x14ac:dyDescent="0.2">
      <c r="A35" s="16"/>
      <c r="B35" s="18" t="s">
        <v>53</v>
      </c>
      <c r="C35" s="108">
        <v>0.7117</v>
      </c>
      <c r="D35" s="108">
        <v>0.85229999999999995</v>
      </c>
      <c r="E35" s="108">
        <v>0.80349999999999999</v>
      </c>
      <c r="F35" s="108">
        <v>0.73099999999999998</v>
      </c>
      <c r="G35" s="108">
        <v>0.70440000000000003</v>
      </c>
      <c r="H35" s="108">
        <v>0.46779999999999999</v>
      </c>
      <c r="I35" s="108">
        <v>0.34499999999999997</v>
      </c>
      <c r="J35" s="108">
        <v>0.16850000000000001</v>
      </c>
      <c r="K35" s="108">
        <v>5.7700000000000001E-2</v>
      </c>
      <c r="L35" s="108">
        <v>1.1299999999999999E-2</v>
      </c>
      <c r="M35" s="108">
        <v>8.6999999999999994E-3</v>
      </c>
      <c r="N35" s="7"/>
      <c r="O35" s="7"/>
      <c r="P35" s="7"/>
      <c r="Q35" s="7"/>
      <c r="R35" s="7"/>
      <c r="S35" s="7"/>
    </row>
    <row r="36" spans="1:19" x14ac:dyDescent="0.2">
      <c r="A36" s="16"/>
      <c r="B36" s="18" t="s">
        <v>56</v>
      </c>
      <c r="C36" s="108">
        <v>0.98509999999999998</v>
      </c>
      <c r="D36" s="108">
        <v>1.1156999999999999</v>
      </c>
      <c r="E36" s="108">
        <v>1.1195999999999999</v>
      </c>
      <c r="F36" s="108">
        <v>1.0318000000000001</v>
      </c>
      <c r="G36" s="108">
        <v>0.93189999999999995</v>
      </c>
      <c r="H36" s="108">
        <v>0.70269999999999999</v>
      </c>
      <c r="I36" s="108">
        <v>0.53920000000000001</v>
      </c>
      <c r="J36" s="108">
        <v>0.27689999999999998</v>
      </c>
      <c r="K36" s="108">
        <v>0.13250000000000001</v>
      </c>
      <c r="L36" s="108">
        <v>6.8999999999999999E-3</v>
      </c>
      <c r="M36" s="108">
        <v>3.8E-3</v>
      </c>
      <c r="N36" s="7"/>
      <c r="O36" s="7"/>
      <c r="P36" s="7"/>
      <c r="Q36" s="7"/>
      <c r="R36" s="7"/>
      <c r="S36" s="7"/>
    </row>
    <row r="37" spans="1:19" x14ac:dyDescent="0.2">
      <c r="A37" s="16"/>
      <c r="B37" s="19" t="s">
        <v>54</v>
      </c>
      <c r="C37" s="108">
        <v>0.9365</v>
      </c>
      <c r="D37" s="108">
        <v>0.99650000000000005</v>
      </c>
      <c r="E37" s="108">
        <v>0.95850000000000002</v>
      </c>
      <c r="F37" s="108">
        <v>0.81469999999999998</v>
      </c>
      <c r="G37" s="108">
        <v>0.79500000000000004</v>
      </c>
      <c r="H37" s="108">
        <v>0.58389999999999997</v>
      </c>
      <c r="I37" s="108">
        <v>0.37640000000000001</v>
      </c>
      <c r="J37" s="108">
        <v>0.1731</v>
      </c>
      <c r="K37" s="108">
        <v>6.7000000000000004E-2</v>
      </c>
      <c r="L37" s="108">
        <v>1.4999999999999999E-2</v>
      </c>
      <c r="M37" s="108">
        <v>6.0000000000000001E-3</v>
      </c>
      <c r="N37" s="7"/>
      <c r="O37" s="7"/>
      <c r="P37" s="7"/>
      <c r="Q37" s="7"/>
      <c r="R37" s="7"/>
      <c r="S37" s="7"/>
    </row>
    <row r="38" spans="1:19" x14ac:dyDescent="0.2">
      <c r="A38" s="89"/>
      <c r="B38" s="89"/>
      <c r="C38" s="89"/>
      <c r="D38" s="89"/>
      <c r="E38" s="89"/>
      <c r="F38" s="89"/>
      <c r="G38" s="89"/>
      <c r="H38" s="89"/>
      <c r="I38" s="89"/>
      <c r="J38" s="89"/>
      <c r="K38" s="89"/>
      <c r="L38" s="89"/>
      <c r="M38" s="89"/>
      <c r="N38" s="89"/>
    </row>
    <row r="39" spans="1:19" x14ac:dyDescent="0.2">
      <c r="A39" t="s">
        <v>480</v>
      </c>
    </row>
    <row r="40" spans="1:19" x14ac:dyDescent="0.2">
      <c r="C40" s="53">
        <v>0.1</v>
      </c>
      <c r="D40" s="53">
        <v>0.2</v>
      </c>
      <c r="E40" s="53">
        <v>0.4</v>
      </c>
      <c r="F40" s="53">
        <v>0.8</v>
      </c>
      <c r="G40" s="53">
        <v>1.6</v>
      </c>
      <c r="H40" s="53">
        <v>3.1</v>
      </c>
      <c r="I40" s="53">
        <v>6.3</v>
      </c>
      <c r="J40" s="53">
        <v>12.5</v>
      </c>
      <c r="K40" s="53">
        <v>25</v>
      </c>
      <c r="L40" s="53">
        <v>50</v>
      </c>
      <c r="M40" s="53">
        <v>100</v>
      </c>
      <c r="N40" s="17" t="s">
        <v>6</v>
      </c>
    </row>
    <row r="41" spans="1:19" x14ac:dyDescent="0.2">
      <c r="A41" s="16" t="s">
        <v>74</v>
      </c>
      <c r="B41" s="18" t="s">
        <v>49</v>
      </c>
      <c r="C41" s="108">
        <v>1.1851</v>
      </c>
      <c r="D41" s="108">
        <v>1.232</v>
      </c>
      <c r="E41" s="108">
        <v>1.1093999999999999</v>
      </c>
      <c r="F41" s="108">
        <v>1.2073</v>
      </c>
      <c r="G41" s="108">
        <v>1.2035</v>
      </c>
      <c r="H41" s="108">
        <v>1.0371999999999999</v>
      </c>
      <c r="I41" s="108">
        <v>0.89019999999999999</v>
      </c>
      <c r="J41" s="108">
        <v>1.0727</v>
      </c>
      <c r="K41" s="108">
        <v>0.99129999999999996</v>
      </c>
      <c r="L41" s="108">
        <v>0.58740000000000003</v>
      </c>
      <c r="M41" s="108">
        <v>0.54479999999999995</v>
      </c>
      <c r="N41" s="7"/>
    </row>
    <row r="42" spans="1:19" x14ac:dyDescent="0.2">
      <c r="A42" s="16"/>
      <c r="B42" s="18" t="s">
        <v>50</v>
      </c>
      <c r="C42" s="108">
        <v>1.0665</v>
      </c>
      <c r="D42" s="108">
        <v>1.0403</v>
      </c>
      <c r="E42" s="108">
        <v>1.2113</v>
      </c>
      <c r="F42" s="108">
        <v>1.0624</v>
      </c>
      <c r="G42" s="108">
        <v>0.94540000000000002</v>
      </c>
      <c r="H42" s="108">
        <v>1.0982000000000001</v>
      </c>
      <c r="I42" s="108">
        <v>0.96970000000000001</v>
      </c>
      <c r="J42" s="108">
        <v>0.89700000000000002</v>
      </c>
      <c r="K42" s="108">
        <v>0.75649999999999995</v>
      </c>
      <c r="L42" s="108">
        <v>0.82550000000000001</v>
      </c>
      <c r="M42" s="108">
        <v>0.46289999999999998</v>
      </c>
      <c r="N42" s="7"/>
    </row>
    <row r="43" spans="1:19" x14ac:dyDescent="0.2">
      <c r="A43" s="16"/>
      <c r="B43" s="18" t="s">
        <v>51</v>
      </c>
      <c r="C43" s="108">
        <v>1.0144</v>
      </c>
      <c r="D43" s="108">
        <v>1.0483</v>
      </c>
      <c r="E43" s="108">
        <v>1.0358000000000001</v>
      </c>
      <c r="F43" s="108">
        <v>0.95899999999999996</v>
      </c>
      <c r="G43" s="108">
        <v>0.9718</v>
      </c>
      <c r="H43" s="108">
        <v>0.97850000000000004</v>
      </c>
      <c r="I43" s="108">
        <v>0.94969999999999999</v>
      </c>
      <c r="J43" s="108">
        <v>0.84409999999999996</v>
      </c>
      <c r="K43" s="108">
        <v>0.57530000000000003</v>
      </c>
      <c r="L43" s="108">
        <v>0.60260000000000002</v>
      </c>
      <c r="M43" s="108">
        <v>0.29449999999999998</v>
      </c>
      <c r="N43" s="7"/>
    </row>
    <row r="44" spans="1:19" x14ac:dyDescent="0.2">
      <c r="A44" s="16"/>
      <c r="B44" s="18" t="s">
        <v>52</v>
      </c>
      <c r="C44" s="108">
        <v>0.8911</v>
      </c>
      <c r="D44" s="108">
        <v>0.93589999999999995</v>
      </c>
      <c r="E44" s="108">
        <v>0.91739999999999999</v>
      </c>
      <c r="F44" s="108">
        <v>0.89129999999999998</v>
      </c>
      <c r="G44" s="108">
        <v>0.82530000000000003</v>
      </c>
      <c r="H44" s="108">
        <v>0.90400000000000003</v>
      </c>
      <c r="I44" s="108">
        <v>0.65529999999999999</v>
      </c>
      <c r="J44" s="108">
        <v>0.47710000000000002</v>
      </c>
      <c r="K44" s="108">
        <v>0.70469999999999999</v>
      </c>
      <c r="L44" s="108">
        <v>0.51270000000000004</v>
      </c>
      <c r="M44" s="108">
        <v>0.3745</v>
      </c>
      <c r="N44" s="7"/>
    </row>
    <row r="45" spans="1:19" x14ac:dyDescent="0.2">
      <c r="A45" s="16"/>
      <c r="B45" s="18" t="s">
        <v>53</v>
      </c>
      <c r="C45" s="108">
        <v>0.91749999999999998</v>
      </c>
      <c r="D45" s="108">
        <v>1.2062999999999999</v>
      </c>
      <c r="E45" s="108">
        <v>0.96440000000000003</v>
      </c>
      <c r="F45" s="108">
        <v>0.94540000000000002</v>
      </c>
      <c r="G45" s="108">
        <v>0.9526</v>
      </c>
      <c r="H45" s="108">
        <v>1.0204</v>
      </c>
      <c r="I45" s="108">
        <v>1.0263</v>
      </c>
      <c r="J45" s="108">
        <v>0.65720000000000001</v>
      </c>
      <c r="K45" s="108">
        <v>0.65759999999999996</v>
      </c>
      <c r="L45" s="108">
        <v>0.81020000000000003</v>
      </c>
      <c r="M45" s="108">
        <v>0.48830000000000001</v>
      </c>
      <c r="N45" s="7"/>
    </row>
    <row r="46" spans="1:19" x14ac:dyDescent="0.2">
      <c r="A46" s="16"/>
      <c r="B46" s="19" t="s">
        <v>54</v>
      </c>
      <c r="C46" s="108">
        <v>1.0148999999999999</v>
      </c>
      <c r="D46" s="108">
        <v>1.0926</v>
      </c>
      <c r="E46" s="108">
        <v>1.0477000000000001</v>
      </c>
      <c r="F46" s="108">
        <v>1.0130999999999999</v>
      </c>
      <c r="G46" s="108">
        <v>0.97970000000000002</v>
      </c>
      <c r="H46" s="108">
        <v>1.0077</v>
      </c>
      <c r="I46" s="108">
        <v>0.8982</v>
      </c>
      <c r="J46" s="108">
        <v>0.78959999999999997</v>
      </c>
      <c r="K46" s="108">
        <v>0.73709999999999998</v>
      </c>
      <c r="L46" s="108">
        <v>0.66769999999999996</v>
      </c>
      <c r="M46" s="108">
        <v>0.433</v>
      </c>
      <c r="N46" s="7"/>
    </row>
    <row r="47" spans="1:19" x14ac:dyDescent="0.2">
      <c r="A47" s="16"/>
      <c r="B47" s="4"/>
      <c r="C47" s="108"/>
      <c r="D47" s="108"/>
      <c r="E47" s="108"/>
      <c r="F47" s="108"/>
      <c r="G47" s="108"/>
      <c r="H47" s="108"/>
      <c r="I47" s="108"/>
      <c r="J47" s="108"/>
      <c r="K47" s="108"/>
      <c r="L47" s="108"/>
      <c r="M47" s="108"/>
      <c r="N47" s="7"/>
    </row>
    <row r="48" spans="1:19" x14ac:dyDescent="0.2">
      <c r="A48" s="16" t="s">
        <v>5</v>
      </c>
      <c r="B48" s="18" t="s">
        <v>49</v>
      </c>
      <c r="C48" s="108">
        <v>0.99439999999999995</v>
      </c>
      <c r="D48" s="108">
        <v>0.94020000000000004</v>
      </c>
      <c r="E48" s="108">
        <v>0.98809999999999998</v>
      </c>
      <c r="F48" s="108">
        <v>0.91239999999999999</v>
      </c>
      <c r="G48" s="108">
        <v>0.96189999999999998</v>
      </c>
      <c r="H48" s="108">
        <v>0.95430000000000004</v>
      </c>
      <c r="I48" s="108">
        <v>0.9143</v>
      </c>
      <c r="J48" s="108">
        <v>0.6925</v>
      </c>
      <c r="K48" s="108">
        <v>0.52249999999999996</v>
      </c>
      <c r="L48" s="108">
        <v>0.54859999999999998</v>
      </c>
      <c r="M48" s="108">
        <v>0.23200000000000001</v>
      </c>
      <c r="N48" s="7"/>
    </row>
    <row r="49" spans="1:14" x14ac:dyDescent="0.2">
      <c r="A49" s="16"/>
      <c r="B49" s="18" t="s">
        <v>50</v>
      </c>
      <c r="C49" s="108">
        <v>1.0154000000000001</v>
      </c>
      <c r="D49" s="108">
        <v>1.0134000000000001</v>
      </c>
      <c r="E49" s="108">
        <v>0.93169999999999997</v>
      </c>
      <c r="F49" s="108">
        <v>0.9073</v>
      </c>
      <c r="G49" s="108">
        <v>0.90310000000000001</v>
      </c>
      <c r="H49" s="108">
        <v>0.9153</v>
      </c>
      <c r="I49" s="108">
        <v>0.91779999999999995</v>
      </c>
      <c r="J49" s="108">
        <v>0.66180000000000005</v>
      </c>
      <c r="K49" s="108">
        <v>0.43640000000000001</v>
      </c>
      <c r="L49" s="108">
        <v>0.39240000000000003</v>
      </c>
      <c r="M49" s="108">
        <v>0.1497</v>
      </c>
      <c r="N49" s="7"/>
    </row>
    <row r="50" spans="1:14" x14ac:dyDescent="0.2">
      <c r="A50" s="16"/>
      <c r="B50" s="18" t="s">
        <v>51</v>
      </c>
      <c r="C50" s="108">
        <v>1.0699000000000001</v>
      </c>
      <c r="D50" s="108">
        <v>1.2137</v>
      </c>
      <c r="E50" s="108">
        <v>1.2302999999999999</v>
      </c>
      <c r="F50" s="108">
        <v>0.94899999999999995</v>
      </c>
      <c r="G50" s="108">
        <v>1.2353000000000001</v>
      </c>
      <c r="H50" s="108">
        <v>1.1617999999999999</v>
      </c>
      <c r="I50" s="108">
        <v>0.97529999999999994</v>
      </c>
      <c r="J50" s="108">
        <v>1.0895999999999999</v>
      </c>
      <c r="K50" s="108">
        <v>0.99070000000000003</v>
      </c>
      <c r="L50" s="108">
        <v>0.80279999999999996</v>
      </c>
      <c r="M50" s="108">
        <v>0.88349999999999995</v>
      </c>
      <c r="N50" s="7"/>
    </row>
    <row r="51" spans="1:14" x14ac:dyDescent="0.2">
      <c r="A51" s="16"/>
      <c r="B51" s="18" t="s">
        <v>52</v>
      </c>
      <c r="C51" s="108">
        <v>1.1305000000000001</v>
      </c>
      <c r="D51" s="108">
        <v>1.1539999999999999</v>
      </c>
      <c r="E51" s="108">
        <v>1.0339</v>
      </c>
      <c r="F51" s="108">
        <v>1.2571000000000001</v>
      </c>
      <c r="G51" s="108">
        <v>1.1313</v>
      </c>
      <c r="H51" s="108">
        <v>0.90100000000000002</v>
      </c>
      <c r="I51" s="108">
        <v>0.88419999999999999</v>
      </c>
      <c r="J51" s="108">
        <v>0.67689999999999995</v>
      </c>
      <c r="K51" s="108">
        <v>1.1840999999999999</v>
      </c>
      <c r="L51" s="108">
        <v>0.65659999999999996</v>
      </c>
      <c r="M51" s="108">
        <v>0.43259999999999998</v>
      </c>
      <c r="N51" s="7"/>
    </row>
    <row r="52" spans="1:14" x14ac:dyDescent="0.2">
      <c r="A52" s="16"/>
      <c r="B52" s="19" t="s">
        <v>54</v>
      </c>
      <c r="C52" s="108">
        <v>1.0526</v>
      </c>
      <c r="D52" s="108">
        <v>1.0803</v>
      </c>
      <c r="E52" s="108">
        <v>1.046</v>
      </c>
      <c r="F52" s="108">
        <v>1.0065</v>
      </c>
      <c r="G52" s="108">
        <v>1.0579000000000001</v>
      </c>
      <c r="H52" s="108">
        <v>0.98309999999999997</v>
      </c>
      <c r="I52" s="108">
        <v>0.92290000000000005</v>
      </c>
      <c r="J52" s="108">
        <v>0.7802</v>
      </c>
      <c r="K52" s="108">
        <v>0.78339999999999999</v>
      </c>
      <c r="L52" s="108">
        <v>0.60009999999999997</v>
      </c>
      <c r="M52" s="108">
        <v>0.42449999999999999</v>
      </c>
      <c r="N52" s="7"/>
    </row>
    <row r="53" spans="1:14" x14ac:dyDescent="0.2">
      <c r="A53" s="3"/>
      <c r="B53" s="3"/>
      <c r="C53" s="3"/>
      <c r="D53" s="3"/>
      <c r="E53" s="3"/>
      <c r="F53" s="3"/>
      <c r="G53" s="3"/>
      <c r="H53" s="3"/>
      <c r="I53" s="3"/>
      <c r="J53" s="3"/>
      <c r="K53" s="3"/>
      <c r="L53" s="3"/>
      <c r="M53" s="3"/>
      <c r="N53" s="3"/>
    </row>
    <row r="55" spans="1:14" s="2" customFormat="1" ht="19" x14ac:dyDescent="0.25">
      <c r="A55" s="81" t="s">
        <v>409</v>
      </c>
      <c r="B55" s="6"/>
    </row>
    <row r="60" spans="1:14" x14ac:dyDescent="0.2">
      <c r="C60" s="1"/>
      <c r="D60" s="1"/>
      <c r="E60" s="1"/>
      <c r="F60" s="1"/>
      <c r="G60" s="1"/>
      <c r="H60" s="1"/>
      <c r="I60" s="1"/>
      <c r="J60" s="1"/>
    </row>
    <row r="61" spans="1:14" x14ac:dyDescent="0.2">
      <c r="C61" s="1"/>
      <c r="D61" s="1"/>
      <c r="E61" s="1"/>
      <c r="F61" s="1"/>
      <c r="G61" s="1"/>
      <c r="H61" s="1"/>
      <c r="I61" s="1"/>
      <c r="J61" s="1"/>
    </row>
    <row r="62" spans="1:14" x14ac:dyDescent="0.2">
      <c r="C62" s="1"/>
      <c r="D62" s="1"/>
      <c r="E62" s="1"/>
      <c r="F62" s="1"/>
      <c r="G62" s="1"/>
      <c r="H62" s="1"/>
      <c r="I62" s="1"/>
      <c r="J62" s="1"/>
    </row>
    <row r="63" spans="1:14" x14ac:dyDescent="0.2">
      <c r="C63" s="1"/>
      <c r="D63" s="1"/>
      <c r="E63" s="1"/>
      <c r="F63" s="1"/>
      <c r="G63" s="1"/>
      <c r="H63" s="1"/>
      <c r="I63" s="1"/>
      <c r="J63" s="1"/>
    </row>
    <row r="64" spans="1:14" x14ac:dyDescent="0.2">
      <c r="C64" s="1"/>
      <c r="D64" s="1"/>
      <c r="E64" s="1"/>
      <c r="F64" s="1"/>
      <c r="G64" s="1"/>
      <c r="H64" s="1"/>
      <c r="I64" s="1"/>
      <c r="J64" s="1"/>
    </row>
    <row r="65" spans="3:10" x14ac:dyDescent="0.2">
      <c r="C65" s="1"/>
      <c r="D65" s="1"/>
      <c r="E65" s="1"/>
      <c r="F65" s="1"/>
      <c r="G65" s="1"/>
      <c r="H65" s="1"/>
      <c r="I65" s="1"/>
      <c r="J65" s="1"/>
    </row>
    <row r="66" spans="3:10" x14ac:dyDescent="0.2">
      <c r="C66" s="1"/>
      <c r="D66" s="1"/>
      <c r="E66" s="1"/>
      <c r="F66" s="1"/>
      <c r="G66" s="1"/>
      <c r="H66" s="1"/>
      <c r="I66" s="1"/>
      <c r="J66" s="1"/>
    </row>
    <row r="67" spans="3:10" x14ac:dyDescent="0.2">
      <c r="C67" s="7"/>
      <c r="D67" s="7"/>
      <c r="E67" s="7"/>
      <c r="F67" s="7"/>
      <c r="G67" s="7"/>
      <c r="H67" s="7"/>
      <c r="I67" s="7"/>
      <c r="J67" s="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FD6BE-FA4D-924B-9C49-409D33B594EA}">
  <dimension ref="A1:AG93"/>
  <sheetViews>
    <sheetView topLeftCell="A19" zoomScale="50" workbookViewId="0">
      <selection activeCell="AJ70" sqref="AJ70"/>
    </sheetView>
  </sheetViews>
  <sheetFormatPr baseColWidth="10" defaultRowHeight="16" x14ac:dyDescent="0.2"/>
  <cols>
    <col min="1" max="1" width="37" customWidth="1"/>
  </cols>
  <sheetData>
    <row r="1" spans="1:33" ht="26" x14ac:dyDescent="0.3">
      <c r="A1" s="78" t="s">
        <v>76</v>
      </c>
    </row>
    <row r="2" spans="1:33" ht="26" x14ac:dyDescent="0.3">
      <c r="A2" s="78" t="s">
        <v>541</v>
      </c>
    </row>
    <row r="3" spans="1:33"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33" ht="21" x14ac:dyDescent="0.25">
      <c r="A4" s="79" t="s">
        <v>483</v>
      </c>
    </row>
    <row r="5" spans="1:33" s="2" customFormat="1" ht="19" x14ac:dyDescent="0.25">
      <c r="A5" s="80" t="s">
        <v>485</v>
      </c>
    </row>
    <row r="6" spans="1:33" s="2" customFormat="1" ht="19" x14ac:dyDescent="0.25">
      <c r="A6" s="80" t="s">
        <v>484</v>
      </c>
    </row>
    <row r="7" spans="1:33" ht="19" x14ac:dyDescent="0.25">
      <c r="A7" s="94" t="s">
        <v>486</v>
      </c>
    </row>
    <row r="8" spans="1:33" x14ac:dyDescent="0.2">
      <c r="C8" s="53">
        <v>30</v>
      </c>
      <c r="D8" s="53">
        <v>60</v>
      </c>
      <c r="E8" s="53">
        <v>90</v>
      </c>
      <c r="F8" s="53">
        <v>120</v>
      </c>
      <c r="G8" s="53">
        <v>150</v>
      </c>
      <c r="H8" s="53">
        <v>180</v>
      </c>
      <c r="I8" s="53">
        <v>210</v>
      </c>
      <c r="J8" s="53">
        <v>240</v>
      </c>
      <c r="K8" s="53">
        <v>270</v>
      </c>
      <c r="L8" s="53">
        <v>300</v>
      </c>
      <c r="M8" s="53">
        <v>330</v>
      </c>
      <c r="N8" s="53">
        <v>360</v>
      </c>
      <c r="O8" s="53">
        <v>390</v>
      </c>
      <c r="P8" s="53">
        <v>420</v>
      </c>
      <c r="Q8" s="53">
        <v>450</v>
      </c>
      <c r="R8" s="53">
        <v>480</v>
      </c>
      <c r="S8" s="53">
        <v>510</v>
      </c>
      <c r="T8" s="53">
        <v>540</v>
      </c>
      <c r="U8" s="53">
        <v>570</v>
      </c>
      <c r="V8" s="53">
        <v>600</v>
      </c>
      <c r="W8" s="53">
        <v>630</v>
      </c>
      <c r="X8" s="53">
        <v>660</v>
      </c>
      <c r="Y8" s="53">
        <v>690</v>
      </c>
      <c r="Z8" s="53">
        <v>720</v>
      </c>
      <c r="AA8" s="53">
        <v>750</v>
      </c>
      <c r="AB8" s="53">
        <v>780</v>
      </c>
      <c r="AC8" s="53">
        <v>810</v>
      </c>
      <c r="AD8" s="53">
        <v>840</v>
      </c>
      <c r="AE8" s="53">
        <v>870</v>
      </c>
      <c r="AF8" s="53">
        <v>900</v>
      </c>
      <c r="AG8" s="17" t="s">
        <v>77</v>
      </c>
    </row>
    <row r="9" spans="1:33" x14ac:dyDescent="0.2">
      <c r="A9" s="4" t="s">
        <v>3</v>
      </c>
      <c r="B9" s="18" t="s">
        <v>49</v>
      </c>
      <c r="C9" s="108">
        <v>1.2265999999999999</v>
      </c>
      <c r="D9" s="108">
        <v>1.2141999999999999</v>
      </c>
      <c r="E9" s="108">
        <v>1.198</v>
      </c>
      <c r="F9" s="108">
        <v>1.1808000000000001</v>
      </c>
      <c r="G9" s="108">
        <v>1.1660999999999999</v>
      </c>
      <c r="H9" s="108">
        <v>1.1523000000000001</v>
      </c>
      <c r="I9" s="108">
        <v>1.1389</v>
      </c>
      <c r="J9" s="108">
        <v>1.1257999999999999</v>
      </c>
      <c r="K9" s="108">
        <v>1.1133</v>
      </c>
      <c r="L9" s="108">
        <v>1.1011</v>
      </c>
      <c r="M9" s="108">
        <v>1.0891999999999999</v>
      </c>
      <c r="N9" s="108">
        <v>1.0775999999999999</v>
      </c>
      <c r="O9" s="108">
        <v>1.0666</v>
      </c>
      <c r="P9" s="108">
        <v>1.0557000000000001</v>
      </c>
      <c r="Q9" s="108">
        <v>1.0454000000000001</v>
      </c>
      <c r="R9" s="108">
        <v>1.0354000000000001</v>
      </c>
      <c r="S9" s="108">
        <v>1.0257000000000001</v>
      </c>
      <c r="T9" s="108">
        <v>1.0162</v>
      </c>
      <c r="U9" s="108">
        <v>1.0073000000000001</v>
      </c>
      <c r="V9" s="108">
        <v>0.99860000000000004</v>
      </c>
      <c r="W9" s="108">
        <v>0.99050000000000005</v>
      </c>
      <c r="X9" s="108">
        <v>0.98250000000000004</v>
      </c>
      <c r="Y9" s="108">
        <v>0.97489999999999999</v>
      </c>
      <c r="Z9" s="108">
        <v>0.96779999999999999</v>
      </c>
      <c r="AA9" s="108">
        <v>0.96099999999999997</v>
      </c>
      <c r="AB9" s="108">
        <v>0.95440000000000003</v>
      </c>
      <c r="AC9" s="108">
        <v>0.94820000000000004</v>
      </c>
      <c r="AD9" s="108">
        <v>0.94220000000000004</v>
      </c>
      <c r="AE9" s="108">
        <v>0.9365</v>
      </c>
      <c r="AF9" s="108">
        <v>0.93110000000000004</v>
      </c>
    </row>
    <row r="10" spans="1:33" x14ac:dyDescent="0.2">
      <c r="B10" s="18" t="s">
        <v>50</v>
      </c>
      <c r="C10" s="108">
        <v>1.2388999999999999</v>
      </c>
      <c r="D10" s="108">
        <v>1.2277</v>
      </c>
      <c r="E10" s="108">
        <v>1.2156</v>
      </c>
      <c r="F10" s="108">
        <v>1.2037</v>
      </c>
      <c r="G10" s="108">
        <v>1.1926000000000001</v>
      </c>
      <c r="H10" s="108">
        <v>1.1812</v>
      </c>
      <c r="I10" s="108">
        <v>1.1698</v>
      </c>
      <c r="J10" s="108">
        <v>1.1585000000000001</v>
      </c>
      <c r="K10" s="108">
        <v>1.1475</v>
      </c>
      <c r="L10" s="108">
        <v>1.1364000000000001</v>
      </c>
      <c r="M10" s="108">
        <v>1.1255999999999999</v>
      </c>
      <c r="N10" s="108">
        <v>1.1148</v>
      </c>
      <c r="O10" s="108">
        <v>1.1042000000000001</v>
      </c>
      <c r="P10" s="108">
        <v>1.0940000000000001</v>
      </c>
      <c r="Q10" s="108">
        <v>1.0838000000000001</v>
      </c>
      <c r="R10" s="108">
        <v>1.0742</v>
      </c>
      <c r="S10" s="108">
        <v>1.0644</v>
      </c>
      <c r="T10" s="108">
        <v>1.0550999999999999</v>
      </c>
      <c r="U10" s="108">
        <v>1.0458000000000001</v>
      </c>
      <c r="V10" s="108">
        <v>1.0367</v>
      </c>
      <c r="W10" s="108">
        <v>1.028</v>
      </c>
      <c r="X10" s="108">
        <v>1.0196000000000001</v>
      </c>
      <c r="Y10" s="108">
        <v>1.0113000000000001</v>
      </c>
      <c r="Z10" s="108">
        <v>1.0031000000000001</v>
      </c>
      <c r="AA10" s="108">
        <v>0.99529999999999996</v>
      </c>
      <c r="AB10" s="108">
        <v>0.98780000000000001</v>
      </c>
      <c r="AC10" s="108">
        <v>0.98040000000000005</v>
      </c>
      <c r="AD10" s="108">
        <v>0.97340000000000004</v>
      </c>
      <c r="AE10" s="108">
        <v>0.96640000000000004</v>
      </c>
      <c r="AF10" s="108">
        <v>0.9597</v>
      </c>
    </row>
    <row r="11" spans="1:33" x14ac:dyDescent="0.2">
      <c r="B11" s="18" t="s">
        <v>51</v>
      </c>
      <c r="C11" s="108">
        <v>1.2182999999999999</v>
      </c>
      <c r="D11" s="108">
        <v>1.206</v>
      </c>
      <c r="E11" s="108">
        <v>1.1957</v>
      </c>
      <c r="F11" s="108">
        <v>1.1850000000000001</v>
      </c>
      <c r="G11" s="108">
        <v>1.1749000000000001</v>
      </c>
      <c r="H11" s="108">
        <v>1.165</v>
      </c>
      <c r="I11" s="108">
        <v>1.1553</v>
      </c>
      <c r="J11" s="108">
        <v>1.1459999999999999</v>
      </c>
      <c r="K11" s="108">
        <v>1.137</v>
      </c>
      <c r="L11" s="108">
        <v>1.1282000000000001</v>
      </c>
      <c r="M11" s="108">
        <v>1.1195999999999999</v>
      </c>
      <c r="N11" s="108">
        <v>1.1112</v>
      </c>
      <c r="O11" s="108">
        <v>1.1032</v>
      </c>
      <c r="P11" s="108">
        <v>1.0952999999999999</v>
      </c>
      <c r="Q11" s="108">
        <v>1.0878000000000001</v>
      </c>
      <c r="R11" s="108">
        <v>1.08</v>
      </c>
      <c r="S11" s="108">
        <v>1.0727</v>
      </c>
      <c r="T11" s="108">
        <v>1.0656000000000001</v>
      </c>
      <c r="U11" s="108">
        <v>1.0587</v>
      </c>
      <c r="V11" s="108">
        <v>1.052</v>
      </c>
      <c r="W11" s="108">
        <v>1.0454000000000001</v>
      </c>
      <c r="X11" s="108">
        <v>1.0387</v>
      </c>
      <c r="Y11" s="108">
        <v>1.0326</v>
      </c>
      <c r="Z11" s="108">
        <v>1.0265</v>
      </c>
      <c r="AA11" s="108">
        <v>1.0206</v>
      </c>
      <c r="AB11" s="108">
        <v>1.0146999999999999</v>
      </c>
      <c r="AC11" s="108">
        <v>1.0092000000000001</v>
      </c>
      <c r="AD11" s="108">
        <v>1.0036</v>
      </c>
      <c r="AE11" s="108">
        <v>0.99839999999999995</v>
      </c>
      <c r="AF11" s="108">
        <v>0.99329999999999996</v>
      </c>
    </row>
    <row r="12" spans="1:33" x14ac:dyDescent="0.2">
      <c r="B12" s="18" t="s">
        <v>52</v>
      </c>
      <c r="C12" s="108">
        <v>1.2105999999999999</v>
      </c>
      <c r="D12" s="108">
        <v>1.1992</v>
      </c>
      <c r="E12" s="108">
        <v>1.1879</v>
      </c>
      <c r="F12" s="108">
        <v>1.1768000000000001</v>
      </c>
      <c r="G12" s="108">
        <v>1.1661999999999999</v>
      </c>
      <c r="H12" s="108">
        <v>1.1561999999999999</v>
      </c>
      <c r="I12" s="108">
        <v>1.1465000000000001</v>
      </c>
      <c r="J12" s="108">
        <v>1.1369</v>
      </c>
      <c r="K12" s="108">
        <v>1.1276999999999999</v>
      </c>
      <c r="L12" s="108">
        <v>1.1182000000000001</v>
      </c>
      <c r="M12" s="108">
        <v>1.1087</v>
      </c>
      <c r="N12" s="108">
        <v>1.0995999999999999</v>
      </c>
      <c r="O12" s="108">
        <v>1.0905</v>
      </c>
      <c r="P12" s="108">
        <v>1.0813999999999999</v>
      </c>
      <c r="Q12" s="108">
        <v>1.0726</v>
      </c>
      <c r="R12" s="108">
        <v>1.0639000000000001</v>
      </c>
      <c r="S12" s="108">
        <v>1.0552999999999999</v>
      </c>
      <c r="T12" s="108">
        <v>1.0468</v>
      </c>
      <c r="U12" s="108">
        <v>1.0386</v>
      </c>
      <c r="V12" s="108">
        <v>1.0304</v>
      </c>
      <c r="W12" s="108">
        <v>1.0224</v>
      </c>
      <c r="X12" s="108">
        <v>1.0147999999999999</v>
      </c>
      <c r="Y12" s="108">
        <v>1.0071000000000001</v>
      </c>
      <c r="Z12" s="108">
        <v>0.99970000000000003</v>
      </c>
      <c r="AA12" s="108">
        <v>0.99260000000000004</v>
      </c>
      <c r="AB12" s="108">
        <v>0.98560000000000003</v>
      </c>
      <c r="AC12" s="108">
        <v>0.97870000000000001</v>
      </c>
      <c r="AD12" s="108">
        <v>0.97219999999999995</v>
      </c>
      <c r="AE12" s="108">
        <v>0.96589999999999998</v>
      </c>
      <c r="AF12" s="108">
        <v>0.95960000000000001</v>
      </c>
    </row>
    <row r="13" spans="1:33" x14ac:dyDescent="0.2">
      <c r="B13" s="19" t="s">
        <v>54</v>
      </c>
      <c r="C13" s="110">
        <v>1.2236</v>
      </c>
      <c r="D13" s="109">
        <v>1.2118</v>
      </c>
      <c r="E13" s="109">
        <v>1.1993</v>
      </c>
      <c r="F13" s="109">
        <v>1.1866000000000001</v>
      </c>
      <c r="G13" s="109">
        <v>1.175</v>
      </c>
      <c r="H13" s="109">
        <v>1.1637</v>
      </c>
      <c r="I13" s="109">
        <v>1.1526000000000001</v>
      </c>
      <c r="J13" s="109">
        <v>1.1417999999999999</v>
      </c>
      <c r="K13" s="109">
        <v>1.1314</v>
      </c>
      <c r="L13" s="109">
        <v>1.121</v>
      </c>
      <c r="M13" s="109">
        <v>1.1108</v>
      </c>
      <c r="N13" s="109">
        <v>1.1008</v>
      </c>
      <c r="O13" s="109">
        <v>1.0911</v>
      </c>
      <c r="P13" s="109">
        <v>1.0815999999999999</v>
      </c>
      <c r="Q13" s="109">
        <v>1.0724</v>
      </c>
      <c r="R13" s="109">
        <v>1.0633999999999999</v>
      </c>
      <c r="S13" s="109">
        <v>1.0545</v>
      </c>
      <c r="T13" s="109">
        <v>1.0459000000000001</v>
      </c>
      <c r="U13" s="109">
        <v>1.0376000000000001</v>
      </c>
      <c r="V13" s="109">
        <v>1.0294000000000001</v>
      </c>
      <c r="W13" s="109">
        <v>1.0216000000000001</v>
      </c>
      <c r="X13" s="109">
        <v>1.0139</v>
      </c>
      <c r="Y13" s="109">
        <v>1.0065</v>
      </c>
      <c r="Z13" s="109">
        <v>0.99929999999999997</v>
      </c>
      <c r="AA13" s="109">
        <v>0.99239999999999995</v>
      </c>
      <c r="AB13" s="109">
        <v>0.98560000000000003</v>
      </c>
      <c r="AC13" s="109">
        <v>0.97909999999999997</v>
      </c>
      <c r="AD13" s="109">
        <v>0.97289999999999999</v>
      </c>
      <c r="AE13" s="109">
        <v>0.96679999999999999</v>
      </c>
      <c r="AF13" s="109">
        <v>0.96089999999999998</v>
      </c>
    </row>
    <row r="14" spans="1:33" x14ac:dyDescent="0.2">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row>
    <row r="15" spans="1:33" x14ac:dyDescent="0.2">
      <c r="A15" s="4" t="s">
        <v>4</v>
      </c>
      <c r="B15" s="18" t="s">
        <v>49</v>
      </c>
      <c r="C15" s="108">
        <v>1.2647999999999999</v>
      </c>
      <c r="D15" s="108">
        <v>1.2614000000000001</v>
      </c>
      <c r="E15" s="108">
        <v>1.2569999999999999</v>
      </c>
      <c r="F15" s="108">
        <v>1.2524</v>
      </c>
      <c r="G15" s="108">
        <v>1.2483</v>
      </c>
      <c r="H15" s="108">
        <v>1.2442</v>
      </c>
      <c r="I15" s="108">
        <v>1.2402</v>
      </c>
      <c r="J15" s="108">
        <v>1.2365999999999999</v>
      </c>
      <c r="K15" s="108">
        <v>1.2326999999999999</v>
      </c>
      <c r="L15" s="108">
        <v>1.2287999999999999</v>
      </c>
      <c r="M15" s="108">
        <v>1.2249000000000001</v>
      </c>
      <c r="N15" s="108">
        <v>1.2211000000000001</v>
      </c>
      <c r="O15" s="108">
        <v>1.2175</v>
      </c>
      <c r="P15" s="108">
        <v>1.2136</v>
      </c>
      <c r="Q15" s="108">
        <v>1.21</v>
      </c>
      <c r="R15" s="108">
        <v>1.2062999999999999</v>
      </c>
      <c r="S15" s="108">
        <v>1.2025999999999999</v>
      </c>
      <c r="T15" s="108">
        <v>1.1991000000000001</v>
      </c>
      <c r="U15" s="108">
        <v>1.1953</v>
      </c>
      <c r="V15" s="108">
        <v>1.1918</v>
      </c>
      <c r="W15" s="108">
        <v>1.1881999999999999</v>
      </c>
      <c r="X15" s="108">
        <v>1.1847000000000001</v>
      </c>
      <c r="Y15" s="108">
        <v>1.1812</v>
      </c>
      <c r="Z15" s="108">
        <v>1.1777</v>
      </c>
      <c r="AA15" s="108">
        <v>1.1741999999999999</v>
      </c>
      <c r="AB15" s="108">
        <v>1.1709000000000001</v>
      </c>
      <c r="AC15" s="108">
        <v>1.1672</v>
      </c>
      <c r="AD15" s="108">
        <v>1.1638999999999999</v>
      </c>
      <c r="AE15" s="108">
        <v>1.1606000000000001</v>
      </c>
      <c r="AF15" s="108">
        <v>1.1574</v>
      </c>
    </row>
    <row r="16" spans="1:33" x14ac:dyDescent="0.2">
      <c r="B16" s="18" t="s">
        <v>50</v>
      </c>
      <c r="C16" s="108">
        <v>1.2441</v>
      </c>
      <c r="D16" s="108">
        <v>1.2402</v>
      </c>
      <c r="E16" s="108">
        <v>1.2362</v>
      </c>
      <c r="F16" s="108">
        <v>1.232</v>
      </c>
      <c r="G16" s="108">
        <v>1.2293000000000001</v>
      </c>
      <c r="H16" s="108">
        <v>1.2259</v>
      </c>
      <c r="I16" s="108">
        <v>1.2224999999999999</v>
      </c>
      <c r="J16" s="108">
        <v>1.2191000000000001</v>
      </c>
      <c r="K16" s="108">
        <v>1.2157</v>
      </c>
      <c r="L16" s="108">
        <v>1.2123999999999999</v>
      </c>
      <c r="M16" s="108">
        <v>1.2092000000000001</v>
      </c>
      <c r="N16" s="108">
        <v>1.206</v>
      </c>
      <c r="O16" s="108">
        <v>1.2029000000000001</v>
      </c>
      <c r="P16" s="108">
        <v>1.1994</v>
      </c>
      <c r="Q16" s="108">
        <v>1.1961999999999999</v>
      </c>
      <c r="R16" s="108">
        <v>1.1931</v>
      </c>
      <c r="S16" s="108">
        <v>1.1898</v>
      </c>
      <c r="T16" s="108">
        <v>1.1866000000000001</v>
      </c>
      <c r="U16" s="108">
        <v>1.1834</v>
      </c>
      <c r="V16" s="108">
        <v>1.1802999999999999</v>
      </c>
      <c r="W16" s="108">
        <v>1.1771</v>
      </c>
      <c r="X16" s="108">
        <v>1.1739999999999999</v>
      </c>
      <c r="Y16" s="108">
        <v>1.1707000000000001</v>
      </c>
      <c r="Z16" s="108">
        <v>1.1676</v>
      </c>
      <c r="AA16" s="108">
        <v>1.1644000000000001</v>
      </c>
      <c r="AB16" s="108">
        <v>1.1613</v>
      </c>
      <c r="AC16" s="108">
        <v>1.1580999999999999</v>
      </c>
      <c r="AD16" s="108">
        <v>1.1552</v>
      </c>
      <c r="AE16" s="108">
        <v>1.1518999999999999</v>
      </c>
      <c r="AF16" s="108">
        <v>1.1489</v>
      </c>
    </row>
    <row r="17" spans="1:33" x14ac:dyDescent="0.2">
      <c r="B17" s="18" t="s">
        <v>51</v>
      </c>
      <c r="C17" s="108">
        <v>1.2477</v>
      </c>
      <c r="D17" s="108">
        <v>1.2432000000000001</v>
      </c>
      <c r="E17" s="108">
        <v>1.2401</v>
      </c>
      <c r="F17" s="108">
        <v>1.2369000000000001</v>
      </c>
      <c r="G17" s="108">
        <v>1.2336</v>
      </c>
      <c r="H17" s="108">
        <v>1.23</v>
      </c>
      <c r="I17" s="108">
        <v>1.2265999999999999</v>
      </c>
      <c r="J17" s="108">
        <v>1.2232000000000001</v>
      </c>
      <c r="K17" s="108">
        <v>1.2198</v>
      </c>
      <c r="L17" s="108">
        <v>1.2162999999999999</v>
      </c>
      <c r="M17" s="108">
        <v>1.2130000000000001</v>
      </c>
      <c r="N17" s="108">
        <v>1.2096</v>
      </c>
      <c r="O17" s="108">
        <v>1.2061999999999999</v>
      </c>
      <c r="P17" s="108">
        <v>1.2029000000000001</v>
      </c>
      <c r="Q17" s="108">
        <v>1.1996</v>
      </c>
      <c r="R17" s="108">
        <v>1.1966000000000001</v>
      </c>
      <c r="S17" s="108">
        <v>1.1932</v>
      </c>
      <c r="T17" s="108">
        <v>1.1899</v>
      </c>
      <c r="U17" s="108">
        <v>1.1869000000000001</v>
      </c>
      <c r="V17" s="108">
        <v>1.1837</v>
      </c>
      <c r="W17" s="108">
        <v>1.1807000000000001</v>
      </c>
      <c r="X17" s="108">
        <v>1.1774</v>
      </c>
      <c r="Y17" s="108">
        <v>1.1742999999999999</v>
      </c>
      <c r="Z17" s="108">
        <v>1.1713</v>
      </c>
      <c r="AA17" s="108">
        <v>1.1679999999999999</v>
      </c>
      <c r="AB17" s="108">
        <v>1.1651</v>
      </c>
      <c r="AC17" s="108">
        <v>1.1620999999999999</v>
      </c>
      <c r="AD17" s="108">
        <v>1.159</v>
      </c>
      <c r="AE17" s="108">
        <v>1.1558999999999999</v>
      </c>
      <c r="AF17" s="108">
        <v>1.153</v>
      </c>
    </row>
    <row r="18" spans="1:33" x14ac:dyDescent="0.2">
      <c r="B18" s="18" t="s">
        <v>52</v>
      </c>
      <c r="C18" s="108">
        <v>1.2189000000000001</v>
      </c>
      <c r="D18" s="108">
        <v>1.2170000000000001</v>
      </c>
      <c r="E18" s="108">
        <v>1.2142999999999999</v>
      </c>
      <c r="F18" s="108">
        <v>1.2116</v>
      </c>
      <c r="G18" s="108">
        <v>1.2094</v>
      </c>
      <c r="H18" s="108">
        <v>1.2070000000000001</v>
      </c>
      <c r="I18" s="108">
        <v>1.2042999999999999</v>
      </c>
      <c r="J18" s="108">
        <v>1.2016</v>
      </c>
      <c r="K18" s="108">
        <v>1.1988000000000001</v>
      </c>
      <c r="L18" s="108">
        <v>1.196</v>
      </c>
      <c r="M18" s="108">
        <v>1.1930000000000001</v>
      </c>
      <c r="N18" s="108">
        <v>1.1901999999999999</v>
      </c>
      <c r="O18" s="108">
        <v>1.1874</v>
      </c>
      <c r="P18" s="108">
        <v>1.1846000000000001</v>
      </c>
      <c r="Q18" s="108">
        <v>1.1818</v>
      </c>
      <c r="R18" s="108">
        <v>1.1792</v>
      </c>
      <c r="S18" s="108">
        <v>1.1763999999999999</v>
      </c>
      <c r="T18" s="108">
        <v>1.1737</v>
      </c>
      <c r="U18" s="108">
        <v>1.171</v>
      </c>
      <c r="V18" s="108">
        <v>1.1682999999999999</v>
      </c>
      <c r="W18" s="108">
        <v>1.1654</v>
      </c>
      <c r="X18" s="108">
        <v>1.1629</v>
      </c>
      <c r="Y18" s="108">
        <v>1.1601999999999999</v>
      </c>
      <c r="Z18" s="108">
        <v>1.1574</v>
      </c>
      <c r="AA18" s="108">
        <v>1.1548</v>
      </c>
      <c r="AB18" s="108">
        <v>1.1521999999999999</v>
      </c>
      <c r="AC18" s="108">
        <v>1.1495</v>
      </c>
      <c r="AD18" s="108">
        <v>1.1468</v>
      </c>
      <c r="AE18" s="108">
        <v>1.1442000000000001</v>
      </c>
      <c r="AF18" s="108">
        <v>1.1415</v>
      </c>
    </row>
    <row r="19" spans="1:33" x14ac:dyDescent="0.2">
      <c r="B19" s="19" t="s">
        <v>54</v>
      </c>
      <c r="C19" s="110">
        <v>1.2439</v>
      </c>
      <c r="D19" s="109">
        <v>1.2404999999999999</v>
      </c>
      <c r="E19" s="109">
        <v>1.2369000000000001</v>
      </c>
      <c r="F19" s="109">
        <v>1.2332000000000001</v>
      </c>
      <c r="G19" s="109">
        <v>1.2302</v>
      </c>
      <c r="H19" s="109">
        <v>1.2267999999999999</v>
      </c>
      <c r="I19" s="109">
        <v>1.2234</v>
      </c>
      <c r="J19" s="109">
        <v>1.2201</v>
      </c>
      <c r="K19" s="109">
        <v>1.2168000000000001</v>
      </c>
      <c r="L19" s="109">
        <v>1.2134</v>
      </c>
      <c r="M19" s="109">
        <v>1.21</v>
      </c>
      <c r="N19" s="109">
        <v>1.2067000000000001</v>
      </c>
      <c r="O19" s="109">
        <v>1.2035</v>
      </c>
      <c r="P19" s="109">
        <v>1.2000999999999999</v>
      </c>
      <c r="Q19" s="109">
        <v>1.1969000000000001</v>
      </c>
      <c r="R19" s="109">
        <v>1.1938</v>
      </c>
      <c r="S19" s="109">
        <v>1.1904999999999999</v>
      </c>
      <c r="T19" s="109">
        <v>1.1873</v>
      </c>
      <c r="U19" s="109">
        <v>1.1840999999999999</v>
      </c>
      <c r="V19" s="109">
        <v>1.181</v>
      </c>
      <c r="W19" s="109">
        <v>1.1778999999999999</v>
      </c>
      <c r="X19" s="109">
        <v>1.1747000000000001</v>
      </c>
      <c r="Y19" s="109">
        <v>1.1716</v>
      </c>
      <c r="Z19" s="109">
        <v>1.1685000000000001</v>
      </c>
      <c r="AA19" s="109">
        <v>1.1654</v>
      </c>
      <c r="AB19" s="109">
        <v>1.1624000000000001</v>
      </c>
      <c r="AC19" s="109">
        <v>1.1592</v>
      </c>
      <c r="AD19" s="109">
        <v>1.1561999999999999</v>
      </c>
      <c r="AE19" s="109">
        <v>1.1532</v>
      </c>
      <c r="AF19" s="109">
        <v>1.1501999999999999</v>
      </c>
    </row>
    <row r="20" spans="1:33" x14ac:dyDescent="0.2">
      <c r="A20" s="89"/>
      <c r="B20" s="89"/>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89"/>
    </row>
    <row r="21" spans="1:33" ht="19" x14ac:dyDescent="0.25">
      <c r="A21" s="94" t="s">
        <v>487</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row>
    <row r="22" spans="1:33" x14ac:dyDescent="0.2">
      <c r="C22" s="53">
        <v>30</v>
      </c>
      <c r="D22" s="53">
        <v>60</v>
      </c>
      <c r="E22" s="53">
        <v>90</v>
      </c>
      <c r="F22" s="53">
        <v>120</v>
      </c>
      <c r="G22" s="53">
        <v>150</v>
      </c>
      <c r="H22" s="53">
        <v>180</v>
      </c>
      <c r="I22" s="53">
        <v>210</v>
      </c>
      <c r="J22" s="53">
        <v>240</v>
      </c>
      <c r="K22" s="53">
        <v>270</v>
      </c>
      <c r="L22" s="53">
        <v>300</v>
      </c>
      <c r="M22" s="53">
        <v>330</v>
      </c>
      <c r="N22" s="53">
        <v>360</v>
      </c>
      <c r="O22" s="53">
        <v>390</v>
      </c>
      <c r="P22" s="53">
        <v>420</v>
      </c>
      <c r="Q22" s="53">
        <v>450</v>
      </c>
      <c r="R22" s="53">
        <v>480</v>
      </c>
      <c r="S22" s="53">
        <v>510</v>
      </c>
      <c r="T22" s="53">
        <v>540</v>
      </c>
      <c r="U22" s="53">
        <v>570</v>
      </c>
      <c r="V22" s="53">
        <v>600</v>
      </c>
      <c r="W22" s="53">
        <v>630</v>
      </c>
      <c r="X22" s="53">
        <v>660</v>
      </c>
      <c r="Y22" s="53">
        <v>690</v>
      </c>
      <c r="Z22" s="53">
        <v>720</v>
      </c>
      <c r="AA22" s="53">
        <v>750</v>
      </c>
      <c r="AB22" s="53">
        <v>780</v>
      </c>
      <c r="AC22" s="53">
        <v>810</v>
      </c>
      <c r="AD22" s="53">
        <v>840</v>
      </c>
      <c r="AE22" s="53">
        <v>870</v>
      </c>
      <c r="AF22" s="53">
        <v>900</v>
      </c>
      <c r="AG22" s="17" t="s">
        <v>77</v>
      </c>
    </row>
    <row r="23" spans="1:33" x14ac:dyDescent="0.2">
      <c r="A23" s="4" t="s">
        <v>78</v>
      </c>
      <c r="B23" s="18" t="s">
        <v>49</v>
      </c>
      <c r="C23" s="108">
        <v>0.49170000000000003</v>
      </c>
      <c r="D23" s="108">
        <v>0.48599999999999999</v>
      </c>
      <c r="E23" s="108">
        <v>0.47939999999999999</v>
      </c>
      <c r="F23" s="108">
        <v>0.4733</v>
      </c>
      <c r="G23" s="108">
        <v>0.46760000000000002</v>
      </c>
      <c r="H23" s="108">
        <v>0.46210000000000001</v>
      </c>
      <c r="I23" s="108">
        <v>0.45679999999999998</v>
      </c>
      <c r="J23" s="108">
        <v>0.4516</v>
      </c>
      <c r="K23" s="108">
        <v>0.44640000000000002</v>
      </c>
      <c r="L23" s="108">
        <v>0.441</v>
      </c>
      <c r="M23" s="108">
        <v>0.43580000000000002</v>
      </c>
      <c r="N23" s="108">
        <v>0.43049999999999999</v>
      </c>
      <c r="O23" s="108">
        <v>0.42520000000000002</v>
      </c>
      <c r="P23" s="108">
        <v>0.42030000000000001</v>
      </c>
      <c r="Q23" s="108">
        <v>0.4143</v>
      </c>
      <c r="R23" s="108">
        <v>0.40889999999999999</v>
      </c>
      <c r="S23" s="108">
        <v>0.40339999999999998</v>
      </c>
      <c r="T23" s="108">
        <v>0.39810000000000001</v>
      </c>
      <c r="U23" s="108">
        <v>0.39229999999999998</v>
      </c>
      <c r="V23" s="108">
        <v>0.38700000000000001</v>
      </c>
      <c r="W23" s="108">
        <v>0.38169999999999998</v>
      </c>
      <c r="X23" s="108">
        <v>0.3775</v>
      </c>
      <c r="Y23" s="108">
        <v>0.374</v>
      </c>
      <c r="Z23" s="108">
        <v>0.37119999999999997</v>
      </c>
      <c r="AA23" s="108">
        <v>0.36969999999999997</v>
      </c>
      <c r="AB23" s="108">
        <v>0.36870000000000003</v>
      </c>
      <c r="AC23" s="108">
        <v>0.36570000000000003</v>
      </c>
      <c r="AD23" s="108">
        <v>0.36230000000000001</v>
      </c>
      <c r="AE23" s="108">
        <v>0.35830000000000001</v>
      </c>
      <c r="AF23" s="108">
        <v>0.35370000000000001</v>
      </c>
    </row>
    <row r="24" spans="1:33" x14ac:dyDescent="0.2">
      <c r="B24" s="18" t="s">
        <v>50</v>
      </c>
      <c r="C24" s="108">
        <v>0.47970000000000002</v>
      </c>
      <c r="D24" s="108">
        <v>0.4738</v>
      </c>
      <c r="E24" s="108">
        <v>0.46789999999999998</v>
      </c>
      <c r="F24" s="108">
        <v>0.4617</v>
      </c>
      <c r="G24" s="108">
        <v>0.45660000000000001</v>
      </c>
      <c r="H24" s="108">
        <v>0.4516</v>
      </c>
      <c r="I24" s="108">
        <v>0.44650000000000001</v>
      </c>
      <c r="J24" s="108">
        <v>0.44119999999999998</v>
      </c>
      <c r="K24" s="108">
        <v>0.43619999999999998</v>
      </c>
      <c r="L24" s="108">
        <v>0.43090000000000001</v>
      </c>
      <c r="M24" s="108">
        <v>0.42570000000000002</v>
      </c>
      <c r="N24" s="108">
        <v>0.42049999999999998</v>
      </c>
      <c r="O24" s="108">
        <v>0.41539999999999999</v>
      </c>
      <c r="P24" s="108">
        <v>0.41039999999999999</v>
      </c>
      <c r="Q24" s="108">
        <v>0.40539999999999998</v>
      </c>
      <c r="R24" s="108">
        <v>0.40010000000000001</v>
      </c>
      <c r="S24" s="108">
        <v>0.39500000000000002</v>
      </c>
      <c r="T24" s="108">
        <v>0.38969999999999999</v>
      </c>
      <c r="U24" s="108">
        <v>0.38419999999999999</v>
      </c>
      <c r="V24" s="108">
        <v>0.37909999999999999</v>
      </c>
      <c r="W24" s="108">
        <v>0.375</v>
      </c>
      <c r="X24" s="108">
        <v>0.37159999999999999</v>
      </c>
      <c r="Y24" s="108">
        <v>0.36969999999999997</v>
      </c>
      <c r="Z24" s="108">
        <v>0.36890000000000001</v>
      </c>
      <c r="AA24" s="108">
        <v>0.36840000000000001</v>
      </c>
      <c r="AB24" s="108">
        <v>0.36849999999999999</v>
      </c>
      <c r="AC24" s="108">
        <v>0.36670000000000003</v>
      </c>
      <c r="AD24" s="108">
        <v>0.36220000000000002</v>
      </c>
      <c r="AE24" s="108">
        <v>0.3569</v>
      </c>
      <c r="AF24" s="108">
        <v>0.35120000000000001</v>
      </c>
    </row>
    <row r="25" spans="1:33" x14ac:dyDescent="0.2">
      <c r="B25" s="18" t="s">
        <v>51</v>
      </c>
      <c r="C25" s="108">
        <v>0.50470000000000004</v>
      </c>
      <c r="D25" s="108">
        <v>0.50080000000000002</v>
      </c>
      <c r="E25" s="108">
        <v>0.49559999999999998</v>
      </c>
      <c r="F25" s="108">
        <v>0.49080000000000001</v>
      </c>
      <c r="G25" s="108">
        <v>0.48599999999999999</v>
      </c>
      <c r="H25" s="108">
        <v>0.48149999999999998</v>
      </c>
      <c r="I25" s="108">
        <v>0.47689999999999999</v>
      </c>
      <c r="J25" s="108">
        <v>0.47260000000000002</v>
      </c>
      <c r="K25" s="108">
        <v>0.46820000000000001</v>
      </c>
      <c r="L25" s="108">
        <v>0.46379999999999999</v>
      </c>
      <c r="M25" s="108">
        <v>0.45950000000000002</v>
      </c>
      <c r="N25" s="108">
        <v>0.45540000000000003</v>
      </c>
      <c r="O25" s="108">
        <v>0.45129999999999998</v>
      </c>
      <c r="P25" s="108">
        <v>0.44690000000000002</v>
      </c>
      <c r="Q25" s="108">
        <v>0.44280000000000003</v>
      </c>
      <c r="R25" s="108">
        <v>0.43859999999999999</v>
      </c>
      <c r="S25" s="108">
        <v>0.43440000000000001</v>
      </c>
      <c r="T25" s="108">
        <v>0.43009999999999998</v>
      </c>
      <c r="U25" s="108">
        <v>0.42599999999999999</v>
      </c>
      <c r="V25" s="108">
        <v>0.4214</v>
      </c>
      <c r="W25" s="108">
        <v>0.41689999999999999</v>
      </c>
      <c r="X25" s="108">
        <v>0.4123</v>
      </c>
      <c r="Y25" s="108">
        <v>0.4078</v>
      </c>
      <c r="Z25" s="108">
        <v>0.40400000000000003</v>
      </c>
      <c r="AA25" s="108">
        <v>0.40100000000000002</v>
      </c>
      <c r="AB25" s="108">
        <v>0.39879999999999999</v>
      </c>
      <c r="AC25" s="108">
        <v>0.39660000000000001</v>
      </c>
      <c r="AD25" s="108">
        <v>0.39529999999999998</v>
      </c>
      <c r="AE25" s="108">
        <v>0.39340000000000003</v>
      </c>
      <c r="AF25" s="108">
        <v>0.39179999999999998</v>
      </c>
    </row>
    <row r="26" spans="1:33" x14ac:dyDescent="0.2">
      <c r="B26" s="18" t="s">
        <v>52</v>
      </c>
      <c r="C26" s="108">
        <v>0.49419999999999997</v>
      </c>
      <c r="D26" s="108">
        <v>0.49099999999999999</v>
      </c>
      <c r="E26" s="108">
        <v>0.48649999999999999</v>
      </c>
      <c r="F26" s="108">
        <v>0.48230000000000001</v>
      </c>
      <c r="G26" s="108">
        <v>0.47810000000000002</v>
      </c>
      <c r="H26" s="108">
        <v>0.47420000000000001</v>
      </c>
      <c r="I26" s="108">
        <v>0.47020000000000001</v>
      </c>
      <c r="J26" s="108">
        <v>0.46650000000000003</v>
      </c>
      <c r="K26" s="108">
        <v>0.4627</v>
      </c>
      <c r="L26" s="108">
        <v>0.45900000000000002</v>
      </c>
      <c r="M26" s="108">
        <v>0.45529999999999998</v>
      </c>
      <c r="N26" s="108">
        <v>0.45150000000000001</v>
      </c>
      <c r="O26" s="108">
        <v>0.4476</v>
      </c>
      <c r="P26" s="108">
        <v>0.44359999999999999</v>
      </c>
      <c r="Q26" s="108">
        <v>0.4395</v>
      </c>
      <c r="R26" s="108">
        <v>0.43569999999999998</v>
      </c>
      <c r="S26" s="108">
        <v>0.432</v>
      </c>
      <c r="T26" s="108">
        <v>0.42809999999999998</v>
      </c>
      <c r="U26" s="108">
        <v>0.42430000000000001</v>
      </c>
      <c r="V26" s="108">
        <v>0.42009999999999997</v>
      </c>
      <c r="W26" s="108">
        <v>0.41599999999999998</v>
      </c>
      <c r="X26" s="108">
        <v>0.41160000000000002</v>
      </c>
      <c r="Y26" s="108">
        <v>0.40760000000000002</v>
      </c>
      <c r="Z26" s="108">
        <v>0.40389999999999998</v>
      </c>
      <c r="AA26" s="108">
        <v>0.40050000000000002</v>
      </c>
      <c r="AB26" s="108">
        <v>0.39750000000000002</v>
      </c>
      <c r="AC26" s="108">
        <v>0.39500000000000002</v>
      </c>
      <c r="AD26" s="108">
        <v>0.39350000000000002</v>
      </c>
      <c r="AE26" s="108">
        <v>0.39250000000000002</v>
      </c>
      <c r="AF26" s="108">
        <v>0.39190000000000003</v>
      </c>
    </row>
    <row r="27" spans="1:33" x14ac:dyDescent="0.2">
      <c r="B27" s="19" t="s">
        <v>54</v>
      </c>
      <c r="C27" s="108">
        <v>0.49259999999999998</v>
      </c>
      <c r="D27" s="108">
        <v>0.4879</v>
      </c>
      <c r="E27" s="108">
        <v>0.48230000000000001</v>
      </c>
      <c r="F27" s="108">
        <v>0.47699999999999998</v>
      </c>
      <c r="G27" s="108">
        <v>0.47210000000000002</v>
      </c>
      <c r="H27" s="108">
        <v>0.46729999999999999</v>
      </c>
      <c r="I27" s="108">
        <v>0.46260000000000001</v>
      </c>
      <c r="J27" s="108">
        <v>0.45800000000000002</v>
      </c>
      <c r="K27" s="108">
        <v>0.45340000000000003</v>
      </c>
      <c r="L27" s="108">
        <v>0.44869999999999999</v>
      </c>
      <c r="M27" s="108">
        <v>0.44409999999999999</v>
      </c>
      <c r="N27" s="108">
        <v>0.4395</v>
      </c>
      <c r="O27" s="108">
        <v>0.43490000000000001</v>
      </c>
      <c r="P27" s="108">
        <v>0.43030000000000002</v>
      </c>
      <c r="Q27" s="108">
        <v>0.42549999999999999</v>
      </c>
      <c r="R27" s="108">
        <v>0.42080000000000001</v>
      </c>
      <c r="S27" s="108">
        <v>0.41620000000000001</v>
      </c>
      <c r="T27" s="108">
        <v>0.41149999999999998</v>
      </c>
      <c r="U27" s="108">
        <v>0.40670000000000001</v>
      </c>
      <c r="V27" s="108">
        <v>0.40189999999999998</v>
      </c>
      <c r="W27" s="108">
        <v>0.39739999999999998</v>
      </c>
      <c r="X27" s="108">
        <v>0.39329999999999998</v>
      </c>
      <c r="Y27" s="108">
        <v>0.38979999999999998</v>
      </c>
      <c r="Z27" s="108">
        <v>0.38700000000000001</v>
      </c>
      <c r="AA27" s="108">
        <v>0.38490000000000002</v>
      </c>
      <c r="AB27" s="108">
        <v>0.38340000000000002</v>
      </c>
      <c r="AC27" s="108">
        <v>0.38100000000000001</v>
      </c>
      <c r="AD27" s="108">
        <v>0.37830000000000003</v>
      </c>
      <c r="AE27" s="108">
        <v>0.37530000000000002</v>
      </c>
      <c r="AF27" s="108">
        <v>0.37219999999999998</v>
      </c>
    </row>
    <row r="28" spans="1:33" x14ac:dyDescent="0.2">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row>
    <row r="29" spans="1:33" x14ac:dyDescent="0.2">
      <c r="A29" s="4" t="s">
        <v>79</v>
      </c>
      <c r="B29" s="18" t="s">
        <v>49</v>
      </c>
      <c r="C29" s="108">
        <v>0.48089999999999999</v>
      </c>
      <c r="D29" s="108">
        <v>0.4803</v>
      </c>
      <c r="E29" s="108">
        <v>0.48</v>
      </c>
      <c r="F29" s="108">
        <v>0.47960000000000003</v>
      </c>
      <c r="G29" s="108">
        <v>0.4798</v>
      </c>
      <c r="H29" s="108">
        <v>0.47970000000000002</v>
      </c>
      <c r="I29" s="108">
        <v>0.4798</v>
      </c>
      <c r="J29" s="108">
        <v>0.47970000000000002</v>
      </c>
      <c r="K29" s="108">
        <v>0.4793</v>
      </c>
      <c r="L29" s="108">
        <v>0.47889999999999999</v>
      </c>
      <c r="M29" s="108">
        <v>0.47820000000000001</v>
      </c>
      <c r="N29" s="108">
        <v>0.47739999999999999</v>
      </c>
      <c r="O29" s="108">
        <v>0.47639999999999999</v>
      </c>
      <c r="P29" s="108">
        <v>0.47560000000000002</v>
      </c>
      <c r="Q29" s="108">
        <v>0.47520000000000001</v>
      </c>
      <c r="R29" s="108">
        <v>0.47460000000000002</v>
      </c>
      <c r="S29" s="108">
        <v>0.47389999999999999</v>
      </c>
      <c r="T29" s="108">
        <v>0.47310000000000002</v>
      </c>
      <c r="U29" s="108">
        <v>0.47249999999999998</v>
      </c>
      <c r="V29" s="108">
        <v>0.4718</v>
      </c>
      <c r="W29" s="108">
        <v>0.47089999999999999</v>
      </c>
      <c r="X29" s="108">
        <v>0.47039999999999998</v>
      </c>
      <c r="Y29" s="108">
        <v>0.47010000000000002</v>
      </c>
      <c r="Z29" s="108">
        <v>0.47</v>
      </c>
      <c r="AA29" s="108">
        <v>0.46960000000000002</v>
      </c>
      <c r="AB29" s="108">
        <v>0.46929999999999999</v>
      </c>
      <c r="AC29" s="108">
        <v>0.46939999999999998</v>
      </c>
      <c r="AD29" s="108">
        <v>0.46989999999999998</v>
      </c>
      <c r="AE29" s="108">
        <v>0.46889999999999998</v>
      </c>
      <c r="AF29" s="108">
        <v>0.46800000000000003</v>
      </c>
    </row>
    <row r="30" spans="1:33" x14ac:dyDescent="0.2">
      <c r="B30" s="18" t="s">
        <v>50</v>
      </c>
      <c r="C30" s="108">
        <v>0.4642</v>
      </c>
      <c r="D30" s="108">
        <v>0.46379999999999999</v>
      </c>
      <c r="E30" s="108">
        <v>0.46350000000000002</v>
      </c>
      <c r="F30" s="108">
        <v>0.46350000000000002</v>
      </c>
      <c r="G30" s="108">
        <v>0.46339999999999998</v>
      </c>
      <c r="H30" s="108">
        <v>0.46339999999999998</v>
      </c>
      <c r="I30" s="108">
        <v>0.46300000000000002</v>
      </c>
      <c r="J30" s="108">
        <v>0.46279999999999999</v>
      </c>
      <c r="K30" s="108">
        <v>0.46210000000000001</v>
      </c>
      <c r="L30" s="108">
        <v>0.46139999999999998</v>
      </c>
      <c r="M30" s="108">
        <v>0.46079999999999999</v>
      </c>
      <c r="N30" s="108">
        <v>0.46039999999999998</v>
      </c>
      <c r="O30" s="108">
        <v>0.45960000000000001</v>
      </c>
      <c r="P30" s="108">
        <v>0.45900000000000002</v>
      </c>
      <c r="Q30" s="108">
        <v>0.45850000000000002</v>
      </c>
      <c r="R30" s="108">
        <v>0.45779999999999998</v>
      </c>
      <c r="S30" s="108">
        <v>0.45729999999999998</v>
      </c>
      <c r="T30" s="108">
        <v>0.45729999999999998</v>
      </c>
      <c r="U30" s="108">
        <v>0.45679999999999998</v>
      </c>
      <c r="V30" s="108">
        <v>0.45710000000000001</v>
      </c>
      <c r="W30" s="108">
        <v>0.45660000000000001</v>
      </c>
      <c r="X30" s="108">
        <v>0.45610000000000001</v>
      </c>
      <c r="Y30" s="108">
        <v>0.45550000000000002</v>
      </c>
      <c r="Z30" s="108">
        <v>0.45479999999999998</v>
      </c>
      <c r="AA30" s="108">
        <v>0.4546</v>
      </c>
      <c r="AB30" s="108">
        <v>0.45400000000000001</v>
      </c>
      <c r="AC30" s="108">
        <v>0.45350000000000001</v>
      </c>
      <c r="AD30" s="108">
        <v>0.4531</v>
      </c>
      <c r="AE30" s="108">
        <v>0.45279999999999998</v>
      </c>
      <c r="AF30" s="108">
        <v>0.4526</v>
      </c>
    </row>
    <row r="31" spans="1:33" x14ac:dyDescent="0.2">
      <c r="B31" s="18" t="s">
        <v>51</v>
      </c>
      <c r="C31" s="108">
        <v>0.49869999999999998</v>
      </c>
      <c r="D31" s="108">
        <v>0.49869999999999998</v>
      </c>
      <c r="E31" s="108">
        <v>0.49859999999999999</v>
      </c>
      <c r="F31" s="108">
        <v>0.49880000000000002</v>
      </c>
      <c r="G31" s="108">
        <v>0.49869999999999998</v>
      </c>
      <c r="H31" s="108">
        <v>0.49859999999999999</v>
      </c>
      <c r="I31" s="108">
        <v>0.49840000000000001</v>
      </c>
      <c r="J31" s="108">
        <v>0.49840000000000001</v>
      </c>
      <c r="K31" s="108">
        <v>0.49840000000000001</v>
      </c>
      <c r="L31" s="108">
        <v>0.49769999999999998</v>
      </c>
      <c r="M31" s="108">
        <v>0.49690000000000001</v>
      </c>
      <c r="N31" s="108">
        <v>0.49590000000000001</v>
      </c>
      <c r="O31" s="108">
        <v>0.495</v>
      </c>
      <c r="P31" s="108">
        <v>0.49440000000000001</v>
      </c>
      <c r="Q31" s="108">
        <v>0.49399999999999999</v>
      </c>
      <c r="R31" s="108">
        <v>0.49349999999999999</v>
      </c>
      <c r="S31" s="108">
        <v>0.4929</v>
      </c>
      <c r="T31" s="108">
        <v>0.4924</v>
      </c>
      <c r="U31" s="108">
        <v>0.4919</v>
      </c>
      <c r="V31" s="108">
        <v>0.49109999999999998</v>
      </c>
      <c r="W31" s="108">
        <v>0.49059999999999998</v>
      </c>
      <c r="X31" s="108">
        <v>0.49020000000000002</v>
      </c>
      <c r="Y31" s="108">
        <v>0.48959999999999998</v>
      </c>
      <c r="Z31" s="108">
        <v>0.48930000000000001</v>
      </c>
      <c r="AA31" s="108">
        <v>0.48920000000000002</v>
      </c>
      <c r="AB31" s="108">
        <v>0.48909999999999998</v>
      </c>
      <c r="AC31" s="108">
        <v>0.48899999999999999</v>
      </c>
      <c r="AD31" s="108">
        <v>0.48959999999999998</v>
      </c>
      <c r="AE31" s="108">
        <v>0.4894</v>
      </c>
      <c r="AF31" s="108">
        <v>0.48880000000000001</v>
      </c>
    </row>
    <row r="32" spans="1:33" x14ac:dyDescent="0.2">
      <c r="B32" s="18" t="s">
        <v>52</v>
      </c>
      <c r="C32" s="108">
        <v>0.48599999999999999</v>
      </c>
      <c r="D32" s="108">
        <v>0.4854</v>
      </c>
      <c r="E32" s="108">
        <v>0.48499999999999999</v>
      </c>
      <c r="F32" s="108">
        <v>0.48499999999999999</v>
      </c>
      <c r="G32" s="108">
        <v>0.48520000000000002</v>
      </c>
      <c r="H32" s="108">
        <v>0.48549999999999999</v>
      </c>
      <c r="I32" s="108">
        <v>0.4854</v>
      </c>
      <c r="J32" s="108">
        <v>0.48580000000000001</v>
      </c>
      <c r="K32" s="108">
        <v>0.4859</v>
      </c>
      <c r="L32" s="108">
        <v>0.4859</v>
      </c>
      <c r="M32" s="108">
        <v>0.48520000000000002</v>
      </c>
      <c r="N32" s="108">
        <v>0.48420000000000002</v>
      </c>
      <c r="O32" s="108">
        <v>0.48299999999999998</v>
      </c>
      <c r="P32" s="108">
        <v>0.48220000000000002</v>
      </c>
      <c r="Q32" s="108">
        <v>0.48159999999999997</v>
      </c>
      <c r="R32" s="108">
        <v>0.48120000000000002</v>
      </c>
      <c r="S32" s="108">
        <v>0.48070000000000002</v>
      </c>
      <c r="T32" s="108">
        <v>0.4798</v>
      </c>
      <c r="U32" s="108">
        <v>0.4793</v>
      </c>
      <c r="V32" s="108">
        <v>0.4788</v>
      </c>
      <c r="W32" s="108">
        <v>0.4783</v>
      </c>
      <c r="X32" s="108">
        <v>0.4778</v>
      </c>
      <c r="Y32" s="108">
        <v>0.4773</v>
      </c>
      <c r="Z32" s="108">
        <v>0.47720000000000001</v>
      </c>
      <c r="AA32" s="108">
        <v>0.47649999999999998</v>
      </c>
      <c r="AB32" s="108">
        <v>0.47589999999999999</v>
      </c>
      <c r="AC32" s="108">
        <v>0.47570000000000001</v>
      </c>
      <c r="AD32" s="108">
        <v>0.47560000000000002</v>
      </c>
      <c r="AE32" s="108">
        <v>0.47549999999999998</v>
      </c>
      <c r="AF32" s="108">
        <v>0.47520000000000001</v>
      </c>
    </row>
    <row r="33" spans="1:33" x14ac:dyDescent="0.2">
      <c r="B33" s="19" t="s">
        <v>54</v>
      </c>
      <c r="C33" s="108">
        <v>0.48249999999999998</v>
      </c>
      <c r="D33" s="108">
        <v>0.48209999999999997</v>
      </c>
      <c r="E33" s="108">
        <v>0.48180000000000001</v>
      </c>
      <c r="F33" s="108">
        <v>0.48170000000000002</v>
      </c>
      <c r="G33" s="108">
        <v>0.48180000000000001</v>
      </c>
      <c r="H33" s="108">
        <v>0.48180000000000001</v>
      </c>
      <c r="I33" s="108">
        <v>0.48170000000000002</v>
      </c>
      <c r="J33" s="108">
        <v>0.48170000000000002</v>
      </c>
      <c r="K33" s="108">
        <v>0.48139999999999999</v>
      </c>
      <c r="L33" s="108">
        <v>0.48099999999999998</v>
      </c>
      <c r="M33" s="108">
        <v>0.4803</v>
      </c>
      <c r="N33" s="108">
        <v>0.47949999999999998</v>
      </c>
      <c r="O33" s="108">
        <v>0.47849999999999998</v>
      </c>
      <c r="P33" s="108">
        <v>0.4778</v>
      </c>
      <c r="Q33" s="108">
        <v>0.4773</v>
      </c>
      <c r="R33" s="108">
        <v>0.4768</v>
      </c>
      <c r="S33" s="108">
        <v>0.47620000000000001</v>
      </c>
      <c r="T33" s="108">
        <v>0.47570000000000001</v>
      </c>
      <c r="U33" s="108">
        <v>0.47510000000000002</v>
      </c>
      <c r="V33" s="108">
        <v>0.47470000000000001</v>
      </c>
      <c r="W33" s="108">
        <v>0.47410000000000002</v>
      </c>
      <c r="X33" s="108">
        <v>0.47360000000000002</v>
      </c>
      <c r="Y33" s="108">
        <v>0.47310000000000002</v>
      </c>
      <c r="Z33" s="108">
        <v>0.4728</v>
      </c>
      <c r="AA33" s="108">
        <v>0.47239999999999999</v>
      </c>
      <c r="AB33" s="108">
        <v>0.47210000000000002</v>
      </c>
      <c r="AC33" s="108">
        <v>0.47189999999999999</v>
      </c>
      <c r="AD33" s="108">
        <v>0.47210000000000002</v>
      </c>
      <c r="AE33" s="108">
        <v>0.47170000000000001</v>
      </c>
      <c r="AF33" s="108">
        <v>0.47120000000000001</v>
      </c>
    </row>
    <row r="34" spans="1:33" x14ac:dyDescent="0.2">
      <c r="A34" s="89"/>
      <c r="B34" s="89"/>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89"/>
    </row>
    <row r="35" spans="1:33" ht="19" x14ac:dyDescent="0.25">
      <c r="A35" s="94" t="s">
        <v>488</v>
      </c>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row>
    <row r="36" spans="1:33" x14ac:dyDescent="0.2">
      <c r="C36" s="53">
        <v>30</v>
      </c>
      <c r="D36" s="53">
        <v>60</v>
      </c>
      <c r="E36" s="53">
        <v>90</v>
      </c>
      <c r="F36" s="53">
        <v>120</v>
      </c>
      <c r="G36" s="53">
        <v>150</v>
      </c>
      <c r="H36" s="53">
        <v>180</v>
      </c>
      <c r="I36" s="53">
        <v>210</v>
      </c>
      <c r="J36" s="53">
        <v>240</v>
      </c>
      <c r="K36" s="53">
        <v>270</v>
      </c>
      <c r="L36" s="53">
        <v>300</v>
      </c>
      <c r="M36" s="53">
        <v>330</v>
      </c>
      <c r="N36" s="53">
        <v>360</v>
      </c>
      <c r="O36" s="53">
        <v>390</v>
      </c>
      <c r="P36" s="53">
        <v>420</v>
      </c>
      <c r="Q36" s="53">
        <v>450</v>
      </c>
      <c r="R36" s="53">
        <v>480</v>
      </c>
      <c r="S36" s="53">
        <v>510</v>
      </c>
      <c r="T36" s="53">
        <v>540</v>
      </c>
      <c r="U36" s="53">
        <v>570</v>
      </c>
      <c r="V36" s="53">
        <v>600</v>
      </c>
      <c r="W36" s="53">
        <v>630</v>
      </c>
      <c r="X36" s="53">
        <v>660</v>
      </c>
      <c r="Y36" s="53">
        <v>690</v>
      </c>
      <c r="Z36" s="53">
        <v>720</v>
      </c>
      <c r="AA36" s="53">
        <v>750</v>
      </c>
      <c r="AB36" s="53">
        <v>780</v>
      </c>
      <c r="AC36" s="53">
        <v>810</v>
      </c>
      <c r="AD36" s="53">
        <v>840</v>
      </c>
      <c r="AE36" s="53">
        <v>870</v>
      </c>
      <c r="AF36" s="53">
        <v>900</v>
      </c>
      <c r="AG36" s="17" t="s">
        <v>77</v>
      </c>
    </row>
    <row r="37" spans="1:33" x14ac:dyDescent="0.2">
      <c r="A37" s="4" t="s">
        <v>80</v>
      </c>
      <c r="B37" s="18" t="s">
        <v>49</v>
      </c>
      <c r="C37" s="108">
        <v>0.3327</v>
      </c>
      <c r="D37" s="108">
        <v>0.33950000000000002</v>
      </c>
      <c r="E37" s="108">
        <v>0.34660000000000002</v>
      </c>
      <c r="F37" s="108">
        <v>0.35360000000000003</v>
      </c>
      <c r="G37" s="108">
        <v>0.36</v>
      </c>
      <c r="H37" s="108">
        <v>0.36609999999999998</v>
      </c>
      <c r="I37" s="108">
        <v>0.37190000000000001</v>
      </c>
      <c r="J37" s="108">
        <v>0.37759999999999999</v>
      </c>
      <c r="K37" s="108">
        <v>0.3831</v>
      </c>
      <c r="L37" s="108">
        <v>0.38850000000000001</v>
      </c>
      <c r="M37" s="108">
        <v>0.39369999999999999</v>
      </c>
      <c r="N37" s="108">
        <v>0.39889999999999998</v>
      </c>
      <c r="O37" s="108">
        <v>0.40379999999999999</v>
      </c>
      <c r="P37" s="108">
        <v>0.40849999999999997</v>
      </c>
      <c r="Q37" s="108">
        <v>0.4133</v>
      </c>
      <c r="R37" s="108">
        <v>0.41770000000000002</v>
      </c>
      <c r="S37" s="108">
        <v>0.42199999999999999</v>
      </c>
      <c r="T37" s="108">
        <v>0.42630000000000001</v>
      </c>
      <c r="U37" s="108">
        <v>0.43030000000000002</v>
      </c>
      <c r="V37" s="108">
        <v>0.43419999999999997</v>
      </c>
      <c r="W37" s="108">
        <v>0.43809999999999999</v>
      </c>
      <c r="X37" s="108">
        <v>0.44180000000000003</v>
      </c>
      <c r="Y37" s="108">
        <v>0.44540000000000002</v>
      </c>
      <c r="Z37" s="108">
        <v>0.44890000000000002</v>
      </c>
      <c r="AA37" s="108">
        <v>0.45240000000000002</v>
      </c>
      <c r="AB37" s="108">
        <v>0.45569999999999999</v>
      </c>
      <c r="AC37" s="108">
        <v>0.45889999999999997</v>
      </c>
      <c r="AD37" s="108">
        <v>0.46189999999999998</v>
      </c>
      <c r="AE37" s="108">
        <v>0.46500000000000002</v>
      </c>
      <c r="AF37" s="108">
        <v>0.46800000000000003</v>
      </c>
    </row>
    <row r="38" spans="1:33" x14ac:dyDescent="0.2">
      <c r="B38" s="18" t="s">
        <v>50</v>
      </c>
      <c r="C38" s="108">
        <v>0.3483</v>
      </c>
      <c r="D38" s="108">
        <v>0.35460000000000003</v>
      </c>
      <c r="E38" s="108">
        <v>0.36130000000000001</v>
      </c>
      <c r="F38" s="108">
        <v>0.36820000000000003</v>
      </c>
      <c r="G38" s="108">
        <v>0.37480000000000002</v>
      </c>
      <c r="H38" s="108">
        <v>0.38069999999999998</v>
      </c>
      <c r="I38" s="108">
        <v>0.38669999999999999</v>
      </c>
      <c r="J38" s="108">
        <v>0.39250000000000002</v>
      </c>
      <c r="K38" s="108">
        <v>0.39829999999999999</v>
      </c>
      <c r="L38" s="108">
        <v>0.40350000000000003</v>
      </c>
      <c r="M38" s="108">
        <v>0.40889999999999999</v>
      </c>
      <c r="N38" s="108">
        <v>0.41389999999999999</v>
      </c>
      <c r="O38" s="108">
        <v>0.41860000000000003</v>
      </c>
      <c r="P38" s="108">
        <v>0.42359999999999998</v>
      </c>
      <c r="Q38" s="108">
        <v>0.42820000000000003</v>
      </c>
      <c r="R38" s="108">
        <v>0.43269999999999997</v>
      </c>
      <c r="S38" s="108">
        <v>0.437</v>
      </c>
      <c r="T38" s="108">
        <v>0.4415</v>
      </c>
      <c r="U38" s="108">
        <v>0.44550000000000001</v>
      </c>
      <c r="V38" s="108">
        <v>0.44940000000000002</v>
      </c>
      <c r="W38" s="108">
        <v>0.45340000000000003</v>
      </c>
      <c r="X38" s="108">
        <v>0.45700000000000002</v>
      </c>
      <c r="Y38" s="108">
        <v>0.46079999999999999</v>
      </c>
      <c r="Z38" s="108">
        <v>0.46439999999999998</v>
      </c>
      <c r="AA38" s="108">
        <v>0.46800000000000003</v>
      </c>
      <c r="AB38" s="108">
        <v>0.47139999999999999</v>
      </c>
      <c r="AC38" s="108">
        <v>0.47460000000000002</v>
      </c>
      <c r="AD38" s="108">
        <v>0.47810000000000002</v>
      </c>
      <c r="AE38" s="108">
        <v>0.48110000000000003</v>
      </c>
      <c r="AF38" s="108">
        <v>0.48430000000000001</v>
      </c>
    </row>
    <row r="39" spans="1:33" x14ac:dyDescent="0.2">
      <c r="B39" s="18" t="s">
        <v>51</v>
      </c>
      <c r="C39" s="108">
        <v>0.3508</v>
      </c>
      <c r="D39" s="108">
        <v>0.3569</v>
      </c>
      <c r="E39" s="108">
        <v>0.36359999999999998</v>
      </c>
      <c r="F39" s="108">
        <v>0.37</v>
      </c>
      <c r="G39" s="108">
        <v>0.37619999999999998</v>
      </c>
      <c r="H39" s="108">
        <v>0.38229999999999997</v>
      </c>
      <c r="I39" s="108">
        <v>0.38800000000000001</v>
      </c>
      <c r="J39" s="108">
        <v>0.39360000000000001</v>
      </c>
      <c r="K39" s="108">
        <v>0.39910000000000001</v>
      </c>
      <c r="L39" s="108">
        <v>0.40429999999999999</v>
      </c>
      <c r="M39" s="108">
        <v>0.40960000000000002</v>
      </c>
      <c r="N39" s="108">
        <v>0.41460000000000002</v>
      </c>
      <c r="O39" s="108">
        <v>0.4194</v>
      </c>
      <c r="P39" s="108">
        <v>0.42420000000000002</v>
      </c>
      <c r="Q39" s="108">
        <v>0.42880000000000001</v>
      </c>
      <c r="R39" s="108">
        <v>0.43319999999999997</v>
      </c>
      <c r="S39" s="108">
        <v>0.4375</v>
      </c>
      <c r="T39" s="108">
        <v>0.44180000000000003</v>
      </c>
      <c r="U39" s="108">
        <v>0.44590000000000002</v>
      </c>
      <c r="V39" s="108">
        <v>0.44990000000000002</v>
      </c>
      <c r="W39" s="108">
        <v>0.45390000000000003</v>
      </c>
      <c r="X39" s="108">
        <v>0.45750000000000002</v>
      </c>
      <c r="Y39" s="108">
        <v>0.46139999999999998</v>
      </c>
      <c r="Z39" s="108">
        <v>0.46489999999999998</v>
      </c>
      <c r="AA39" s="108">
        <v>0.46850000000000003</v>
      </c>
      <c r="AB39" s="108">
        <v>0.47199999999999998</v>
      </c>
      <c r="AC39" s="108">
        <v>0.47539999999999999</v>
      </c>
      <c r="AD39" s="108">
        <v>0.47839999999999999</v>
      </c>
      <c r="AE39" s="108">
        <v>0.48180000000000001</v>
      </c>
      <c r="AF39" s="108">
        <v>0.48470000000000002</v>
      </c>
    </row>
    <row r="40" spans="1:33" x14ac:dyDescent="0.2">
      <c r="B40" s="18" t="s">
        <v>52</v>
      </c>
      <c r="C40" s="108">
        <v>0.35389999999999999</v>
      </c>
      <c r="D40" s="108">
        <v>0.36030000000000001</v>
      </c>
      <c r="E40" s="108">
        <v>0.36699999999999999</v>
      </c>
      <c r="F40" s="108">
        <v>0.37290000000000001</v>
      </c>
      <c r="G40" s="108">
        <v>0.37909999999999999</v>
      </c>
      <c r="H40" s="108">
        <v>0.3851</v>
      </c>
      <c r="I40" s="108">
        <v>0.39069999999999999</v>
      </c>
      <c r="J40" s="108">
        <v>0.39610000000000001</v>
      </c>
      <c r="K40" s="108">
        <v>0.4017</v>
      </c>
      <c r="L40" s="108">
        <v>0.40679999999999999</v>
      </c>
      <c r="M40" s="108">
        <v>0.4118</v>
      </c>
      <c r="N40" s="108">
        <v>0.41689999999999999</v>
      </c>
      <c r="O40" s="108">
        <v>0.42159999999999997</v>
      </c>
      <c r="P40" s="108">
        <v>0.42649999999999999</v>
      </c>
      <c r="Q40" s="108">
        <v>0.43070000000000003</v>
      </c>
      <c r="R40" s="108">
        <v>0.43540000000000001</v>
      </c>
      <c r="S40" s="108">
        <v>0.43980000000000002</v>
      </c>
      <c r="T40" s="108">
        <v>0.44400000000000001</v>
      </c>
      <c r="U40" s="108">
        <v>0.44790000000000002</v>
      </c>
      <c r="V40" s="108">
        <v>0.45200000000000001</v>
      </c>
      <c r="W40" s="108">
        <v>0.45610000000000001</v>
      </c>
      <c r="X40" s="108">
        <v>0.45979999999999999</v>
      </c>
      <c r="Y40" s="108">
        <v>0.46329999999999999</v>
      </c>
      <c r="Z40" s="108">
        <v>0.4672</v>
      </c>
      <c r="AA40" s="108">
        <v>0.47070000000000001</v>
      </c>
      <c r="AB40" s="108">
        <v>0.47399999999999998</v>
      </c>
      <c r="AC40" s="108">
        <v>0.47749999999999998</v>
      </c>
      <c r="AD40" s="108">
        <v>0.48070000000000002</v>
      </c>
      <c r="AE40" s="108">
        <v>0.48409999999999997</v>
      </c>
      <c r="AF40" s="108">
        <v>0.48720000000000002</v>
      </c>
    </row>
    <row r="41" spans="1:33" x14ac:dyDescent="0.2">
      <c r="B41" s="19" t="s">
        <v>54</v>
      </c>
      <c r="C41" s="108">
        <v>0.34639999999999999</v>
      </c>
      <c r="D41" s="108">
        <v>0.3528</v>
      </c>
      <c r="E41" s="108">
        <v>0.35959999999999998</v>
      </c>
      <c r="F41" s="108">
        <v>0.36620000000000003</v>
      </c>
      <c r="G41" s="108">
        <v>0.3725</v>
      </c>
      <c r="H41" s="108">
        <v>0.37859999999999999</v>
      </c>
      <c r="I41" s="108">
        <v>0.38429999999999997</v>
      </c>
      <c r="J41" s="108">
        <v>0.39</v>
      </c>
      <c r="K41" s="108">
        <v>0.39550000000000002</v>
      </c>
      <c r="L41" s="108">
        <v>0.40079999999999999</v>
      </c>
      <c r="M41" s="108">
        <v>0.40600000000000003</v>
      </c>
      <c r="N41" s="108">
        <v>0.41099999999999998</v>
      </c>
      <c r="O41" s="108">
        <v>0.41589999999999999</v>
      </c>
      <c r="P41" s="108">
        <v>0.42070000000000002</v>
      </c>
      <c r="Q41" s="108">
        <v>0.42520000000000002</v>
      </c>
      <c r="R41" s="108">
        <v>0.42980000000000002</v>
      </c>
      <c r="S41" s="108">
        <v>0.43409999999999999</v>
      </c>
      <c r="T41" s="108">
        <v>0.43840000000000001</v>
      </c>
      <c r="U41" s="108">
        <v>0.44240000000000002</v>
      </c>
      <c r="V41" s="108">
        <v>0.44640000000000002</v>
      </c>
      <c r="W41" s="108">
        <v>0.45040000000000002</v>
      </c>
      <c r="X41" s="108">
        <v>0.45400000000000001</v>
      </c>
      <c r="Y41" s="108">
        <v>0.4577</v>
      </c>
      <c r="Z41" s="108">
        <v>0.46129999999999999</v>
      </c>
      <c r="AA41" s="108">
        <v>0.46489999999999998</v>
      </c>
      <c r="AB41" s="108">
        <v>0.46829999999999999</v>
      </c>
      <c r="AC41" s="108">
        <v>0.47160000000000002</v>
      </c>
      <c r="AD41" s="108">
        <v>0.4748</v>
      </c>
      <c r="AE41" s="108">
        <v>0.47799999999999998</v>
      </c>
      <c r="AF41" s="108">
        <v>0.48099999999999998</v>
      </c>
    </row>
    <row r="42" spans="1:33" x14ac:dyDescent="0.2">
      <c r="C42" s="111"/>
      <c r="D42" s="111"/>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row>
    <row r="43" spans="1:33" x14ac:dyDescent="0.2">
      <c r="A43" s="4" t="s">
        <v>81</v>
      </c>
      <c r="B43" s="18" t="s">
        <v>49</v>
      </c>
      <c r="C43" s="108">
        <v>0.31680000000000003</v>
      </c>
      <c r="D43" s="108">
        <v>0.31759999999999999</v>
      </c>
      <c r="E43" s="108">
        <v>0.31840000000000002</v>
      </c>
      <c r="F43" s="108">
        <v>0.31919999999999998</v>
      </c>
      <c r="G43" s="108">
        <v>0.31969999999999998</v>
      </c>
      <c r="H43" s="108">
        <v>0.32040000000000002</v>
      </c>
      <c r="I43" s="108">
        <v>0.32100000000000001</v>
      </c>
      <c r="J43" s="108">
        <v>0.3216</v>
      </c>
      <c r="K43" s="108">
        <v>0.32240000000000002</v>
      </c>
      <c r="L43" s="108">
        <v>0.32290000000000002</v>
      </c>
      <c r="M43" s="108">
        <v>0.3236</v>
      </c>
      <c r="N43" s="108">
        <v>0.32440000000000002</v>
      </c>
      <c r="O43" s="108">
        <v>0.32479999999999998</v>
      </c>
      <c r="P43" s="108">
        <v>0.3256</v>
      </c>
      <c r="Q43" s="108">
        <v>0.32600000000000001</v>
      </c>
      <c r="R43" s="108">
        <v>0.32669999999999999</v>
      </c>
      <c r="S43" s="108">
        <v>0.3271</v>
      </c>
      <c r="T43" s="108">
        <v>0.32779999999999998</v>
      </c>
      <c r="U43" s="108">
        <v>0.32819999999999999</v>
      </c>
      <c r="V43" s="108">
        <v>0.32879999999999998</v>
      </c>
      <c r="W43" s="108">
        <v>0.3296</v>
      </c>
      <c r="X43" s="108">
        <v>0.33</v>
      </c>
      <c r="Y43" s="108">
        <v>0.33069999999999999</v>
      </c>
      <c r="Z43" s="108">
        <v>0.33119999999999999</v>
      </c>
      <c r="AA43" s="108">
        <v>0.33169999999999999</v>
      </c>
      <c r="AB43" s="108">
        <v>0.33239999999999997</v>
      </c>
      <c r="AC43" s="108">
        <v>0.33279999999999998</v>
      </c>
      <c r="AD43" s="108">
        <v>0.33329999999999999</v>
      </c>
      <c r="AE43" s="108">
        <v>0.33379999999999999</v>
      </c>
      <c r="AF43" s="108">
        <v>0.33429999999999999</v>
      </c>
    </row>
    <row r="44" spans="1:33" x14ac:dyDescent="0.2">
      <c r="B44" s="18" t="s">
        <v>50</v>
      </c>
      <c r="C44" s="108">
        <v>0.32240000000000002</v>
      </c>
      <c r="D44" s="108">
        <v>0.3231</v>
      </c>
      <c r="E44" s="108">
        <v>0.32379999999999998</v>
      </c>
      <c r="F44" s="108">
        <v>0.32400000000000001</v>
      </c>
      <c r="G44" s="108">
        <v>0.32490000000000002</v>
      </c>
      <c r="H44" s="108">
        <v>0.32519999999999999</v>
      </c>
      <c r="I44" s="108">
        <v>0.32600000000000001</v>
      </c>
      <c r="J44" s="108">
        <v>0.32679999999999998</v>
      </c>
      <c r="K44" s="108">
        <v>0.3271</v>
      </c>
      <c r="L44" s="108">
        <v>0.32769999999999999</v>
      </c>
      <c r="M44" s="108">
        <v>0.32840000000000003</v>
      </c>
      <c r="N44" s="108">
        <v>0.32900000000000001</v>
      </c>
      <c r="O44" s="108">
        <v>0.32919999999999999</v>
      </c>
      <c r="P44" s="108">
        <v>0.3296</v>
      </c>
      <c r="Q44" s="108">
        <v>0.3301</v>
      </c>
      <c r="R44" s="108">
        <v>0.3306</v>
      </c>
      <c r="S44" s="108">
        <v>0.33110000000000001</v>
      </c>
      <c r="T44" s="108">
        <v>0.33160000000000001</v>
      </c>
      <c r="U44" s="108">
        <v>0.33210000000000001</v>
      </c>
      <c r="V44" s="108">
        <v>0.33260000000000001</v>
      </c>
      <c r="W44" s="108">
        <v>0.33289999999999997</v>
      </c>
      <c r="X44" s="108">
        <v>0.33360000000000001</v>
      </c>
      <c r="Y44" s="108">
        <v>0.33410000000000001</v>
      </c>
      <c r="Z44" s="108">
        <v>0.33460000000000001</v>
      </c>
      <c r="AA44" s="108">
        <v>0.3352</v>
      </c>
      <c r="AB44" s="108">
        <v>0.33579999999999999</v>
      </c>
      <c r="AC44" s="108">
        <v>0.3362</v>
      </c>
      <c r="AD44" s="108">
        <v>0.3367</v>
      </c>
      <c r="AE44" s="108">
        <v>0.33700000000000002</v>
      </c>
      <c r="AF44" s="108">
        <v>0.3377</v>
      </c>
    </row>
    <row r="45" spans="1:33" x14ac:dyDescent="0.2">
      <c r="B45" s="18" t="s">
        <v>51</v>
      </c>
      <c r="C45" s="108">
        <v>0.31280000000000002</v>
      </c>
      <c r="D45" s="108">
        <v>0.31380000000000002</v>
      </c>
      <c r="E45" s="108">
        <v>0.31480000000000002</v>
      </c>
      <c r="F45" s="108">
        <v>0.3155</v>
      </c>
      <c r="G45" s="108">
        <v>0.31630000000000003</v>
      </c>
      <c r="H45" s="108">
        <v>0.317</v>
      </c>
      <c r="I45" s="108">
        <v>0.31790000000000002</v>
      </c>
      <c r="J45" s="108">
        <v>0.31850000000000001</v>
      </c>
      <c r="K45" s="108">
        <v>0.31919999999999998</v>
      </c>
      <c r="L45" s="108">
        <v>0.31979999999999997</v>
      </c>
      <c r="M45" s="108">
        <v>0.3206</v>
      </c>
      <c r="N45" s="108">
        <v>0.32119999999999999</v>
      </c>
      <c r="O45" s="108">
        <v>0.32200000000000001</v>
      </c>
      <c r="P45" s="108">
        <v>0.32279999999999998</v>
      </c>
      <c r="Q45" s="108">
        <v>0.32329999999999998</v>
      </c>
      <c r="R45" s="108">
        <v>0.32400000000000001</v>
      </c>
      <c r="S45" s="108">
        <v>0.32450000000000001</v>
      </c>
      <c r="T45" s="108">
        <v>0.32500000000000001</v>
      </c>
      <c r="U45" s="108">
        <v>0.32590000000000002</v>
      </c>
      <c r="V45" s="108">
        <v>0.32640000000000002</v>
      </c>
      <c r="W45" s="108">
        <v>0.32700000000000001</v>
      </c>
      <c r="X45" s="108">
        <v>0.3276</v>
      </c>
      <c r="Y45" s="108">
        <v>0.32829999999999998</v>
      </c>
      <c r="Z45" s="108">
        <v>0.32879999999999998</v>
      </c>
      <c r="AA45" s="108">
        <v>0.32940000000000003</v>
      </c>
      <c r="AB45" s="108">
        <v>0.33</v>
      </c>
      <c r="AC45" s="108">
        <v>0.33050000000000002</v>
      </c>
      <c r="AD45" s="108">
        <v>0.33110000000000001</v>
      </c>
      <c r="AE45" s="108">
        <v>0.33169999999999999</v>
      </c>
      <c r="AF45" s="108">
        <v>0.33239999999999997</v>
      </c>
    </row>
    <row r="46" spans="1:33" x14ac:dyDescent="0.2">
      <c r="B46" s="18" t="s">
        <v>52</v>
      </c>
      <c r="C46" s="108">
        <v>0.32429999999999998</v>
      </c>
      <c r="D46" s="108">
        <v>0.32490000000000002</v>
      </c>
      <c r="E46" s="108">
        <v>0.32569999999999999</v>
      </c>
      <c r="F46" s="108">
        <v>0.32640000000000002</v>
      </c>
      <c r="G46" s="108">
        <v>0.32700000000000001</v>
      </c>
      <c r="H46" s="108">
        <v>0.32740000000000002</v>
      </c>
      <c r="I46" s="108">
        <v>0.32800000000000001</v>
      </c>
      <c r="J46" s="108">
        <v>0.32879999999999998</v>
      </c>
      <c r="K46" s="108">
        <v>0.32919999999999999</v>
      </c>
      <c r="L46" s="108">
        <v>0.3296</v>
      </c>
      <c r="M46" s="108">
        <v>0.3301</v>
      </c>
      <c r="N46" s="108">
        <v>0.33079999999999998</v>
      </c>
      <c r="O46" s="108">
        <v>0.33160000000000001</v>
      </c>
      <c r="P46" s="108">
        <v>0.33210000000000001</v>
      </c>
      <c r="Q46" s="108">
        <v>0.33279999999999998</v>
      </c>
      <c r="R46" s="108">
        <v>0.3332</v>
      </c>
      <c r="S46" s="108">
        <v>0.33379999999999999</v>
      </c>
      <c r="T46" s="108">
        <v>0.33429999999999999</v>
      </c>
      <c r="U46" s="108">
        <v>0.33489999999999998</v>
      </c>
      <c r="V46" s="108">
        <v>0.33529999999999999</v>
      </c>
      <c r="W46" s="108">
        <v>0.33589999999999998</v>
      </c>
      <c r="X46" s="108">
        <v>0.33650000000000002</v>
      </c>
      <c r="Y46" s="108">
        <v>0.33700000000000002</v>
      </c>
      <c r="Z46" s="108">
        <v>0.33739999999999998</v>
      </c>
      <c r="AA46" s="108">
        <v>0.33800000000000002</v>
      </c>
      <c r="AB46" s="108">
        <v>0.33839999999999998</v>
      </c>
      <c r="AC46" s="108">
        <v>0.33910000000000001</v>
      </c>
      <c r="AD46" s="108">
        <v>0.33960000000000001</v>
      </c>
      <c r="AE46" s="108">
        <v>0.3402</v>
      </c>
      <c r="AF46" s="108">
        <v>0.34079999999999999</v>
      </c>
    </row>
    <row r="47" spans="1:33" x14ac:dyDescent="0.2">
      <c r="B47" s="19" t="s">
        <v>54</v>
      </c>
      <c r="C47" s="108">
        <v>0.31909999999999999</v>
      </c>
      <c r="D47" s="108">
        <v>0.31990000000000002</v>
      </c>
      <c r="E47" s="108">
        <v>0.32069999999999999</v>
      </c>
      <c r="F47" s="108">
        <v>0.32129999999999997</v>
      </c>
      <c r="G47" s="108">
        <v>0.32200000000000001</v>
      </c>
      <c r="H47" s="108">
        <v>0.32250000000000001</v>
      </c>
      <c r="I47" s="108">
        <v>0.32319999999999999</v>
      </c>
      <c r="J47" s="108">
        <v>0.32390000000000002</v>
      </c>
      <c r="K47" s="108">
        <v>0.32450000000000001</v>
      </c>
      <c r="L47" s="108">
        <v>0.32500000000000001</v>
      </c>
      <c r="M47" s="108">
        <v>0.32569999999999999</v>
      </c>
      <c r="N47" s="108">
        <v>0.32629999999999998</v>
      </c>
      <c r="O47" s="108">
        <v>0.32690000000000002</v>
      </c>
      <c r="P47" s="108">
        <v>0.32750000000000001</v>
      </c>
      <c r="Q47" s="108">
        <v>0.32800000000000001</v>
      </c>
      <c r="R47" s="108">
        <v>0.3286</v>
      </c>
      <c r="S47" s="108">
        <v>0.3291</v>
      </c>
      <c r="T47" s="108">
        <v>0.32969999999999999</v>
      </c>
      <c r="U47" s="108">
        <v>0.33029999999999998</v>
      </c>
      <c r="V47" s="108">
        <v>0.33079999999999998</v>
      </c>
      <c r="W47" s="108">
        <v>0.33139999999999997</v>
      </c>
      <c r="X47" s="108">
        <v>0.33189999999999997</v>
      </c>
      <c r="Y47" s="108">
        <v>0.33250000000000002</v>
      </c>
      <c r="Z47" s="108">
        <v>0.33300000000000002</v>
      </c>
      <c r="AA47" s="108">
        <v>0.33360000000000001</v>
      </c>
      <c r="AB47" s="108">
        <v>0.3342</v>
      </c>
      <c r="AC47" s="108">
        <v>0.33460000000000001</v>
      </c>
      <c r="AD47" s="108">
        <v>0.3352</v>
      </c>
      <c r="AE47" s="108">
        <v>0.3357</v>
      </c>
      <c r="AF47" s="108">
        <v>0.33629999999999999</v>
      </c>
    </row>
    <row r="48" spans="1:33" x14ac:dyDescent="0.2">
      <c r="A48" s="89"/>
      <c r="B48" s="89"/>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89"/>
    </row>
    <row r="49" spans="1:33" ht="19" x14ac:dyDescent="0.25">
      <c r="A49" s="94" t="s">
        <v>489</v>
      </c>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row>
    <row r="50" spans="1:33" x14ac:dyDescent="0.2">
      <c r="C50" s="53">
        <v>30</v>
      </c>
      <c r="D50" s="53">
        <v>60</v>
      </c>
      <c r="E50" s="53">
        <v>90</v>
      </c>
      <c r="F50" s="53">
        <v>120</v>
      </c>
      <c r="G50" s="53">
        <v>150</v>
      </c>
      <c r="H50" s="53">
        <v>180</v>
      </c>
      <c r="I50" s="53">
        <v>210</v>
      </c>
      <c r="J50" s="53">
        <v>240</v>
      </c>
      <c r="K50" s="53">
        <v>270</v>
      </c>
      <c r="L50" s="53">
        <v>300</v>
      </c>
      <c r="M50" s="53">
        <v>330</v>
      </c>
      <c r="N50" s="53">
        <v>360</v>
      </c>
      <c r="O50" s="53">
        <v>390</v>
      </c>
      <c r="P50" s="53">
        <v>420</v>
      </c>
      <c r="Q50" s="53">
        <v>450</v>
      </c>
      <c r="R50" s="53">
        <v>480</v>
      </c>
      <c r="S50" s="53">
        <v>510</v>
      </c>
      <c r="T50" s="53">
        <v>540</v>
      </c>
      <c r="U50" s="53">
        <v>570</v>
      </c>
      <c r="V50" s="53">
        <v>600</v>
      </c>
      <c r="W50" s="53">
        <v>630</v>
      </c>
      <c r="X50" s="53">
        <v>660</v>
      </c>
      <c r="Y50" s="53">
        <v>690</v>
      </c>
      <c r="Z50" s="53">
        <v>720</v>
      </c>
      <c r="AA50" s="53">
        <v>750</v>
      </c>
      <c r="AB50" s="53">
        <v>780</v>
      </c>
      <c r="AC50" s="53">
        <v>810</v>
      </c>
      <c r="AD50" s="53">
        <v>840</v>
      </c>
      <c r="AE50" s="53">
        <v>870</v>
      </c>
      <c r="AF50" s="53">
        <v>900</v>
      </c>
      <c r="AG50" s="17" t="s">
        <v>77</v>
      </c>
    </row>
    <row r="51" spans="1:33" x14ac:dyDescent="0.2">
      <c r="A51" s="4" t="s">
        <v>78</v>
      </c>
      <c r="B51" s="18" t="s">
        <v>49</v>
      </c>
      <c r="C51" s="108">
        <v>0.61260000000000003</v>
      </c>
      <c r="D51" s="108">
        <v>0.5998</v>
      </c>
      <c r="E51" s="108">
        <v>0.59040000000000004</v>
      </c>
      <c r="F51" s="108">
        <v>0.58240000000000003</v>
      </c>
      <c r="G51" s="108">
        <v>0.57540000000000002</v>
      </c>
      <c r="H51" s="108">
        <v>0.56910000000000005</v>
      </c>
      <c r="I51" s="108">
        <v>0.5635</v>
      </c>
      <c r="J51" s="108">
        <v>0.55840000000000001</v>
      </c>
      <c r="K51" s="108">
        <v>0.55369999999999997</v>
      </c>
      <c r="L51" s="108">
        <v>0.54920000000000002</v>
      </c>
      <c r="M51" s="108">
        <v>0.54479999999999995</v>
      </c>
      <c r="N51" s="108">
        <v>0.54059999999999997</v>
      </c>
      <c r="O51" s="108">
        <v>0.53669999999999995</v>
      </c>
      <c r="P51" s="108">
        <v>0.53280000000000005</v>
      </c>
      <c r="Q51" s="108">
        <v>0.52910000000000001</v>
      </c>
      <c r="R51" s="108">
        <v>0.52549999999999997</v>
      </c>
      <c r="S51" s="108">
        <v>0.52180000000000004</v>
      </c>
      <c r="T51" s="108">
        <v>0.51839999999999997</v>
      </c>
      <c r="U51" s="108">
        <v>0.51500000000000001</v>
      </c>
      <c r="V51" s="108">
        <v>0.51160000000000005</v>
      </c>
      <c r="W51" s="108">
        <v>0.50839999999999996</v>
      </c>
      <c r="X51" s="108">
        <v>0.50529999999999997</v>
      </c>
      <c r="Y51" s="108">
        <v>0.502</v>
      </c>
      <c r="Z51" s="108">
        <v>0.49880000000000002</v>
      </c>
      <c r="AA51" s="108">
        <v>0.49569999999999997</v>
      </c>
      <c r="AB51" s="108">
        <v>0.49280000000000002</v>
      </c>
      <c r="AC51" s="108">
        <v>0.4899</v>
      </c>
      <c r="AD51" s="108">
        <v>0.48699999999999999</v>
      </c>
      <c r="AE51" s="108">
        <v>0.48420000000000002</v>
      </c>
      <c r="AF51" s="108">
        <v>0.48149999999999998</v>
      </c>
    </row>
    <row r="52" spans="1:33" x14ac:dyDescent="0.2">
      <c r="B52" s="18" t="s">
        <v>50</v>
      </c>
      <c r="C52" s="108">
        <v>0.62360000000000004</v>
      </c>
      <c r="D52" s="108">
        <v>0.61509999999999998</v>
      </c>
      <c r="E52" s="108">
        <v>0.60880000000000001</v>
      </c>
      <c r="F52" s="108">
        <v>0.60289999999999999</v>
      </c>
      <c r="G52" s="108">
        <v>0.59719999999999995</v>
      </c>
      <c r="H52" s="108">
        <v>0.59160000000000001</v>
      </c>
      <c r="I52" s="108">
        <v>0.58640000000000003</v>
      </c>
      <c r="J52" s="108">
        <v>0.58109999999999995</v>
      </c>
      <c r="K52" s="108">
        <v>0.57609999999999995</v>
      </c>
      <c r="L52" s="108">
        <v>0.57120000000000004</v>
      </c>
      <c r="M52" s="108">
        <v>0.56620000000000004</v>
      </c>
      <c r="N52" s="108">
        <v>0.56159999999999999</v>
      </c>
      <c r="O52" s="108">
        <v>0.55710000000000004</v>
      </c>
      <c r="P52" s="108">
        <v>0.55249999999999999</v>
      </c>
      <c r="Q52" s="108">
        <v>0.54810000000000003</v>
      </c>
      <c r="R52" s="108">
        <v>0.54369999999999996</v>
      </c>
      <c r="S52" s="108">
        <v>0.53949999999999998</v>
      </c>
      <c r="T52" s="108">
        <v>0.5353</v>
      </c>
      <c r="U52" s="108">
        <v>0.53110000000000002</v>
      </c>
      <c r="V52" s="108">
        <v>0.52700000000000002</v>
      </c>
      <c r="W52" s="108">
        <v>0.52300000000000002</v>
      </c>
      <c r="X52" s="108">
        <v>0.51910000000000001</v>
      </c>
      <c r="Y52" s="108">
        <v>0.51519999999999999</v>
      </c>
      <c r="Z52" s="108">
        <v>0.51139999999999997</v>
      </c>
      <c r="AA52" s="108">
        <v>0.50770000000000004</v>
      </c>
      <c r="AB52" s="108">
        <v>0.504</v>
      </c>
      <c r="AC52" s="108">
        <v>0.50019999999999998</v>
      </c>
      <c r="AD52" s="108">
        <v>0.49659999999999999</v>
      </c>
      <c r="AE52" s="108">
        <v>0.4929</v>
      </c>
      <c r="AF52" s="108">
        <v>0.48949999999999999</v>
      </c>
    </row>
    <row r="53" spans="1:33" x14ac:dyDescent="0.2">
      <c r="B53" s="18" t="s">
        <v>51</v>
      </c>
      <c r="C53" s="108">
        <v>0.64670000000000005</v>
      </c>
      <c r="D53" s="108">
        <v>0.63800000000000001</v>
      </c>
      <c r="E53" s="108">
        <v>0.63070000000000004</v>
      </c>
      <c r="F53" s="108">
        <v>0.62429999999999997</v>
      </c>
      <c r="G53" s="108">
        <v>0.61829999999999996</v>
      </c>
      <c r="H53" s="108">
        <v>0.61270000000000002</v>
      </c>
      <c r="I53" s="108">
        <v>0.60719999999999996</v>
      </c>
      <c r="J53" s="108">
        <v>0.6018</v>
      </c>
      <c r="K53" s="108">
        <v>0.59660000000000002</v>
      </c>
      <c r="L53" s="108">
        <v>0.59160000000000001</v>
      </c>
      <c r="M53" s="108">
        <v>0.58650000000000002</v>
      </c>
      <c r="N53" s="108">
        <v>0.58169999999999999</v>
      </c>
      <c r="O53" s="108">
        <v>0.57689999999999997</v>
      </c>
      <c r="P53" s="108">
        <v>0.57230000000000003</v>
      </c>
      <c r="Q53" s="108">
        <v>0.56779999999999997</v>
      </c>
      <c r="R53" s="108">
        <v>0.56320000000000003</v>
      </c>
      <c r="S53" s="108">
        <v>0.55869999999999997</v>
      </c>
      <c r="T53" s="108">
        <v>0.55449999999999999</v>
      </c>
      <c r="U53" s="108">
        <v>0.55010000000000003</v>
      </c>
      <c r="V53" s="108">
        <v>0.54610000000000003</v>
      </c>
      <c r="W53" s="108">
        <v>0.54190000000000005</v>
      </c>
      <c r="X53" s="108">
        <v>0.53790000000000004</v>
      </c>
      <c r="Y53" s="108">
        <v>0.53380000000000005</v>
      </c>
      <c r="Z53" s="108">
        <v>0.52969999999999995</v>
      </c>
      <c r="AA53" s="108">
        <v>0.52580000000000005</v>
      </c>
      <c r="AB53" s="108">
        <v>0.52190000000000003</v>
      </c>
      <c r="AC53" s="108">
        <v>0.51829999999999998</v>
      </c>
      <c r="AD53" s="108">
        <v>0.51449999999999996</v>
      </c>
      <c r="AE53" s="108">
        <v>0.51080000000000003</v>
      </c>
      <c r="AF53" s="108">
        <v>0.50719999999999998</v>
      </c>
    </row>
    <row r="54" spans="1:33" x14ac:dyDescent="0.2">
      <c r="B54" s="18" t="s">
        <v>52</v>
      </c>
      <c r="C54" s="108">
        <v>0.64339999999999997</v>
      </c>
      <c r="D54" s="108">
        <v>0.63370000000000004</v>
      </c>
      <c r="E54" s="108">
        <v>0.62619999999999998</v>
      </c>
      <c r="F54" s="108">
        <v>0.61939999999999995</v>
      </c>
      <c r="G54" s="108">
        <v>0.61319999999999997</v>
      </c>
      <c r="H54" s="108">
        <v>0.60719999999999996</v>
      </c>
      <c r="I54" s="108">
        <v>0.60150000000000003</v>
      </c>
      <c r="J54" s="108">
        <v>0.59609999999999996</v>
      </c>
      <c r="K54" s="108">
        <v>0.59079999999999999</v>
      </c>
      <c r="L54" s="108">
        <v>0.58540000000000003</v>
      </c>
      <c r="M54" s="108">
        <v>0.58009999999999995</v>
      </c>
      <c r="N54" s="108">
        <v>0.57489999999999997</v>
      </c>
      <c r="O54" s="108">
        <v>0.56979999999999997</v>
      </c>
      <c r="P54" s="108">
        <v>0.56489999999999996</v>
      </c>
      <c r="Q54" s="108">
        <v>0.56000000000000005</v>
      </c>
      <c r="R54" s="108">
        <v>0.55520000000000003</v>
      </c>
      <c r="S54" s="108">
        <v>0.55049999999999999</v>
      </c>
      <c r="T54" s="108">
        <v>0.54590000000000005</v>
      </c>
      <c r="U54" s="108">
        <v>0.5413</v>
      </c>
      <c r="V54" s="108">
        <v>0.53690000000000004</v>
      </c>
      <c r="W54" s="108">
        <v>0.53259999999999996</v>
      </c>
      <c r="X54" s="108">
        <v>0.52829999999999999</v>
      </c>
      <c r="Y54" s="108">
        <v>0.5242</v>
      </c>
      <c r="Z54" s="108">
        <v>0.51980000000000004</v>
      </c>
      <c r="AA54" s="108">
        <v>0.51570000000000005</v>
      </c>
      <c r="AB54" s="108">
        <v>0.51180000000000003</v>
      </c>
      <c r="AC54" s="108">
        <v>0.50780000000000003</v>
      </c>
      <c r="AD54" s="108">
        <v>0.50390000000000001</v>
      </c>
      <c r="AE54" s="108">
        <v>0.5</v>
      </c>
      <c r="AF54" s="108">
        <v>0.49619999999999997</v>
      </c>
    </row>
    <row r="55" spans="1:33" x14ac:dyDescent="0.2">
      <c r="B55" s="18" t="s">
        <v>53</v>
      </c>
      <c r="C55" s="108">
        <v>0.64459999999999995</v>
      </c>
      <c r="D55" s="108">
        <v>0.63519999999999999</v>
      </c>
      <c r="E55" s="108">
        <v>0.62760000000000005</v>
      </c>
      <c r="F55" s="108">
        <v>0.62070000000000003</v>
      </c>
      <c r="G55" s="108">
        <v>0.61460000000000004</v>
      </c>
      <c r="H55" s="108">
        <v>0.60860000000000003</v>
      </c>
      <c r="I55" s="108">
        <v>0.60270000000000001</v>
      </c>
      <c r="J55" s="108">
        <v>0.59709999999999996</v>
      </c>
      <c r="K55" s="108">
        <v>0.59130000000000005</v>
      </c>
      <c r="L55" s="108">
        <v>0.58560000000000001</v>
      </c>
      <c r="M55" s="108">
        <v>0.58040000000000003</v>
      </c>
      <c r="N55" s="108">
        <v>0.57509999999999994</v>
      </c>
      <c r="O55" s="108">
        <v>0.56999999999999995</v>
      </c>
      <c r="P55" s="108">
        <v>0.56499999999999995</v>
      </c>
      <c r="Q55" s="108">
        <v>0.56010000000000004</v>
      </c>
      <c r="R55" s="108">
        <v>0.5554</v>
      </c>
      <c r="S55" s="108">
        <v>0.55069999999999997</v>
      </c>
      <c r="T55" s="108">
        <v>0.54600000000000004</v>
      </c>
      <c r="U55" s="108">
        <v>0.54139999999999999</v>
      </c>
      <c r="V55" s="108">
        <v>0.53700000000000003</v>
      </c>
      <c r="W55" s="108">
        <v>0.53259999999999996</v>
      </c>
      <c r="X55" s="108">
        <v>0.5282</v>
      </c>
      <c r="Y55" s="108">
        <v>0.52400000000000002</v>
      </c>
      <c r="Z55" s="108">
        <v>0.51980000000000004</v>
      </c>
      <c r="AA55" s="108">
        <v>0.51590000000000003</v>
      </c>
      <c r="AB55" s="108">
        <v>0.51200000000000001</v>
      </c>
      <c r="AC55" s="108">
        <v>0.5081</v>
      </c>
      <c r="AD55" s="108">
        <v>0.50419999999999998</v>
      </c>
      <c r="AE55" s="108">
        <v>0.50039999999999996</v>
      </c>
      <c r="AF55" s="108">
        <v>0.49659999999999999</v>
      </c>
    </row>
    <row r="56" spans="1:33" x14ac:dyDescent="0.2">
      <c r="B56" s="19" t="s">
        <v>54</v>
      </c>
      <c r="C56" s="108">
        <v>0.63419999999999999</v>
      </c>
      <c r="D56" s="108">
        <v>0.62439999999999996</v>
      </c>
      <c r="E56" s="108">
        <v>0.61670000000000003</v>
      </c>
      <c r="F56" s="108">
        <v>0.6099</v>
      </c>
      <c r="G56" s="108">
        <v>0.6038</v>
      </c>
      <c r="H56" s="108">
        <v>0.5978</v>
      </c>
      <c r="I56" s="108">
        <v>0.59219999999999995</v>
      </c>
      <c r="J56" s="108">
        <v>0.58689999999999998</v>
      </c>
      <c r="K56" s="108">
        <v>0.58169999999999999</v>
      </c>
      <c r="L56" s="108">
        <v>0.5766</v>
      </c>
      <c r="M56" s="108">
        <v>0.5716</v>
      </c>
      <c r="N56" s="108">
        <v>0.56679999999999997</v>
      </c>
      <c r="O56" s="108">
        <v>0.56210000000000004</v>
      </c>
      <c r="P56" s="108">
        <v>0.5575</v>
      </c>
      <c r="Q56" s="108">
        <v>0.55300000000000005</v>
      </c>
      <c r="R56" s="108">
        <v>0.54859999999999998</v>
      </c>
      <c r="S56" s="108">
        <v>0.54420000000000002</v>
      </c>
      <c r="T56" s="108">
        <v>0.54</v>
      </c>
      <c r="U56" s="108">
        <v>0.53580000000000005</v>
      </c>
      <c r="V56" s="108">
        <v>0.53169999999999995</v>
      </c>
      <c r="W56" s="108">
        <v>0.52769999999999995</v>
      </c>
      <c r="X56" s="108">
        <v>0.52380000000000004</v>
      </c>
      <c r="Y56" s="108">
        <v>0.51980000000000004</v>
      </c>
      <c r="Z56" s="108">
        <v>0.51590000000000003</v>
      </c>
      <c r="AA56" s="108">
        <v>0.51219999999999999</v>
      </c>
      <c r="AB56" s="108">
        <v>0.50849999999999995</v>
      </c>
      <c r="AC56" s="108">
        <v>0.50490000000000002</v>
      </c>
      <c r="AD56" s="108">
        <v>0.50119999999999998</v>
      </c>
      <c r="AE56" s="108">
        <v>0.49769999999999998</v>
      </c>
      <c r="AF56" s="108">
        <v>0.49419999999999997</v>
      </c>
    </row>
    <row r="57" spans="1:33" x14ac:dyDescent="0.2">
      <c r="C57" s="111"/>
      <c r="D57" s="111"/>
      <c r="E57" s="111"/>
      <c r="F57" s="111"/>
      <c r="G57" s="111"/>
      <c r="H57" s="111"/>
      <c r="I57" s="111"/>
      <c r="J57" s="111"/>
      <c r="K57" s="111"/>
      <c r="L57" s="111"/>
      <c r="M57" s="111"/>
      <c r="N57" s="111"/>
      <c r="O57" s="111"/>
      <c r="P57" s="111"/>
      <c r="Q57" s="111"/>
      <c r="R57" s="111"/>
      <c r="S57" s="111"/>
      <c r="T57" s="111"/>
      <c r="U57" s="111"/>
      <c r="V57" s="111"/>
      <c r="W57" s="111"/>
      <c r="X57" s="111"/>
      <c r="Y57" s="111"/>
      <c r="Z57" s="111"/>
      <c r="AA57" s="111"/>
      <c r="AB57" s="111"/>
      <c r="AC57" s="111"/>
      <c r="AD57" s="111"/>
      <c r="AE57" s="111"/>
      <c r="AF57" s="111"/>
    </row>
    <row r="58" spans="1:33" x14ac:dyDescent="0.2">
      <c r="A58" s="4" t="s">
        <v>82</v>
      </c>
      <c r="B58" s="18" t="s">
        <v>49</v>
      </c>
      <c r="C58" s="108">
        <v>0.63980000000000004</v>
      </c>
      <c r="D58" s="108">
        <v>0.63790000000000002</v>
      </c>
      <c r="E58" s="108">
        <v>0.63749999999999996</v>
      </c>
      <c r="F58" s="108">
        <v>0.63719999999999999</v>
      </c>
      <c r="G58" s="108">
        <v>0.63719999999999999</v>
      </c>
      <c r="H58" s="108">
        <v>0.63719999999999999</v>
      </c>
      <c r="I58" s="108">
        <v>0.63719999999999999</v>
      </c>
      <c r="J58" s="108">
        <v>0.63719999999999999</v>
      </c>
      <c r="K58" s="108">
        <v>0.6371</v>
      </c>
      <c r="L58" s="108">
        <v>0.6371</v>
      </c>
      <c r="M58" s="108">
        <v>0.63719999999999999</v>
      </c>
      <c r="N58" s="108">
        <v>0.63719999999999999</v>
      </c>
      <c r="O58" s="108">
        <v>0.63719999999999999</v>
      </c>
      <c r="P58" s="108">
        <v>0.63749999999999996</v>
      </c>
      <c r="Q58" s="108">
        <v>0.63759999999999994</v>
      </c>
      <c r="R58" s="108">
        <v>0.63719999999999999</v>
      </c>
      <c r="S58" s="108">
        <v>0.63680000000000003</v>
      </c>
      <c r="T58" s="108">
        <v>0.63660000000000005</v>
      </c>
      <c r="U58" s="108">
        <v>0.63639999999999997</v>
      </c>
      <c r="V58" s="108">
        <v>0.63619999999999999</v>
      </c>
      <c r="W58" s="108">
        <v>0.63600000000000001</v>
      </c>
      <c r="X58" s="108">
        <v>0.6361</v>
      </c>
      <c r="Y58" s="108">
        <v>0.63570000000000004</v>
      </c>
      <c r="Z58" s="108">
        <v>0.63549999999999995</v>
      </c>
      <c r="AA58" s="108">
        <v>0.63539999999999996</v>
      </c>
      <c r="AB58" s="108">
        <v>0.63500000000000001</v>
      </c>
      <c r="AC58" s="108">
        <v>0.63460000000000005</v>
      </c>
      <c r="AD58" s="108">
        <v>0.63429999999999997</v>
      </c>
      <c r="AE58" s="108">
        <v>0.63400000000000001</v>
      </c>
      <c r="AF58" s="108">
        <v>0.63370000000000004</v>
      </c>
    </row>
    <row r="59" spans="1:33" x14ac:dyDescent="0.2">
      <c r="B59" s="18" t="s">
        <v>50</v>
      </c>
      <c r="C59" s="108">
        <v>0.60460000000000003</v>
      </c>
      <c r="D59" s="108">
        <v>0.60370000000000001</v>
      </c>
      <c r="E59" s="108">
        <v>0.60350000000000004</v>
      </c>
      <c r="F59" s="108">
        <v>0.60370000000000001</v>
      </c>
      <c r="G59" s="108">
        <v>0.60419999999999996</v>
      </c>
      <c r="H59" s="108">
        <v>0.60419999999999996</v>
      </c>
      <c r="I59" s="108">
        <v>0.60440000000000005</v>
      </c>
      <c r="J59" s="108">
        <v>0.60450000000000004</v>
      </c>
      <c r="K59" s="108">
        <v>0.60460000000000003</v>
      </c>
      <c r="L59" s="108">
        <v>0.60470000000000002</v>
      </c>
      <c r="M59" s="108">
        <v>0.60470000000000002</v>
      </c>
      <c r="N59" s="108">
        <v>0.6048</v>
      </c>
      <c r="O59" s="108">
        <v>0.6048</v>
      </c>
      <c r="P59" s="108">
        <v>0.60470000000000002</v>
      </c>
      <c r="Q59" s="108">
        <v>0.6048</v>
      </c>
      <c r="R59" s="108">
        <v>0.60470000000000002</v>
      </c>
      <c r="S59" s="108">
        <v>0.60460000000000003</v>
      </c>
      <c r="T59" s="108">
        <v>0.60440000000000005</v>
      </c>
      <c r="U59" s="108">
        <v>0.60419999999999996</v>
      </c>
      <c r="V59" s="108">
        <v>0.60399999999999998</v>
      </c>
      <c r="W59" s="108">
        <v>0.60389999999999999</v>
      </c>
      <c r="X59" s="108">
        <v>0.60370000000000001</v>
      </c>
      <c r="Y59" s="108">
        <v>0.60340000000000005</v>
      </c>
      <c r="Z59" s="108">
        <v>0.60319999999999996</v>
      </c>
      <c r="AA59" s="108">
        <v>0.60299999999999998</v>
      </c>
      <c r="AB59" s="108">
        <v>0.60250000000000004</v>
      </c>
      <c r="AC59" s="108">
        <v>0.60240000000000005</v>
      </c>
      <c r="AD59" s="108">
        <v>0.60199999999999998</v>
      </c>
      <c r="AE59" s="108">
        <v>0.60170000000000001</v>
      </c>
      <c r="AF59" s="108">
        <v>0.60140000000000005</v>
      </c>
    </row>
    <row r="60" spans="1:33" x14ac:dyDescent="0.2">
      <c r="B60" s="18" t="s">
        <v>51</v>
      </c>
      <c r="C60" s="108">
        <v>0.66039999999999999</v>
      </c>
      <c r="D60" s="108">
        <v>0.65849999999999997</v>
      </c>
      <c r="E60" s="108">
        <v>0.6583</v>
      </c>
      <c r="F60" s="108">
        <v>0.65790000000000004</v>
      </c>
      <c r="G60" s="108">
        <v>0.65780000000000005</v>
      </c>
      <c r="H60" s="108">
        <v>0.65800000000000003</v>
      </c>
      <c r="I60" s="108">
        <v>0.65800000000000003</v>
      </c>
      <c r="J60" s="108">
        <v>0.65800000000000003</v>
      </c>
      <c r="K60" s="108">
        <v>0.65800000000000003</v>
      </c>
      <c r="L60" s="108">
        <v>0.65820000000000001</v>
      </c>
      <c r="M60" s="108">
        <v>0.65810000000000002</v>
      </c>
      <c r="N60" s="108">
        <v>0.65820000000000001</v>
      </c>
      <c r="O60" s="108">
        <v>0.65800000000000003</v>
      </c>
      <c r="P60" s="108">
        <v>0.65800000000000003</v>
      </c>
      <c r="Q60" s="108">
        <v>0.65769999999999995</v>
      </c>
      <c r="R60" s="108">
        <v>0.65759999999999996</v>
      </c>
      <c r="S60" s="108">
        <v>0.65749999999999997</v>
      </c>
      <c r="T60" s="108">
        <v>0.6573</v>
      </c>
      <c r="U60" s="108">
        <v>0.65710000000000002</v>
      </c>
      <c r="V60" s="108">
        <v>0.65680000000000005</v>
      </c>
      <c r="W60" s="108">
        <v>0.65659999999999996</v>
      </c>
      <c r="X60" s="108">
        <v>0.65649999999999997</v>
      </c>
      <c r="Y60" s="108">
        <v>0.65620000000000001</v>
      </c>
      <c r="Z60" s="108">
        <v>0.65600000000000003</v>
      </c>
      <c r="AA60" s="108">
        <v>0.65559999999999996</v>
      </c>
      <c r="AB60" s="108">
        <v>0.6552</v>
      </c>
      <c r="AC60" s="108">
        <v>0.65480000000000005</v>
      </c>
      <c r="AD60" s="108">
        <v>0.65469999999999995</v>
      </c>
      <c r="AE60" s="108">
        <v>0.6542</v>
      </c>
      <c r="AF60" s="108">
        <v>0.65380000000000005</v>
      </c>
    </row>
    <row r="61" spans="1:33" x14ac:dyDescent="0.2">
      <c r="B61" s="18" t="s">
        <v>52</v>
      </c>
      <c r="C61" s="108">
        <v>0.62919999999999998</v>
      </c>
      <c r="D61" s="108">
        <v>0.627</v>
      </c>
      <c r="E61" s="108">
        <v>0.62709999999999999</v>
      </c>
      <c r="F61" s="108">
        <v>0.62709999999999999</v>
      </c>
      <c r="G61" s="108">
        <v>0.62729999999999997</v>
      </c>
      <c r="H61" s="108">
        <v>0.62760000000000005</v>
      </c>
      <c r="I61" s="108">
        <v>0.628</v>
      </c>
      <c r="J61" s="108">
        <v>0.62849999999999995</v>
      </c>
      <c r="K61" s="108">
        <v>0.62929999999999997</v>
      </c>
      <c r="L61" s="108">
        <v>0.62960000000000005</v>
      </c>
      <c r="M61" s="108">
        <v>0.62880000000000003</v>
      </c>
      <c r="N61" s="108">
        <v>0.62809999999999999</v>
      </c>
      <c r="O61" s="108">
        <v>0.62790000000000001</v>
      </c>
      <c r="P61" s="108">
        <v>0.628</v>
      </c>
      <c r="Q61" s="108">
        <v>0.62780000000000002</v>
      </c>
      <c r="R61" s="108">
        <v>0.62770000000000004</v>
      </c>
      <c r="S61" s="108">
        <v>0.62749999999999995</v>
      </c>
      <c r="T61" s="108">
        <v>0.62739999999999996</v>
      </c>
      <c r="U61" s="108">
        <v>0.62729999999999997</v>
      </c>
      <c r="V61" s="108">
        <v>0.62709999999999999</v>
      </c>
      <c r="W61" s="108">
        <v>0.62680000000000002</v>
      </c>
      <c r="X61" s="108">
        <v>0.62680000000000002</v>
      </c>
      <c r="Y61" s="108">
        <v>0.62670000000000003</v>
      </c>
      <c r="Z61" s="108">
        <v>0.62629999999999997</v>
      </c>
      <c r="AA61" s="108">
        <v>0.626</v>
      </c>
      <c r="AB61" s="108">
        <v>0.62580000000000002</v>
      </c>
      <c r="AC61" s="108">
        <v>0.62560000000000004</v>
      </c>
      <c r="AD61" s="108">
        <v>0.62529999999999997</v>
      </c>
      <c r="AE61" s="108">
        <v>0.62490000000000001</v>
      </c>
      <c r="AF61" s="108">
        <v>0.62460000000000004</v>
      </c>
    </row>
    <row r="62" spans="1:33" x14ac:dyDescent="0.2">
      <c r="B62" s="19" t="s">
        <v>54</v>
      </c>
      <c r="C62" s="108">
        <v>0.63349999999999995</v>
      </c>
      <c r="D62" s="108">
        <v>0.63180000000000003</v>
      </c>
      <c r="E62" s="108">
        <v>0.63160000000000005</v>
      </c>
      <c r="F62" s="108">
        <v>0.63149999999999995</v>
      </c>
      <c r="G62" s="108">
        <v>0.63160000000000005</v>
      </c>
      <c r="H62" s="108">
        <v>0.63180000000000003</v>
      </c>
      <c r="I62" s="108">
        <v>0.63190000000000002</v>
      </c>
      <c r="J62" s="108">
        <v>0.63200000000000001</v>
      </c>
      <c r="K62" s="108">
        <v>0.63219999999999998</v>
      </c>
      <c r="L62" s="108">
        <v>0.63239999999999996</v>
      </c>
      <c r="M62" s="108">
        <v>0.63219999999999998</v>
      </c>
      <c r="N62" s="108">
        <v>0.6321</v>
      </c>
      <c r="O62" s="108">
        <v>0.63200000000000001</v>
      </c>
      <c r="P62" s="108">
        <v>0.6321</v>
      </c>
      <c r="Q62" s="108">
        <v>0.63200000000000001</v>
      </c>
      <c r="R62" s="108">
        <v>0.63180000000000003</v>
      </c>
      <c r="S62" s="108">
        <v>0.63160000000000005</v>
      </c>
      <c r="T62" s="108">
        <v>0.63139999999999996</v>
      </c>
      <c r="U62" s="108">
        <v>0.63119999999999998</v>
      </c>
      <c r="V62" s="108">
        <v>0.63100000000000001</v>
      </c>
      <c r="W62" s="108">
        <v>0.63080000000000003</v>
      </c>
      <c r="X62" s="108">
        <v>0.63080000000000003</v>
      </c>
      <c r="Y62" s="108">
        <v>0.63049999999999995</v>
      </c>
      <c r="Z62" s="108">
        <v>0.63019999999999998</v>
      </c>
      <c r="AA62" s="108">
        <v>0.63</v>
      </c>
      <c r="AB62" s="108">
        <v>0.62960000000000005</v>
      </c>
      <c r="AC62" s="108">
        <v>0.62939999999999996</v>
      </c>
      <c r="AD62" s="108">
        <v>0.62909999999999999</v>
      </c>
      <c r="AE62" s="108">
        <v>0.62870000000000004</v>
      </c>
      <c r="AF62" s="108">
        <v>0.62839999999999996</v>
      </c>
    </row>
    <row r="63" spans="1:33"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ht="21" x14ac:dyDescent="0.25">
      <c r="A64" s="79" t="s">
        <v>433</v>
      </c>
    </row>
    <row r="65" spans="1:6" s="2" customFormat="1" ht="19" x14ac:dyDescent="0.25">
      <c r="A65" s="80" t="s">
        <v>491</v>
      </c>
    </row>
    <row r="67" spans="1:6" x14ac:dyDescent="0.2">
      <c r="C67" s="74" t="s">
        <v>83</v>
      </c>
      <c r="D67" s="74" t="s">
        <v>84</v>
      </c>
      <c r="E67" s="74" t="s">
        <v>85</v>
      </c>
      <c r="F67" s="74" t="s">
        <v>86</v>
      </c>
    </row>
    <row r="68" spans="1:6" x14ac:dyDescent="0.2">
      <c r="A68" s="16" t="s">
        <v>4</v>
      </c>
      <c r="B68" s="18" t="s">
        <v>49</v>
      </c>
      <c r="C68" s="108">
        <v>0</v>
      </c>
      <c r="D68" s="108">
        <v>112.70869999999999</v>
      </c>
      <c r="E68" s="108">
        <v>92.288405370000007</v>
      </c>
      <c r="F68" s="108">
        <v>94.435074090000001</v>
      </c>
    </row>
    <row r="69" spans="1:6" x14ac:dyDescent="0.2">
      <c r="A69" s="15"/>
      <c r="B69" s="18" t="s">
        <v>50</v>
      </c>
      <c r="C69" s="108">
        <v>0</v>
      </c>
      <c r="D69" s="108">
        <v>120.46680000000001</v>
      </c>
      <c r="E69" s="108">
        <v>102.7585</v>
      </c>
      <c r="F69" s="108">
        <v>102.3327</v>
      </c>
    </row>
    <row r="70" spans="1:6" x14ac:dyDescent="0.2">
      <c r="A70" s="15"/>
      <c r="B70" s="18" t="s">
        <v>51</v>
      </c>
      <c r="C70" s="108">
        <v>0</v>
      </c>
      <c r="D70" s="108">
        <v>95.665700000000001</v>
      </c>
      <c r="E70" s="108">
        <v>97.964100000000002</v>
      </c>
      <c r="F70" s="108">
        <v>104.1628</v>
      </c>
    </row>
    <row r="71" spans="1:6" x14ac:dyDescent="0.2">
      <c r="A71" s="15"/>
      <c r="B71" s="18" t="s">
        <v>52</v>
      </c>
      <c r="C71" s="108">
        <v>0</v>
      </c>
      <c r="D71" s="108">
        <v>95.032600000000002</v>
      </c>
      <c r="E71" s="108">
        <v>103.8</v>
      </c>
      <c r="F71" s="108">
        <v>97.332999999999998</v>
      </c>
    </row>
    <row r="72" spans="1:6" x14ac:dyDescent="0.2">
      <c r="A72" s="15"/>
      <c r="B72" s="19" t="s">
        <v>54</v>
      </c>
      <c r="C72" s="109">
        <f>AVERAGE(C68:C71)</f>
        <v>0</v>
      </c>
      <c r="D72" s="109">
        <f>AVERAGE(D68:D71)</f>
        <v>105.96845</v>
      </c>
      <c r="E72" s="109">
        <f>AVERAGE(E68:E71)</f>
        <v>99.202751342500008</v>
      </c>
      <c r="F72" s="109">
        <f>AVERAGE(F68:F71)</f>
        <v>99.565893522500005</v>
      </c>
    </row>
    <row r="73" spans="1:6" x14ac:dyDescent="0.2">
      <c r="A73" s="15"/>
      <c r="C73" s="111"/>
      <c r="D73" s="111"/>
      <c r="E73" s="111"/>
      <c r="F73" s="111"/>
    </row>
    <row r="74" spans="1:6" x14ac:dyDescent="0.2">
      <c r="A74" s="16" t="s">
        <v>5</v>
      </c>
      <c r="B74" s="18" t="s">
        <v>49</v>
      </c>
      <c r="C74" s="108">
        <v>83.273700000000005</v>
      </c>
      <c r="D74" s="108">
        <v>25.362590000000001</v>
      </c>
      <c r="E74" s="108">
        <v>83.802400000000006</v>
      </c>
      <c r="F74" s="108">
        <v>91.036500000000004</v>
      </c>
    </row>
    <row r="75" spans="1:6" x14ac:dyDescent="0.2">
      <c r="A75" s="15"/>
      <c r="B75" s="18" t="s">
        <v>50</v>
      </c>
      <c r="C75" s="108">
        <v>93.104399999999998</v>
      </c>
      <c r="D75" s="108">
        <v>25.362500000000001</v>
      </c>
      <c r="E75" s="108">
        <v>95.823599999999999</v>
      </c>
      <c r="F75" s="108">
        <v>86.646500000000003</v>
      </c>
    </row>
    <row r="76" spans="1:6" x14ac:dyDescent="0.2">
      <c r="A76" s="15"/>
      <c r="B76" s="18" t="s">
        <v>51</v>
      </c>
      <c r="C76" s="108">
        <v>83.273700000000005</v>
      </c>
      <c r="D76" s="108">
        <v>20.777000000000001</v>
      </c>
      <c r="E76" s="108">
        <v>97.987499999999997</v>
      </c>
      <c r="F76" s="108">
        <v>91.305199999999999</v>
      </c>
    </row>
    <row r="77" spans="1:6" x14ac:dyDescent="0.2">
      <c r="A77" s="15"/>
      <c r="B77" s="50" t="s">
        <v>52</v>
      </c>
      <c r="C77" s="112">
        <v>79.668599999999998</v>
      </c>
      <c r="D77" s="112">
        <v>26.219799999999999</v>
      </c>
      <c r="E77" s="112">
        <v>86.267799999999994</v>
      </c>
      <c r="F77" s="112">
        <v>87.004400000000004</v>
      </c>
    </row>
    <row r="78" spans="1:6" x14ac:dyDescent="0.2">
      <c r="A78" s="15"/>
      <c r="B78" s="18" t="s">
        <v>54</v>
      </c>
      <c r="C78" s="108">
        <f>AVERAGE(C74:C77)</f>
        <v>84.830100000000016</v>
      </c>
      <c r="D78" s="108">
        <f>AVERAGE(D74:D77)</f>
        <v>24.4304725</v>
      </c>
      <c r="E78" s="108">
        <f>AVERAGE(E74:E77)</f>
        <v>90.970325000000003</v>
      </c>
      <c r="F78" s="108">
        <f>AVERAGE(F74:F77)</f>
        <v>88.99815000000001</v>
      </c>
    </row>
    <row r="79" spans="1:6" x14ac:dyDescent="0.2">
      <c r="A79" s="15"/>
      <c r="C79" s="111"/>
      <c r="D79" s="111"/>
      <c r="E79" s="111"/>
      <c r="F79" s="111"/>
    </row>
    <row r="80" spans="1:6" x14ac:dyDescent="0.2">
      <c r="A80" s="16" t="s">
        <v>81</v>
      </c>
      <c r="B80" s="18" t="s">
        <v>49</v>
      </c>
      <c r="C80" s="108">
        <v>119.4492</v>
      </c>
      <c r="D80" s="108">
        <v>114.6778</v>
      </c>
      <c r="E80" s="108">
        <v>0</v>
      </c>
      <c r="F80" s="108">
        <v>97.455799999999996</v>
      </c>
    </row>
    <row r="81" spans="1:6" x14ac:dyDescent="0.2">
      <c r="A81" s="15"/>
      <c r="B81" s="18" t="s">
        <v>50</v>
      </c>
      <c r="C81" s="108">
        <v>116.8064</v>
      </c>
      <c r="D81" s="108">
        <v>73.199799999999996</v>
      </c>
      <c r="E81" s="108">
        <v>0</v>
      </c>
      <c r="F81" s="108">
        <v>95.348100000000002</v>
      </c>
    </row>
    <row r="82" spans="1:6" x14ac:dyDescent="0.2">
      <c r="A82" s="15"/>
      <c r="B82" s="18" t="s">
        <v>51</v>
      </c>
      <c r="C82" s="108">
        <v>115.36069999999999</v>
      </c>
      <c r="D82" s="108">
        <v>61.397500000000001</v>
      </c>
      <c r="E82" s="108">
        <v>0</v>
      </c>
      <c r="F82" s="108">
        <v>87.856999999999999</v>
      </c>
    </row>
    <row r="83" spans="1:6" x14ac:dyDescent="0.2">
      <c r="A83" s="15"/>
      <c r="B83" s="18" t="s">
        <v>52</v>
      </c>
      <c r="C83" s="111">
        <v>116.59220000000001</v>
      </c>
      <c r="D83" s="108">
        <v>68.875699999999995</v>
      </c>
      <c r="E83" s="108">
        <v>0</v>
      </c>
      <c r="F83" s="108">
        <v>95.348699999999994</v>
      </c>
    </row>
    <row r="84" spans="1:6" x14ac:dyDescent="0.2">
      <c r="A84" s="15"/>
      <c r="B84" s="19" t="s">
        <v>54</v>
      </c>
      <c r="C84" s="109">
        <f>AVERAGE(C80:C83)</f>
        <v>117.052125</v>
      </c>
      <c r="D84" s="109">
        <f>AVERAGE(D80:D83)</f>
        <v>79.537700000000001</v>
      </c>
      <c r="E84" s="109">
        <f>AVERAGE(E80:E83)</f>
        <v>0</v>
      </c>
      <c r="F84" s="109">
        <f>AVERAGE(F80:F83)</f>
        <v>94.002399999999994</v>
      </c>
    </row>
    <row r="85" spans="1:6" x14ac:dyDescent="0.2">
      <c r="A85" s="15"/>
      <c r="C85" s="111"/>
      <c r="D85" s="111"/>
      <c r="E85" s="111"/>
      <c r="F85" s="111"/>
    </row>
    <row r="86" spans="1:6" x14ac:dyDescent="0.2">
      <c r="A86" s="16" t="s">
        <v>82</v>
      </c>
      <c r="B86" s="18" t="s">
        <v>49</v>
      </c>
      <c r="C86" s="108">
        <v>131.87029999999999</v>
      </c>
      <c r="D86" s="108">
        <v>108.39870000000001</v>
      </c>
      <c r="E86" s="108">
        <v>93.764600000000002</v>
      </c>
      <c r="F86" s="108">
        <v>1.6129</v>
      </c>
    </row>
    <row r="87" spans="1:6" x14ac:dyDescent="0.2">
      <c r="B87" s="18" t="s">
        <v>50</v>
      </c>
      <c r="C87" s="108">
        <v>129.5581</v>
      </c>
      <c r="D87" s="108">
        <v>125.5911</v>
      </c>
      <c r="E87" s="108">
        <v>98.4315</v>
      </c>
      <c r="F87" s="108">
        <v>0</v>
      </c>
    </row>
    <row r="88" spans="1:6" x14ac:dyDescent="0.2">
      <c r="B88" s="18" t="s">
        <v>51</v>
      </c>
      <c r="C88" s="108">
        <v>130.37620000000001</v>
      </c>
      <c r="D88" s="108">
        <v>109.3643</v>
      </c>
      <c r="E88" s="108">
        <v>119.3556</v>
      </c>
      <c r="F88" s="108">
        <v>0</v>
      </c>
    </row>
    <row r="89" spans="1:6" x14ac:dyDescent="0.2">
      <c r="B89" s="18" t="s">
        <v>52</v>
      </c>
      <c r="C89" s="108">
        <v>120.1992</v>
      </c>
      <c r="D89" s="108">
        <v>74.760999999999996</v>
      </c>
      <c r="E89" s="108">
        <v>107.4307</v>
      </c>
      <c r="F89" s="108">
        <v>0</v>
      </c>
    </row>
    <row r="90" spans="1:6" x14ac:dyDescent="0.2">
      <c r="B90" s="19" t="s">
        <v>54</v>
      </c>
      <c r="C90" s="109">
        <f>AVERAGE(C86:C89)</f>
        <v>128.00095000000002</v>
      </c>
      <c r="D90" s="109">
        <f>AVERAGE(D86:D89)</f>
        <v>104.528775</v>
      </c>
      <c r="E90" s="109">
        <f>AVERAGE(E86:E89)</f>
        <v>104.7456</v>
      </c>
      <c r="F90" s="109">
        <f>AVERAGE(F86:F89)</f>
        <v>0.403225</v>
      </c>
    </row>
    <row r="91" spans="1:6" x14ac:dyDescent="0.2">
      <c r="A91" s="3"/>
      <c r="B91" s="3"/>
      <c r="C91" s="3"/>
      <c r="D91" s="3"/>
      <c r="E91" s="3"/>
      <c r="F91" s="3"/>
    </row>
    <row r="93" spans="1:6" s="2" customFormat="1" ht="19" x14ac:dyDescent="0.25">
      <c r="A93" s="80" t="s">
        <v>490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180DB-60AF-6649-9FC9-BAB86EA14F32}">
  <dimension ref="A1:AC48"/>
  <sheetViews>
    <sheetView topLeftCell="C6" zoomScale="75" workbookViewId="0">
      <selection activeCell="G22" sqref="G22"/>
    </sheetView>
  </sheetViews>
  <sheetFormatPr baseColWidth="10" defaultRowHeight="16" x14ac:dyDescent="0.2"/>
  <cols>
    <col min="1" max="1" width="54.83203125" customWidth="1"/>
    <col min="2" max="2" width="15.83203125" customWidth="1"/>
  </cols>
  <sheetData>
    <row r="1" spans="1:29" ht="26" x14ac:dyDescent="0.3">
      <c r="A1" s="78" t="s">
        <v>286</v>
      </c>
    </row>
    <row r="2" spans="1:29" ht="26" x14ac:dyDescent="0.3">
      <c r="A2" s="78" t="s">
        <v>542</v>
      </c>
    </row>
    <row r="3" spans="1:29" x14ac:dyDescent="0.2">
      <c r="A3" s="3"/>
      <c r="B3" s="3"/>
      <c r="C3" s="3"/>
      <c r="D3" s="3"/>
      <c r="E3" s="3"/>
      <c r="F3" s="3"/>
      <c r="G3" s="3"/>
      <c r="H3" s="3"/>
      <c r="I3" s="3"/>
      <c r="J3" s="3"/>
      <c r="K3" s="3"/>
      <c r="L3" s="3"/>
      <c r="M3" s="3"/>
    </row>
    <row r="5" spans="1:29" s="2" customFormat="1" ht="19" x14ac:dyDescent="0.25">
      <c r="A5" s="80" t="s">
        <v>492</v>
      </c>
    </row>
    <row r="7" spans="1:29" x14ac:dyDescent="0.2">
      <c r="C7" s="17">
        <v>0.06</v>
      </c>
      <c r="D7" s="17">
        <v>0.13</v>
      </c>
      <c r="E7" s="17">
        <v>0.313</v>
      </c>
      <c r="F7" s="17">
        <v>0.625</v>
      </c>
      <c r="G7" s="17">
        <v>1.5</v>
      </c>
      <c r="H7" s="17">
        <v>3</v>
      </c>
      <c r="I7" s="17">
        <v>7.5</v>
      </c>
      <c r="J7" s="17">
        <v>15</v>
      </c>
      <c r="K7" s="17">
        <v>37.5</v>
      </c>
      <c r="L7" s="17">
        <v>75</v>
      </c>
      <c r="M7" s="17" t="s">
        <v>6</v>
      </c>
    </row>
    <row r="8" spans="1:29" x14ac:dyDescent="0.2">
      <c r="A8" s="20" t="s">
        <v>1</v>
      </c>
      <c r="B8" s="18" t="s">
        <v>49</v>
      </c>
      <c r="C8" s="113">
        <v>107.1155</v>
      </c>
      <c r="D8" s="113">
        <v>95.668099999999995</v>
      </c>
      <c r="E8" s="113">
        <v>86.298100000000005</v>
      </c>
      <c r="F8" s="113">
        <v>100</v>
      </c>
      <c r="G8" s="113">
        <v>85.561000000000007</v>
      </c>
      <c r="H8" s="113">
        <v>63.901600000000002</v>
      </c>
      <c r="I8" s="113">
        <v>26.428899999999999</v>
      </c>
      <c r="J8" s="113">
        <v>18.9298</v>
      </c>
      <c r="K8" s="113">
        <v>4.5849000000000002</v>
      </c>
      <c r="L8" s="113">
        <v>5.3541999999999996</v>
      </c>
      <c r="M8" s="7"/>
      <c r="N8" s="1"/>
      <c r="O8" s="1"/>
      <c r="P8" s="1"/>
      <c r="Q8" s="1"/>
      <c r="R8" s="1"/>
      <c r="S8" s="1"/>
      <c r="T8" s="1"/>
      <c r="U8" s="1"/>
      <c r="V8" s="1"/>
      <c r="W8" s="1"/>
      <c r="X8" s="1"/>
      <c r="Y8" s="1"/>
      <c r="Z8" s="1"/>
      <c r="AA8" s="1"/>
      <c r="AB8" s="1"/>
      <c r="AC8" s="1"/>
    </row>
    <row r="9" spans="1:29" x14ac:dyDescent="0.2">
      <c r="A9" s="20"/>
      <c r="B9" s="18" t="s">
        <v>50</v>
      </c>
      <c r="C9" s="113">
        <v>89.539599999999993</v>
      </c>
      <c r="D9" s="113">
        <v>97.270099999999999</v>
      </c>
      <c r="E9" s="113">
        <v>78.952100000000002</v>
      </c>
      <c r="F9" s="113">
        <v>79.859399999999994</v>
      </c>
      <c r="G9" s="113">
        <v>65.006699999999995</v>
      </c>
      <c r="H9" s="113">
        <v>43.868499999999997</v>
      </c>
      <c r="I9" s="113">
        <v>11.8263</v>
      </c>
      <c r="J9" s="113">
        <v>1</v>
      </c>
      <c r="K9" s="113">
        <v>2.2050999999999998</v>
      </c>
      <c r="L9" s="113">
        <v>12.186</v>
      </c>
      <c r="M9" s="7"/>
      <c r="N9" s="1"/>
      <c r="O9" s="1"/>
      <c r="P9" s="1"/>
      <c r="Q9" s="1"/>
      <c r="R9" s="1"/>
      <c r="S9" s="1"/>
      <c r="T9" s="1"/>
      <c r="U9" s="1"/>
      <c r="V9" s="1"/>
      <c r="W9" s="1"/>
      <c r="X9" s="1"/>
      <c r="Y9" s="1"/>
      <c r="Z9" s="1"/>
      <c r="AA9" s="1"/>
      <c r="AB9" s="1"/>
      <c r="AC9" s="1"/>
    </row>
    <row r="10" spans="1:29" x14ac:dyDescent="0.2">
      <c r="A10" s="20"/>
      <c r="B10" s="18" t="s">
        <v>51</v>
      </c>
      <c r="C10" s="113">
        <v>129.60740000000001</v>
      </c>
      <c r="D10" s="113">
        <v>112.251</v>
      </c>
      <c r="E10" s="113">
        <v>113.71120000000001</v>
      </c>
      <c r="F10" s="113">
        <v>81.109499999999997</v>
      </c>
      <c r="G10" s="113">
        <v>66.965000000000003</v>
      </c>
      <c r="H10" s="113">
        <v>49.754399999999997</v>
      </c>
      <c r="I10" s="113">
        <v>16.504300000000001</v>
      </c>
      <c r="J10" s="113">
        <v>3.5605000000000002</v>
      </c>
      <c r="K10" s="113">
        <v>4.8655999999999997</v>
      </c>
      <c r="L10" s="113">
        <v>19.313700000000001</v>
      </c>
      <c r="M10" s="7"/>
      <c r="N10" s="1"/>
      <c r="O10" s="1"/>
      <c r="P10" s="1"/>
      <c r="Q10" s="1"/>
      <c r="R10" s="1"/>
      <c r="S10" s="1"/>
      <c r="T10" s="1"/>
      <c r="U10" s="1"/>
      <c r="V10" s="1"/>
      <c r="W10" s="1"/>
      <c r="X10" s="1"/>
      <c r="Y10" s="1"/>
      <c r="Z10" s="1"/>
      <c r="AA10" s="1"/>
      <c r="AB10" s="1"/>
      <c r="AC10" s="1"/>
    </row>
    <row r="11" spans="1:29" x14ac:dyDescent="0.2">
      <c r="A11" s="20"/>
      <c r="B11" s="19" t="s">
        <v>54</v>
      </c>
      <c r="C11" s="114">
        <v>108.7542</v>
      </c>
      <c r="D11" s="115">
        <v>101.72969999999999</v>
      </c>
      <c r="E11" s="115">
        <v>92.987099999999998</v>
      </c>
      <c r="F11" s="115">
        <v>86.989699999999999</v>
      </c>
      <c r="G11" s="115">
        <v>72.510900000000007</v>
      </c>
      <c r="H11" s="115">
        <v>52.508099999999999</v>
      </c>
      <c r="I11" s="115">
        <v>18.2532</v>
      </c>
      <c r="J11" s="115">
        <v>7.8300999999999998</v>
      </c>
      <c r="K11" s="115">
        <v>3.8852000000000002</v>
      </c>
      <c r="L11" s="115">
        <v>12.284599999999999</v>
      </c>
    </row>
    <row r="12" spans="1:29" x14ac:dyDescent="0.2">
      <c r="A12" s="20"/>
      <c r="B12" s="4"/>
      <c r="C12" s="113"/>
      <c r="D12" s="113"/>
      <c r="E12" s="113"/>
      <c r="F12" s="113"/>
      <c r="G12" s="113"/>
      <c r="H12" s="113"/>
      <c r="I12" s="113"/>
      <c r="J12" s="113"/>
      <c r="K12" s="113"/>
      <c r="L12" s="116"/>
    </row>
    <row r="13" spans="1:29" x14ac:dyDescent="0.2">
      <c r="A13" s="20" t="s">
        <v>281</v>
      </c>
      <c r="B13" s="18" t="s">
        <v>49</v>
      </c>
      <c r="C13" s="113">
        <v>95.649699999999996</v>
      </c>
      <c r="D13" s="113">
        <v>86.203999999999994</v>
      </c>
      <c r="E13" s="113">
        <v>76.099900000000005</v>
      </c>
      <c r="F13" s="113">
        <v>81.906499999999994</v>
      </c>
      <c r="G13" s="113">
        <v>69.962900000000005</v>
      </c>
      <c r="H13" s="113">
        <v>52.6449</v>
      </c>
      <c r="I13" s="113">
        <v>36.822099999999999</v>
      </c>
      <c r="J13" s="113">
        <v>25.255400000000002</v>
      </c>
      <c r="K13" s="113">
        <v>22.112400000000001</v>
      </c>
      <c r="L13" s="113">
        <v>17.813099999999999</v>
      </c>
    </row>
    <row r="14" spans="1:29" x14ac:dyDescent="0.2">
      <c r="A14" s="20"/>
      <c r="B14" s="18" t="s">
        <v>50</v>
      </c>
      <c r="C14" s="113">
        <v>102.0235</v>
      </c>
      <c r="D14" s="113">
        <v>93.987399999999994</v>
      </c>
      <c r="E14" s="113">
        <v>88.072100000000006</v>
      </c>
      <c r="F14" s="113">
        <v>71.193700000000007</v>
      </c>
      <c r="G14" s="113">
        <v>60.470500000000001</v>
      </c>
      <c r="H14" s="113">
        <v>43.880800000000001</v>
      </c>
      <c r="I14" s="113">
        <v>17.412500000000001</v>
      </c>
      <c r="J14" s="113">
        <v>14.1625</v>
      </c>
      <c r="K14" s="113">
        <v>7.7702</v>
      </c>
      <c r="L14" s="113">
        <v>9.2075999999999993</v>
      </c>
    </row>
    <row r="15" spans="1:29" x14ac:dyDescent="0.2">
      <c r="A15" s="20"/>
      <c r="B15" s="18" t="s">
        <v>51</v>
      </c>
      <c r="C15" s="113">
        <v>110.9421</v>
      </c>
      <c r="D15" s="113">
        <v>95.906599999999997</v>
      </c>
      <c r="E15" s="113">
        <v>92.565899999999999</v>
      </c>
      <c r="F15" s="113">
        <v>69.503500000000003</v>
      </c>
      <c r="G15" s="113">
        <v>52.885399999999997</v>
      </c>
      <c r="H15" s="113">
        <v>32.7742</v>
      </c>
      <c r="I15" s="113">
        <v>21.0382</v>
      </c>
      <c r="J15" s="113">
        <v>8.4860000000000007</v>
      </c>
      <c r="K15" s="113">
        <v>5.2130000000000001</v>
      </c>
      <c r="L15" s="113">
        <v>0.61509999999999998</v>
      </c>
    </row>
    <row r="16" spans="1:29" x14ac:dyDescent="0.2">
      <c r="A16" s="20"/>
      <c r="B16" s="19" t="s">
        <v>54</v>
      </c>
      <c r="C16" s="114">
        <v>102.87179999999999</v>
      </c>
      <c r="D16" s="115">
        <v>92.032700000000006</v>
      </c>
      <c r="E16" s="115">
        <v>85.579300000000003</v>
      </c>
      <c r="F16" s="115">
        <v>74.2012</v>
      </c>
      <c r="G16" s="115">
        <v>61.106299999999997</v>
      </c>
      <c r="H16" s="115">
        <v>43.1</v>
      </c>
      <c r="I16" s="115">
        <v>25.090900000000001</v>
      </c>
      <c r="J16" s="115">
        <v>15.968</v>
      </c>
      <c r="K16" s="115">
        <v>11.698600000000001</v>
      </c>
      <c r="L16" s="115">
        <v>9.2119</v>
      </c>
    </row>
    <row r="17" spans="1:12" x14ac:dyDescent="0.2">
      <c r="A17" s="20"/>
      <c r="B17" s="4"/>
      <c r="C17" s="113"/>
      <c r="D17" s="113"/>
      <c r="E17" s="113"/>
      <c r="F17" s="113"/>
      <c r="G17" s="113"/>
      <c r="H17" s="113"/>
      <c r="I17" s="113"/>
      <c r="J17" s="113"/>
      <c r="K17" s="113"/>
      <c r="L17" s="113"/>
    </row>
    <row r="18" spans="1:12" x14ac:dyDescent="0.2">
      <c r="A18" s="20" t="s">
        <v>282</v>
      </c>
      <c r="B18" s="18" t="s">
        <v>49</v>
      </c>
      <c r="C18" s="113">
        <v>91.545500000000004</v>
      </c>
      <c r="D18" s="113">
        <v>83.276499999999999</v>
      </c>
      <c r="E18" s="113">
        <v>71.051699999999997</v>
      </c>
      <c r="F18" s="113">
        <v>90.076599999999999</v>
      </c>
      <c r="G18" s="113">
        <v>77.861099999999993</v>
      </c>
      <c r="H18" s="113">
        <v>55.216900000000003</v>
      </c>
      <c r="I18" s="113">
        <v>34.404699999999998</v>
      </c>
      <c r="J18" s="113">
        <v>20.645499999999998</v>
      </c>
      <c r="K18" s="113">
        <v>7.9886999999999997</v>
      </c>
      <c r="L18" s="113">
        <v>8.9920000000000009</v>
      </c>
    </row>
    <row r="19" spans="1:12" x14ac:dyDescent="0.2">
      <c r="A19" s="20"/>
      <c r="B19" s="18" t="s">
        <v>50</v>
      </c>
      <c r="C19" s="113">
        <v>106.6169</v>
      </c>
      <c r="D19" s="113">
        <v>73.481800000000007</v>
      </c>
      <c r="E19" s="113">
        <v>84.028999999999996</v>
      </c>
      <c r="F19" s="113">
        <v>71.349900000000005</v>
      </c>
      <c r="G19" s="113">
        <v>69.112899999999996</v>
      </c>
      <c r="H19" s="113">
        <v>59.546500000000002</v>
      </c>
      <c r="I19" s="113">
        <v>35.945900000000002</v>
      </c>
      <c r="J19" s="113">
        <v>38.120699999999999</v>
      </c>
      <c r="K19" s="113">
        <v>34.971600000000002</v>
      </c>
      <c r="L19" s="113">
        <v>21.694700000000001</v>
      </c>
    </row>
    <row r="20" spans="1:12" x14ac:dyDescent="0.2">
      <c r="A20" s="20"/>
      <c r="B20" s="18" t="s">
        <v>51</v>
      </c>
      <c r="C20" s="113">
        <v>115.627</v>
      </c>
      <c r="D20" s="113">
        <v>107.3442</v>
      </c>
      <c r="E20" s="113">
        <v>90.799499999999995</v>
      </c>
      <c r="F20" s="113">
        <v>65.155500000000004</v>
      </c>
      <c r="G20" s="113">
        <v>57.365200000000002</v>
      </c>
      <c r="H20" s="113">
        <v>32.621699999999997</v>
      </c>
      <c r="I20" s="113">
        <v>21.621200000000002</v>
      </c>
      <c r="J20" s="113">
        <v>5.5730000000000004</v>
      </c>
      <c r="K20" s="113">
        <v>5.8460000000000001</v>
      </c>
      <c r="L20" s="113">
        <v>3.2347999999999999</v>
      </c>
    </row>
    <row r="21" spans="1:12" x14ac:dyDescent="0.2">
      <c r="A21" s="20"/>
      <c r="B21" s="19" t="s">
        <v>54</v>
      </c>
      <c r="C21" s="114">
        <v>104.59650000000001</v>
      </c>
      <c r="D21" s="115">
        <v>88.034199999999998</v>
      </c>
      <c r="E21" s="115">
        <v>81.960099999999997</v>
      </c>
      <c r="F21" s="115">
        <v>75.527299999999997</v>
      </c>
      <c r="G21" s="115">
        <v>68.113100000000003</v>
      </c>
      <c r="H21" s="115">
        <v>49.128399999999999</v>
      </c>
      <c r="I21" s="115">
        <v>30.657299999999999</v>
      </c>
      <c r="J21" s="115">
        <v>21.446400000000001</v>
      </c>
      <c r="K21" s="115">
        <v>16.268699999999999</v>
      </c>
      <c r="L21" s="115">
        <v>11.3072</v>
      </c>
    </row>
    <row r="22" spans="1:12" x14ac:dyDescent="0.2">
      <c r="A22" s="20"/>
      <c r="B22" s="4"/>
      <c r="C22" s="113"/>
      <c r="D22" s="113"/>
      <c r="E22" s="113"/>
      <c r="F22" s="113"/>
      <c r="G22" s="113"/>
      <c r="H22" s="113"/>
      <c r="I22" s="113"/>
      <c r="J22" s="113"/>
      <c r="K22" s="113"/>
      <c r="L22" s="116"/>
    </row>
    <row r="23" spans="1:12" x14ac:dyDescent="0.2">
      <c r="A23" s="20" t="s">
        <v>283</v>
      </c>
      <c r="B23" s="18" t="s">
        <v>49</v>
      </c>
      <c r="C23" s="113">
        <v>137.77090000000001</v>
      </c>
      <c r="D23" s="113">
        <v>130.13419999999999</v>
      </c>
      <c r="E23" s="113">
        <v>133.12690000000001</v>
      </c>
      <c r="F23" s="113">
        <v>67.386799999999994</v>
      </c>
      <c r="G23" s="113">
        <v>35.390900000000002</v>
      </c>
      <c r="H23" s="113">
        <v>26.286000000000001</v>
      </c>
      <c r="I23" s="113">
        <v>33.539099999999998</v>
      </c>
      <c r="J23" s="113">
        <v>0.30859999999999999</v>
      </c>
      <c r="K23" s="113">
        <v>22.530899999999999</v>
      </c>
      <c r="L23" s="113">
        <v>11.0082</v>
      </c>
    </row>
    <row r="24" spans="1:12" x14ac:dyDescent="0.2">
      <c r="A24" s="20"/>
      <c r="B24" s="18" t="s">
        <v>50</v>
      </c>
      <c r="C24" s="113">
        <v>122.14790000000001</v>
      </c>
      <c r="D24" s="113">
        <v>101.3378</v>
      </c>
      <c r="E24" s="113">
        <v>114.7157</v>
      </c>
      <c r="F24" s="113">
        <v>72.409099999999995</v>
      </c>
      <c r="G24" s="113">
        <v>54.3583</v>
      </c>
      <c r="H24" s="113">
        <v>59.9863</v>
      </c>
      <c r="I24" s="113">
        <v>39.6706</v>
      </c>
      <c r="J24" s="113">
        <v>22.340399999999999</v>
      </c>
      <c r="K24" s="113">
        <v>14.927899999999999</v>
      </c>
      <c r="L24" s="113">
        <v>13.2464</v>
      </c>
    </row>
    <row r="25" spans="1:12" x14ac:dyDescent="0.2">
      <c r="A25" s="20"/>
      <c r="B25" s="18" t="s">
        <v>51</v>
      </c>
      <c r="C25" s="113">
        <v>97.026200000000003</v>
      </c>
      <c r="D25" s="113">
        <v>95.534800000000004</v>
      </c>
      <c r="E25" s="113">
        <v>114.3918</v>
      </c>
      <c r="F25" s="113">
        <v>53.575899999999997</v>
      </c>
      <c r="G25" s="113">
        <v>42.740499999999997</v>
      </c>
      <c r="H25" s="113">
        <v>44.813099999999999</v>
      </c>
      <c r="I25" s="113">
        <v>39.191000000000003</v>
      </c>
      <c r="J25" s="113">
        <v>30.559000000000001</v>
      </c>
      <c r="K25" s="113">
        <v>29.303799999999999</v>
      </c>
      <c r="L25" s="113">
        <v>20.6188</v>
      </c>
    </row>
    <row r="26" spans="1:12" x14ac:dyDescent="0.2">
      <c r="A26" s="20"/>
      <c r="B26" s="19" t="s">
        <v>54</v>
      </c>
      <c r="C26" s="114">
        <v>118.9817</v>
      </c>
      <c r="D26" s="115">
        <v>109.0022</v>
      </c>
      <c r="E26" s="115">
        <v>120.7448</v>
      </c>
      <c r="F26" s="115">
        <v>64.457300000000004</v>
      </c>
      <c r="G26" s="115">
        <v>44.163200000000003</v>
      </c>
      <c r="H26" s="115">
        <v>43.695099999999996</v>
      </c>
      <c r="I26" s="115">
        <v>37.466900000000003</v>
      </c>
      <c r="J26" s="115">
        <v>17.736000000000001</v>
      </c>
      <c r="K26" s="115">
        <v>22.254200000000001</v>
      </c>
      <c r="L26" s="115">
        <v>14.957800000000001</v>
      </c>
    </row>
    <row r="27" spans="1:12" x14ac:dyDescent="0.2">
      <c r="A27" s="20"/>
      <c r="B27" s="4"/>
      <c r="C27" s="113"/>
      <c r="D27" s="113"/>
      <c r="E27" s="113"/>
      <c r="F27" s="113"/>
      <c r="G27" s="113"/>
      <c r="H27" s="113"/>
      <c r="I27" s="113"/>
      <c r="J27" s="113"/>
      <c r="K27" s="113"/>
      <c r="L27" s="116"/>
    </row>
    <row r="28" spans="1:12" x14ac:dyDescent="0.2">
      <c r="A28" s="20" t="s">
        <v>284</v>
      </c>
      <c r="B28" s="18" t="s">
        <v>49</v>
      </c>
      <c r="C28" s="113">
        <v>101.5376</v>
      </c>
      <c r="D28" s="113">
        <v>111.398</v>
      </c>
      <c r="E28" s="113">
        <v>117.99979999999999</v>
      </c>
      <c r="F28" s="113">
        <v>96.143900000000002</v>
      </c>
      <c r="G28" s="113">
        <v>108.6146</v>
      </c>
      <c r="H28" s="113">
        <v>105.74299999999999</v>
      </c>
      <c r="I28" s="113">
        <v>102.5668</v>
      </c>
      <c r="J28" s="113">
        <v>82.876199999999997</v>
      </c>
      <c r="K28" s="113">
        <v>38.795099999999998</v>
      </c>
      <c r="L28" s="113">
        <v>6.165</v>
      </c>
    </row>
    <row r="29" spans="1:12" x14ac:dyDescent="0.2">
      <c r="A29" s="20"/>
      <c r="B29" s="18" t="s">
        <v>50</v>
      </c>
      <c r="C29" s="113">
        <v>112.18049999999999</v>
      </c>
      <c r="D29" s="113">
        <v>110.7094</v>
      </c>
      <c r="E29" s="113">
        <v>118.464</v>
      </c>
      <c r="F29" s="113">
        <v>106.2734</v>
      </c>
      <c r="G29" s="113">
        <v>114.5547</v>
      </c>
      <c r="H29" s="113">
        <v>114.4753</v>
      </c>
      <c r="I29" s="113">
        <v>109.9036</v>
      </c>
      <c r="J29" s="113">
        <v>90.606899999999996</v>
      </c>
      <c r="K29" s="113">
        <v>49.756100000000004</v>
      </c>
      <c r="L29" s="113">
        <v>16.7895</v>
      </c>
    </row>
    <row r="30" spans="1:12" x14ac:dyDescent="0.2">
      <c r="A30" s="20"/>
      <c r="B30" s="18" t="s">
        <v>51</v>
      </c>
      <c r="C30" s="113">
        <v>91.251099999999994</v>
      </c>
      <c r="D30" s="113">
        <v>87.488200000000006</v>
      </c>
      <c r="E30" s="113">
        <v>105.2278</v>
      </c>
      <c r="F30" s="113">
        <v>97.567599999999999</v>
      </c>
      <c r="G30" s="113">
        <v>94.027000000000001</v>
      </c>
      <c r="H30" s="113">
        <v>92.945899999999995</v>
      </c>
      <c r="I30" s="113">
        <v>86.067599999999999</v>
      </c>
      <c r="J30" s="113">
        <v>69.675700000000006</v>
      </c>
      <c r="K30" s="113">
        <v>32.716200000000001</v>
      </c>
      <c r="L30" s="113">
        <v>16.864799999999999</v>
      </c>
    </row>
    <row r="31" spans="1:12" x14ac:dyDescent="0.2">
      <c r="A31" s="20"/>
      <c r="B31" s="18" t="s">
        <v>52</v>
      </c>
      <c r="C31" s="113">
        <v>105.0939</v>
      </c>
      <c r="D31" s="113">
        <v>92.420400000000001</v>
      </c>
      <c r="E31" s="113">
        <v>106.9849</v>
      </c>
      <c r="F31" s="113">
        <v>112.42440000000001</v>
      </c>
      <c r="G31" s="113">
        <v>109.488</v>
      </c>
      <c r="H31" s="113">
        <v>103.7332</v>
      </c>
      <c r="I31" s="113">
        <v>95.145300000000006</v>
      </c>
      <c r="J31" s="113">
        <v>74.383899999999997</v>
      </c>
      <c r="K31" s="113">
        <v>30.662500000000001</v>
      </c>
      <c r="L31" s="113">
        <v>14.4754</v>
      </c>
    </row>
    <row r="32" spans="1:12" x14ac:dyDescent="0.2">
      <c r="A32" s="20"/>
      <c r="B32" s="19" t="s">
        <v>54</v>
      </c>
      <c r="C32" s="114">
        <v>102.5158</v>
      </c>
      <c r="D32" s="115">
        <v>100.504</v>
      </c>
      <c r="E32" s="115">
        <v>112.1691</v>
      </c>
      <c r="F32" s="115">
        <v>103.1023</v>
      </c>
      <c r="G32" s="115">
        <v>106.6711</v>
      </c>
      <c r="H32" s="115">
        <v>104.2244</v>
      </c>
      <c r="I32" s="115">
        <v>98.4208</v>
      </c>
      <c r="J32" s="115">
        <v>79.3857</v>
      </c>
      <c r="K32" s="115">
        <v>37.982500000000002</v>
      </c>
      <c r="L32" s="115">
        <v>13.573700000000001</v>
      </c>
    </row>
    <row r="33" spans="1:17" x14ac:dyDescent="0.2">
      <c r="A33" s="20"/>
      <c r="B33" s="4"/>
      <c r="C33" s="113"/>
      <c r="D33" s="113"/>
      <c r="E33" s="113"/>
      <c r="F33" s="113"/>
      <c r="G33" s="113"/>
      <c r="H33" s="113"/>
      <c r="I33" s="113"/>
      <c r="J33" s="113"/>
      <c r="K33" s="113"/>
      <c r="L33" s="116"/>
    </row>
    <row r="34" spans="1:17" x14ac:dyDescent="0.2">
      <c r="A34" s="16" t="s">
        <v>58</v>
      </c>
      <c r="B34" s="18" t="s">
        <v>49</v>
      </c>
      <c r="C34" s="113">
        <v>102.7522</v>
      </c>
      <c r="D34" s="113">
        <v>99.713499999999996</v>
      </c>
      <c r="E34" s="113">
        <v>97.686300000000003</v>
      </c>
      <c r="F34" s="113">
        <v>100</v>
      </c>
      <c r="G34" s="113">
        <v>100.1195</v>
      </c>
      <c r="H34" s="113">
        <v>100.3319</v>
      </c>
      <c r="I34" s="113">
        <v>91.052099999999996</v>
      </c>
      <c r="J34" s="113">
        <v>77.460999999999999</v>
      </c>
      <c r="K34" s="113">
        <v>40.3782</v>
      </c>
      <c r="L34" s="113">
        <v>17.989000000000001</v>
      </c>
    </row>
    <row r="35" spans="1:17" x14ac:dyDescent="0.2">
      <c r="A35" s="16"/>
      <c r="B35" s="18" t="s">
        <v>50</v>
      </c>
      <c r="C35" s="113">
        <v>117.2606</v>
      </c>
      <c r="D35" s="113">
        <v>109.54689999999999</v>
      </c>
      <c r="E35" s="113">
        <v>105.6652</v>
      </c>
      <c r="F35" s="113">
        <v>100</v>
      </c>
      <c r="G35" s="113">
        <v>105.18770000000001</v>
      </c>
      <c r="H35" s="113">
        <v>102.66840000000001</v>
      </c>
      <c r="I35" s="113">
        <v>102.5715</v>
      </c>
      <c r="J35" s="113">
        <v>87.1</v>
      </c>
      <c r="K35" s="113">
        <v>50.337200000000003</v>
      </c>
      <c r="L35" s="113">
        <v>29.416799999999999</v>
      </c>
    </row>
    <row r="36" spans="1:17" x14ac:dyDescent="0.2">
      <c r="A36" s="16"/>
      <c r="B36" s="18" t="s">
        <v>51</v>
      </c>
      <c r="C36" s="113">
        <v>99.300899999999999</v>
      </c>
      <c r="D36" s="113">
        <v>101.29300000000001</v>
      </c>
      <c r="E36" s="113">
        <v>95.123199999999997</v>
      </c>
      <c r="F36" s="113">
        <v>100</v>
      </c>
      <c r="G36" s="113">
        <v>97.163600000000002</v>
      </c>
      <c r="H36" s="113">
        <v>98.080399999999997</v>
      </c>
      <c r="I36" s="113">
        <v>88.568200000000004</v>
      </c>
      <c r="J36" s="113">
        <v>75.282600000000002</v>
      </c>
      <c r="K36" s="113">
        <v>43.421300000000002</v>
      </c>
      <c r="L36" s="113">
        <v>25.966999999999999</v>
      </c>
    </row>
    <row r="37" spans="1:17" x14ac:dyDescent="0.2">
      <c r="A37" s="16"/>
      <c r="B37" s="18" t="s">
        <v>52</v>
      </c>
      <c r="C37" s="113">
        <v>94.461399999999998</v>
      </c>
      <c r="D37" s="113">
        <v>94.389499999999998</v>
      </c>
      <c r="E37" s="113">
        <v>91.397800000000004</v>
      </c>
      <c r="F37" s="113">
        <v>100</v>
      </c>
      <c r="G37" s="113">
        <v>97.764799999999994</v>
      </c>
      <c r="H37" s="113">
        <v>95.248400000000004</v>
      </c>
      <c r="I37" s="113">
        <v>86.011300000000006</v>
      </c>
      <c r="J37" s="113">
        <v>75.658000000000001</v>
      </c>
      <c r="K37" s="113">
        <v>43.041800000000002</v>
      </c>
      <c r="L37" s="113">
        <v>25.617699999999999</v>
      </c>
    </row>
    <row r="38" spans="1:17" x14ac:dyDescent="0.2">
      <c r="A38" s="16"/>
      <c r="B38" s="19" t="s">
        <v>54</v>
      </c>
      <c r="C38" s="114">
        <v>103.4438</v>
      </c>
      <c r="D38" s="115">
        <v>101.23569999999999</v>
      </c>
      <c r="E38" s="115">
        <v>97.468100000000007</v>
      </c>
      <c r="F38" s="115">
        <v>100</v>
      </c>
      <c r="G38" s="115">
        <v>100.05889999999999</v>
      </c>
      <c r="H38" s="115">
        <v>99.082300000000004</v>
      </c>
      <c r="I38" s="115">
        <v>92.050799999999995</v>
      </c>
      <c r="J38" s="115">
        <v>78.875399999999999</v>
      </c>
      <c r="K38" s="115">
        <v>44.294600000000003</v>
      </c>
      <c r="L38" s="115">
        <v>24.747599999999998</v>
      </c>
    </row>
    <row r="39" spans="1:17" x14ac:dyDescent="0.2">
      <c r="A39" s="16"/>
      <c r="B39" s="4"/>
      <c r="C39" s="113"/>
      <c r="D39" s="113"/>
      <c r="E39" s="113"/>
      <c r="F39" s="113"/>
      <c r="G39" s="113"/>
      <c r="H39" s="113"/>
      <c r="I39" s="113"/>
      <c r="J39" s="113"/>
      <c r="K39" s="113"/>
      <c r="L39" s="116"/>
    </row>
    <row r="40" spans="1:17" x14ac:dyDescent="0.2">
      <c r="A40" s="16" t="s">
        <v>285</v>
      </c>
      <c r="B40" s="18" t="s">
        <v>49</v>
      </c>
      <c r="C40" s="113">
        <v>133.6516</v>
      </c>
      <c r="D40" s="113">
        <v>109.54649999999999</v>
      </c>
      <c r="E40" s="113">
        <v>97.852000000000004</v>
      </c>
      <c r="F40" s="113">
        <v>170.31960000000001</v>
      </c>
      <c r="G40" s="113">
        <v>126.48399999999999</v>
      </c>
      <c r="H40" s="113">
        <v>151.59819999999999</v>
      </c>
      <c r="I40" s="113">
        <v>126.0274</v>
      </c>
      <c r="J40" s="113">
        <v>25.1142</v>
      </c>
      <c r="K40" s="113">
        <v>46.575299999999999</v>
      </c>
      <c r="L40" s="113">
        <v>52.968000000000004</v>
      </c>
    </row>
    <row r="41" spans="1:17" x14ac:dyDescent="0.2">
      <c r="A41" s="16"/>
      <c r="B41" s="18" t="s">
        <v>50</v>
      </c>
      <c r="C41" s="113">
        <v>18.729600000000001</v>
      </c>
      <c r="D41" s="113">
        <v>0</v>
      </c>
      <c r="E41" s="113">
        <v>7.3292000000000002</v>
      </c>
      <c r="F41" s="113">
        <v>152.50749999999999</v>
      </c>
      <c r="G41" s="113">
        <v>100</v>
      </c>
      <c r="H41" s="113">
        <v>93.259799999999998</v>
      </c>
      <c r="I41" s="113">
        <v>98.589299999999994</v>
      </c>
      <c r="J41" s="113">
        <v>216.30080000000001</v>
      </c>
      <c r="K41" s="113">
        <v>23.1965</v>
      </c>
      <c r="L41" s="113">
        <v>56.738900000000001</v>
      </c>
    </row>
    <row r="42" spans="1:17" x14ac:dyDescent="0.2">
      <c r="A42" s="16"/>
      <c r="B42" s="18" t="s">
        <v>51</v>
      </c>
      <c r="C42" s="113">
        <v>118.39319999999999</v>
      </c>
      <c r="D42" s="113">
        <v>97.040199999999999</v>
      </c>
      <c r="E42" s="113">
        <v>86.680800000000005</v>
      </c>
      <c r="F42" s="113">
        <v>112.3494</v>
      </c>
      <c r="G42" s="113">
        <v>83.433700000000002</v>
      </c>
      <c r="H42" s="113">
        <v>100</v>
      </c>
      <c r="I42" s="113">
        <v>83.132499999999993</v>
      </c>
      <c r="J42" s="113">
        <v>16.566299999999998</v>
      </c>
      <c r="K42" s="113">
        <v>30.722899999999999</v>
      </c>
      <c r="L42" s="113">
        <v>34.939799999999998</v>
      </c>
    </row>
    <row r="43" spans="1:17" x14ac:dyDescent="0.2">
      <c r="A43" s="16"/>
      <c r="B43" s="18" t="s">
        <v>52</v>
      </c>
      <c r="C43" s="113">
        <v>94.783900000000003</v>
      </c>
      <c r="D43" s="113">
        <v>99.567800000000005</v>
      </c>
      <c r="E43" s="113">
        <v>92.836100000000002</v>
      </c>
      <c r="F43" s="113">
        <v>110.72709999999999</v>
      </c>
      <c r="G43" s="113">
        <v>67.935400000000001</v>
      </c>
      <c r="H43" s="113">
        <v>70.971699999999998</v>
      </c>
      <c r="I43" s="113">
        <v>65.435400000000001</v>
      </c>
      <c r="J43" s="113">
        <v>62.486499999999999</v>
      </c>
      <c r="K43" s="113">
        <v>68.669200000000004</v>
      </c>
      <c r="L43" s="113">
        <v>68.660200000000003</v>
      </c>
    </row>
    <row r="44" spans="1:17" x14ac:dyDescent="0.2">
      <c r="A44" s="16"/>
      <c r="B44" s="18" t="s">
        <v>53</v>
      </c>
      <c r="C44" s="113">
        <v>85.195599999999999</v>
      </c>
      <c r="D44" s="113">
        <v>85.383600000000001</v>
      </c>
      <c r="E44" s="113">
        <v>98.710300000000004</v>
      </c>
      <c r="F44" s="113">
        <v>101.31270000000001</v>
      </c>
      <c r="G44" s="113">
        <v>100.4376</v>
      </c>
      <c r="H44" s="113">
        <v>96.207700000000003</v>
      </c>
      <c r="I44" s="113">
        <v>94.457499999999996</v>
      </c>
      <c r="J44" s="113">
        <v>104.8094</v>
      </c>
      <c r="K44" s="113">
        <v>94.799099999999996</v>
      </c>
      <c r="L44" s="113">
        <v>94.062100000000001</v>
      </c>
    </row>
    <row r="45" spans="1:17" x14ac:dyDescent="0.2">
      <c r="A45" s="16"/>
      <c r="B45" s="19" t="s">
        <v>54</v>
      </c>
      <c r="C45" s="114">
        <v>90.150800000000004</v>
      </c>
      <c r="D45" s="115">
        <v>78.307599999999994</v>
      </c>
      <c r="E45" s="115">
        <v>76.681700000000006</v>
      </c>
      <c r="F45" s="115">
        <v>129.44329999999999</v>
      </c>
      <c r="G45" s="115">
        <v>95.658100000000005</v>
      </c>
      <c r="H45" s="115">
        <v>102.4075</v>
      </c>
      <c r="I45" s="115">
        <v>93.528400000000005</v>
      </c>
      <c r="J45" s="115">
        <v>85.055400000000006</v>
      </c>
      <c r="K45" s="115">
        <v>52.7926</v>
      </c>
      <c r="L45" s="115">
        <v>61.473799999999997</v>
      </c>
    </row>
    <row r="46" spans="1:17" x14ac:dyDescent="0.2">
      <c r="A46" s="3"/>
      <c r="B46" s="3"/>
      <c r="C46" s="3"/>
      <c r="D46" s="3"/>
      <c r="E46" s="3"/>
      <c r="F46" s="3"/>
      <c r="G46" s="3"/>
      <c r="H46" s="3"/>
      <c r="I46" s="3"/>
      <c r="J46" s="3"/>
      <c r="K46" s="3"/>
      <c r="L46" s="3"/>
      <c r="M46" s="3"/>
    </row>
    <row r="48" spans="1:17" ht="19" x14ac:dyDescent="0.25">
      <c r="A48" s="81" t="s">
        <v>24</v>
      </c>
      <c r="B48" s="6"/>
      <c r="C48" s="2"/>
      <c r="D48" s="2"/>
      <c r="E48" s="2"/>
      <c r="F48" s="2"/>
      <c r="G48" s="2"/>
      <c r="H48" s="2"/>
      <c r="I48" s="2"/>
      <c r="J48" s="2"/>
      <c r="K48" s="2"/>
      <c r="L48" s="2"/>
      <c r="M48" s="2"/>
      <c r="N48" s="2"/>
      <c r="O48" s="2"/>
      <c r="P48" s="2"/>
      <c r="Q48" s="2"/>
    </row>
  </sheetData>
  <pageMargins left="0.7" right="0.7" top="0.75" bottom="0.75" header="0.3" footer="0.3"/>
  <pageSetup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3E34E-B9AB-1940-903F-0BA13200377B}">
  <dimension ref="A1:AD151"/>
  <sheetViews>
    <sheetView topLeftCell="A113" zoomScale="75" zoomScaleNormal="75" workbookViewId="0">
      <selection activeCell="C146" sqref="C146:C149"/>
    </sheetView>
  </sheetViews>
  <sheetFormatPr baseColWidth="10" defaultRowHeight="16" x14ac:dyDescent="0.2"/>
  <cols>
    <col min="1" max="1" width="54.83203125" customWidth="1"/>
    <col min="2" max="2" width="30.83203125" customWidth="1"/>
    <col min="3" max="3" width="39.1640625" customWidth="1"/>
    <col min="4" max="4" width="31.1640625" customWidth="1"/>
    <col min="5" max="5" width="29.1640625" customWidth="1"/>
  </cols>
  <sheetData>
    <row r="1" spans="1:14" ht="26" x14ac:dyDescent="0.3">
      <c r="A1" s="78" t="s">
        <v>493</v>
      </c>
    </row>
    <row r="2" spans="1:14" ht="26" x14ac:dyDescent="0.3">
      <c r="A2" s="78" t="s">
        <v>536</v>
      </c>
    </row>
    <row r="3" spans="1:14" x14ac:dyDescent="0.2">
      <c r="A3" s="3"/>
      <c r="B3" s="3"/>
      <c r="C3" s="3"/>
      <c r="D3" s="3"/>
      <c r="E3" s="3"/>
      <c r="F3" s="3"/>
      <c r="G3" s="3"/>
      <c r="H3" s="3"/>
      <c r="I3" s="3"/>
      <c r="J3" s="3"/>
      <c r="K3" s="3"/>
      <c r="L3" s="3"/>
      <c r="M3" s="3"/>
      <c r="N3" s="3"/>
    </row>
    <row r="4" spans="1:14" ht="21" x14ac:dyDescent="0.25">
      <c r="A4" s="79" t="s">
        <v>494</v>
      </c>
    </row>
    <row r="5" spans="1:14" s="2" customFormat="1" ht="19" x14ac:dyDescent="0.25">
      <c r="A5" s="80" t="s">
        <v>496</v>
      </c>
    </row>
    <row r="6" spans="1:14" s="2" customFormat="1" ht="19" x14ac:dyDescent="0.25">
      <c r="A6" s="80" t="s">
        <v>495</v>
      </c>
    </row>
    <row r="7" spans="1:14" x14ac:dyDescent="0.2">
      <c r="A7" t="s">
        <v>59</v>
      </c>
    </row>
    <row r="8" spans="1:14" x14ac:dyDescent="0.2">
      <c r="A8" s="16"/>
      <c r="B8" s="4"/>
      <c r="C8" s="53">
        <v>0</v>
      </c>
      <c r="D8" s="53">
        <v>1</v>
      </c>
      <c r="E8" s="53">
        <v>2</v>
      </c>
      <c r="F8" s="53">
        <v>3.9</v>
      </c>
      <c r="G8" s="53">
        <v>7.8</v>
      </c>
      <c r="H8" s="53">
        <v>15.6</v>
      </c>
      <c r="I8" s="53">
        <v>31.3</v>
      </c>
      <c r="J8" s="53">
        <v>62.5</v>
      </c>
      <c r="K8" s="53">
        <v>125</v>
      </c>
      <c r="L8" s="53">
        <v>250</v>
      </c>
      <c r="M8" s="53">
        <v>500</v>
      </c>
      <c r="N8" s="17" t="s">
        <v>6</v>
      </c>
    </row>
    <row r="9" spans="1:14" x14ac:dyDescent="0.2">
      <c r="A9" s="16" t="s">
        <v>21</v>
      </c>
      <c r="C9" s="46"/>
      <c r="D9" s="46"/>
      <c r="E9" s="46"/>
      <c r="F9" s="46"/>
      <c r="G9" s="46"/>
      <c r="H9" s="46"/>
      <c r="I9" s="46"/>
      <c r="J9" s="46"/>
      <c r="K9" s="46"/>
      <c r="L9" s="46"/>
      <c r="M9" s="46"/>
      <c r="N9" s="15"/>
    </row>
    <row r="10" spans="1:14" x14ac:dyDescent="0.2">
      <c r="A10" s="4"/>
      <c r="B10" s="18" t="s">
        <v>18</v>
      </c>
      <c r="C10" s="108">
        <v>0.90210000000000001</v>
      </c>
      <c r="D10" s="108">
        <v>1</v>
      </c>
      <c r="E10" s="108">
        <v>1</v>
      </c>
      <c r="F10" s="108">
        <v>1</v>
      </c>
      <c r="G10" s="108">
        <v>1</v>
      </c>
      <c r="H10" s="108">
        <v>0.86450000000000005</v>
      </c>
      <c r="I10" s="108">
        <v>0.5665</v>
      </c>
      <c r="J10" s="108">
        <v>0.46200000000000002</v>
      </c>
      <c r="K10" s="108">
        <v>0.40689999999999998</v>
      </c>
      <c r="L10" s="108">
        <v>0.32190000000000002</v>
      </c>
      <c r="M10" s="108">
        <v>0.25619999999999998</v>
      </c>
    </row>
    <row r="11" spans="1:14" x14ac:dyDescent="0.2">
      <c r="A11" s="4"/>
      <c r="B11" s="18" t="s">
        <v>13</v>
      </c>
      <c r="C11" s="108">
        <v>1</v>
      </c>
      <c r="D11" s="108">
        <v>0.83009999999999995</v>
      </c>
      <c r="E11" s="108">
        <v>1</v>
      </c>
      <c r="F11" s="108">
        <v>0.85519999999999996</v>
      </c>
      <c r="G11" s="108">
        <v>0.99950000000000006</v>
      </c>
      <c r="H11" s="108">
        <v>0.92849999999999999</v>
      </c>
      <c r="I11" s="108">
        <v>0.85440000000000005</v>
      </c>
      <c r="J11" s="108">
        <v>0.89610000000000001</v>
      </c>
      <c r="K11" s="108">
        <v>0.72260000000000002</v>
      </c>
      <c r="L11" s="108">
        <v>0.70840000000000003</v>
      </c>
      <c r="M11" s="108">
        <v>0.42730000000000001</v>
      </c>
    </row>
    <row r="12" spans="1:14" x14ac:dyDescent="0.2">
      <c r="A12" s="4"/>
      <c r="B12" s="18" t="s">
        <v>14</v>
      </c>
      <c r="C12" s="108">
        <v>1</v>
      </c>
      <c r="D12" s="108">
        <v>1</v>
      </c>
      <c r="E12" s="108">
        <v>1</v>
      </c>
      <c r="F12" s="108">
        <v>1</v>
      </c>
      <c r="G12" s="108">
        <v>1</v>
      </c>
      <c r="H12" s="108">
        <v>1</v>
      </c>
      <c r="I12" s="108">
        <v>1</v>
      </c>
      <c r="J12" s="108">
        <v>0.89080000000000004</v>
      </c>
      <c r="K12" s="108">
        <v>0.72489999999999999</v>
      </c>
      <c r="L12" s="108">
        <v>0.7036</v>
      </c>
      <c r="M12" s="108">
        <v>0.54700000000000004</v>
      </c>
    </row>
    <row r="13" spans="1:14" x14ac:dyDescent="0.2">
      <c r="A13" s="4"/>
      <c r="B13" s="18" t="s">
        <v>15</v>
      </c>
      <c r="C13" s="108">
        <v>1</v>
      </c>
      <c r="D13" s="108">
        <v>0.97040000000000004</v>
      </c>
      <c r="E13" s="108">
        <v>1</v>
      </c>
      <c r="F13" s="108">
        <v>1</v>
      </c>
      <c r="G13" s="108">
        <v>1</v>
      </c>
      <c r="H13" s="108">
        <v>1</v>
      </c>
      <c r="I13" s="108">
        <v>1</v>
      </c>
      <c r="J13" s="108">
        <v>0.92230000000000001</v>
      </c>
      <c r="K13" s="108">
        <v>0.76459999999999995</v>
      </c>
      <c r="L13" s="108">
        <v>0.81599999999999995</v>
      </c>
      <c r="M13" s="108">
        <v>0.46250000000000002</v>
      </c>
    </row>
    <row r="14" spans="1:14" x14ac:dyDescent="0.2">
      <c r="A14" s="4"/>
      <c r="B14" s="18" t="s">
        <v>16</v>
      </c>
      <c r="C14" s="108">
        <v>1</v>
      </c>
      <c r="D14" s="108">
        <v>0.83140000000000003</v>
      </c>
      <c r="E14" s="108">
        <v>0.83040000000000003</v>
      </c>
      <c r="F14" s="108">
        <v>0.80620000000000003</v>
      </c>
      <c r="G14" s="108">
        <v>0.9627</v>
      </c>
      <c r="H14" s="108">
        <v>0.8629</v>
      </c>
      <c r="I14" s="108">
        <v>0.82630000000000003</v>
      </c>
      <c r="J14" s="108">
        <v>0.81310000000000004</v>
      </c>
      <c r="K14" s="108">
        <v>0.64459999999999995</v>
      </c>
      <c r="L14" s="108">
        <v>0.63649999999999995</v>
      </c>
      <c r="M14" s="108">
        <v>0.36820000000000003</v>
      </c>
    </row>
    <row r="15" spans="1:14" x14ac:dyDescent="0.2">
      <c r="A15" s="4"/>
      <c r="B15" s="18" t="s">
        <v>17</v>
      </c>
      <c r="C15" s="108">
        <v>0.78539999999999999</v>
      </c>
      <c r="D15" s="108">
        <v>0.88629999999999998</v>
      </c>
      <c r="E15" s="108">
        <v>0.92459999999999998</v>
      </c>
      <c r="F15" s="108">
        <v>0.89649999999999996</v>
      </c>
      <c r="G15" s="108">
        <v>1</v>
      </c>
      <c r="H15" s="108">
        <v>1</v>
      </c>
      <c r="I15" s="108">
        <v>0.94869999999999999</v>
      </c>
      <c r="J15" s="108">
        <v>0.90920000000000001</v>
      </c>
      <c r="K15" s="108">
        <v>0.72470000000000001</v>
      </c>
      <c r="L15" s="108">
        <v>0.76039999999999996</v>
      </c>
      <c r="M15" s="108">
        <v>0.45500000000000002</v>
      </c>
    </row>
    <row r="16" spans="1:14" x14ac:dyDescent="0.2">
      <c r="C16" s="111"/>
      <c r="D16" s="111"/>
      <c r="E16" s="111"/>
      <c r="F16" s="111"/>
      <c r="G16" s="111"/>
      <c r="H16" s="111"/>
      <c r="I16" s="111"/>
      <c r="J16" s="111"/>
      <c r="K16" s="111"/>
      <c r="L16" s="111"/>
      <c r="M16" s="111"/>
    </row>
    <row r="17" spans="1:14" x14ac:dyDescent="0.2">
      <c r="A17" s="16" t="s">
        <v>12</v>
      </c>
      <c r="C17" s="117"/>
      <c r="D17" s="117"/>
      <c r="E17" s="117"/>
      <c r="F17" s="117"/>
      <c r="G17" s="117"/>
      <c r="H17" s="117"/>
      <c r="I17" s="117"/>
      <c r="J17" s="117"/>
      <c r="K17" s="117"/>
      <c r="L17" s="117"/>
      <c r="M17" s="117"/>
      <c r="N17" s="15"/>
    </row>
    <row r="18" spans="1:14" x14ac:dyDescent="0.2">
      <c r="A18" s="4"/>
      <c r="B18" s="18" t="s">
        <v>18</v>
      </c>
      <c r="C18" s="108">
        <v>1</v>
      </c>
      <c r="D18" s="108">
        <v>1</v>
      </c>
      <c r="E18" s="108">
        <v>1</v>
      </c>
      <c r="F18" s="108">
        <v>1</v>
      </c>
      <c r="G18" s="108">
        <v>0.95220000000000005</v>
      </c>
      <c r="H18" s="108">
        <v>0.87819999999999998</v>
      </c>
      <c r="I18" s="108">
        <v>0.60640000000000005</v>
      </c>
      <c r="J18" s="108">
        <v>0.21790000000000001</v>
      </c>
      <c r="K18" s="108">
        <v>9.5399999999999999E-2</v>
      </c>
      <c r="L18" s="108">
        <v>7.2400000000000006E-2</v>
      </c>
      <c r="M18" s="108">
        <v>2.1000000000000001E-2</v>
      </c>
    </row>
    <row r="19" spans="1:14" x14ac:dyDescent="0.2">
      <c r="A19" s="4"/>
      <c r="B19" s="18" t="s">
        <v>13</v>
      </c>
      <c r="C19" s="108">
        <v>1</v>
      </c>
      <c r="D19" s="108">
        <v>1</v>
      </c>
      <c r="E19" s="108">
        <v>1</v>
      </c>
      <c r="F19" s="108">
        <v>1</v>
      </c>
      <c r="G19" s="108">
        <v>0.98350000000000004</v>
      </c>
      <c r="H19" s="108">
        <v>0.86060000000000003</v>
      </c>
      <c r="I19" s="108">
        <v>0.96150000000000002</v>
      </c>
      <c r="J19" s="108">
        <v>0.93620000000000003</v>
      </c>
      <c r="K19" s="108">
        <v>0.78469999999999995</v>
      </c>
      <c r="L19" s="108">
        <v>0.87660000000000005</v>
      </c>
      <c r="M19" s="108">
        <v>0.66720000000000002</v>
      </c>
    </row>
    <row r="20" spans="1:14" x14ac:dyDescent="0.2">
      <c r="A20" s="4"/>
      <c r="B20" s="18" t="s">
        <v>14</v>
      </c>
      <c r="C20" s="108">
        <v>1</v>
      </c>
      <c r="D20" s="108">
        <v>1</v>
      </c>
      <c r="E20" s="108">
        <v>1</v>
      </c>
      <c r="F20" s="108">
        <v>1</v>
      </c>
      <c r="G20" s="108">
        <v>1</v>
      </c>
      <c r="H20" s="108">
        <v>1</v>
      </c>
      <c r="I20" s="108">
        <v>1</v>
      </c>
      <c r="J20" s="108">
        <v>1</v>
      </c>
      <c r="K20" s="108">
        <v>0.78349999999999997</v>
      </c>
      <c r="L20" s="108">
        <v>0.83489999999999998</v>
      </c>
      <c r="M20" s="108">
        <v>0.7157</v>
      </c>
    </row>
    <row r="21" spans="1:14" x14ac:dyDescent="0.2">
      <c r="A21" s="4"/>
      <c r="B21" s="18" t="s">
        <v>15</v>
      </c>
      <c r="C21" s="108">
        <v>1</v>
      </c>
      <c r="D21" s="108">
        <v>1</v>
      </c>
      <c r="E21" s="108">
        <v>1</v>
      </c>
      <c r="F21" s="108">
        <v>1</v>
      </c>
      <c r="G21" s="108">
        <v>1</v>
      </c>
      <c r="H21" s="108">
        <v>1</v>
      </c>
      <c r="I21" s="108">
        <v>1</v>
      </c>
      <c r="J21" s="108">
        <v>0.93430000000000002</v>
      </c>
      <c r="K21" s="108">
        <v>0.66479999999999995</v>
      </c>
      <c r="L21" s="108">
        <v>0.7964</v>
      </c>
      <c r="M21" s="108">
        <v>0.59889999999999999</v>
      </c>
    </row>
    <row r="22" spans="1:14" x14ac:dyDescent="0.2">
      <c r="A22" s="4"/>
      <c r="B22" s="18" t="s">
        <v>16</v>
      </c>
      <c r="C22" s="108">
        <v>1</v>
      </c>
      <c r="D22" s="108">
        <v>1</v>
      </c>
      <c r="E22" s="108">
        <v>1</v>
      </c>
      <c r="F22" s="108">
        <v>1</v>
      </c>
      <c r="G22" s="108">
        <v>1</v>
      </c>
      <c r="H22" s="108">
        <v>0.95650000000000002</v>
      </c>
      <c r="I22" s="108">
        <v>1</v>
      </c>
      <c r="J22" s="108">
        <v>1</v>
      </c>
      <c r="K22" s="108">
        <v>0.75939999999999996</v>
      </c>
      <c r="L22" s="108">
        <v>0.68620000000000003</v>
      </c>
      <c r="M22" s="108">
        <v>0.59709999999999996</v>
      </c>
    </row>
    <row r="23" spans="1:14" x14ac:dyDescent="0.2">
      <c r="A23" s="4"/>
      <c r="B23" s="18" t="s">
        <v>17</v>
      </c>
      <c r="C23" s="108">
        <v>1</v>
      </c>
      <c r="D23" s="108">
        <v>1</v>
      </c>
      <c r="E23" s="108">
        <v>1</v>
      </c>
      <c r="F23" s="108">
        <v>1</v>
      </c>
      <c r="G23" s="108">
        <v>1</v>
      </c>
      <c r="H23" s="108">
        <v>1</v>
      </c>
      <c r="I23" s="108">
        <v>1</v>
      </c>
      <c r="J23" s="108">
        <v>0.84530000000000005</v>
      </c>
      <c r="K23" s="108">
        <v>0.78949999999999998</v>
      </c>
      <c r="L23" s="108">
        <v>0.72019999999999995</v>
      </c>
      <c r="M23" s="108">
        <v>0.53800000000000003</v>
      </c>
    </row>
    <row r="24" spans="1:14" x14ac:dyDescent="0.2">
      <c r="C24" s="111"/>
      <c r="D24" s="111"/>
      <c r="E24" s="111"/>
      <c r="F24" s="111"/>
      <c r="G24" s="111"/>
      <c r="H24" s="111"/>
      <c r="I24" s="111"/>
      <c r="J24" s="111"/>
      <c r="K24" s="111"/>
      <c r="L24" s="111"/>
      <c r="M24" s="111"/>
    </row>
    <row r="25" spans="1:14" x14ac:dyDescent="0.2">
      <c r="A25" s="16" t="s">
        <v>22</v>
      </c>
      <c r="C25" s="117"/>
      <c r="D25" s="117"/>
      <c r="E25" s="117"/>
      <c r="F25" s="117"/>
      <c r="G25" s="117"/>
      <c r="H25" s="117"/>
      <c r="I25" s="117"/>
      <c r="J25" s="117"/>
      <c r="K25" s="117"/>
      <c r="L25" s="117"/>
      <c r="M25" s="117"/>
      <c r="N25" s="15"/>
    </row>
    <row r="26" spans="1:14" x14ac:dyDescent="0.2">
      <c r="A26" s="4"/>
      <c r="B26" s="18" t="s">
        <v>18</v>
      </c>
      <c r="C26" s="108">
        <v>1</v>
      </c>
      <c r="D26" s="108">
        <v>1</v>
      </c>
      <c r="E26" s="108">
        <v>1</v>
      </c>
      <c r="F26" s="108">
        <v>1</v>
      </c>
      <c r="G26" s="108">
        <v>1</v>
      </c>
      <c r="H26" s="108">
        <v>1</v>
      </c>
      <c r="I26" s="108">
        <v>0.25359999999999999</v>
      </c>
      <c r="J26" s="108">
        <v>0.12570000000000001</v>
      </c>
      <c r="K26" s="108">
        <v>2.1899999999999999E-2</v>
      </c>
      <c r="L26" s="108">
        <v>1.3100000000000001E-2</v>
      </c>
      <c r="M26" s="118" t="s">
        <v>287</v>
      </c>
    </row>
    <row r="27" spans="1:14" x14ac:dyDescent="0.2">
      <c r="A27" s="4"/>
      <c r="B27" s="18" t="s">
        <v>13</v>
      </c>
      <c r="C27" s="108">
        <v>1</v>
      </c>
      <c r="D27" s="108">
        <v>1</v>
      </c>
      <c r="E27" s="108">
        <v>1</v>
      </c>
      <c r="F27" s="108">
        <v>1</v>
      </c>
      <c r="G27" s="108">
        <v>0.94579999999999997</v>
      </c>
      <c r="H27" s="108">
        <v>1</v>
      </c>
      <c r="I27" s="108">
        <v>1</v>
      </c>
      <c r="J27" s="108">
        <v>0.94799999999999995</v>
      </c>
      <c r="K27" s="108">
        <v>0.70069999999999999</v>
      </c>
      <c r="L27" s="108">
        <v>0.62319999999999998</v>
      </c>
      <c r="M27" s="118" t="s">
        <v>287</v>
      </c>
    </row>
    <row r="28" spans="1:14" x14ac:dyDescent="0.2">
      <c r="A28" s="4"/>
      <c r="B28" s="18" t="s">
        <v>14</v>
      </c>
      <c r="C28" s="108">
        <v>1</v>
      </c>
      <c r="D28" s="108">
        <v>1</v>
      </c>
      <c r="E28" s="108">
        <v>1</v>
      </c>
      <c r="F28" s="108">
        <v>1</v>
      </c>
      <c r="G28" s="108">
        <v>1</v>
      </c>
      <c r="H28" s="108">
        <v>1</v>
      </c>
      <c r="I28" s="108">
        <v>0.9577</v>
      </c>
      <c r="J28" s="108">
        <v>0.68710000000000004</v>
      </c>
      <c r="K28" s="108">
        <v>0.51519999999999999</v>
      </c>
      <c r="L28" s="108">
        <v>0.57499999999999996</v>
      </c>
      <c r="M28" s="118" t="s">
        <v>287</v>
      </c>
    </row>
    <row r="29" spans="1:14" x14ac:dyDescent="0.2">
      <c r="A29" s="4"/>
      <c r="B29" s="18" t="s">
        <v>15</v>
      </c>
      <c r="C29" s="108">
        <v>1</v>
      </c>
      <c r="D29" s="108">
        <v>1</v>
      </c>
      <c r="E29" s="108">
        <v>1</v>
      </c>
      <c r="F29" s="108">
        <v>1</v>
      </c>
      <c r="G29" s="108">
        <v>1</v>
      </c>
      <c r="H29" s="108">
        <v>1</v>
      </c>
      <c r="I29" s="108">
        <v>0.93620000000000003</v>
      </c>
      <c r="J29" s="108">
        <v>0.43640000000000001</v>
      </c>
      <c r="K29" s="108">
        <v>0.502</v>
      </c>
      <c r="L29" s="108">
        <v>0.32379999999999998</v>
      </c>
      <c r="M29" s="118" t="s">
        <v>287</v>
      </c>
    </row>
    <row r="30" spans="1:14" x14ac:dyDescent="0.2">
      <c r="A30" s="4"/>
      <c r="B30" s="18" t="s">
        <v>16</v>
      </c>
      <c r="C30" s="108">
        <v>1</v>
      </c>
      <c r="D30" s="108">
        <v>1</v>
      </c>
      <c r="E30" s="108">
        <v>1</v>
      </c>
      <c r="F30" s="108">
        <v>1</v>
      </c>
      <c r="G30" s="108">
        <v>1</v>
      </c>
      <c r="H30" s="108">
        <v>1</v>
      </c>
      <c r="I30" s="108">
        <v>1</v>
      </c>
      <c r="J30" s="108">
        <v>0.74560000000000004</v>
      </c>
      <c r="K30" s="108">
        <v>0.3856</v>
      </c>
      <c r="L30" s="108">
        <v>0.47039999999999998</v>
      </c>
      <c r="M30" s="118" t="s">
        <v>287</v>
      </c>
    </row>
    <row r="31" spans="1:14" x14ac:dyDescent="0.2">
      <c r="A31" s="4"/>
      <c r="B31" s="18" t="s">
        <v>17</v>
      </c>
      <c r="C31" s="108">
        <v>1</v>
      </c>
      <c r="D31" s="108">
        <v>1</v>
      </c>
      <c r="E31" s="108">
        <v>1</v>
      </c>
      <c r="F31" s="108">
        <v>1</v>
      </c>
      <c r="G31" s="108">
        <v>1</v>
      </c>
      <c r="H31" s="108">
        <v>1</v>
      </c>
      <c r="I31" s="108">
        <v>1</v>
      </c>
      <c r="J31" s="108">
        <v>1</v>
      </c>
      <c r="K31" s="108">
        <v>0.91749999999999998</v>
      </c>
      <c r="L31" s="108">
        <v>0.81599999999999995</v>
      </c>
      <c r="M31" s="118" t="s">
        <v>287</v>
      </c>
    </row>
    <row r="32" spans="1:14" x14ac:dyDescent="0.2">
      <c r="A32" s="4"/>
      <c r="B32" s="4"/>
      <c r="C32" s="108"/>
      <c r="D32" s="108"/>
      <c r="E32" s="108"/>
      <c r="F32" s="108"/>
      <c r="G32" s="108"/>
      <c r="H32" s="108"/>
      <c r="I32" s="108"/>
      <c r="J32" s="108"/>
      <c r="K32" s="108"/>
      <c r="L32" s="108"/>
      <c r="M32" s="108"/>
    </row>
    <row r="33" spans="1:14" x14ac:dyDescent="0.2">
      <c r="A33" s="16" t="s">
        <v>23</v>
      </c>
      <c r="C33" s="117"/>
      <c r="D33" s="117"/>
      <c r="E33" s="117"/>
      <c r="F33" s="117"/>
      <c r="G33" s="117"/>
      <c r="H33" s="117"/>
      <c r="I33" s="117"/>
      <c r="J33" s="117"/>
      <c r="K33" s="117"/>
      <c r="L33" s="117"/>
      <c r="M33" s="117"/>
    </row>
    <row r="34" spans="1:14" x14ac:dyDescent="0.2">
      <c r="A34" s="4"/>
      <c r="B34" s="18" t="s">
        <v>18</v>
      </c>
      <c r="C34" s="108">
        <v>0.85570000000000002</v>
      </c>
      <c r="D34" s="108">
        <v>0.87409999999999999</v>
      </c>
      <c r="E34" s="108">
        <v>0.9425</v>
      </c>
      <c r="F34" s="108">
        <v>0.93120000000000003</v>
      </c>
      <c r="G34" s="108">
        <v>0.99219999999999997</v>
      </c>
      <c r="H34" s="108">
        <v>1</v>
      </c>
      <c r="I34" s="108">
        <v>1</v>
      </c>
      <c r="J34" s="108">
        <v>0.72199999999999998</v>
      </c>
      <c r="K34" s="108">
        <v>0.58689999999999998</v>
      </c>
      <c r="L34" s="108">
        <v>0.13120000000000001</v>
      </c>
      <c r="M34" s="108">
        <v>1.2200000000000001E-2</v>
      </c>
    </row>
    <row r="35" spans="1:14" x14ac:dyDescent="0.2">
      <c r="A35" s="4"/>
      <c r="B35" s="18" t="s">
        <v>13</v>
      </c>
      <c r="C35" s="108">
        <v>0.92200000000000004</v>
      </c>
      <c r="D35" s="108">
        <v>0.92600000000000005</v>
      </c>
      <c r="E35" s="108">
        <v>0.95440000000000003</v>
      </c>
      <c r="F35" s="108">
        <v>0.96889999999999998</v>
      </c>
      <c r="G35" s="108">
        <v>1</v>
      </c>
      <c r="H35" s="108">
        <v>0.99619999999999997</v>
      </c>
      <c r="I35" s="108">
        <v>1</v>
      </c>
      <c r="J35" s="108">
        <v>1</v>
      </c>
      <c r="K35" s="108">
        <v>1</v>
      </c>
      <c r="L35" s="108">
        <v>0.9667</v>
      </c>
      <c r="M35" s="108">
        <v>0.1547</v>
      </c>
    </row>
    <row r="36" spans="1:14" x14ac:dyDescent="0.2">
      <c r="A36" s="4"/>
      <c r="B36" s="18" t="s">
        <v>14</v>
      </c>
      <c r="C36" s="108">
        <v>1</v>
      </c>
      <c r="D36" s="108">
        <v>1</v>
      </c>
      <c r="E36" s="108">
        <v>1</v>
      </c>
      <c r="F36" s="108">
        <v>1</v>
      </c>
      <c r="G36" s="108">
        <v>1</v>
      </c>
      <c r="H36" s="108">
        <v>1</v>
      </c>
      <c r="I36" s="108">
        <v>1</v>
      </c>
      <c r="J36" s="108">
        <v>1</v>
      </c>
      <c r="K36" s="108">
        <v>1</v>
      </c>
      <c r="L36" s="108">
        <v>1</v>
      </c>
      <c r="M36" s="108">
        <v>5.5800000000000002E-2</v>
      </c>
    </row>
    <row r="37" spans="1:14" x14ac:dyDescent="0.2">
      <c r="A37" s="4"/>
      <c r="B37" s="18" t="s">
        <v>15</v>
      </c>
      <c r="C37" s="108">
        <v>1</v>
      </c>
      <c r="D37" s="108">
        <v>1</v>
      </c>
      <c r="E37" s="108">
        <v>1</v>
      </c>
      <c r="F37" s="108">
        <v>1</v>
      </c>
      <c r="G37" s="108">
        <v>1</v>
      </c>
      <c r="H37" s="108">
        <v>1</v>
      </c>
      <c r="I37" s="108">
        <v>1</v>
      </c>
      <c r="J37" s="108">
        <v>1</v>
      </c>
      <c r="K37" s="108">
        <v>1</v>
      </c>
      <c r="L37" s="108">
        <v>1</v>
      </c>
      <c r="M37" s="108">
        <v>2.75E-2</v>
      </c>
    </row>
    <row r="38" spans="1:14" x14ac:dyDescent="0.2">
      <c r="A38" s="4"/>
      <c r="B38" s="18" t="s">
        <v>16</v>
      </c>
      <c r="C38" s="108">
        <v>0.94510000000000005</v>
      </c>
      <c r="D38" s="108">
        <v>1</v>
      </c>
      <c r="E38" s="108">
        <v>1</v>
      </c>
      <c r="F38" s="108">
        <v>1</v>
      </c>
      <c r="G38" s="108">
        <v>1</v>
      </c>
      <c r="H38" s="108">
        <v>1</v>
      </c>
      <c r="I38" s="108">
        <v>1</v>
      </c>
      <c r="J38" s="108">
        <v>1</v>
      </c>
      <c r="K38" s="108">
        <v>1</v>
      </c>
      <c r="L38" s="108">
        <v>1</v>
      </c>
      <c r="M38" s="108">
        <v>4.0599999999999997E-2</v>
      </c>
    </row>
    <row r="39" spans="1:14" x14ac:dyDescent="0.2">
      <c r="A39" s="4"/>
      <c r="B39" s="18" t="s">
        <v>17</v>
      </c>
      <c r="C39" s="108">
        <v>1</v>
      </c>
      <c r="D39" s="108">
        <v>1</v>
      </c>
      <c r="E39" s="108">
        <v>1</v>
      </c>
      <c r="F39" s="108">
        <v>1</v>
      </c>
      <c r="G39" s="108">
        <v>1</v>
      </c>
      <c r="H39" s="108">
        <v>1</v>
      </c>
      <c r="I39" s="108">
        <v>1</v>
      </c>
      <c r="J39" s="108">
        <v>1</v>
      </c>
      <c r="K39" s="108">
        <v>1</v>
      </c>
      <c r="L39" s="108">
        <v>1</v>
      </c>
      <c r="M39" s="108">
        <v>3.5400000000000001E-2</v>
      </c>
    </row>
    <row r="40" spans="1:14" x14ac:dyDescent="0.2">
      <c r="A40" s="16" t="s">
        <v>11</v>
      </c>
      <c r="B40" s="4"/>
      <c r="C40" s="111"/>
      <c r="D40" s="111"/>
      <c r="E40" s="111"/>
      <c r="F40" s="111"/>
      <c r="G40" s="111"/>
      <c r="H40" s="111"/>
      <c r="I40" s="111"/>
      <c r="J40" s="111"/>
      <c r="K40" s="111"/>
      <c r="L40" s="111"/>
      <c r="M40" s="111"/>
    </row>
    <row r="41" spans="1:14" x14ac:dyDescent="0.2">
      <c r="A41" s="4"/>
      <c r="B41" s="18" t="s">
        <v>18</v>
      </c>
      <c r="C41" s="108">
        <v>1</v>
      </c>
      <c r="D41" s="108">
        <v>1</v>
      </c>
      <c r="E41" s="108">
        <v>1</v>
      </c>
      <c r="F41" s="108">
        <v>1</v>
      </c>
      <c r="G41" s="108">
        <v>1</v>
      </c>
      <c r="H41" s="108">
        <v>1</v>
      </c>
      <c r="I41" s="108">
        <v>1</v>
      </c>
      <c r="J41" s="108">
        <v>1</v>
      </c>
      <c r="K41" s="108">
        <v>1</v>
      </c>
      <c r="L41" s="108">
        <v>1</v>
      </c>
      <c r="M41" s="108">
        <v>0.59589999999999999</v>
      </c>
    </row>
    <row r="42" spans="1:14" x14ac:dyDescent="0.2">
      <c r="A42" s="4"/>
      <c r="B42" s="18" t="s">
        <v>13</v>
      </c>
      <c r="C42" s="108">
        <v>1</v>
      </c>
      <c r="D42" s="108">
        <v>1</v>
      </c>
      <c r="E42" s="108">
        <v>1</v>
      </c>
      <c r="F42" s="108">
        <v>1</v>
      </c>
      <c r="G42" s="108">
        <v>1</v>
      </c>
      <c r="H42" s="108">
        <v>0.84540000000000004</v>
      </c>
      <c r="I42" s="108">
        <v>1</v>
      </c>
      <c r="J42" s="108">
        <v>1</v>
      </c>
      <c r="K42" s="108">
        <v>1</v>
      </c>
      <c r="L42" s="108">
        <v>1</v>
      </c>
      <c r="M42" s="108">
        <v>0.45829999999999999</v>
      </c>
    </row>
    <row r="43" spans="1:14" x14ac:dyDescent="0.2">
      <c r="A43" s="4"/>
      <c r="B43" s="18" t="s">
        <v>14</v>
      </c>
      <c r="C43" s="108">
        <v>1</v>
      </c>
      <c r="D43" s="108">
        <v>1</v>
      </c>
      <c r="E43" s="108">
        <v>1</v>
      </c>
      <c r="F43" s="108">
        <v>1</v>
      </c>
      <c r="G43" s="108">
        <v>1</v>
      </c>
      <c r="H43" s="108">
        <v>1</v>
      </c>
      <c r="I43" s="108">
        <v>1</v>
      </c>
      <c r="J43" s="108">
        <v>1</v>
      </c>
      <c r="K43" s="108">
        <v>1</v>
      </c>
      <c r="L43" s="108">
        <v>1</v>
      </c>
      <c r="M43" s="108">
        <v>0.61609999999999998</v>
      </c>
    </row>
    <row r="44" spans="1:14" x14ac:dyDescent="0.2">
      <c r="A44" s="4"/>
      <c r="B44" s="18" t="s">
        <v>15</v>
      </c>
      <c r="C44" s="108">
        <v>1</v>
      </c>
      <c r="D44" s="108">
        <v>0.98850000000000005</v>
      </c>
      <c r="E44" s="108">
        <v>1</v>
      </c>
      <c r="F44" s="108">
        <v>0.96909999999999996</v>
      </c>
      <c r="G44" s="108">
        <v>1</v>
      </c>
      <c r="H44" s="108">
        <v>0.91469999999999996</v>
      </c>
      <c r="I44" s="108">
        <v>0.95920000000000005</v>
      </c>
      <c r="J44" s="108">
        <v>1</v>
      </c>
      <c r="K44" s="108">
        <v>1</v>
      </c>
      <c r="L44" s="108">
        <v>0.96809999999999996</v>
      </c>
      <c r="M44" s="108">
        <v>0.40239999999999998</v>
      </c>
    </row>
    <row r="45" spans="1:14" x14ac:dyDescent="0.2">
      <c r="A45" s="4"/>
      <c r="B45" s="18" t="s">
        <v>16</v>
      </c>
      <c r="C45" s="108">
        <v>0.9929</v>
      </c>
      <c r="D45" s="108">
        <v>1</v>
      </c>
      <c r="E45" s="108">
        <v>1</v>
      </c>
      <c r="F45" s="108">
        <v>1</v>
      </c>
      <c r="G45" s="108">
        <v>1</v>
      </c>
      <c r="H45" s="108">
        <v>1</v>
      </c>
      <c r="I45" s="108">
        <v>1</v>
      </c>
      <c r="J45" s="108">
        <v>1</v>
      </c>
      <c r="K45" s="108">
        <v>1</v>
      </c>
      <c r="L45" s="108">
        <v>1</v>
      </c>
      <c r="M45" s="108">
        <v>0.52149999999999996</v>
      </c>
    </row>
    <row r="46" spans="1:14" x14ac:dyDescent="0.2">
      <c r="A46" s="4"/>
      <c r="B46" s="18" t="s">
        <v>17</v>
      </c>
      <c r="C46" s="108">
        <v>1</v>
      </c>
      <c r="D46" s="108">
        <v>1</v>
      </c>
      <c r="E46" s="108">
        <v>1</v>
      </c>
      <c r="F46" s="108">
        <v>1</v>
      </c>
      <c r="G46" s="108">
        <v>1</v>
      </c>
      <c r="H46" s="108">
        <v>1</v>
      </c>
      <c r="I46" s="108">
        <v>1</v>
      </c>
      <c r="J46" s="108">
        <v>1</v>
      </c>
      <c r="K46" s="108">
        <v>1</v>
      </c>
      <c r="L46" s="108">
        <v>1</v>
      </c>
      <c r="M46" s="108">
        <v>0.61639999999999995</v>
      </c>
    </row>
    <row r="47" spans="1:14" x14ac:dyDescent="0.2">
      <c r="A47" s="89"/>
      <c r="B47" s="89"/>
      <c r="C47" s="89"/>
      <c r="D47" s="89"/>
      <c r="E47" s="89"/>
      <c r="F47" s="89"/>
      <c r="G47" s="89"/>
      <c r="H47" s="89"/>
      <c r="I47" s="89"/>
      <c r="J47" s="89"/>
      <c r="K47" s="89"/>
      <c r="L47" s="89"/>
      <c r="M47" s="89"/>
      <c r="N47" s="89"/>
    </row>
    <row r="48" spans="1:14" x14ac:dyDescent="0.2">
      <c r="A48" t="s">
        <v>60</v>
      </c>
    </row>
    <row r="49" spans="1:14" x14ac:dyDescent="0.2">
      <c r="A49" s="4"/>
      <c r="B49" s="4"/>
      <c r="C49" s="53">
        <v>0</v>
      </c>
      <c r="D49" s="53">
        <v>0.2</v>
      </c>
      <c r="E49" s="53">
        <v>0.4</v>
      </c>
      <c r="F49" s="53">
        <v>0.8</v>
      </c>
      <c r="G49" s="53">
        <v>1.6</v>
      </c>
      <c r="H49" s="53">
        <v>3.1</v>
      </c>
      <c r="I49" s="53">
        <v>6.3</v>
      </c>
      <c r="J49" s="53">
        <v>12.5</v>
      </c>
      <c r="K49" s="53">
        <v>25</v>
      </c>
      <c r="L49" s="53">
        <v>50</v>
      </c>
      <c r="M49" s="53">
        <v>100</v>
      </c>
      <c r="N49" s="17" t="s">
        <v>6</v>
      </c>
    </row>
    <row r="50" spans="1:14" x14ac:dyDescent="0.2">
      <c r="A50" s="16" t="s">
        <v>21</v>
      </c>
      <c r="C50" s="27"/>
      <c r="D50" s="27"/>
      <c r="E50" s="27"/>
      <c r="F50" s="27"/>
      <c r="G50" s="27"/>
      <c r="H50" s="27"/>
      <c r="I50" s="27"/>
      <c r="J50" s="27"/>
      <c r="K50" s="27"/>
      <c r="L50" s="27"/>
      <c r="M50" s="27"/>
    </row>
    <row r="51" spans="1:14" x14ac:dyDescent="0.2">
      <c r="A51" s="4"/>
      <c r="B51" s="18" t="s">
        <v>18</v>
      </c>
      <c r="C51" s="108">
        <v>1</v>
      </c>
      <c r="D51" s="108">
        <v>0.98950000000000005</v>
      </c>
      <c r="E51" s="108">
        <v>0.9819</v>
      </c>
      <c r="F51" s="108">
        <v>0.80149999999999999</v>
      </c>
      <c r="G51" s="108">
        <v>0.92059999999999997</v>
      </c>
      <c r="H51" s="108">
        <v>0.89229999999999998</v>
      </c>
      <c r="I51" s="108">
        <v>0.89800000000000002</v>
      </c>
      <c r="J51" s="108">
        <v>0.89370000000000005</v>
      </c>
      <c r="K51" s="108">
        <v>0.87070000000000003</v>
      </c>
      <c r="L51" s="108">
        <v>0.91149999999999998</v>
      </c>
      <c r="M51" s="108">
        <v>0.8579</v>
      </c>
    </row>
    <row r="52" spans="1:14" x14ac:dyDescent="0.2">
      <c r="A52" s="4"/>
      <c r="B52" s="18" t="s">
        <v>13</v>
      </c>
      <c r="C52" s="108">
        <v>1</v>
      </c>
      <c r="D52" s="108">
        <v>0.99150000000000005</v>
      </c>
      <c r="E52" s="108">
        <v>1</v>
      </c>
      <c r="F52" s="108">
        <v>1</v>
      </c>
      <c r="G52" s="108">
        <v>0.97940000000000005</v>
      </c>
      <c r="H52" s="108">
        <v>1</v>
      </c>
      <c r="I52" s="108">
        <v>0.95109999999999995</v>
      </c>
      <c r="J52" s="108">
        <v>0.96950000000000003</v>
      </c>
      <c r="K52" s="108">
        <v>1</v>
      </c>
      <c r="L52" s="108">
        <v>0.87949999999999995</v>
      </c>
      <c r="M52" s="108">
        <v>0.76529999999999998</v>
      </c>
    </row>
    <row r="53" spans="1:14" x14ac:dyDescent="0.2">
      <c r="A53" s="4"/>
      <c r="B53" s="18" t="s">
        <v>14</v>
      </c>
      <c r="C53" s="108">
        <v>0.97989999999999999</v>
      </c>
      <c r="D53" s="108">
        <v>0.9052</v>
      </c>
      <c r="E53" s="108">
        <v>0.91439999999999999</v>
      </c>
      <c r="F53" s="108">
        <v>0.90700000000000003</v>
      </c>
      <c r="G53" s="108">
        <v>0.8569</v>
      </c>
      <c r="H53" s="108">
        <v>0.85270000000000001</v>
      </c>
      <c r="I53" s="108">
        <v>0.88890000000000002</v>
      </c>
      <c r="J53" s="108">
        <v>0.88529999999999998</v>
      </c>
      <c r="K53" s="108">
        <v>0.77349999999999997</v>
      </c>
      <c r="L53" s="108">
        <v>0.9052</v>
      </c>
      <c r="M53" s="108">
        <v>0.87439999999999996</v>
      </c>
    </row>
    <row r="54" spans="1:14" x14ac:dyDescent="0.2">
      <c r="A54" s="4"/>
      <c r="B54" s="18" t="s">
        <v>15</v>
      </c>
      <c r="C54" s="108">
        <v>1</v>
      </c>
      <c r="D54" s="108">
        <v>1</v>
      </c>
      <c r="E54" s="108">
        <v>1</v>
      </c>
      <c r="F54" s="108">
        <v>0.93059999999999998</v>
      </c>
      <c r="G54" s="108">
        <v>0.93149999999999999</v>
      </c>
      <c r="H54" s="108">
        <v>1</v>
      </c>
      <c r="I54" s="108">
        <v>0.94969999999999999</v>
      </c>
      <c r="J54" s="108">
        <v>1</v>
      </c>
      <c r="K54" s="108">
        <v>1</v>
      </c>
      <c r="L54" s="108">
        <v>1</v>
      </c>
      <c r="M54" s="108">
        <v>1</v>
      </c>
    </row>
    <row r="55" spans="1:14" x14ac:dyDescent="0.2">
      <c r="A55" s="4"/>
      <c r="B55" s="18" t="s">
        <v>16</v>
      </c>
      <c r="C55" s="108">
        <v>0.93440000000000001</v>
      </c>
      <c r="D55" s="108">
        <v>0.89280000000000004</v>
      </c>
      <c r="E55" s="108">
        <v>0.83</v>
      </c>
      <c r="F55" s="108">
        <v>0.84750000000000003</v>
      </c>
      <c r="G55" s="108">
        <v>0.83320000000000005</v>
      </c>
      <c r="H55" s="108">
        <v>0.76739999999999997</v>
      </c>
      <c r="I55" s="108">
        <v>0.94540000000000002</v>
      </c>
      <c r="J55" s="108">
        <v>0.83199999999999996</v>
      </c>
      <c r="K55" s="108">
        <v>0.88490000000000002</v>
      </c>
      <c r="L55" s="108">
        <v>0.85829999999999995</v>
      </c>
      <c r="M55" s="108">
        <v>0.70079999999999998</v>
      </c>
    </row>
    <row r="56" spans="1:14" x14ac:dyDescent="0.2">
      <c r="A56" s="4"/>
      <c r="B56" s="18" t="s">
        <v>17</v>
      </c>
      <c r="C56" s="108">
        <v>1</v>
      </c>
      <c r="D56" s="108">
        <v>0.98709999999999998</v>
      </c>
      <c r="E56" s="108">
        <v>0.89249999999999996</v>
      </c>
      <c r="F56" s="108">
        <v>0.93</v>
      </c>
      <c r="G56" s="108">
        <v>0.97270000000000001</v>
      </c>
      <c r="H56" s="108">
        <v>1</v>
      </c>
      <c r="I56" s="108">
        <v>1</v>
      </c>
      <c r="J56" s="108">
        <v>1</v>
      </c>
      <c r="K56" s="108">
        <v>1</v>
      </c>
      <c r="L56" s="108">
        <v>1</v>
      </c>
      <c r="M56" s="108">
        <v>0.87549999999999994</v>
      </c>
    </row>
    <row r="57" spans="1:14" x14ac:dyDescent="0.2">
      <c r="A57" s="4"/>
      <c r="B57" s="4"/>
      <c r="C57" s="108"/>
      <c r="D57" s="108"/>
      <c r="E57" s="108"/>
      <c r="F57" s="108"/>
      <c r="G57" s="108"/>
      <c r="H57" s="108"/>
      <c r="I57" s="108"/>
      <c r="J57" s="108"/>
      <c r="K57" s="108"/>
      <c r="L57" s="108"/>
      <c r="M57" s="108"/>
    </row>
    <row r="58" spans="1:14" x14ac:dyDescent="0.2">
      <c r="A58" s="16" t="s">
        <v>12</v>
      </c>
      <c r="C58" s="111"/>
      <c r="D58" s="111"/>
      <c r="E58" s="111"/>
      <c r="F58" s="111"/>
      <c r="G58" s="111"/>
      <c r="H58" s="111"/>
      <c r="I58" s="111"/>
      <c r="J58" s="111"/>
      <c r="K58" s="111"/>
      <c r="L58" s="111"/>
      <c r="M58" s="111"/>
    </row>
    <row r="59" spans="1:14" x14ac:dyDescent="0.2">
      <c r="A59" s="4"/>
      <c r="B59" s="18" t="s">
        <v>18</v>
      </c>
      <c r="C59" s="108">
        <v>0.93989999999999996</v>
      </c>
      <c r="D59" s="108">
        <v>0.97560000000000002</v>
      </c>
      <c r="E59" s="108">
        <v>0.81789999999999996</v>
      </c>
      <c r="F59" s="108">
        <v>0.87639999999999996</v>
      </c>
      <c r="G59" s="108">
        <v>0.8488</v>
      </c>
      <c r="H59" s="108">
        <v>0.84750000000000003</v>
      </c>
      <c r="I59" s="108">
        <v>0.80030000000000001</v>
      </c>
      <c r="J59" s="108">
        <v>0.90849999999999997</v>
      </c>
      <c r="K59" s="108">
        <v>0.95679999999999998</v>
      </c>
      <c r="L59" s="108">
        <v>0.92420000000000002</v>
      </c>
      <c r="M59" s="108">
        <v>0.97819999999999996</v>
      </c>
    </row>
    <row r="60" spans="1:14" x14ac:dyDescent="0.2">
      <c r="A60" s="4"/>
      <c r="B60" s="18" t="s">
        <v>13</v>
      </c>
      <c r="C60" s="108">
        <v>1</v>
      </c>
      <c r="D60" s="108">
        <v>0.98599999999999999</v>
      </c>
      <c r="E60" s="108">
        <v>0.95450000000000002</v>
      </c>
      <c r="F60" s="108">
        <v>1</v>
      </c>
      <c r="G60" s="108">
        <v>0.99350000000000005</v>
      </c>
      <c r="H60" s="108">
        <v>0.99580000000000002</v>
      </c>
      <c r="I60" s="108">
        <v>0.95430000000000004</v>
      </c>
      <c r="J60" s="108">
        <v>1</v>
      </c>
      <c r="K60" s="108">
        <v>0.99139999999999995</v>
      </c>
      <c r="L60" s="108">
        <v>0.88519999999999999</v>
      </c>
      <c r="M60" s="108">
        <v>0.66420000000000001</v>
      </c>
    </row>
    <row r="61" spans="1:14" x14ac:dyDescent="0.2">
      <c r="A61" s="4"/>
      <c r="B61" s="18" t="s">
        <v>14</v>
      </c>
      <c r="C61" s="108">
        <v>0.93330000000000002</v>
      </c>
      <c r="D61" s="108">
        <v>0.88360000000000005</v>
      </c>
      <c r="E61" s="108">
        <v>1</v>
      </c>
      <c r="F61" s="108">
        <v>0.81579999999999997</v>
      </c>
      <c r="G61" s="108">
        <v>1</v>
      </c>
      <c r="H61" s="108">
        <v>1</v>
      </c>
      <c r="I61" s="108">
        <v>0.90659999999999996</v>
      </c>
      <c r="J61" s="108">
        <v>1</v>
      </c>
      <c r="K61" s="108">
        <v>1</v>
      </c>
      <c r="L61" s="108">
        <v>0.97289999999999999</v>
      </c>
      <c r="M61" s="108">
        <v>0.96220000000000006</v>
      </c>
    </row>
    <row r="62" spans="1:14" x14ac:dyDescent="0.2">
      <c r="A62" s="4"/>
      <c r="B62" s="18" t="s">
        <v>15</v>
      </c>
      <c r="C62" s="108">
        <v>0.96870000000000001</v>
      </c>
      <c r="D62" s="108">
        <v>0.94350000000000001</v>
      </c>
      <c r="E62" s="108">
        <v>0.98660000000000003</v>
      </c>
      <c r="F62" s="108">
        <v>0.96440000000000003</v>
      </c>
      <c r="G62" s="108">
        <v>0.96760000000000002</v>
      </c>
      <c r="H62" s="108">
        <v>1</v>
      </c>
      <c r="I62" s="108">
        <v>0.99619999999999997</v>
      </c>
      <c r="J62" s="108">
        <v>0.83279999999999998</v>
      </c>
      <c r="K62" s="108">
        <v>1</v>
      </c>
      <c r="L62" s="108">
        <v>0.96319999999999995</v>
      </c>
      <c r="M62" s="108">
        <v>0.82130000000000003</v>
      </c>
    </row>
    <row r="63" spans="1:14" x14ac:dyDescent="0.2">
      <c r="A63" s="4"/>
      <c r="B63" s="18" t="s">
        <v>16</v>
      </c>
      <c r="C63" s="108">
        <v>1</v>
      </c>
      <c r="D63" s="108">
        <v>1</v>
      </c>
      <c r="E63" s="108">
        <v>0.97960000000000003</v>
      </c>
      <c r="F63" s="108">
        <v>0.97099999999999997</v>
      </c>
      <c r="G63" s="108">
        <v>1</v>
      </c>
      <c r="H63" s="108">
        <v>1</v>
      </c>
      <c r="I63" s="108">
        <v>1</v>
      </c>
      <c r="J63" s="108">
        <v>0.97860000000000003</v>
      </c>
      <c r="K63" s="108">
        <v>1</v>
      </c>
      <c r="L63" s="108">
        <v>0.91669999999999996</v>
      </c>
      <c r="M63" s="108">
        <v>1</v>
      </c>
    </row>
    <row r="64" spans="1:14" x14ac:dyDescent="0.2">
      <c r="A64" s="4"/>
      <c r="B64" s="18" t="s">
        <v>17</v>
      </c>
      <c r="C64" s="108">
        <v>1</v>
      </c>
      <c r="D64" s="108">
        <v>1</v>
      </c>
      <c r="E64" s="108">
        <v>1</v>
      </c>
      <c r="F64" s="108">
        <v>0.79049999999999998</v>
      </c>
      <c r="G64" s="108">
        <v>0.98460000000000003</v>
      </c>
      <c r="H64" s="108">
        <v>0.93159999999999998</v>
      </c>
      <c r="I64" s="108">
        <v>0.93079999999999996</v>
      </c>
      <c r="J64" s="108">
        <v>1</v>
      </c>
      <c r="K64" s="108">
        <v>0.95209999999999995</v>
      </c>
      <c r="L64" s="108">
        <v>0.80479999999999996</v>
      </c>
      <c r="M64" s="108">
        <v>0.78320000000000001</v>
      </c>
    </row>
    <row r="65" spans="1:13" x14ac:dyDescent="0.2">
      <c r="A65" s="4"/>
      <c r="B65" s="4"/>
      <c r="C65" s="108"/>
      <c r="D65" s="108"/>
      <c r="E65" s="108"/>
      <c r="F65" s="108"/>
      <c r="G65" s="108"/>
      <c r="H65" s="108"/>
      <c r="I65" s="108"/>
      <c r="J65" s="108"/>
      <c r="K65" s="108"/>
      <c r="L65" s="108"/>
      <c r="M65" s="108"/>
    </row>
    <row r="66" spans="1:13" x14ac:dyDescent="0.2">
      <c r="A66" s="16" t="s">
        <v>22</v>
      </c>
      <c r="C66" s="111"/>
      <c r="D66" s="111"/>
      <c r="E66" s="111"/>
      <c r="F66" s="111"/>
      <c r="G66" s="111"/>
      <c r="H66" s="111"/>
      <c r="I66" s="111"/>
      <c r="J66" s="111"/>
      <c r="K66" s="111"/>
      <c r="L66" s="111"/>
      <c r="M66" s="111"/>
    </row>
    <row r="67" spans="1:13" x14ac:dyDescent="0.2">
      <c r="A67" s="4"/>
      <c r="B67" s="18" t="s">
        <v>18</v>
      </c>
      <c r="C67" s="108">
        <v>1</v>
      </c>
      <c r="D67" s="108">
        <v>0.95960000000000001</v>
      </c>
      <c r="E67" s="108">
        <v>0.9929</v>
      </c>
      <c r="F67" s="108">
        <v>0.94810000000000005</v>
      </c>
      <c r="G67" s="108">
        <v>0.85960000000000003</v>
      </c>
      <c r="H67" s="108">
        <v>0.88100000000000001</v>
      </c>
      <c r="I67" s="108">
        <v>0.877</v>
      </c>
      <c r="J67" s="108">
        <v>0.86450000000000005</v>
      </c>
      <c r="K67" s="108">
        <v>0.80149999999999999</v>
      </c>
      <c r="L67" s="108">
        <v>0.88280000000000003</v>
      </c>
      <c r="M67" s="108">
        <v>0.70630000000000004</v>
      </c>
    </row>
    <row r="68" spans="1:13" x14ac:dyDescent="0.2">
      <c r="A68" s="4"/>
      <c r="B68" s="18" t="s">
        <v>13</v>
      </c>
      <c r="C68" s="108">
        <v>1</v>
      </c>
      <c r="D68" s="108">
        <v>1</v>
      </c>
      <c r="E68" s="108">
        <v>1</v>
      </c>
      <c r="F68" s="108">
        <v>1</v>
      </c>
      <c r="G68" s="108">
        <v>1</v>
      </c>
      <c r="H68" s="108">
        <v>1</v>
      </c>
      <c r="I68" s="108">
        <v>1</v>
      </c>
      <c r="J68" s="108">
        <v>1</v>
      </c>
      <c r="K68" s="108">
        <v>1</v>
      </c>
      <c r="L68" s="108">
        <v>1</v>
      </c>
      <c r="M68" s="108">
        <v>0.89039999999999997</v>
      </c>
    </row>
    <row r="69" spans="1:13" x14ac:dyDescent="0.2">
      <c r="A69" s="4"/>
      <c r="B69" s="18" t="s">
        <v>14</v>
      </c>
      <c r="C69" s="108">
        <v>1</v>
      </c>
      <c r="D69" s="108">
        <v>0.98960000000000004</v>
      </c>
      <c r="E69" s="108">
        <v>0.96279999999999999</v>
      </c>
      <c r="F69" s="108">
        <v>0.81510000000000005</v>
      </c>
      <c r="G69" s="108">
        <v>0.88349999999999995</v>
      </c>
      <c r="H69" s="108">
        <v>0.9325</v>
      </c>
      <c r="I69" s="108">
        <v>1</v>
      </c>
      <c r="J69" s="108">
        <v>0.87070000000000003</v>
      </c>
      <c r="K69" s="108">
        <v>1</v>
      </c>
      <c r="L69" s="108">
        <v>1</v>
      </c>
      <c r="M69" s="108">
        <v>0.98770000000000002</v>
      </c>
    </row>
    <row r="70" spans="1:13" x14ac:dyDescent="0.2">
      <c r="A70" s="4"/>
      <c r="B70" s="18" t="s">
        <v>15</v>
      </c>
      <c r="C70" s="108">
        <v>1</v>
      </c>
      <c r="D70" s="108">
        <v>1</v>
      </c>
      <c r="E70" s="108">
        <v>1</v>
      </c>
      <c r="F70" s="108">
        <v>1</v>
      </c>
      <c r="G70" s="108">
        <v>1</v>
      </c>
      <c r="H70" s="108">
        <v>1</v>
      </c>
      <c r="I70" s="108">
        <v>1</v>
      </c>
      <c r="J70" s="108">
        <v>1</v>
      </c>
      <c r="K70" s="108">
        <v>1</v>
      </c>
      <c r="L70" s="108">
        <v>1</v>
      </c>
      <c r="M70" s="108">
        <v>1</v>
      </c>
    </row>
    <row r="71" spans="1:13" x14ac:dyDescent="0.2">
      <c r="A71" s="4"/>
      <c r="B71" s="18" t="s">
        <v>16</v>
      </c>
      <c r="C71" s="108">
        <v>1</v>
      </c>
      <c r="D71" s="108">
        <v>1</v>
      </c>
      <c r="E71" s="108">
        <v>1</v>
      </c>
      <c r="F71" s="108">
        <v>1</v>
      </c>
      <c r="G71" s="108">
        <v>0.92689999999999995</v>
      </c>
      <c r="H71" s="108">
        <v>1</v>
      </c>
      <c r="I71" s="108">
        <v>1</v>
      </c>
      <c r="J71" s="108">
        <v>1</v>
      </c>
      <c r="K71" s="108">
        <v>1</v>
      </c>
      <c r="L71" s="108">
        <v>1</v>
      </c>
      <c r="M71" s="108">
        <v>1</v>
      </c>
    </row>
    <row r="72" spans="1:13" x14ac:dyDescent="0.2">
      <c r="A72" s="4"/>
      <c r="B72" s="18" t="s">
        <v>17</v>
      </c>
      <c r="C72" s="108">
        <v>1</v>
      </c>
      <c r="D72" s="108">
        <v>1</v>
      </c>
      <c r="E72" s="108">
        <v>1</v>
      </c>
      <c r="F72" s="108">
        <v>1</v>
      </c>
      <c r="G72" s="108">
        <v>1</v>
      </c>
      <c r="H72" s="108">
        <v>1</v>
      </c>
      <c r="I72" s="108">
        <v>1</v>
      </c>
      <c r="J72" s="108">
        <v>1</v>
      </c>
      <c r="K72" s="108">
        <v>1</v>
      </c>
      <c r="L72" s="108">
        <v>1</v>
      </c>
      <c r="M72" s="108">
        <v>1</v>
      </c>
    </row>
    <row r="73" spans="1:13" x14ac:dyDescent="0.2">
      <c r="A73" s="4"/>
      <c r="B73" s="4"/>
      <c r="C73" s="108"/>
      <c r="D73" s="108"/>
      <c r="E73" s="108"/>
      <c r="F73" s="108"/>
      <c r="G73" s="108"/>
      <c r="H73" s="108"/>
      <c r="I73" s="108"/>
      <c r="J73" s="108"/>
      <c r="K73" s="108"/>
      <c r="L73" s="108"/>
      <c r="M73" s="108"/>
    </row>
    <row r="74" spans="1:13" x14ac:dyDescent="0.2">
      <c r="A74" s="16" t="s">
        <v>23</v>
      </c>
      <c r="C74" s="111"/>
      <c r="D74" s="111"/>
      <c r="E74" s="111"/>
      <c r="F74" s="111"/>
      <c r="G74" s="111"/>
      <c r="H74" s="111"/>
      <c r="I74" s="111"/>
      <c r="J74" s="111"/>
      <c r="K74" s="111"/>
      <c r="L74" s="111"/>
      <c r="M74" s="111"/>
    </row>
    <row r="75" spans="1:13" x14ac:dyDescent="0.2">
      <c r="A75" s="4"/>
      <c r="B75" s="18" t="s">
        <v>18</v>
      </c>
      <c r="C75" s="108">
        <v>1</v>
      </c>
      <c r="D75" s="108">
        <v>0.99229999999999996</v>
      </c>
      <c r="E75" s="108">
        <v>1</v>
      </c>
      <c r="F75" s="108">
        <v>1</v>
      </c>
      <c r="G75" s="108">
        <v>0.91959999999999997</v>
      </c>
      <c r="H75" s="108">
        <v>0.91559999999999997</v>
      </c>
      <c r="I75" s="108">
        <v>0.96289999999999998</v>
      </c>
      <c r="J75" s="108">
        <v>1</v>
      </c>
      <c r="K75" s="108">
        <v>0.85619999999999996</v>
      </c>
      <c r="L75" s="108">
        <v>1</v>
      </c>
      <c r="M75" s="108">
        <v>0.77590000000000003</v>
      </c>
    </row>
    <row r="76" spans="1:13" x14ac:dyDescent="0.2">
      <c r="A76" s="4"/>
      <c r="B76" s="18" t="s">
        <v>13</v>
      </c>
      <c r="C76" s="108">
        <v>0.98470000000000002</v>
      </c>
      <c r="D76" s="108">
        <v>1</v>
      </c>
      <c r="E76" s="108">
        <v>1</v>
      </c>
      <c r="F76" s="108">
        <v>0.99019999999999997</v>
      </c>
      <c r="G76" s="108">
        <v>0.97529999999999994</v>
      </c>
      <c r="H76" s="108">
        <v>1</v>
      </c>
      <c r="I76" s="108">
        <v>0.94169999999999998</v>
      </c>
      <c r="J76" s="108">
        <v>0.94140000000000001</v>
      </c>
      <c r="K76" s="108">
        <v>0.97460000000000002</v>
      </c>
      <c r="L76" s="108">
        <v>0.85099999999999998</v>
      </c>
      <c r="M76" s="108">
        <v>0.84109999999999996</v>
      </c>
    </row>
    <row r="77" spans="1:13" x14ac:dyDescent="0.2">
      <c r="A77" s="4"/>
      <c r="B77" s="18" t="s">
        <v>14</v>
      </c>
      <c r="C77" s="108">
        <v>1</v>
      </c>
      <c r="D77" s="108">
        <v>1</v>
      </c>
      <c r="E77" s="108">
        <v>1</v>
      </c>
      <c r="F77" s="108">
        <v>1</v>
      </c>
      <c r="G77" s="108">
        <v>1</v>
      </c>
      <c r="H77" s="108">
        <v>1</v>
      </c>
      <c r="I77" s="108">
        <v>1</v>
      </c>
      <c r="J77" s="108">
        <v>1</v>
      </c>
      <c r="K77" s="108">
        <v>1</v>
      </c>
      <c r="L77" s="108">
        <v>1</v>
      </c>
      <c r="M77" s="108">
        <v>1</v>
      </c>
    </row>
    <row r="78" spans="1:13" x14ac:dyDescent="0.2">
      <c r="A78" s="4"/>
      <c r="B78" s="18" t="s">
        <v>15</v>
      </c>
      <c r="C78" s="108">
        <v>1</v>
      </c>
      <c r="D78" s="108">
        <v>1</v>
      </c>
      <c r="E78" s="108">
        <v>1</v>
      </c>
      <c r="F78" s="108">
        <v>1</v>
      </c>
      <c r="G78" s="108">
        <v>1</v>
      </c>
      <c r="H78" s="108">
        <v>1</v>
      </c>
      <c r="I78" s="108">
        <v>1</v>
      </c>
      <c r="J78" s="108">
        <v>1</v>
      </c>
      <c r="K78" s="108">
        <v>1</v>
      </c>
      <c r="L78" s="108">
        <v>1</v>
      </c>
      <c r="M78" s="108">
        <v>1</v>
      </c>
    </row>
    <row r="79" spans="1:13" x14ac:dyDescent="0.2">
      <c r="A79" s="4"/>
      <c r="B79" s="18" t="s">
        <v>16</v>
      </c>
      <c r="C79" s="108">
        <v>0.97809999999999997</v>
      </c>
      <c r="D79" s="108">
        <v>0.98560000000000003</v>
      </c>
      <c r="E79" s="108">
        <v>0.89080000000000004</v>
      </c>
      <c r="F79" s="108">
        <v>1</v>
      </c>
      <c r="G79" s="108">
        <v>0.96630000000000005</v>
      </c>
      <c r="H79" s="108">
        <v>0.78820000000000001</v>
      </c>
      <c r="I79" s="108">
        <v>1</v>
      </c>
      <c r="J79" s="108">
        <v>1</v>
      </c>
      <c r="K79" s="108">
        <v>0.83099999999999996</v>
      </c>
      <c r="L79" s="108">
        <v>1</v>
      </c>
      <c r="M79" s="108">
        <v>0.79459999999999997</v>
      </c>
    </row>
    <row r="80" spans="1:13" x14ac:dyDescent="0.2">
      <c r="A80" s="4"/>
      <c r="B80" s="18" t="s">
        <v>17</v>
      </c>
      <c r="C80" s="108">
        <v>1</v>
      </c>
      <c r="D80" s="108">
        <v>0.73209999999999997</v>
      </c>
      <c r="E80" s="108">
        <v>0.91710000000000003</v>
      </c>
      <c r="F80" s="108">
        <v>1</v>
      </c>
      <c r="G80" s="108">
        <v>1</v>
      </c>
      <c r="H80" s="108">
        <v>1</v>
      </c>
      <c r="I80" s="108">
        <v>1</v>
      </c>
      <c r="J80" s="108">
        <v>1</v>
      </c>
      <c r="K80" s="108">
        <v>1</v>
      </c>
      <c r="L80" s="108">
        <v>1</v>
      </c>
      <c r="M80" s="108">
        <v>1</v>
      </c>
    </row>
    <row r="81" spans="1:30" x14ac:dyDescent="0.2">
      <c r="A81" s="4"/>
      <c r="B81" s="4"/>
      <c r="C81" s="108"/>
      <c r="D81" s="108"/>
      <c r="E81" s="108"/>
      <c r="F81" s="108"/>
      <c r="G81" s="108"/>
      <c r="H81" s="108"/>
      <c r="I81" s="108"/>
      <c r="J81" s="108"/>
      <c r="K81" s="108"/>
      <c r="L81" s="108"/>
      <c r="M81" s="108"/>
    </row>
    <row r="82" spans="1:30" x14ac:dyDescent="0.2">
      <c r="A82" s="16" t="s">
        <v>11</v>
      </c>
      <c r="B82" s="4"/>
      <c r="C82" s="111"/>
      <c r="D82" s="111"/>
      <c r="E82" s="111"/>
      <c r="F82" s="111"/>
      <c r="G82" s="111"/>
      <c r="H82" s="111"/>
      <c r="I82" s="111"/>
      <c r="J82" s="111"/>
      <c r="K82" s="111"/>
      <c r="L82" s="111"/>
      <c r="M82" s="111"/>
    </row>
    <row r="83" spans="1:30" x14ac:dyDescent="0.2">
      <c r="A83" s="4"/>
      <c r="B83" s="18" t="s">
        <v>18</v>
      </c>
      <c r="C83" s="108">
        <v>0.95930000000000004</v>
      </c>
      <c r="D83" s="108">
        <v>0.99439999999999995</v>
      </c>
      <c r="E83" s="108">
        <v>0.88229999999999997</v>
      </c>
      <c r="F83" s="108">
        <v>0.89549999999999996</v>
      </c>
      <c r="G83" s="108">
        <v>0.90529999999999999</v>
      </c>
      <c r="H83" s="108">
        <v>0.93469999999999998</v>
      </c>
      <c r="I83" s="108">
        <v>0.87219999999999998</v>
      </c>
      <c r="J83" s="108">
        <v>0.89059999999999995</v>
      </c>
      <c r="K83" s="108">
        <v>6.9000000000000006E-2</v>
      </c>
      <c r="L83" s="108">
        <v>4.0000000000000002E-4</v>
      </c>
      <c r="M83" s="108">
        <v>6.9999999999999999E-4</v>
      </c>
    </row>
    <row r="84" spans="1:30" x14ac:dyDescent="0.2">
      <c r="A84" s="4"/>
      <c r="B84" s="18" t="s">
        <v>13</v>
      </c>
      <c r="C84" s="108">
        <v>0.95130000000000003</v>
      </c>
      <c r="D84" s="108">
        <v>1</v>
      </c>
      <c r="E84" s="108">
        <v>1</v>
      </c>
      <c r="F84" s="108">
        <v>0.88919999999999999</v>
      </c>
      <c r="G84" s="108">
        <v>1</v>
      </c>
      <c r="H84" s="108">
        <v>1</v>
      </c>
      <c r="I84" s="108">
        <v>1</v>
      </c>
      <c r="J84" s="108">
        <v>0.78320000000000001</v>
      </c>
      <c r="K84" s="108">
        <v>2.2100000000000002E-2</v>
      </c>
      <c r="L84" s="108">
        <v>1.5E-3</v>
      </c>
      <c r="M84" s="108">
        <v>5.7000000000000002E-3</v>
      </c>
    </row>
    <row r="85" spans="1:30" x14ac:dyDescent="0.2">
      <c r="A85" s="4"/>
      <c r="B85" s="18" t="s">
        <v>14</v>
      </c>
      <c r="C85" s="108">
        <v>1</v>
      </c>
      <c r="D85" s="108">
        <v>1</v>
      </c>
      <c r="E85" s="108">
        <v>0.99109999999999998</v>
      </c>
      <c r="F85" s="108">
        <v>1</v>
      </c>
      <c r="G85" s="108">
        <v>0.92359999999999998</v>
      </c>
      <c r="H85" s="108">
        <v>0.93489999999999995</v>
      </c>
      <c r="I85" s="108">
        <v>0.91810000000000003</v>
      </c>
      <c r="J85" s="108">
        <v>0.68620000000000003</v>
      </c>
      <c r="K85" s="108">
        <v>3.5299999999999998E-2</v>
      </c>
      <c r="L85" s="108">
        <v>1.1299999999999999E-2</v>
      </c>
      <c r="M85" s="108">
        <v>2.6700000000000002E-2</v>
      </c>
    </row>
    <row r="86" spans="1:30" x14ac:dyDescent="0.2">
      <c r="A86" s="4"/>
      <c r="B86" s="18" t="s">
        <v>15</v>
      </c>
      <c r="C86" s="108">
        <v>0.93410000000000004</v>
      </c>
      <c r="D86" s="108">
        <v>1</v>
      </c>
      <c r="E86" s="108">
        <v>1</v>
      </c>
      <c r="F86" s="108">
        <v>1</v>
      </c>
      <c r="G86" s="108">
        <v>1</v>
      </c>
      <c r="H86" s="108">
        <v>0.95789999999999997</v>
      </c>
      <c r="I86" s="108">
        <v>0.995</v>
      </c>
      <c r="J86" s="108">
        <v>0.80769999999999997</v>
      </c>
      <c r="K86" s="108">
        <v>0.21110000000000001</v>
      </c>
      <c r="L86" s="108">
        <v>4.0000000000000001E-3</v>
      </c>
      <c r="M86" s="108">
        <v>1.7000000000000001E-2</v>
      </c>
    </row>
    <row r="87" spans="1:30" x14ac:dyDescent="0.2">
      <c r="A87" s="4"/>
      <c r="B87" s="18" t="s">
        <v>16</v>
      </c>
      <c r="C87" s="108">
        <v>0.95809999999999995</v>
      </c>
      <c r="D87" s="108">
        <v>1</v>
      </c>
      <c r="E87" s="108">
        <v>1</v>
      </c>
      <c r="F87" s="108">
        <v>1</v>
      </c>
      <c r="G87" s="108">
        <v>1</v>
      </c>
      <c r="H87" s="108">
        <v>0.77900000000000003</v>
      </c>
      <c r="I87" s="108">
        <v>0.84499999999999997</v>
      </c>
      <c r="J87" s="108">
        <v>0.73529999999999995</v>
      </c>
      <c r="K87" s="108">
        <v>9.3899999999999997E-2</v>
      </c>
      <c r="L87" s="108">
        <v>8.6999999999999994E-3</v>
      </c>
      <c r="M87" s="108">
        <v>1.7899999999999999E-2</v>
      </c>
    </row>
    <row r="88" spans="1:30" x14ac:dyDescent="0.2">
      <c r="A88" s="4"/>
      <c r="B88" s="18" t="s">
        <v>17</v>
      </c>
      <c r="C88" s="108">
        <v>0.996</v>
      </c>
      <c r="D88" s="108">
        <v>1</v>
      </c>
      <c r="E88" s="108">
        <v>1</v>
      </c>
      <c r="F88" s="108">
        <v>1</v>
      </c>
      <c r="G88" s="108">
        <v>0.81169999999999998</v>
      </c>
      <c r="H88" s="108">
        <v>0.89510000000000001</v>
      </c>
      <c r="I88" s="108">
        <v>0.80079999999999996</v>
      </c>
      <c r="J88" s="108">
        <v>0.76619999999999999</v>
      </c>
      <c r="K88" s="108">
        <v>0.26290000000000002</v>
      </c>
      <c r="L88" s="108">
        <v>6.8999999999999999E-3</v>
      </c>
      <c r="M88" s="108">
        <v>4.7000000000000002E-3</v>
      </c>
    </row>
    <row r="89" spans="1:30" x14ac:dyDescent="0.2">
      <c r="A89" s="3"/>
      <c r="B89" s="3"/>
      <c r="C89" s="3"/>
      <c r="D89" s="3"/>
      <c r="E89" s="3"/>
      <c r="F89" s="3"/>
      <c r="G89" s="3"/>
      <c r="H89" s="3"/>
      <c r="I89" s="3"/>
      <c r="J89" s="3"/>
      <c r="K89" s="3"/>
      <c r="L89" s="3"/>
      <c r="M89" s="3"/>
      <c r="N89" s="3"/>
    </row>
    <row r="90" spans="1:30" ht="21" x14ac:dyDescent="0.25">
      <c r="A90" s="79" t="s">
        <v>500</v>
      </c>
    </row>
    <row r="91" spans="1:30" s="2" customFormat="1" ht="19" x14ac:dyDescent="0.25">
      <c r="A91" s="80" t="s">
        <v>501</v>
      </c>
    </row>
    <row r="93" spans="1:30" x14ac:dyDescent="0.2">
      <c r="A93" s="16" t="s">
        <v>288</v>
      </c>
      <c r="B93" s="90" t="s">
        <v>565</v>
      </c>
      <c r="C93" s="90" t="s">
        <v>497</v>
      </c>
      <c r="D93" s="90" t="s">
        <v>498</v>
      </c>
      <c r="E93" s="90" t="s">
        <v>499</v>
      </c>
      <c r="O93" s="13"/>
    </row>
    <row r="94" spans="1:30" x14ac:dyDescent="0.2">
      <c r="A94" s="14">
        <v>6944471</v>
      </c>
      <c r="B94" s="108">
        <v>1000</v>
      </c>
      <c r="C94" s="108">
        <f>LOG10(B94)</f>
        <v>3</v>
      </c>
      <c r="D94" s="108">
        <v>1000</v>
      </c>
      <c r="E94" s="111">
        <f>LOG10(D94)</f>
        <v>3</v>
      </c>
      <c r="F94" s="12"/>
      <c r="G94" s="12"/>
      <c r="H94" s="12"/>
      <c r="I94" s="12"/>
      <c r="J94" s="12"/>
      <c r="K94" s="12"/>
      <c r="L94" s="12"/>
      <c r="M94" s="12"/>
      <c r="N94" s="12"/>
      <c r="O94" s="1"/>
      <c r="P94" s="12"/>
      <c r="Q94" s="12"/>
      <c r="R94" s="13"/>
      <c r="S94" s="13"/>
      <c r="Y94" s="13"/>
      <c r="AD94" s="9"/>
    </row>
    <row r="95" spans="1:30" x14ac:dyDescent="0.2">
      <c r="A95" s="14">
        <v>7148894</v>
      </c>
      <c r="B95" s="108">
        <v>176.34</v>
      </c>
      <c r="C95" s="108">
        <f t="shared" ref="C95:C149" si="0">LOG10(B95)</f>
        <v>2.2463508364562563</v>
      </c>
      <c r="D95" s="108">
        <v>188.44</v>
      </c>
      <c r="E95" s="111">
        <f t="shared" ref="E95:E144" si="1">LOG10(D95)</f>
        <v>2.275173095566196</v>
      </c>
      <c r="F95" s="12"/>
      <c r="G95" s="12"/>
      <c r="H95" s="12"/>
      <c r="I95" s="12"/>
      <c r="J95" s="12"/>
      <c r="K95" s="12"/>
      <c r="L95" s="12"/>
      <c r="M95" s="12"/>
      <c r="N95" s="12"/>
      <c r="O95" s="1"/>
      <c r="P95" s="12"/>
      <c r="Q95" s="12"/>
      <c r="R95" s="1"/>
      <c r="S95" s="1"/>
      <c r="Y95" s="1"/>
      <c r="AD95" s="9"/>
    </row>
    <row r="96" spans="1:30" x14ac:dyDescent="0.2">
      <c r="A96" s="14">
        <v>7147614</v>
      </c>
      <c r="B96" s="108">
        <v>96.38</v>
      </c>
      <c r="C96" s="108">
        <f t="shared" si="0"/>
        <v>1.9839869219651896</v>
      </c>
      <c r="D96" s="108">
        <v>77.03</v>
      </c>
      <c r="E96" s="111">
        <f t="shared" si="1"/>
        <v>1.8866598978612028</v>
      </c>
      <c r="F96" s="12"/>
      <c r="G96" s="12"/>
      <c r="H96" s="12"/>
      <c r="I96" s="12"/>
      <c r="J96" s="12"/>
      <c r="K96" s="12"/>
      <c r="L96" s="12"/>
      <c r="M96" s="12"/>
      <c r="N96" s="12"/>
      <c r="O96" s="1"/>
      <c r="P96" s="12"/>
      <c r="Q96" s="12"/>
      <c r="R96" s="1"/>
      <c r="S96" s="1"/>
      <c r="Y96" s="1"/>
      <c r="AD96" s="9"/>
    </row>
    <row r="97" spans="1:30" x14ac:dyDescent="0.2">
      <c r="A97" s="14" t="s">
        <v>40</v>
      </c>
      <c r="B97" s="108">
        <v>170.82</v>
      </c>
      <c r="C97" s="108">
        <f t="shared" si="0"/>
        <v>2.2325387175305988</v>
      </c>
      <c r="D97" s="108">
        <v>148.13</v>
      </c>
      <c r="E97" s="111">
        <f t="shared" si="1"/>
        <v>2.17064302283611</v>
      </c>
      <c r="F97" s="12"/>
      <c r="G97" s="12"/>
      <c r="H97" s="12"/>
      <c r="I97" s="12"/>
      <c r="J97" s="12"/>
      <c r="K97" s="12"/>
      <c r="L97" s="12"/>
      <c r="M97" s="12"/>
      <c r="N97" s="12"/>
      <c r="O97" s="1"/>
      <c r="P97" s="12"/>
      <c r="Q97" s="12"/>
      <c r="R97" s="1"/>
      <c r="S97" s="1"/>
      <c r="Y97" s="1"/>
      <c r="AD97" s="9"/>
    </row>
    <row r="98" spans="1:30" x14ac:dyDescent="0.2">
      <c r="A98" s="14">
        <v>5567167</v>
      </c>
      <c r="B98" s="108">
        <v>18.899999999999999</v>
      </c>
      <c r="C98" s="108">
        <f t="shared" si="0"/>
        <v>1.2764618041732441</v>
      </c>
      <c r="D98" s="108">
        <v>11.18</v>
      </c>
      <c r="E98" s="111">
        <f t="shared" si="1"/>
        <v>1.0484418035504044</v>
      </c>
      <c r="F98" s="12"/>
      <c r="G98" s="12"/>
      <c r="H98" s="12"/>
      <c r="I98" s="12"/>
      <c r="J98" s="12"/>
      <c r="K98" s="12"/>
      <c r="L98" s="12"/>
      <c r="M98" s="12"/>
      <c r="N98" s="12"/>
      <c r="O98" s="1"/>
      <c r="P98" s="12"/>
      <c r="Q98" s="12"/>
      <c r="R98" s="1"/>
      <c r="S98" s="1"/>
      <c r="Y98" s="1"/>
      <c r="AD98" s="9"/>
    </row>
    <row r="99" spans="1:30" x14ac:dyDescent="0.2">
      <c r="A99" s="14" t="s">
        <v>38</v>
      </c>
      <c r="B99" s="108">
        <v>46.1</v>
      </c>
      <c r="C99" s="108">
        <f t="shared" si="0"/>
        <v>1.6637009253896482</v>
      </c>
      <c r="D99" s="108">
        <v>40.090000000000003</v>
      </c>
      <c r="E99" s="111">
        <f t="shared" si="1"/>
        <v>1.6030360562505217</v>
      </c>
      <c r="F99" s="12"/>
      <c r="G99" s="12"/>
      <c r="H99" s="12"/>
      <c r="I99" s="12"/>
      <c r="J99" s="12"/>
      <c r="K99" s="12"/>
      <c r="L99" s="12"/>
      <c r="M99" s="12"/>
      <c r="N99" s="12"/>
      <c r="O99" s="1"/>
      <c r="P99" s="12"/>
      <c r="Q99" s="12"/>
      <c r="R99" s="1"/>
      <c r="S99" s="1"/>
      <c r="Y99" s="1"/>
      <c r="AD99" s="9"/>
    </row>
    <row r="100" spans="1:30" x14ac:dyDescent="0.2">
      <c r="A100" s="14">
        <v>7732524</v>
      </c>
      <c r="B100" s="108">
        <v>64.88</v>
      </c>
      <c r="C100" s="108">
        <f t="shared" si="0"/>
        <v>1.8121108412030995</v>
      </c>
      <c r="D100" s="108">
        <v>58.5</v>
      </c>
      <c r="E100" s="111">
        <f t="shared" si="1"/>
        <v>1.7671558660821804</v>
      </c>
      <c r="F100" s="12"/>
      <c r="G100" s="12"/>
      <c r="H100" s="12"/>
      <c r="I100" s="12"/>
      <c r="J100" s="12"/>
      <c r="K100" s="12"/>
      <c r="L100" s="12"/>
      <c r="M100" s="12"/>
      <c r="N100" s="12"/>
      <c r="O100" s="1"/>
      <c r="P100" s="12"/>
      <c r="Q100" s="12"/>
      <c r="R100" s="1"/>
      <c r="S100" s="1"/>
      <c r="Y100" s="1"/>
      <c r="AD100" s="9"/>
    </row>
    <row r="101" spans="1:30" x14ac:dyDescent="0.2">
      <c r="A101" s="14">
        <v>5651984</v>
      </c>
      <c r="B101" s="108">
        <v>119</v>
      </c>
      <c r="C101" s="108">
        <f t="shared" si="0"/>
        <v>2.0755469613925306</v>
      </c>
      <c r="D101" s="108">
        <v>108.08</v>
      </c>
      <c r="E101" s="111">
        <f t="shared" si="1"/>
        <v>2.0337453360139741</v>
      </c>
      <c r="F101" s="12"/>
      <c r="G101" s="12"/>
      <c r="H101" s="12"/>
      <c r="I101" s="12"/>
      <c r="J101" s="12"/>
      <c r="K101" s="12"/>
      <c r="L101" s="12"/>
      <c r="M101" s="12"/>
      <c r="N101" s="12"/>
      <c r="O101" s="1"/>
      <c r="P101" s="12"/>
      <c r="Q101" s="12"/>
      <c r="R101" s="1"/>
      <c r="S101" s="1"/>
      <c r="Y101" s="1"/>
      <c r="AD101" s="9"/>
    </row>
    <row r="102" spans="1:30" x14ac:dyDescent="0.2">
      <c r="A102" s="14">
        <v>7925804</v>
      </c>
      <c r="B102" s="108">
        <v>85.88</v>
      </c>
      <c r="C102" s="108">
        <f t="shared" si="0"/>
        <v>1.9338920357642111</v>
      </c>
      <c r="D102" s="108">
        <v>49.21</v>
      </c>
      <c r="E102" s="111">
        <f t="shared" si="1"/>
        <v>1.6920533650340808</v>
      </c>
      <c r="F102" s="12"/>
      <c r="G102" s="12"/>
      <c r="H102" s="12"/>
      <c r="I102" s="12"/>
      <c r="J102" s="12"/>
      <c r="K102" s="12"/>
      <c r="L102" s="12"/>
      <c r="M102" s="12"/>
      <c r="N102" s="12"/>
      <c r="O102" s="1"/>
      <c r="P102" s="12"/>
      <c r="Q102" s="12"/>
      <c r="R102" s="1"/>
      <c r="S102" s="1"/>
      <c r="Y102" s="1"/>
      <c r="AD102" s="9"/>
    </row>
    <row r="103" spans="1:30" x14ac:dyDescent="0.2">
      <c r="A103" s="14">
        <v>7313068</v>
      </c>
      <c r="B103" s="108">
        <v>62.73</v>
      </c>
      <c r="C103" s="108">
        <f t="shared" si="0"/>
        <v>1.7974752875373343</v>
      </c>
      <c r="D103" s="108">
        <v>63.09</v>
      </c>
      <c r="E103" s="111">
        <f t="shared" si="1"/>
        <v>1.7999605274059836</v>
      </c>
      <c r="F103" s="12"/>
      <c r="G103" s="12"/>
      <c r="H103" s="12"/>
      <c r="I103" s="12"/>
      <c r="J103" s="12"/>
      <c r="K103" s="12"/>
      <c r="L103" s="12"/>
      <c r="M103" s="12"/>
      <c r="N103" s="12"/>
      <c r="O103" s="1"/>
      <c r="P103" s="12"/>
      <c r="Q103" s="12"/>
      <c r="R103" s="1"/>
      <c r="S103" s="1"/>
      <c r="Y103" s="1"/>
      <c r="AD103" s="9"/>
    </row>
    <row r="104" spans="1:30" x14ac:dyDescent="0.2">
      <c r="A104" s="14">
        <v>6093301</v>
      </c>
      <c r="B104" s="108">
        <v>365.39</v>
      </c>
      <c r="C104" s="108">
        <f t="shared" si="0"/>
        <v>2.5627566574000782</v>
      </c>
      <c r="D104" s="108">
        <v>365.6</v>
      </c>
      <c r="E104" s="111">
        <f t="shared" si="1"/>
        <v>2.5630061870617937</v>
      </c>
      <c r="F104" s="12"/>
      <c r="G104" s="12"/>
      <c r="H104" s="12"/>
      <c r="I104" s="12"/>
      <c r="J104" s="12"/>
      <c r="K104" s="12"/>
      <c r="L104" s="12"/>
      <c r="M104" s="12"/>
      <c r="N104" s="12"/>
      <c r="O104" s="1"/>
      <c r="P104" s="12"/>
      <c r="Q104" s="12"/>
      <c r="R104" s="1"/>
      <c r="S104" s="1"/>
      <c r="Y104" s="1"/>
      <c r="AD104" s="9"/>
    </row>
    <row r="105" spans="1:30" x14ac:dyDescent="0.2">
      <c r="A105" s="14">
        <v>7924576</v>
      </c>
      <c r="B105" s="108">
        <v>68.08</v>
      </c>
      <c r="C105" s="108">
        <f t="shared" si="0"/>
        <v>1.8330195470765314</v>
      </c>
      <c r="D105" s="108">
        <v>58.6</v>
      </c>
      <c r="E105" s="111">
        <f t="shared" si="1"/>
        <v>1.7678976160180906</v>
      </c>
      <c r="F105" s="12"/>
      <c r="G105" s="12"/>
      <c r="H105" s="12"/>
      <c r="I105" s="12"/>
      <c r="J105" s="12"/>
      <c r="K105" s="12"/>
      <c r="L105" s="12"/>
      <c r="M105" s="12"/>
      <c r="N105" s="12"/>
      <c r="O105" s="1"/>
      <c r="P105" s="12"/>
      <c r="Q105" s="12"/>
      <c r="R105" s="1"/>
      <c r="S105" s="1"/>
      <c r="Y105" s="1"/>
      <c r="AD105" s="9"/>
    </row>
    <row r="106" spans="1:30" x14ac:dyDescent="0.2">
      <c r="A106" s="14">
        <v>7353551</v>
      </c>
      <c r="B106" s="108">
        <v>116.34</v>
      </c>
      <c r="C106" s="108">
        <f t="shared" si="0"/>
        <v>2.065729059462349</v>
      </c>
      <c r="D106" s="108">
        <v>91.54</v>
      </c>
      <c r="E106" s="111">
        <f t="shared" si="1"/>
        <v>1.9616109080912807</v>
      </c>
      <c r="F106" s="12"/>
      <c r="G106" s="12"/>
      <c r="H106" s="12"/>
      <c r="I106" s="12"/>
      <c r="J106" s="12"/>
      <c r="K106" s="12"/>
      <c r="L106" s="12"/>
      <c r="M106" s="12"/>
      <c r="N106" s="12"/>
      <c r="O106" s="1"/>
      <c r="P106" s="12"/>
      <c r="Q106" s="12"/>
      <c r="R106" s="1"/>
      <c r="S106" s="1"/>
      <c r="Y106" s="1"/>
      <c r="AD106" s="9"/>
    </row>
    <row r="107" spans="1:30" x14ac:dyDescent="0.2">
      <c r="A107" s="14">
        <v>6750659</v>
      </c>
      <c r="B107" s="108">
        <v>42.42</v>
      </c>
      <c r="C107" s="108">
        <f t="shared" si="0"/>
        <v>1.627570664180543</v>
      </c>
      <c r="D107" s="108">
        <v>42.24</v>
      </c>
      <c r="E107" s="111">
        <f t="shared" si="1"/>
        <v>1.6257239095257559</v>
      </c>
      <c r="F107" s="12"/>
      <c r="G107" s="12"/>
      <c r="H107" s="12"/>
      <c r="I107" s="12"/>
      <c r="J107" s="12"/>
      <c r="K107" s="12"/>
      <c r="L107" s="12"/>
      <c r="M107" s="12"/>
      <c r="N107" s="12"/>
      <c r="O107" s="1"/>
      <c r="P107" s="12"/>
      <c r="Q107" s="12"/>
      <c r="R107" s="1"/>
      <c r="S107" s="1"/>
      <c r="Y107" s="1"/>
      <c r="AD107" s="9"/>
    </row>
    <row r="108" spans="1:30" x14ac:dyDescent="0.2">
      <c r="A108" s="14">
        <v>5655567</v>
      </c>
      <c r="B108" s="108">
        <v>82.66</v>
      </c>
      <c r="C108" s="108">
        <f t="shared" si="0"/>
        <v>1.9172954009456893</v>
      </c>
      <c r="D108" s="108">
        <v>85.28</v>
      </c>
      <c r="E108" s="111">
        <f t="shared" si="1"/>
        <v>1.930847191682497</v>
      </c>
      <c r="F108" s="12"/>
      <c r="G108" s="12"/>
      <c r="H108" s="12"/>
      <c r="I108" s="12"/>
      <c r="J108" s="12"/>
      <c r="K108" s="12"/>
      <c r="L108" s="12"/>
      <c r="M108" s="12"/>
      <c r="N108" s="12"/>
      <c r="O108" s="1"/>
      <c r="P108" s="12"/>
      <c r="Q108" s="12"/>
      <c r="R108" s="1"/>
      <c r="S108" s="1"/>
      <c r="Y108" s="1"/>
      <c r="AD108" s="9"/>
    </row>
    <row r="109" spans="1:30" x14ac:dyDescent="0.2">
      <c r="A109" s="14">
        <v>5652765</v>
      </c>
      <c r="B109" s="108">
        <v>88.19</v>
      </c>
      <c r="C109" s="108">
        <f t="shared" si="0"/>
        <v>1.9454193426030633</v>
      </c>
      <c r="D109" s="108">
        <v>71.69</v>
      </c>
      <c r="E109" s="111">
        <f t="shared" si="1"/>
        <v>1.8554585803860362</v>
      </c>
      <c r="F109" s="12"/>
      <c r="G109" s="12"/>
      <c r="H109" s="12"/>
      <c r="I109" s="12"/>
      <c r="J109" s="12"/>
      <c r="K109" s="12"/>
      <c r="L109" s="12"/>
      <c r="M109" s="12"/>
      <c r="N109" s="12"/>
      <c r="O109" s="1"/>
      <c r="P109" s="12"/>
      <c r="Q109" s="12"/>
      <c r="R109" s="1"/>
      <c r="S109" s="1"/>
      <c r="Y109" s="1"/>
      <c r="AD109" s="9"/>
    </row>
    <row r="110" spans="1:30" x14ac:dyDescent="0.2">
      <c r="A110" s="14">
        <v>5542661</v>
      </c>
      <c r="B110" s="108">
        <v>44.65</v>
      </c>
      <c r="C110" s="108">
        <f t="shared" si="0"/>
        <v>1.6498214632245651</v>
      </c>
      <c r="D110" s="108">
        <v>41.37</v>
      </c>
      <c r="E110" s="111">
        <f t="shared" si="1"/>
        <v>1.6166855208955122</v>
      </c>
      <c r="F110" s="12"/>
      <c r="G110" s="12"/>
      <c r="H110" s="12"/>
      <c r="I110" s="12"/>
      <c r="J110" s="12"/>
      <c r="K110" s="12"/>
      <c r="L110" s="12"/>
      <c r="M110" s="12"/>
      <c r="N110" s="12"/>
      <c r="O110" s="1"/>
      <c r="P110" s="12"/>
      <c r="Q110" s="12"/>
      <c r="R110" s="1"/>
      <c r="S110" s="1"/>
      <c r="Y110" s="1"/>
      <c r="AD110" s="9"/>
    </row>
    <row r="111" spans="1:30" x14ac:dyDescent="0.2">
      <c r="A111" s="14">
        <v>7926035</v>
      </c>
      <c r="B111" s="108">
        <v>83.43</v>
      </c>
      <c r="C111" s="108">
        <f t="shared" si="0"/>
        <v>1.921322243583822</v>
      </c>
      <c r="D111" s="108">
        <v>69.84</v>
      </c>
      <c r="E111" s="111">
        <f t="shared" si="1"/>
        <v>1.8441042306975133</v>
      </c>
      <c r="F111" s="12"/>
      <c r="G111" s="12"/>
      <c r="H111" s="12"/>
      <c r="I111" s="12"/>
      <c r="J111" s="12"/>
      <c r="K111" s="12"/>
      <c r="L111" s="12"/>
      <c r="M111" s="12"/>
      <c r="N111" s="12"/>
      <c r="O111" s="1"/>
      <c r="P111" s="12"/>
      <c r="Q111" s="12"/>
      <c r="R111" s="1"/>
      <c r="S111" s="1"/>
      <c r="Y111" s="1"/>
      <c r="AD111" s="9"/>
    </row>
    <row r="112" spans="1:30" x14ac:dyDescent="0.2">
      <c r="A112" s="14">
        <v>6707368</v>
      </c>
      <c r="B112" s="108">
        <v>139.88</v>
      </c>
      <c r="C112" s="108">
        <f t="shared" si="0"/>
        <v>2.1457556236372071</v>
      </c>
      <c r="D112" s="108">
        <v>135.24</v>
      </c>
      <c r="E112" s="111">
        <f t="shared" si="1"/>
        <v>2.1311051620937316</v>
      </c>
      <c r="F112" s="12"/>
      <c r="G112" s="12"/>
      <c r="H112" s="12"/>
      <c r="I112" s="12"/>
      <c r="J112" s="12"/>
      <c r="K112" s="12"/>
      <c r="L112" s="12"/>
      <c r="M112" s="12"/>
      <c r="N112" s="12"/>
      <c r="O112" s="1"/>
      <c r="P112" s="12"/>
      <c r="Q112" s="12"/>
      <c r="R112" s="1"/>
      <c r="S112" s="1"/>
      <c r="Y112" s="1"/>
      <c r="AD112" s="9"/>
    </row>
    <row r="113" spans="1:30" x14ac:dyDescent="0.2">
      <c r="A113" s="14">
        <v>7355741</v>
      </c>
      <c r="B113" s="108">
        <v>71.989999999999995</v>
      </c>
      <c r="C113" s="108">
        <f t="shared" si="0"/>
        <v>1.8572721735640414</v>
      </c>
      <c r="D113" s="108">
        <v>85.29</v>
      </c>
      <c r="E113" s="111">
        <f t="shared" si="1"/>
        <v>1.9308981144101045</v>
      </c>
      <c r="F113" s="12"/>
      <c r="G113" s="12"/>
      <c r="H113" s="12"/>
      <c r="I113" s="12"/>
      <c r="J113" s="12"/>
      <c r="K113" s="12"/>
      <c r="L113" s="12"/>
      <c r="M113" s="12"/>
      <c r="N113" s="12"/>
      <c r="O113" s="1"/>
      <c r="P113" s="12"/>
      <c r="Q113" s="12"/>
      <c r="R113" s="1"/>
      <c r="S113" s="1"/>
      <c r="Y113" s="1"/>
      <c r="AD113" s="9"/>
    </row>
    <row r="114" spans="1:30" x14ac:dyDescent="0.2">
      <c r="A114" s="14">
        <v>6285199</v>
      </c>
      <c r="B114" s="108">
        <v>1000</v>
      </c>
      <c r="C114" s="108">
        <f t="shared" si="0"/>
        <v>3</v>
      </c>
      <c r="D114" s="108">
        <v>205.22</v>
      </c>
      <c r="E114" s="111">
        <f t="shared" si="1"/>
        <v>2.3122196832739728</v>
      </c>
      <c r="F114" s="12"/>
      <c r="G114" s="12"/>
      <c r="H114" s="12"/>
      <c r="I114" s="12"/>
      <c r="J114" s="12"/>
      <c r="K114" s="12"/>
      <c r="L114" s="12"/>
      <c r="M114" s="12"/>
      <c r="N114" s="12"/>
      <c r="O114" s="1"/>
      <c r="P114" s="12"/>
      <c r="Q114" s="12"/>
      <c r="R114" s="1"/>
      <c r="S114" s="1"/>
      <c r="Y114" s="1"/>
      <c r="AD114" s="9"/>
    </row>
    <row r="115" spans="1:30" x14ac:dyDescent="0.2">
      <c r="A115" s="14" t="s">
        <v>31</v>
      </c>
      <c r="B115" s="108">
        <v>1000</v>
      </c>
      <c r="C115" s="108">
        <f t="shared" si="0"/>
        <v>3</v>
      </c>
      <c r="D115" s="108">
        <v>1000</v>
      </c>
      <c r="E115" s="111">
        <f t="shared" si="1"/>
        <v>3</v>
      </c>
      <c r="F115" s="12"/>
      <c r="G115" s="12"/>
      <c r="H115" s="12"/>
      <c r="I115" s="12"/>
      <c r="J115" s="12"/>
      <c r="K115" s="12"/>
      <c r="L115" s="12"/>
      <c r="M115" s="12"/>
      <c r="N115" s="12"/>
      <c r="O115" s="1"/>
      <c r="P115" s="12"/>
      <c r="Q115" s="12"/>
      <c r="R115" s="1"/>
      <c r="S115" s="1"/>
      <c r="Y115" s="1"/>
      <c r="AD115" s="9"/>
    </row>
    <row r="116" spans="1:30" x14ac:dyDescent="0.2">
      <c r="A116" s="14">
        <v>7360886</v>
      </c>
      <c r="B116" s="108">
        <v>238.83</v>
      </c>
      <c r="C116" s="108">
        <f t="shared" si="0"/>
        <v>2.3780888786387866</v>
      </c>
      <c r="D116" s="108">
        <v>169.57</v>
      </c>
      <c r="E116" s="111">
        <f t="shared" si="1"/>
        <v>2.2293490201677035</v>
      </c>
      <c r="F116" s="12"/>
      <c r="G116" s="12"/>
      <c r="H116" s="12"/>
      <c r="I116" s="12"/>
      <c r="J116" s="12"/>
      <c r="K116" s="12"/>
      <c r="L116" s="12"/>
      <c r="M116" s="12"/>
      <c r="N116" s="12"/>
      <c r="O116" s="1"/>
      <c r="P116" s="12"/>
      <c r="Q116" s="12"/>
      <c r="R116" s="1"/>
      <c r="S116" s="1"/>
      <c r="Y116" s="1"/>
      <c r="AD116" s="9"/>
    </row>
    <row r="117" spans="1:30" x14ac:dyDescent="0.2">
      <c r="A117" s="14">
        <v>7925515</v>
      </c>
      <c r="B117" s="108">
        <v>51.3</v>
      </c>
      <c r="C117" s="108">
        <f t="shared" si="0"/>
        <v>1.7101173651118162</v>
      </c>
      <c r="D117" s="108">
        <v>40.79</v>
      </c>
      <c r="E117" s="111">
        <f t="shared" si="1"/>
        <v>1.6105537053170946</v>
      </c>
      <c r="F117" s="12"/>
      <c r="G117" s="12"/>
      <c r="H117" s="12"/>
      <c r="I117" s="12"/>
      <c r="J117" s="12"/>
      <c r="K117" s="12"/>
      <c r="L117" s="12"/>
      <c r="M117" s="12"/>
      <c r="N117" s="12"/>
      <c r="O117" s="1"/>
      <c r="P117" s="12"/>
      <c r="Q117" s="12"/>
      <c r="R117" s="1"/>
      <c r="S117" s="1"/>
      <c r="Y117" s="1"/>
      <c r="AD117" s="9"/>
    </row>
    <row r="118" spans="1:30" x14ac:dyDescent="0.2">
      <c r="A118" s="14">
        <v>7925333</v>
      </c>
      <c r="B118" s="108">
        <v>226.55</v>
      </c>
      <c r="C118" s="108">
        <f t="shared" si="0"/>
        <v>2.3551640665152047</v>
      </c>
      <c r="D118" s="108">
        <v>227.01</v>
      </c>
      <c r="E118" s="111">
        <f t="shared" si="1"/>
        <v>2.3560449886872297</v>
      </c>
      <c r="F118" s="12"/>
      <c r="G118" s="12"/>
      <c r="H118" s="12"/>
      <c r="I118" s="12"/>
      <c r="J118" s="12"/>
      <c r="K118" s="12"/>
      <c r="L118" s="12"/>
      <c r="M118" s="12"/>
      <c r="N118" s="12"/>
      <c r="O118" s="1"/>
      <c r="P118" s="12"/>
      <c r="Q118" s="12"/>
      <c r="R118" s="1"/>
      <c r="S118" s="1"/>
      <c r="Y118" s="1"/>
      <c r="AD118" s="9"/>
    </row>
    <row r="119" spans="1:30" x14ac:dyDescent="0.2">
      <c r="A119" s="14">
        <v>7916923</v>
      </c>
      <c r="B119" s="108">
        <v>160.13999999999999</v>
      </c>
      <c r="C119" s="108">
        <f t="shared" si="0"/>
        <v>2.2044998241711511</v>
      </c>
      <c r="D119" s="108">
        <v>142.43</v>
      </c>
      <c r="E119" s="111">
        <f t="shared" si="1"/>
        <v>2.1536014742884109</v>
      </c>
      <c r="F119" s="12"/>
      <c r="G119" s="12"/>
      <c r="H119" s="12"/>
      <c r="I119" s="12"/>
      <c r="J119" s="12"/>
      <c r="K119" s="12"/>
      <c r="L119" s="12"/>
      <c r="M119" s="12"/>
      <c r="N119" s="12"/>
      <c r="O119" s="1"/>
      <c r="P119" s="12"/>
      <c r="Q119" s="12"/>
      <c r="R119" s="1"/>
      <c r="S119" s="1"/>
      <c r="Y119" s="1"/>
      <c r="AD119" s="9"/>
    </row>
    <row r="120" spans="1:30" x14ac:dyDescent="0.2">
      <c r="A120" s="14">
        <v>7706808</v>
      </c>
      <c r="B120" s="108">
        <v>1000</v>
      </c>
      <c r="C120" s="108">
        <f t="shared" si="0"/>
        <v>3</v>
      </c>
      <c r="D120" s="108">
        <v>1000</v>
      </c>
      <c r="E120" s="111">
        <f t="shared" si="1"/>
        <v>3</v>
      </c>
      <c r="F120" s="12"/>
      <c r="G120" s="12"/>
      <c r="H120" s="12"/>
      <c r="I120" s="12"/>
      <c r="J120" s="12"/>
      <c r="K120" s="12"/>
      <c r="L120" s="12"/>
      <c r="M120" s="12"/>
      <c r="N120" s="12"/>
      <c r="O120" s="1"/>
      <c r="P120" s="12"/>
      <c r="Q120" s="12"/>
      <c r="R120" s="1"/>
      <c r="S120" s="1"/>
      <c r="Y120" s="1"/>
      <c r="AD120" s="9"/>
    </row>
    <row r="121" spans="1:30" x14ac:dyDescent="0.2">
      <c r="A121" s="14" t="s">
        <v>33</v>
      </c>
      <c r="B121" s="108">
        <v>594.21</v>
      </c>
      <c r="C121" s="108">
        <f t="shared" si="0"/>
        <v>2.773939956300151</v>
      </c>
      <c r="D121" s="108">
        <v>644.39</v>
      </c>
      <c r="E121" s="111">
        <f t="shared" si="1"/>
        <v>2.8091487921777873</v>
      </c>
      <c r="F121" s="12"/>
      <c r="G121" s="12"/>
      <c r="H121" s="12"/>
      <c r="I121" s="12"/>
      <c r="J121" s="12"/>
      <c r="K121" s="12"/>
      <c r="L121" s="12"/>
      <c r="M121" s="12"/>
      <c r="N121" s="12"/>
      <c r="O121" s="1"/>
      <c r="P121" s="12"/>
      <c r="Q121" s="12"/>
      <c r="R121" s="1"/>
      <c r="S121" s="1"/>
      <c r="Y121" s="1"/>
      <c r="AD121" s="9"/>
    </row>
    <row r="122" spans="1:30" x14ac:dyDescent="0.2">
      <c r="A122" s="14">
        <v>6873298</v>
      </c>
      <c r="B122" s="108">
        <v>37.67</v>
      </c>
      <c r="C122" s="108">
        <f t="shared" si="0"/>
        <v>1.5759956202032677</v>
      </c>
      <c r="D122" s="108">
        <v>40.58</v>
      </c>
      <c r="E122" s="111">
        <f t="shared" si="1"/>
        <v>1.6083120426973272</v>
      </c>
      <c r="F122" s="12"/>
      <c r="G122" s="12"/>
      <c r="H122" s="12"/>
      <c r="I122" s="12"/>
      <c r="J122" s="12"/>
      <c r="K122" s="12"/>
      <c r="L122" s="12"/>
      <c r="M122" s="12"/>
      <c r="N122" s="12"/>
      <c r="O122" s="1"/>
      <c r="P122" s="12"/>
      <c r="Q122" s="12"/>
      <c r="R122" s="1"/>
      <c r="S122" s="1"/>
      <c r="Y122" s="1"/>
      <c r="AD122" s="9"/>
    </row>
    <row r="123" spans="1:30" x14ac:dyDescent="0.2">
      <c r="A123" s="14">
        <v>5668941</v>
      </c>
      <c r="B123" s="108">
        <v>144.22</v>
      </c>
      <c r="C123" s="108">
        <f t="shared" si="0"/>
        <v>2.1590254912249054</v>
      </c>
      <c r="D123" s="108">
        <v>123.24</v>
      </c>
      <c r="E123" s="111">
        <f t="shared" si="1"/>
        <v>2.090751689644903</v>
      </c>
      <c r="F123" s="12"/>
      <c r="G123" s="12"/>
      <c r="H123" s="12"/>
      <c r="I123" s="12"/>
      <c r="J123" s="12"/>
      <c r="K123" s="12"/>
      <c r="L123" s="12"/>
      <c r="M123" s="12"/>
      <c r="N123" s="12"/>
      <c r="O123" s="1"/>
      <c r="P123" s="12"/>
      <c r="Q123" s="12"/>
      <c r="R123" s="1"/>
      <c r="S123" s="1"/>
      <c r="Y123" s="1"/>
      <c r="AD123" s="9"/>
    </row>
    <row r="124" spans="1:30" x14ac:dyDescent="0.2">
      <c r="A124" s="14">
        <v>7925004</v>
      </c>
      <c r="B124" s="108">
        <v>53.77</v>
      </c>
      <c r="C124" s="108">
        <f t="shared" si="0"/>
        <v>1.7305400364771193</v>
      </c>
      <c r="D124" s="108">
        <v>47.3</v>
      </c>
      <c r="E124" s="111">
        <f t="shared" si="1"/>
        <v>1.6748611407378116</v>
      </c>
      <c r="F124" s="12"/>
      <c r="G124" s="12"/>
      <c r="H124" s="12"/>
      <c r="I124" s="12"/>
      <c r="J124" s="12"/>
      <c r="K124" s="12"/>
      <c r="L124" s="12"/>
      <c r="M124" s="12"/>
      <c r="N124" s="12"/>
      <c r="O124" s="1"/>
      <c r="P124" s="12"/>
      <c r="Q124" s="12"/>
      <c r="R124" s="1"/>
      <c r="S124" s="1"/>
      <c r="Y124" s="1"/>
      <c r="AD124" s="9"/>
    </row>
    <row r="125" spans="1:30" x14ac:dyDescent="0.2">
      <c r="A125" s="14" t="s">
        <v>34</v>
      </c>
      <c r="B125" s="108">
        <v>324.82</v>
      </c>
      <c r="C125" s="108">
        <f t="shared" si="0"/>
        <v>2.5116427620168786</v>
      </c>
      <c r="D125" s="108">
        <v>284.51</v>
      </c>
      <c r="E125" s="111">
        <f t="shared" si="1"/>
        <v>2.4540975356467136</v>
      </c>
      <c r="F125" s="12"/>
      <c r="G125" s="12"/>
      <c r="H125" s="12"/>
      <c r="I125" s="12"/>
      <c r="J125" s="12"/>
      <c r="K125" s="12"/>
      <c r="L125" s="12"/>
      <c r="M125" s="12"/>
      <c r="N125" s="12"/>
      <c r="O125" s="1"/>
      <c r="P125" s="12"/>
      <c r="Q125" s="12"/>
      <c r="R125" s="1"/>
      <c r="S125" s="1"/>
      <c r="Y125" s="1"/>
      <c r="AD125" s="9"/>
    </row>
    <row r="126" spans="1:30" x14ac:dyDescent="0.2">
      <c r="A126" s="14" t="s">
        <v>39</v>
      </c>
      <c r="B126" s="108">
        <v>583.53</v>
      </c>
      <c r="C126" s="108">
        <f t="shared" si="0"/>
        <v>2.7660631885725406</v>
      </c>
      <c r="D126" s="108">
        <v>640.38</v>
      </c>
      <c r="E126" s="111">
        <f t="shared" si="1"/>
        <v>2.8064377598099211</v>
      </c>
      <c r="F126" s="12"/>
      <c r="G126" s="12"/>
      <c r="H126" s="12"/>
      <c r="I126" s="12"/>
      <c r="J126" s="12"/>
      <c r="K126" s="12"/>
      <c r="L126" s="12"/>
      <c r="M126" s="12"/>
      <c r="N126" s="12"/>
      <c r="O126" s="1"/>
      <c r="P126" s="12"/>
      <c r="Q126" s="12"/>
      <c r="R126" s="1"/>
      <c r="S126" s="1"/>
      <c r="Y126" s="1"/>
      <c r="AD126" s="9"/>
    </row>
    <row r="127" spans="1:30" x14ac:dyDescent="0.2">
      <c r="A127" s="14" t="s">
        <v>42</v>
      </c>
      <c r="B127" s="108">
        <v>1000</v>
      </c>
      <c r="C127" s="108">
        <f t="shared" si="0"/>
        <v>3</v>
      </c>
      <c r="D127" s="108">
        <v>1000</v>
      </c>
      <c r="E127" s="111">
        <f t="shared" si="1"/>
        <v>3</v>
      </c>
      <c r="F127" s="12"/>
      <c r="G127" s="12"/>
      <c r="H127" s="12"/>
      <c r="I127" s="12"/>
      <c r="J127" s="12"/>
      <c r="K127" s="12"/>
      <c r="L127" s="12"/>
      <c r="M127" s="12"/>
      <c r="N127" s="12"/>
      <c r="O127" s="1"/>
      <c r="P127" s="12"/>
      <c r="Q127" s="12"/>
      <c r="R127" s="1"/>
      <c r="S127" s="1"/>
      <c r="Y127" s="1"/>
      <c r="AD127" s="9"/>
    </row>
    <row r="128" spans="1:30" x14ac:dyDescent="0.2">
      <c r="A128" s="14">
        <v>5561642</v>
      </c>
      <c r="B128" s="108">
        <v>544.13</v>
      </c>
      <c r="C128" s="108">
        <f t="shared" si="0"/>
        <v>2.7357026709073482</v>
      </c>
      <c r="D128" s="108">
        <v>635.5</v>
      </c>
      <c r="E128" s="111">
        <f t="shared" si="1"/>
        <v>2.8031155548900268</v>
      </c>
      <c r="F128" s="12"/>
      <c r="G128" s="12"/>
      <c r="H128" s="12"/>
      <c r="I128" s="12"/>
      <c r="J128" s="12"/>
      <c r="K128" s="12"/>
      <c r="L128" s="12"/>
      <c r="M128" s="12"/>
      <c r="N128" s="12"/>
      <c r="O128" s="1"/>
      <c r="P128" s="12"/>
      <c r="Q128" s="12"/>
      <c r="R128" s="1"/>
      <c r="S128" s="1"/>
      <c r="Y128" s="1"/>
      <c r="AD128" s="9"/>
    </row>
    <row r="129" spans="1:30" x14ac:dyDescent="0.2">
      <c r="A129" s="14">
        <v>5521938</v>
      </c>
      <c r="B129" s="108">
        <v>753.65</v>
      </c>
      <c r="C129" s="108">
        <f t="shared" si="0"/>
        <v>2.8771697034840789</v>
      </c>
      <c r="D129" s="108">
        <v>272.23</v>
      </c>
      <c r="E129" s="111">
        <f t="shared" si="1"/>
        <v>2.4349359831617168</v>
      </c>
      <c r="F129" s="12"/>
      <c r="G129" s="12"/>
      <c r="H129" s="12"/>
      <c r="I129" s="12"/>
      <c r="J129" s="12"/>
      <c r="K129" s="12"/>
      <c r="L129" s="12"/>
      <c r="M129" s="12"/>
      <c r="N129" s="12"/>
      <c r="O129" s="1"/>
      <c r="P129" s="12"/>
      <c r="Q129" s="12"/>
      <c r="R129" s="1"/>
      <c r="S129" s="1"/>
      <c r="Y129" s="1"/>
      <c r="AD129" s="9"/>
    </row>
    <row r="130" spans="1:30" x14ac:dyDescent="0.2">
      <c r="A130" s="14" t="s">
        <v>30</v>
      </c>
      <c r="B130" s="108">
        <v>1000</v>
      </c>
      <c r="C130" s="108">
        <f t="shared" si="0"/>
        <v>3</v>
      </c>
      <c r="D130" s="108">
        <v>1000</v>
      </c>
      <c r="E130" s="111">
        <f t="shared" si="1"/>
        <v>3</v>
      </c>
      <c r="F130" s="12"/>
      <c r="G130" s="12"/>
      <c r="H130" s="12"/>
      <c r="I130" s="12"/>
      <c r="J130" s="12"/>
      <c r="K130" s="12"/>
      <c r="L130" s="12"/>
      <c r="M130" s="12"/>
      <c r="N130" s="12"/>
      <c r="O130" s="1"/>
      <c r="P130" s="12"/>
      <c r="Q130" s="12"/>
      <c r="R130" s="1"/>
      <c r="S130" s="1"/>
      <c r="Y130" s="1"/>
      <c r="AD130" s="9"/>
    </row>
    <row r="131" spans="1:30" x14ac:dyDescent="0.2">
      <c r="A131" s="14">
        <v>7121781</v>
      </c>
      <c r="B131" s="108">
        <v>444.08</v>
      </c>
      <c r="C131" s="108">
        <f t="shared" si="0"/>
        <v>2.6474612143238043</v>
      </c>
      <c r="D131" s="108">
        <v>467.8</v>
      </c>
      <c r="E131" s="111">
        <f t="shared" si="1"/>
        <v>2.670060217473134</v>
      </c>
      <c r="F131" s="12"/>
      <c r="G131" s="12"/>
      <c r="H131" s="12"/>
      <c r="I131" s="12"/>
      <c r="J131" s="12"/>
      <c r="K131" s="12"/>
      <c r="L131" s="12"/>
      <c r="M131" s="12"/>
      <c r="N131" s="12"/>
      <c r="O131" s="1"/>
      <c r="P131" s="12"/>
      <c r="Q131" s="12"/>
      <c r="R131" s="1"/>
      <c r="S131" s="1"/>
      <c r="Y131" s="1"/>
      <c r="AD131" s="9"/>
    </row>
    <row r="132" spans="1:30" x14ac:dyDescent="0.2">
      <c r="A132" s="14">
        <v>7221649</v>
      </c>
      <c r="B132" s="108">
        <v>35.01</v>
      </c>
      <c r="C132" s="108">
        <f t="shared" si="0"/>
        <v>1.5441921107650325</v>
      </c>
      <c r="D132" s="108">
        <v>37.19</v>
      </c>
      <c r="E132" s="111">
        <f t="shared" si="1"/>
        <v>1.5704261783589726</v>
      </c>
      <c r="F132" s="12"/>
      <c r="G132" s="12"/>
      <c r="H132" s="12"/>
      <c r="I132" s="12"/>
      <c r="J132" s="12"/>
      <c r="K132" s="12"/>
      <c r="L132" s="12"/>
      <c r="M132" s="12"/>
      <c r="N132" s="12"/>
      <c r="O132" s="1"/>
      <c r="P132" s="12"/>
      <c r="Q132" s="12"/>
      <c r="R132" s="1"/>
      <c r="S132" s="1"/>
      <c r="Y132" s="1"/>
      <c r="AD132" s="9"/>
    </row>
    <row r="133" spans="1:30" x14ac:dyDescent="0.2">
      <c r="A133" s="14" t="s">
        <v>37</v>
      </c>
      <c r="B133" s="108">
        <v>1000</v>
      </c>
      <c r="C133" s="108">
        <f t="shared" si="0"/>
        <v>3</v>
      </c>
      <c r="D133" s="108">
        <v>731.44</v>
      </c>
      <c r="E133" s="111">
        <f t="shared" si="1"/>
        <v>2.8641787067598399</v>
      </c>
      <c r="F133" s="12"/>
      <c r="G133" s="12"/>
      <c r="H133" s="12"/>
      <c r="I133" s="12"/>
      <c r="J133" s="12"/>
      <c r="K133" s="12"/>
      <c r="L133" s="12"/>
      <c r="M133" s="12"/>
      <c r="N133" s="12"/>
      <c r="O133" s="1"/>
      <c r="P133" s="12"/>
      <c r="Q133" s="12"/>
      <c r="R133" s="1"/>
      <c r="S133" s="1"/>
      <c r="Y133" s="1"/>
      <c r="AD133" s="9"/>
    </row>
    <row r="134" spans="1:30" x14ac:dyDescent="0.2">
      <c r="A134" s="14">
        <v>5571325</v>
      </c>
      <c r="B134" s="108">
        <v>66.459999999999994</v>
      </c>
      <c r="C134" s="108">
        <f t="shared" si="0"/>
        <v>1.8225603369426921</v>
      </c>
      <c r="D134" s="108">
        <v>69.53</v>
      </c>
      <c r="E134" s="111">
        <f t="shared" si="1"/>
        <v>1.8421722293856158</v>
      </c>
      <c r="F134" s="12"/>
      <c r="G134" s="12"/>
      <c r="H134" s="12"/>
      <c r="I134" s="12"/>
      <c r="J134" s="12"/>
      <c r="K134" s="12"/>
      <c r="L134" s="12"/>
      <c r="M134" s="12"/>
      <c r="N134" s="12"/>
      <c r="O134" s="1"/>
      <c r="P134" s="12"/>
      <c r="Q134" s="12"/>
      <c r="R134" s="1"/>
      <c r="S134" s="1"/>
      <c r="Y134" s="1"/>
      <c r="AD134" s="9"/>
    </row>
    <row r="135" spans="1:30" x14ac:dyDescent="0.2">
      <c r="A135" s="14" t="s">
        <v>32</v>
      </c>
      <c r="B135" s="108">
        <v>222.27</v>
      </c>
      <c r="C135" s="108">
        <f t="shared" si="0"/>
        <v>2.3468808495020728</v>
      </c>
      <c r="D135" s="108">
        <v>213.59</v>
      </c>
      <c r="E135" s="111">
        <f t="shared" si="1"/>
        <v>2.3295809157418983</v>
      </c>
      <c r="F135" s="12"/>
      <c r="G135" s="12"/>
      <c r="H135" s="12"/>
      <c r="I135" s="12"/>
      <c r="J135" s="12"/>
      <c r="K135" s="12"/>
      <c r="L135" s="12"/>
      <c r="M135" s="12"/>
      <c r="N135" s="12"/>
      <c r="O135" s="1"/>
      <c r="P135" s="12"/>
      <c r="Q135" s="12"/>
      <c r="R135" s="1"/>
      <c r="S135" s="1"/>
      <c r="Y135" s="1"/>
      <c r="AD135" s="9"/>
    </row>
    <row r="136" spans="1:30" x14ac:dyDescent="0.2">
      <c r="A136" s="14">
        <v>5671538</v>
      </c>
      <c r="B136" s="108">
        <v>1000</v>
      </c>
      <c r="C136" s="108">
        <f t="shared" si="0"/>
        <v>3</v>
      </c>
      <c r="D136" s="108">
        <v>1000</v>
      </c>
      <c r="E136" s="111">
        <f t="shared" si="1"/>
        <v>3</v>
      </c>
      <c r="F136" s="12"/>
      <c r="G136" s="12"/>
      <c r="H136" s="12"/>
      <c r="I136" s="12"/>
      <c r="J136" s="12"/>
      <c r="K136" s="12"/>
      <c r="L136" s="12"/>
      <c r="M136" s="12"/>
      <c r="N136" s="12"/>
      <c r="O136" s="1"/>
      <c r="P136" s="12"/>
      <c r="Q136" s="12"/>
      <c r="R136" s="1"/>
      <c r="S136" s="1"/>
      <c r="Y136" s="1"/>
      <c r="AD136" s="9"/>
    </row>
    <row r="137" spans="1:30" x14ac:dyDescent="0.2">
      <c r="A137" s="14">
        <v>5550112</v>
      </c>
      <c r="B137" s="108">
        <v>1000</v>
      </c>
      <c r="C137" s="108">
        <f t="shared" si="0"/>
        <v>3</v>
      </c>
      <c r="D137" s="108">
        <v>1000</v>
      </c>
      <c r="E137" s="111">
        <f t="shared" si="1"/>
        <v>3</v>
      </c>
      <c r="F137" s="12"/>
      <c r="G137" s="12"/>
      <c r="H137" s="12"/>
      <c r="I137" s="12"/>
      <c r="J137" s="12"/>
      <c r="K137" s="12"/>
      <c r="L137" s="12"/>
      <c r="M137" s="12"/>
      <c r="N137" s="12"/>
      <c r="O137" s="1"/>
      <c r="P137" s="12"/>
      <c r="Q137" s="12"/>
      <c r="R137" s="1"/>
      <c r="S137" s="1"/>
      <c r="Y137" s="1"/>
      <c r="AD137" s="9"/>
    </row>
    <row r="138" spans="1:30" x14ac:dyDescent="0.2">
      <c r="A138" s="14">
        <v>7926496</v>
      </c>
      <c r="B138" s="108">
        <v>374.83</v>
      </c>
      <c r="C138" s="108">
        <f t="shared" si="0"/>
        <v>2.5738343429229271</v>
      </c>
      <c r="D138" s="108">
        <v>387.85</v>
      </c>
      <c r="E138" s="111">
        <f t="shared" si="1"/>
        <v>2.5886637957802043</v>
      </c>
      <c r="F138" s="12"/>
      <c r="G138" s="12"/>
      <c r="H138" s="12"/>
      <c r="I138" s="12"/>
      <c r="J138" s="12"/>
      <c r="K138" s="12"/>
      <c r="L138" s="12"/>
      <c r="M138" s="12"/>
      <c r="N138" s="12"/>
      <c r="O138" s="1"/>
      <c r="P138" s="12"/>
      <c r="Q138" s="12"/>
      <c r="R138" s="1"/>
      <c r="S138" s="1"/>
      <c r="Y138" s="1"/>
      <c r="AD138" s="9"/>
    </row>
    <row r="139" spans="1:30" x14ac:dyDescent="0.2">
      <c r="A139" s="14">
        <v>5842535</v>
      </c>
      <c r="B139" s="108">
        <v>39.74</v>
      </c>
      <c r="C139" s="108">
        <f t="shared" si="0"/>
        <v>1.5992278627737964</v>
      </c>
      <c r="D139" s="108">
        <v>41.06</v>
      </c>
      <c r="E139" s="111">
        <f t="shared" si="1"/>
        <v>1.6134189450345731</v>
      </c>
      <c r="F139" s="12"/>
      <c r="G139" s="12"/>
      <c r="H139" s="12"/>
      <c r="I139" s="12"/>
      <c r="J139" s="12"/>
      <c r="K139" s="12"/>
      <c r="L139" s="12"/>
      <c r="M139" s="12"/>
      <c r="N139" s="12"/>
      <c r="O139" s="1"/>
      <c r="P139" s="12"/>
      <c r="Q139" s="12"/>
      <c r="R139" s="1"/>
      <c r="S139" s="1"/>
      <c r="Y139" s="1"/>
      <c r="AD139" s="9"/>
    </row>
    <row r="140" spans="1:30" x14ac:dyDescent="0.2">
      <c r="A140" s="14">
        <v>7915320</v>
      </c>
      <c r="B140" s="108">
        <v>162.16999999999999</v>
      </c>
      <c r="C140" s="108">
        <f t="shared" si="0"/>
        <v>2.2099705167093435</v>
      </c>
      <c r="D140" s="108">
        <v>150.12</v>
      </c>
      <c r="E140" s="111">
        <f t="shared" si="1"/>
        <v>2.1764385557410448</v>
      </c>
      <c r="F140" s="12"/>
      <c r="G140" s="12"/>
      <c r="H140" s="12"/>
      <c r="I140" s="12"/>
      <c r="J140" s="12"/>
      <c r="K140" s="12"/>
      <c r="L140" s="12"/>
      <c r="M140" s="12"/>
      <c r="N140" s="12"/>
      <c r="O140" s="1"/>
      <c r="P140" s="12"/>
      <c r="Q140" s="12"/>
      <c r="R140" s="1"/>
      <c r="S140" s="1"/>
      <c r="Y140" s="1"/>
      <c r="AD140" s="9"/>
    </row>
    <row r="141" spans="1:30" x14ac:dyDescent="0.2">
      <c r="A141" s="14" t="s">
        <v>36</v>
      </c>
      <c r="B141" s="108">
        <v>256.5</v>
      </c>
      <c r="C141" s="108">
        <f t="shared" si="0"/>
        <v>2.409087369447835</v>
      </c>
      <c r="D141" s="108">
        <v>227.41</v>
      </c>
      <c r="E141" s="111">
        <f t="shared" si="1"/>
        <v>2.3568095581939787</v>
      </c>
      <c r="F141" s="12"/>
      <c r="G141" s="12"/>
      <c r="H141" s="12"/>
      <c r="I141" s="12"/>
      <c r="J141" s="12"/>
      <c r="K141" s="12"/>
      <c r="L141" s="12"/>
      <c r="M141" s="12"/>
      <c r="N141" s="12"/>
      <c r="O141" s="1"/>
      <c r="P141" s="12"/>
      <c r="Q141" s="12"/>
      <c r="R141" s="1"/>
      <c r="S141" s="1"/>
      <c r="Y141" s="1"/>
      <c r="AD141" s="9"/>
    </row>
    <row r="142" spans="1:30" x14ac:dyDescent="0.2">
      <c r="A142" s="14">
        <v>7925288</v>
      </c>
      <c r="B142" s="108">
        <v>45.6</v>
      </c>
      <c r="C142" s="108">
        <f t="shared" si="0"/>
        <v>1.658964842664435</v>
      </c>
      <c r="D142" s="108">
        <v>55.21</v>
      </c>
      <c r="E142" s="111">
        <f t="shared" si="1"/>
        <v>1.7420177471401384</v>
      </c>
      <c r="F142" s="12"/>
      <c r="G142" s="12"/>
      <c r="H142" s="12"/>
      <c r="I142" s="12"/>
      <c r="J142" s="12"/>
      <c r="K142" s="12"/>
      <c r="L142" s="12"/>
      <c r="M142" s="12"/>
      <c r="N142" s="12"/>
      <c r="O142" s="1"/>
      <c r="P142" s="12"/>
      <c r="Q142" s="12"/>
      <c r="R142" s="1"/>
      <c r="S142" s="1"/>
      <c r="Y142" s="1"/>
      <c r="AD142" s="9"/>
    </row>
    <row r="143" spans="1:30" x14ac:dyDescent="0.2">
      <c r="A143" s="14">
        <v>9005666</v>
      </c>
      <c r="B143" s="108">
        <v>193.01</v>
      </c>
      <c r="C143" s="108">
        <f t="shared" si="0"/>
        <v>2.2855798107295944</v>
      </c>
      <c r="D143" s="108">
        <v>193.08</v>
      </c>
      <c r="E143" s="111">
        <f t="shared" si="1"/>
        <v>2.2857372901466544</v>
      </c>
      <c r="F143" s="12"/>
      <c r="G143" s="12"/>
      <c r="H143" s="12"/>
      <c r="I143" s="12"/>
      <c r="J143" s="12"/>
      <c r="K143" s="12"/>
      <c r="L143" s="12"/>
      <c r="M143" s="12"/>
      <c r="N143" s="12"/>
      <c r="O143" s="1"/>
      <c r="P143" s="12"/>
      <c r="Q143" s="12"/>
      <c r="R143" s="1"/>
      <c r="S143" s="1"/>
      <c r="Y143" s="1"/>
      <c r="AD143" s="9"/>
    </row>
    <row r="144" spans="1:30" x14ac:dyDescent="0.2">
      <c r="A144" s="14">
        <v>6586153</v>
      </c>
      <c r="B144" s="108">
        <v>396.52</v>
      </c>
      <c r="C144" s="108">
        <f t="shared" si="0"/>
        <v>2.5982650975062866</v>
      </c>
      <c r="D144" s="108">
        <v>419.16</v>
      </c>
      <c r="E144" s="111">
        <f t="shared" si="1"/>
        <v>2.6223798316852718</v>
      </c>
      <c r="F144" s="12"/>
      <c r="G144" s="12"/>
      <c r="H144" s="12"/>
      <c r="I144" s="12"/>
      <c r="J144" s="12"/>
      <c r="K144" s="12"/>
      <c r="L144" s="12"/>
      <c r="M144" s="12"/>
      <c r="N144" s="12"/>
      <c r="O144" s="1"/>
      <c r="P144" s="12"/>
      <c r="Q144" s="12"/>
      <c r="R144" s="1"/>
      <c r="S144" s="1"/>
      <c r="Y144" s="1"/>
      <c r="AD144" s="9"/>
    </row>
    <row r="145" spans="1:30" x14ac:dyDescent="0.2">
      <c r="A145" s="14"/>
      <c r="B145" s="108"/>
      <c r="C145" s="108"/>
      <c r="D145" s="108"/>
      <c r="E145" s="111"/>
      <c r="F145" s="12"/>
      <c r="G145" s="12"/>
      <c r="H145" s="12"/>
      <c r="I145" s="12"/>
      <c r="J145" s="12"/>
      <c r="K145" s="12"/>
      <c r="L145" s="12"/>
      <c r="M145" s="12"/>
      <c r="N145" s="12"/>
      <c r="O145" s="1"/>
      <c r="P145" s="12"/>
      <c r="Q145" s="12"/>
      <c r="R145" s="1"/>
      <c r="S145" s="1"/>
      <c r="Y145" s="1"/>
      <c r="AD145" s="9"/>
    </row>
    <row r="146" spans="1:30" x14ac:dyDescent="0.2">
      <c r="A146" s="14" t="s">
        <v>22</v>
      </c>
      <c r="B146" s="108">
        <v>28.24</v>
      </c>
      <c r="C146" s="108">
        <f t="shared" si="0"/>
        <v>1.4508646923797661</v>
      </c>
      <c r="D146" s="111">
        <v>1000</v>
      </c>
      <c r="E146" s="111">
        <f t="shared" ref="E146" si="2">LOG10(D146)</f>
        <v>3</v>
      </c>
      <c r="F146" s="12"/>
      <c r="G146" s="12"/>
      <c r="H146" s="12"/>
      <c r="I146" s="12"/>
      <c r="J146" s="12"/>
      <c r="K146" s="12"/>
      <c r="L146" s="12"/>
      <c r="M146" s="12"/>
      <c r="N146" s="12"/>
      <c r="O146" s="12"/>
      <c r="P146" s="12"/>
      <c r="Q146" s="12"/>
      <c r="R146" s="1"/>
      <c r="S146" s="1"/>
      <c r="Y146" s="1"/>
      <c r="AD146" s="9"/>
    </row>
    <row r="147" spans="1:30" x14ac:dyDescent="0.2">
      <c r="A147" s="16" t="s">
        <v>12</v>
      </c>
      <c r="B147" s="111">
        <v>37.479999999999997</v>
      </c>
      <c r="C147" s="108">
        <f t="shared" si="0"/>
        <v>1.5737995822157407</v>
      </c>
      <c r="D147" s="111">
        <v>1000</v>
      </c>
      <c r="E147" s="111">
        <f t="shared" ref="E147" si="3">LOG10(D147)</f>
        <v>3</v>
      </c>
    </row>
    <row r="148" spans="1:30" x14ac:dyDescent="0.2">
      <c r="A148" s="16" t="s">
        <v>21</v>
      </c>
      <c r="B148" s="111">
        <v>52.61</v>
      </c>
      <c r="C148" s="108">
        <f t="shared" si="0"/>
        <v>1.7210683017971591</v>
      </c>
      <c r="D148" s="111">
        <v>1000</v>
      </c>
      <c r="E148" s="111">
        <f t="shared" ref="E148" si="4">LOG10(D148)</f>
        <v>3</v>
      </c>
    </row>
    <row r="149" spans="1:30" x14ac:dyDescent="0.2">
      <c r="A149" s="14" t="s">
        <v>23</v>
      </c>
      <c r="B149" s="111">
        <v>125</v>
      </c>
      <c r="C149" s="108">
        <f t="shared" si="0"/>
        <v>2.0969100130080562</v>
      </c>
      <c r="D149" s="111">
        <v>375</v>
      </c>
      <c r="E149" s="111">
        <f t="shared" ref="E149" si="5">LOG10(D149)</f>
        <v>2.5740312677277188</v>
      </c>
    </row>
    <row r="150" spans="1:30" x14ac:dyDescent="0.2">
      <c r="B150" s="42"/>
      <c r="C150" s="42"/>
      <c r="D150" s="42"/>
      <c r="E150" s="42"/>
    </row>
    <row r="151" spans="1:30" ht="19" x14ac:dyDescent="0.25">
      <c r="A151" s="81" t="s">
        <v>20</v>
      </c>
      <c r="B151" s="6"/>
      <c r="C151" s="2"/>
      <c r="D151" s="2"/>
      <c r="E151" s="2"/>
      <c r="F151" s="2"/>
      <c r="G151" s="2"/>
      <c r="H151" s="2"/>
      <c r="I151" s="2"/>
      <c r="J151" s="2"/>
      <c r="K151" s="2"/>
    </row>
  </sheetData>
  <pageMargins left="0.7" right="0.7" top="0.75" bottom="0.75" header="0.3" footer="0.3"/>
  <pageSetup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4C27D-B0F0-A94F-9301-DDCCE44134D3}">
  <dimension ref="A1:M1289"/>
  <sheetViews>
    <sheetView zoomScale="75" workbookViewId="0">
      <selection activeCell="J20" sqref="J20"/>
    </sheetView>
  </sheetViews>
  <sheetFormatPr baseColWidth="10" defaultRowHeight="16" x14ac:dyDescent="0.2"/>
  <cols>
    <col min="1" max="1" width="37.6640625" customWidth="1"/>
  </cols>
  <sheetData>
    <row r="1" spans="1:13" ht="26" x14ac:dyDescent="0.3">
      <c r="A1" s="78" t="s">
        <v>314</v>
      </c>
    </row>
    <row r="2" spans="1:13" ht="26" x14ac:dyDescent="0.3">
      <c r="A2" s="78" t="s">
        <v>543</v>
      </c>
    </row>
    <row r="3" spans="1:13" s="3" customFormat="1" x14ac:dyDescent="0.2">
      <c r="A3" s="21"/>
    </row>
    <row r="4" spans="1:13" x14ac:dyDescent="0.2">
      <c r="A4" s="15"/>
    </row>
    <row r="5" spans="1:13" s="2" customFormat="1" ht="19" x14ac:dyDescent="0.25">
      <c r="A5" s="80" t="s">
        <v>502</v>
      </c>
    </row>
    <row r="6" spans="1:13" s="2" customFormat="1" ht="19" x14ac:dyDescent="0.25">
      <c r="A6" s="80" t="s">
        <v>503</v>
      </c>
    </row>
    <row r="7" spans="1:13" x14ac:dyDescent="0.2">
      <c r="A7" s="15"/>
    </row>
    <row r="8" spans="1:13" x14ac:dyDescent="0.2">
      <c r="B8" s="74" t="s">
        <v>288</v>
      </c>
      <c r="C8" s="74" t="s">
        <v>312</v>
      </c>
      <c r="D8" s="74" t="s">
        <v>302</v>
      </c>
      <c r="E8" s="74" t="s">
        <v>303</v>
      </c>
      <c r="F8" s="74" t="s">
        <v>313</v>
      </c>
      <c r="G8" s="74" t="s">
        <v>304</v>
      </c>
      <c r="H8" s="74" t="s">
        <v>305</v>
      </c>
      <c r="I8" s="74" t="s">
        <v>306</v>
      </c>
      <c r="J8" s="74" t="s">
        <v>307</v>
      </c>
      <c r="K8" s="74" t="s">
        <v>308</v>
      </c>
      <c r="L8" s="74" t="s">
        <v>309</v>
      </c>
      <c r="M8" s="10"/>
    </row>
    <row r="9" spans="1:13" x14ac:dyDescent="0.2">
      <c r="B9" s="54">
        <v>5568705</v>
      </c>
      <c r="C9" s="54" t="s">
        <v>310</v>
      </c>
      <c r="D9" s="54">
        <v>3</v>
      </c>
      <c r="E9" s="54">
        <v>1</v>
      </c>
      <c r="F9" s="54">
        <f>(D9+E9)</f>
        <v>4</v>
      </c>
      <c r="G9" s="54">
        <v>270.08</v>
      </c>
      <c r="H9" s="54">
        <v>33</v>
      </c>
      <c r="I9" s="54">
        <v>4</v>
      </c>
      <c r="J9" s="54">
        <v>3.86</v>
      </c>
      <c r="K9" s="54">
        <v>-4.3</v>
      </c>
      <c r="L9" s="54">
        <v>37.909999999999997</v>
      </c>
      <c r="M9" s="7"/>
    </row>
    <row r="10" spans="1:13" x14ac:dyDescent="0.2">
      <c r="B10" s="54">
        <v>5616951</v>
      </c>
      <c r="C10" s="54" t="s">
        <v>310</v>
      </c>
      <c r="D10" s="54">
        <v>2</v>
      </c>
      <c r="E10" s="54">
        <v>1</v>
      </c>
      <c r="F10" s="54">
        <f t="shared" ref="F10:F73" si="0">(D10+E10)</f>
        <v>3</v>
      </c>
      <c r="G10" s="54">
        <v>276.05</v>
      </c>
      <c r="H10" s="54">
        <v>29</v>
      </c>
      <c r="I10" s="54">
        <v>5</v>
      </c>
      <c r="J10" s="54">
        <v>4.13</v>
      </c>
      <c r="K10" s="54">
        <v>-4.57</v>
      </c>
      <c r="L10" s="54">
        <v>28.68</v>
      </c>
      <c r="M10" s="7"/>
    </row>
    <row r="11" spans="1:13" x14ac:dyDescent="0.2">
      <c r="B11" s="54">
        <v>5649512</v>
      </c>
      <c r="C11" s="54" t="s">
        <v>310</v>
      </c>
      <c r="D11" s="54">
        <v>4</v>
      </c>
      <c r="E11" s="54">
        <v>0</v>
      </c>
      <c r="F11" s="54">
        <f t="shared" si="0"/>
        <v>4</v>
      </c>
      <c r="G11" s="54">
        <v>284.10000000000002</v>
      </c>
      <c r="H11" s="54">
        <v>36</v>
      </c>
      <c r="I11" s="54">
        <v>4</v>
      </c>
      <c r="J11" s="54">
        <v>3.87</v>
      </c>
      <c r="K11" s="54">
        <v>-4.3600000000000003</v>
      </c>
      <c r="L11" s="54">
        <v>27.05</v>
      </c>
      <c r="M11" s="7"/>
    </row>
    <row r="12" spans="1:13" x14ac:dyDescent="0.2">
      <c r="B12" s="54">
        <v>5571619</v>
      </c>
      <c r="C12" s="54" t="s">
        <v>310</v>
      </c>
      <c r="D12" s="54">
        <v>2</v>
      </c>
      <c r="E12" s="54">
        <v>1</v>
      </c>
      <c r="F12" s="54">
        <f t="shared" si="0"/>
        <v>3</v>
      </c>
      <c r="G12" s="54">
        <v>317.98</v>
      </c>
      <c r="H12" s="54">
        <v>29</v>
      </c>
      <c r="I12" s="54">
        <v>4</v>
      </c>
      <c r="J12" s="54">
        <v>4.62</v>
      </c>
      <c r="K12" s="54">
        <v>-5.18</v>
      </c>
      <c r="L12" s="54">
        <v>28.68</v>
      </c>
      <c r="M12" s="7"/>
    </row>
    <row r="13" spans="1:13" x14ac:dyDescent="0.2">
      <c r="B13" s="54">
        <v>6726033</v>
      </c>
      <c r="C13" s="54" t="s">
        <v>310</v>
      </c>
      <c r="D13" s="54">
        <v>3</v>
      </c>
      <c r="E13" s="54">
        <v>1</v>
      </c>
      <c r="F13" s="54">
        <f t="shared" si="0"/>
        <v>4</v>
      </c>
      <c r="G13" s="54">
        <v>342.98</v>
      </c>
      <c r="H13" s="54">
        <v>30</v>
      </c>
      <c r="I13" s="54">
        <v>5</v>
      </c>
      <c r="J13" s="54">
        <v>4.49</v>
      </c>
      <c r="K13" s="54">
        <v>-5.19</v>
      </c>
      <c r="L13" s="54">
        <v>52.47</v>
      </c>
      <c r="M13" s="7"/>
    </row>
    <row r="14" spans="1:13" x14ac:dyDescent="0.2">
      <c r="B14" s="54">
        <v>7915327</v>
      </c>
      <c r="C14" s="54" t="s">
        <v>310</v>
      </c>
      <c r="D14" s="54">
        <v>3</v>
      </c>
      <c r="E14" s="54">
        <v>0</v>
      </c>
      <c r="F14" s="54">
        <f t="shared" si="0"/>
        <v>3</v>
      </c>
      <c r="G14" s="54">
        <v>266.14</v>
      </c>
      <c r="H14" s="54">
        <v>38</v>
      </c>
      <c r="I14" s="54">
        <v>3</v>
      </c>
      <c r="J14" s="54">
        <v>3.94</v>
      </c>
      <c r="K14" s="54">
        <v>-4.29</v>
      </c>
      <c r="L14" s="54">
        <v>27.05</v>
      </c>
      <c r="M14" s="7"/>
    </row>
    <row r="15" spans="1:13" x14ac:dyDescent="0.2">
      <c r="B15" s="54">
        <v>7758171</v>
      </c>
      <c r="C15" s="54" t="s">
        <v>310</v>
      </c>
      <c r="D15" s="54">
        <v>4</v>
      </c>
      <c r="E15" s="54">
        <v>1</v>
      </c>
      <c r="F15" s="54">
        <f t="shared" si="0"/>
        <v>5</v>
      </c>
      <c r="G15" s="54">
        <v>295.17</v>
      </c>
      <c r="H15" s="54">
        <v>43</v>
      </c>
      <c r="I15" s="54">
        <v>4</v>
      </c>
      <c r="J15" s="54">
        <v>4.07</v>
      </c>
      <c r="K15" s="54">
        <v>-4.37</v>
      </c>
      <c r="L15" s="54">
        <v>39.08</v>
      </c>
      <c r="M15" s="7"/>
    </row>
    <row r="16" spans="1:13" x14ac:dyDescent="0.2">
      <c r="B16" s="54">
        <v>7419109</v>
      </c>
      <c r="C16" s="54" t="s">
        <v>310</v>
      </c>
      <c r="D16" s="54">
        <v>4</v>
      </c>
      <c r="E16" s="54">
        <v>1</v>
      </c>
      <c r="F16" s="54">
        <f t="shared" si="0"/>
        <v>5</v>
      </c>
      <c r="G16" s="54">
        <v>293.14999999999998</v>
      </c>
      <c r="H16" s="54">
        <v>41</v>
      </c>
      <c r="I16" s="54">
        <v>4</v>
      </c>
      <c r="J16" s="54">
        <v>3.84</v>
      </c>
      <c r="K16" s="54">
        <v>-4.21</v>
      </c>
      <c r="L16" s="54">
        <v>39.08</v>
      </c>
      <c r="M16" s="7"/>
    </row>
    <row r="17" spans="2:13" x14ac:dyDescent="0.2">
      <c r="B17" s="54">
        <v>7746308</v>
      </c>
      <c r="C17" s="54" t="s">
        <v>310</v>
      </c>
      <c r="D17" s="54">
        <v>3</v>
      </c>
      <c r="E17" s="54">
        <v>1</v>
      </c>
      <c r="F17" s="54">
        <f t="shared" si="0"/>
        <v>4</v>
      </c>
      <c r="G17" s="54">
        <v>329.05</v>
      </c>
      <c r="H17" s="54">
        <v>36</v>
      </c>
      <c r="I17" s="54">
        <v>4</v>
      </c>
      <c r="J17" s="54">
        <v>4.43</v>
      </c>
      <c r="K17" s="54">
        <v>-5</v>
      </c>
      <c r="L17" s="54">
        <v>29.85</v>
      </c>
      <c r="M17" s="7"/>
    </row>
    <row r="18" spans="2:13" x14ac:dyDescent="0.2">
      <c r="B18" s="54">
        <v>7768813</v>
      </c>
      <c r="C18" s="54" t="s">
        <v>310</v>
      </c>
      <c r="D18" s="54">
        <v>5</v>
      </c>
      <c r="E18" s="54">
        <v>1</v>
      </c>
      <c r="F18" s="54">
        <f t="shared" si="0"/>
        <v>6</v>
      </c>
      <c r="G18" s="54">
        <v>366.24</v>
      </c>
      <c r="H18" s="54">
        <v>57</v>
      </c>
      <c r="I18" s="54">
        <v>5</v>
      </c>
      <c r="J18" s="54">
        <v>4.3899999999999997</v>
      </c>
      <c r="K18" s="54">
        <v>-4.67</v>
      </c>
      <c r="L18" s="54">
        <v>42.32</v>
      </c>
      <c r="M18" s="7"/>
    </row>
    <row r="19" spans="2:13" x14ac:dyDescent="0.2">
      <c r="B19" s="54">
        <v>6944471</v>
      </c>
      <c r="C19" s="54" t="s">
        <v>310</v>
      </c>
      <c r="D19" s="54">
        <v>3</v>
      </c>
      <c r="E19" s="54">
        <v>0</v>
      </c>
      <c r="F19" s="54">
        <f t="shared" si="0"/>
        <v>3</v>
      </c>
      <c r="G19" s="54">
        <v>280.16000000000003</v>
      </c>
      <c r="H19" s="54">
        <v>41</v>
      </c>
      <c r="I19" s="54">
        <v>3</v>
      </c>
      <c r="J19" s="54">
        <v>4.33</v>
      </c>
      <c r="K19" s="54">
        <v>-4.53</v>
      </c>
      <c r="L19" s="54">
        <v>27.05</v>
      </c>
      <c r="M19" s="7"/>
    </row>
    <row r="20" spans="2:13" x14ac:dyDescent="0.2">
      <c r="B20" s="54">
        <v>7915321</v>
      </c>
      <c r="C20" s="54" t="s">
        <v>310</v>
      </c>
      <c r="D20" s="54">
        <v>3</v>
      </c>
      <c r="E20" s="54">
        <v>0</v>
      </c>
      <c r="F20" s="54">
        <f t="shared" si="0"/>
        <v>3</v>
      </c>
      <c r="G20" s="54">
        <v>256.10000000000002</v>
      </c>
      <c r="H20" s="54">
        <v>32</v>
      </c>
      <c r="I20" s="54">
        <v>4</v>
      </c>
      <c r="J20" s="54">
        <v>3.29</v>
      </c>
      <c r="K20" s="54">
        <v>-3.91</v>
      </c>
      <c r="L20" s="54">
        <v>27.05</v>
      </c>
      <c r="M20" s="7"/>
    </row>
    <row r="21" spans="2:13" x14ac:dyDescent="0.2">
      <c r="B21" s="54">
        <v>6944917</v>
      </c>
      <c r="C21" s="54" t="s">
        <v>310</v>
      </c>
      <c r="D21" s="54">
        <v>4</v>
      </c>
      <c r="E21" s="54">
        <v>0</v>
      </c>
      <c r="F21" s="54">
        <f t="shared" si="0"/>
        <v>4</v>
      </c>
      <c r="G21" s="54">
        <v>296.14999999999998</v>
      </c>
      <c r="H21" s="54">
        <v>42</v>
      </c>
      <c r="I21" s="54">
        <v>4</v>
      </c>
      <c r="J21" s="54">
        <v>4.03</v>
      </c>
      <c r="K21" s="54">
        <v>-4.3499999999999996</v>
      </c>
      <c r="L21" s="54">
        <v>36.28</v>
      </c>
      <c r="M21" s="7"/>
    </row>
    <row r="22" spans="2:13" x14ac:dyDescent="0.2">
      <c r="B22" s="54">
        <v>7766492</v>
      </c>
      <c r="C22" s="54" t="s">
        <v>310</v>
      </c>
      <c r="D22" s="54">
        <v>3</v>
      </c>
      <c r="E22" s="54">
        <v>1</v>
      </c>
      <c r="F22" s="54">
        <f t="shared" si="0"/>
        <v>4</v>
      </c>
      <c r="G22" s="54">
        <v>315.04000000000002</v>
      </c>
      <c r="H22" s="54">
        <v>33</v>
      </c>
      <c r="I22" s="54">
        <v>4</v>
      </c>
      <c r="J22" s="54">
        <v>3.95</v>
      </c>
      <c r="K22" s="54">
        <v>-4.7</v>
      </c>
      <c r="L22" s="54">
        <v>29.85</v>
      </c>
      <c r="M22" s="7"/>
    </row>
    <row r="23" spans="2:13" x14ac:dyDescent="0.2">
      <c r="B23" s="54">
        <v>7121781</v>
      </c>
      <c r="C23" s="54" t="s">
        <v>310</v>
      </c>
      <c r="D23" s="54">
        <v>2</v>
      </c>
      <c r="E23" s="54">
        <v>1</v>
      </c>
      <c r="F23" s="54">
        <f t="shared" si="0"/>
        <v>3</v>
      </c>
      <c r="G23" s="54">
        <v>268.10000000000002</v>
      </c>
      <c r="H23" s="54">
        <v>35</v>
      </c>
      <c r="I23" s="54">
        <v>3</v>
      </c>
      <c r="J23" s="54">
        <v>4.3</v>
      </c>
      <c r="K23" s="54">
        <v>-4.57</v>
      </c>
      <c r="L23" s="54">
        <v>28.68</v>
      </c>
      <c r="M23" s="7"/>
    </row>
    <row r="24" spans="2:13" x14ac:dyDescent="0.2">
      <c r="B24" s="54">
        <v>5747231</v>
      </c>
      <c r="C24" s="54" t="s">
        <v>310</v>
      </c>
      <c r="D24" s="54">
        <v>3</v>
      </c>
      <c r="E24" s="54">
        <v>2</v>
      </c>
      <c r="F24" s="54">
        <f t="shared" si="0"/>
        <v>5</v>
      </c>
      <c r="G24" s="54">
        <v>301.12</v>
      </c>
      <c r="H24" s="54">
        <v>38</v>
      </c>
      <c r="I24" s="54">
        <v>4</v>
      </c>
      <c r="J24" s="54">
        <v>4.5999999999999996</v>
      </c>
      <c r="K24" s="54">
        <v>-5.12</v>
      </c>
      <c r="L24" s="54">
        <v>63.93</v>
      </c>
      <c r="M24" s="7"/>
    </row>
    <row r="25" spans="2:13" x14ac:dyDescent="0.2">
      <c r="B25" s="54">
        <v>7925137</v>
      </c>
      <c r="C25" s="54" t="s">
        <v>310</v>
      </c>
      <c r="D25" s="54">
        <v>3</v>
      </c>
      <c r="E25" s="54">
        <v>0</v>
      </c>
      <c r="F25" s="54">
        <f t="shared" si="0"/>
        <v>3</v>
      </c>
      <c r="G25" s="54">
        <v>294.17</v>
      </c>
      <c r="H25" s="54">
        <v>44</v>
      </c>
      <c r="I25" s="54">
        <v>3</v>
      </c>
      <c r="J25" s="54">
        <v>4.63</v>
      </c>
      <c r="K25" s="54">
        <v>-4.72</v>
      </c>
      <c r="L25" s="54">
        <v>27.05</v>
      </c>
      <c r="M25" s="7"/>
    </row>
    <row r="26" spans="2:13" x14ac:dyDescent="0.2">
      <c r="B26" s="54">
        <v>5550112</v>
      </c>
      <c r="C26" s="54" t="s">
        <v>310</v>
      </c>
      <c r="D26" s="54">
        <v>3</v>
      </c>
      <c r="E26" s="54">
        <v>0</v>
      </c>
      <c r="F26" s="54">
        <f t="shared" si="0"/>
        <v>3</v>
      </c>
      <c r="G26" s="54">
        <v>252.13</v>
      </c>
      <c r="H26" s="54">
        <v>35</v>
      </c>
      <c r="I26" s="54">
        <v>3</v>
      </c>
      <c r="J26" s="54">
        <v>3.42</v>
      </c>
      <c r="K26" s="54">
        <v>-3.91</v>
      </c>
      <c r="L26" s="54">
        <v>27.05</v>
      </c>
      <c r="M26" s="7"/>
    </row>
    <row r="27" spans="2:13" x14ac:dyDescent="0.2">
      <c r="B27" s="54">
        <v>5671538</v>
      </c>
      <c r="C27" s="54" t="s">
        <v>310</v>
      </c>
      <c r="D27" s="54">
        <v>3</v>
      </c>
      <c r="E27" s="54">
        <v>0</v>
      </c>
      <c r="F27" s="54">
        <f t="shared" si="0"/>
        <v>3</v>
      </c>
      <c r="G27" s="54">
        <v>252.13</v>
      </c>
      <c r="H27" s="54">
        <v>35</v>
      </c>
      <c r="I27" s="54">
        <v>3</v>
      </c>
      <c r="J27" s="54">
        <v>3.42</v>
      </c>
      <c r="K27" s="54">
        <v>-3.91</v>
      </c>
      <c r="L27" s="54">
        <v>27.05</v>
      </c>
      <c r="M27" s="7"/>
    </row>
    <row r="28" spans="2:13" x14ac:dyDescent="0.2">
      <c r="B28" s="54">
        <v>5561642</v>
      </c>
      <c r="C28" s="54" t="s">
        <v>310</v>
      </c>
      <c r="D28" s="54">
        <v>3</v>
      </c>
      <c r="E28" s="54">
        <v>0</v>
      </c>
      <c r="F28" s="54">
        <f t="shared" si="0"/>
        <v>3</v>
      </c>
      <c r="G28" s="54">
        <v>286.08999999999997</v>
      </c>
      <c r="H28" s="54">
        <v>35</v>
      </c>
      <c r="I28" s="54">
        <v>4</v>
      </c>
      <c r="J28" s="54">
        <v>4.08</v>
      </c>
      <c r="K28" s="54">
        <v>-4.51</v>
      </c>
      <c r="L28" s="54">
        <v>27.05</v>
      </c>
      <c r="M28" s="7"/>
    </row>
    <row r="29" spans="2:13" x14ac:dyDescent="0.2">
      <c r="B29" s="54">
        <v>7926496</v>
      </c>
      <c r="C29" s="54" t="s">
        <v>310</v>
      </c>
      <c r="D29" s="54">
        <v>4</v>
      </c>
      <c r="E29" s="54">
        <v>0</v>
      </c>
      <c r="F29" s="54">
        <f t="shared" si="0"/>
        <v>4</v>
      </c>
      <c r="G29" s="54">
        <v>296.14999999999998</v>
      </c>
      <c r="H29" s="54">
        <v>42</v>
      </c>
      <c r="I29" s="54">
        <v>4</v>
      </c>
      <c r="J29" s="54">
        <v>3.9</v>
      </c>
      <c r="K29" s="54">
        <v>-4.2699999999999996</v>
      </c>
      <c r="L29" s="54">
        <v>36.28</v>
      </c>
      <c r="M29" s="7"/>
    </row>
    <row r="30" spans="2:13" x14ac:dyDescent="0.2">
      <c r="B30" s="54">
        <v>7221649</v>
      </c>
      <c r="C30" s="54" t="s">
        <v>310</v>
      </c>
      <c r="D30" s="54">
        <v>3</v>
      </c>
      <c r="E30" s="54">
        <v>0</v>
      </c>
      <c r="F30" s="54">
        <f t="shared" si="0"/>
        <v>3</v>
      </c>
      <c r="G30" s="54">
        <v>306.02999999999997</v>
      </c>
      <c r="H30" s="54">
        <v>32</v>
      </c>
      <c r="I30" s="54">
        <v>5</v>
      </c>
      <c r="J30" s="54">
        <v>4.42</v>
      </c>
      <c r="K30" s="54">
        <v>-4.8499999999999996</v>
      </c>
      <c r="L30" s="54">
        <v>27.05</v>
      </c>
      <c r="M30" s="7"/>
    </row>
    <row r="31" spans="2:13" x14ac:dyDescent="0.2">
      <c r="B31" s="54">
        <v>7706808</v>
      </c>
      <c r="C31" s="54" t="s">
        <v>310</v>
      </c>
      <c r="D31" s="54">
        <v>3</v>
      </c>
      <c r="E31" s="54">
        <v>0</v>
      </c>
      <c r="F31" s="54">
        <f t="shared" si="0"/>
        <v>3</v>
      </c>
      <c r="G31" s="54">
        <v>266.14</v>
      </c>
      <c r="H31" s="54">
        <v>38</v>
      </c>
      <c r="I31" s="54">
        <v>3</v>
      </c>
      <c r="J31" s="54">
        <v>3.73</v>
      </c>
      <c r="K31" s="54">
        <v>-4.16</v>
      </c>
      <c r="L31" s="54">
        <v>27.05</v>
      </c>
      <c r="M31" s="7"/>
    </row>
    <row r="32" spans="2:13" x14ac:dyDescent="0.2">
      <c r="B32" s="54">
        <v>7925288</v>
      </c>
      <c r="C32" s="54" t="s">
        <v>310</v>
      </c>
      <c r="D32" s="54">
        <v>3</v>
      </c>
      <c r="E32" s="54">
        <v>0</v>
      </c>
      <c r="F32" s="54">
        <f t="shared" si="0"/>
        <v>3</v>
      </c>
      <c r="G32" s="54">
        <v>300.10000000000002</v>
      </c>
      <c r="H32" s="54">
        <v>38</v>
      </c>
      <c r="I32" s="54">
        <v>4</v>
      </c>
      <c r="J32" s="54">
        <v>4.33</v>
      </c>
      <c r="K32" s="54">
        <v>-4.66</v>
      </c>
      <c r="L32" s="54">
        <v>27.05</v>
      </c>
      <c r="M32" s="7"/>
    </row>
    <row r="33" spans="2:13" x14ac:dyDescent="0.2">
      <c r="B33" s="54">
        <v>5842535</v>
      </c>
      <c r="C33" s="54" t="s">
        <v>310</v>
      </c>
      <c r="D33" s="54">
        <v>4</v>
      </c>
      <c r="E33" s="54">
        <v>1</v>
      </c>
      <c r="F33" s="54">
        <f t="shared" si="0"/>
        <v>5</v>
      </c>
      <c r="G33" s="54">
        <v>331.03</v>
      </c>
      <c r="H33" s="54">
        <v>34</v>
      </c>
      <c r="I33" s="54">
        <v>5</v>
      </c>
      <c r="J33" s="54">
        <v>3.46</v>
      </c>
      <c r="K33" s="54">
        <v>-4.3899999999999997</v>
      </c>
      <c r="L33" s="54">
        <v>53.07</v>
      </c>
      <c r="M33" s="7"/>
    </row>
    <row r="34" spans="2:13" x14ac:dyDescent="0.2">
      <c r="B34" s="54">
        <v>6285199</v>
      </c>
      <c r="C34" s="54" t="s">
        <v>310</v>
      </c>
      <c r="D34" s="54">
        <v>3</v>
      </c>
      <c r="E34" s="54">
        <v>0</v>
      </c>
      <c r="F34" s="54">
        <f t="shared" si="0"/>
        <v>3</v>
      </c>
      <c r="G34" s="54">
        <v>266.14</v>
      </c>
      <c r="H34" s="54">
        <v>38</v>
      </c>
      <c r="I34" s="54">
        <v>3</v>
      </c>
      <c r="J34" s="54">
        <v>3.73</v>
      </c>
      <c r="K34" s="54">
        <v>-4.16</v>
      </c>
      <c r="L34" s="54">
        <v>27.05</v>
      </c>
      <c r="M34" s="7"/>
    </row>
    <row r="35" spans="2:13" x14ac:dyDescent="0.2">
      <c r="B35" s="54">
        <v>7926035</v>
      </c>
      <c r="C35" s="54" t="s">
        <v>310</v>
      </c>
      <c r="D35" s="54">
        <v>3</v>
      </c>
      <c r="E35" s="54">
        <v>0</v>
      </c>
      <c r="F35" s="54">
        <f t="shared" si="0"/>
        <v>3</v>
      </c>
      <c r="G35" s="54">
        <v>282.12</v>
      </c>
      <c r="H35" s="54">
        <v>38</v>
      </c>
      <c r="I35" s="54">
        <v>3</v>
      </c>
      <c r="J35" s="54">
        <v>4.53</v>
      </c>
      <c r="K35" s="54">
        <v>-4.7</v>
      </c>
      <c r="L35" s="54">
        <v>17.82</v>
      </c>
      <c r="M35" s="7"/>
    </row>
    <row r="36" spans="2:13" x14ac:dyDescent="0.2">
      <c r="B36" s="54">
        <v>6093301</v>
      </c>
      <c r="C36" s="54" t="s">
        <v>310</v>
      </c>
      <c r="D36" s="54">
        <v>4</v>
      </c>
      <c r="E36" s="54">
        <v>1</v>
      </c>
      <c r="F36" s="54">
        <f t="shared" si="0"/>
        <v>5</v>
      </c>
      <c r="G36" s="54">
        <v>324.18</v>
      </c>
      <c r="H36" s="54">
        <v>48</v>
      </c>
      <c r="I36" s="54">
        <v>4</v>
      </c>
      <c r="J36" s="54">
        <v>3.91</v>
      </c>
      <c r="K36" s="54">
        <v>-4.41</v>
      </c>
      <c r="L36" s="54">
        <v>47.28</v>
      </c>
      <c r="M36" s="7"/>
    </row>
    <row r="37" spans="2:13" x14ac:dyDescent="0.2">
      <c r="B37" s="54">
        <v>7915320</v>
      </c>
      <c r="C37" s="54" t="s">
        <v>310</v>
      </c>
      <c r="D37" s="54">
        <v>4</v>
      </c>
      <c r="E37" s="54">
        <v>1</v>
      </c>
      <c r="F37" s="54">
        <f t="shared" si="0"/>
        <v>5</v>
      </c>
      <c r="G37" s="54">
        <v>267.14</v>
      </c>
      <c r="H37" s="54">
        <v>37</v>
      </c>
      <c r="I37" s="54">
        <v>4</v>
      </c>
      <c r="J37" s="54">
        <v>3.09</v>
      </c>
      <c r="K37" s="54">
        <v>-3.69</v>
      </c>
      <c r="L37" s="54">
        <v>53.07</v>
      </c>
      <c r="M37" s="7"/>
    </row>
    <row r="38" spans="2:13" x14ac:dyDescent="0.2">
      <c r="B38" s="54">
        <v>7916923</v>
      </c>
      <c r="C38" s="54" t="s">
        <v>310</v>
      </c>
      <c r="D38" s="54">
        <v>3</v>
      </c>
      <c r="E38" s="54">
        <v>0</v>
      </c>
      <c r="F38" s="54">
        <f t="shared" si="0"/>
        <v>3</v>
      </c>
      <c r="G38" s="54">
        <v>280.16000000000003</v>
      </c>
      <c r="H38" s="54">
        <v>41</v>
      </c>
      <c r="I38" s="54">
        <v>3</v>
      </c>
      <c r="J38" s="54">
        <v>4.12</v>
      </c>
      <c r="K38" s="54">
        <v>-4.4000000000000004</v>
      </c>
      <c r="L38" s="54">
        <v>27.05</v>
      </c>
      <c r="M38" s="7"/>
    </row>
    <row r="39" spans="2:13" x14ac:dyDescent="0.2">
      <c r="B39" s="54">
        <v>7748492</v>
      </c>
      <c r="C39" s="54" t="s">
        <v>310</v>
      </c>
      <c r="D39" s="54">
        <v>4</v>
      </c>
      <c r="E39" s="54">
        <v>1</v>
      </c>
      <c r="F39" s="54">
        <f t="shared" si="0"/>
        <v>5</v>
      </c>
      <c r="G39" s="54">
        <v>338.2</v>
      </c>
      <c r="H39" s="54">
        <v>51</v>
      </c>
      <c r="I39" s="54">
        <v>4</v>
      </c>
      <c r="J39" s="54">
        <v>4.22</v>
      </c>
      <c r="K39" s="54">
        <v>-4.68</v>
      </c>
      <c r="L39" s="54">
        <v>47.28</v>
      </c>
      <c r="M39" s="7"/>
    </row>
    <row r="40" spans="2:13" x14ac:dyDescent="0.2">
      <c r="B40" s="54">
        <v>5929389</v>
      </c>
      <c r="C40" s="54" t="s">
        <v>310</v>
      </c>
      <c r="D40" s="54">
        <v>6</v>
      </c>
      <c r="E40" s="54">
        <v>1</v>
      </c>
      <c r="F40" s="54">
        <f t="shared" si="0"/>
        <v>7</v>
      </c>
      <c r="G40" s="54">
        <v>340.14</v>
      </c>
      <c r="H40" s="54">
        <v>45</v>
      </c>
      <c r="I40" s="54">
        <v>6</v>
      </c>
      <c r="J40" s="54">
        <v>2.57</v>
      </c>
      <c r="K40" s="54">
        <v>-3.57</v>
      </c>
      <c r="L40" s="54">
        <v>73.58</v>
      </c>
      <c r="M40" s="7"/>
    </row>
    <row r="41" spans="2:13" x14ac:dyDescent="0.2">
      <c r="B41" s="54">
        <v>7925333</v>
      </c>
      <c r="C41" s="54" t="s">
        <v>310</v>
      </c>
      <c r="D41" s="54">
        <v>3</v>
      </c>
      <c r="E41" s="54">
        <v>0</v>
      </c>
      <c r="F41" s="54">
        <f t="shared" si="0"/>
        <v>3</v>
      </c>
      <c r="G41" s="54">
        <v>296.13</v>
      </c>
      <c r="H41" s="54">
        <v>41</v>
      </c>
      <c r="I41" s="54">
        <v>3</v>
      </c>
      <c r="J41" s="54">
        <v>4.92</v>
      </c>
      <c r="K41" s="54">
        <v>-4.9400000000000004</v>
      </c>
      <c r="L41" s="54">
        <v>17.82</v>
      </c>
      <c r="M41" s="7"/>
    </row>
    <row r="42" spans="2:13" x14ac:dyDescent="0.2">
      <c r="B42" s="54">
        <v>7925515</v>
      </c>
      <c r="C42" s="54" t="s">
        <v>310</v>
      </c>
      <c r="D42" s="54">
        <v>3</v>
      </c>
      <c r="E42" s="54">
        <v>0</v>
      </c>
      <c r="F42" s="54">
        <f t="shared" si="0"/>
        <v>3</v>
      </c>
      <c r="G42" s="54">
        <v>316.08</v>
      </c>
      <c r="H42" s="54">
        <v>38</v>
      </c>
      <c r="I42" s="54">
        <v>4</v>
      </c>
      <c r="J42" s="54">
        <v>5.26</v>
      </c>
      <c r="K42" s="54">
        <v>-5.28</v>
      </c>
      <c r="L42" s="54">
        <v>17.82</v>
      </c>
      <c r="M42" s="7"/>
    </row>
    <row r="43" spans="2:13" x14ac:dyDescent="0.2">
      <c r="B43" s="54">
        <v>7925004</v>
      </c>
      <c r="C43" s="54" t="s">
        <v>310</v>
      </c>
      <c r="D43" s="54">
        <v>3</v>
      </c>
      <c r="E43" s="54">
        <v>0</v>
      </c>
      <c r="F43" s="54">
        <f t="shared" si="0"/>
        <v>3</v>
      </c>
      <c r="G43" s="54">
        <v>334.13</v>
      </c>
      <c r="H43" s="54">
        <v>41</v>
      </c>
      <c r="I43" s="54">
        <v>6</v>
      </c>
      <c r="J43" s="54">
        <v>4.91</v>
      </c>
      <c r="K43" s="54">
        <v>-5.04</v>
      </c>
      <c r="L43" s="54">
        <v>27.05</v>
      </c>
      <c r="M43" s="7"/>
    </row>
    <row r="44" spans="2:13" x14ac:dyDescent="0.2">
      <c r="B44" s="54">
        <v>7732524</v>
      </c>
      <c r="C44" s="54" t="s">
        <v>310</v>
      </c>
      <c r="D44" s="54">
        <v>3</v>
      </c>
      <c r="E44" s="54">
        <v>0</v>
      </c>
      <c r="F44" s="54">
        <f t="shared" si="0"/>
        <v>3</v>
      </c>
      <c r="G44" s="54">
        <v>280.16000000000003</v>
      </c>
      <c r="H44" s="54">
        <v>41</v>
      </c>
      <c r="I44" s="54">
        <v>3</v>
      </c>
      <c r="J44" s="54">
        <v>4.2</v>
      </c>
      <c r="K44" s="54">
        <v>-4.3899999999999997</v>
      </c>
      <c r="L44" s="54">
        <v>27.05</v>
      </c>
      <c r="M44" s="7"/>
    </row>
    <row r="45" spans="2:13" x14ac:dyDescent="0.2">
      <c r="B45" s="54">
        <v>7924576</v>
      </c>
      <c r="C45" s="54" t="s">
        <v>310</v>
      </c>
      <c r="D45" s="54">
        <v>3</v>
      </c>
      <c r="E45" s="54">
        <v>0</v>
      </c>
      <c r="F45" s="54">
        <f t="shared" si="0"/>
        <v>3</v>
      </c>
      <c r="G45" s="54">
        <v>344.05</v>
      </c>
      <c r="H45" s="54">
        <v>38</v>
      </c>
      <c r="I45" s="54">
        <v>4</v>
      </c>
      <c r="J45" s="54">
        <v>4.66</v>
      </c>
      <c r="K45" s="54">
        <v>-5.08</v>
      </c>
      <c r="L45" s="54">
        <v>27.05</v>
      </c>
      <c r="M45" s="7"/>
    </row>
    <row r="46" spans="2:13" x14ac:dyDescent="0.2">
      <c r="B46" s="54">
        <v>7925804</v>
      </c>
      <c r="C46" s="54" t="s">
        <v>310</v>
      </c>
      <c r="D46" s="54">
        <v>3</v>
      </c>
      <c r="E46" s="54">
        <v>0</v>
      </c>
      <c r="F46" s="54">
        <f t="shared" si="0"/>
        <v>3</v>
      </c>
      <c r="G46" s="54">
        <v>300.10000000000002</v>
      </c>
      <c r="H46" s="54">
        <v>38</v>
      </c>
      <c r="I46" s="54">
        <v>4</v>
      </c>
      <c r="J46" s="54">
        <v>4.55</v>
      </c>
      <c r="K46" s="54">
        <v>-4.7300000000000004</v>
      </c>
      <c r="L46" s="54">
        <v>27.05</v>
      </c>
      <c r="M46" s="7"/>
    </row>
    <row r="47" spans="2:13" x14ac:dyDescent="0.2">
      <c r="B47" s="54">
        <v>7356999</v>
      </c>
      <c r="C47" s="54" t="s">
        <v>310</v>
      </c>
      <c r="D47" s="54">
        <v>4</v>
      </c>
      <c r="E47" s="54">
        <v>1</v>
      </c>
      <c r="F47" s="54">
        <f t="shared" si="0"/>
        <v>5</v>
      </c>
      <c r="G47" s="54">
        <v>296.14999999999998</v>
      </c>
      <c r="H47" s="54">
        <v>42</v>
      </c>
      <c r="I47" s="54">
        <v>4</v>
      </c>
      <c r="J47" s="54">
        <v>3.37</v>
      </c>
      <c r="K47" s="54">
        <v>-3.93</v>
      </c>
      <c r="L47" s="54">
        <v>47.28</v>
      </c>
      <c r="M47" s="7"/>
    </row>
    <row r="48" spans="2:13" x14ac:dyDescent="0.2">
      <c r="B48" s="54">
        <v>5685018</v>
      </c>
      <c r="C48" s="54" t="s">
        <v>310</v>
      </c>
      <c r="D48" s="54">
        <v>4</v>
      </c>
      <c r="E48" s="54">
        <v>0</v>
      </c>
      <c r="F48" s="54">
        <f t="shared" si="0"/>
        <v>4</v>
      </c>
      <c r="G48" s="54">
        <v>339.18</v>
      </c>
      <c r="H48" s="54">
        <v>49</v>
      </c>
      <c r="I48" s="54">
        <v>4</v>
      </c>
      <c r="J48" s="54">
        <v>4.5199999999999996</v>
      </c>
      <c r="K48" s="54">
        <v>-4.76</v>
      </c>
      <c r="L48" s="54">
        <v>21.06</v>
      </c>
      <c r="M48" s="7"/>
    </row>
    <row r="49" spans="2:13" x14ac:dyDescent="0.2">
      <c r="B49" s="54">
        <v>5655567</v>
      </c>
      <c r="C49" s="54" t="s">
        <v>310</v>
      </c>
      <c r="D49" s="54">
        <v>2</v>
      </c>
      <c r="E49" s="54">
        <v>0</v>
      </c>
      <c r="F49" s="54">
        <f t="shared" si="0"/>
        <v>2</v>
      </c>
      <c r="G49" s="54">
        <v>290.04000000000002</v>
      </c>
      <c r="H49" s="54">
        <v>31</v>
      </c>
      <c r="I49" s="54">
        <v>4</v>
      </c>
      <c r="J49" s="54">
        <v>4.7</v>
      </c>
      <c r="K49" s="54">
        <v>-5.09</v>
      </c>
      <c r="L49" s="54">
        <v>17.82</v>
      </c>
      <c r="M49" s="7"/>
    </row>
    <row r="50" spans="2:13" x14ac:dyDescent="0.2">
      <c r="B50" s="54">
        <v>6750659</v>
      </c>
      <c r="C50" s="54" t="s">
        <v>310</v>
      </c>
      <c r="D50" s="54">
        <v>2</v>
      </c>
      <c r="E50" s="54">
        <v>0</v>
      </c>
      <c r="F50" s="54">
        <f t="shared" si="0"/>
        <v>2</v>
      </c>
      <c r="G50" s="54">
        <v>276.02</v>
      </c>
      <c r="H50" s="54">
        <v>28</v>
      </c>
      <c r="I50" s="54">
        <v>4</v>
      </c>
      <c r="J50" s="54">
        <v>4.3899999999999997</v>
      </c>
      <c r="K50" s="54">
        <v>-4.83</v>
      </c>
      <c r="L50" s="54">
        <v>17.82</v>
      </c>
      <c r="M50" s="7"/>
    </row>
    <row r="51" spans="2:13" x14ac:dyDescent="0.2">
      <c r="B51" s="54">
        <v>7355741</v>
      </c>
      <c r="C51" s="54" t="s">
        <v>310</v>
      </c>
      <c r="D51" s="54">
        <v>3</v>
      </c>
      <c r="E51" s="54">
        <v>0</v>
      </c>
      <c r="F51" s="54">
        <f t="shared" si="0"/>
        <v>3</v>
      </c>
      <c r="G51" s="54">
        <v>266.14</v>
      </c>
      <c r="H51" s="54">
        <v>38</v>
      </c>
      <c r="I51" s="54">
        <v>3</v>
      </c>
      <c r="J51" s="54">
        <v>3.87</v>
      </c>
      <c r="K51" s="54">
        <v>-4.18</v>
      </c>
      <c r="L51" s="54">
        <v>27.05</v>
      </c>
      <c r="M51" s="7"/>
    </row>
    <row r="52" spans="2:13" x14ac:dyDescent="0.2">
      <c r="B52" s="54">
        <v>5571325</v>
      </c>
      <c r="C52" s="54" t="s">
        <v>310</v>
      </c>
      <c r="D52" s="54">
        <v>2</v>
      </c>
      <c r="E52" s="54">
        <v>0</v>
      </c>
      <c r="F52" s="54">
        <f t="shared" si="0"/>
        <v>2</v>
      </c>
      <c r="G52" s="54">
        <v>276.02</v>
      </c>
      <c r="H52" s="54">
        <v>28</v>
      </c>
      <c r="I52" s="54">
        <v>4</v>
      </c>
      <c r="J52" s="54">
        <v>4.3899999999999997</v>
      </c>
      <c r="K52" s="54">
        <v>-4.83</v>
      </c>
      <c r="L52" s="54">
        <v>17.82</v>
      </c>
      <c r="M52" s="7"/>
    </row>
    <row r="53" spans="2:13" x14ac:dyDescent="0.2">
      <c r="B53" s="54">
        <v>5652765</v>
      </c>
      <c r="C53" s="54" t="s">
        <v>310</v>
      </c>
      <c r="D53" s="54">
        <v>3</v>
      </c>
      <c r="E53" s="54">
        <v>1</v>
      </c>
      <c r="F53" s="54">
        <f t="shared" si="0"/>
        <v>4</v>
      </c>
      <c r="G53" s="54">
        <v>257.07</v>
      </c>
      <c r="H53" s="54">
        <v>30</v>
      </c>
      <c r="I53" s="54">
        <v>4</v>
      </c>
      <c r="J53" s="54">
        <v>3.32</v>
      </c>
      <c r="K53" s="54">
        <v>-4.03</v>
      </c>
      <c r="L53" s="54">
        <v>43.84</v>
      </c>
      <c r="M53" s="7"/>
    </row>
    <row r="54" spans="2:13" x14ac:dyDescent="0.2">
      <c r="B54" s="54">
        <v>6586153</v>
      </c>
      <c r="C54" s="54" t="s">
        <v>310</v>
      </c>
      <c r="D54" s="54">
        <v>2</v>
      </c>
      <c r="E54" s="54">
        <v>0</v>
      </c>
      <c r="F54" s="54">
        <f t="shared" si="0"/>
        <v>2</v>
      </c>
      <c r="G54" s="54">
        <v>264.16000000000003</v>
      </c>
      <c r="H54" s="54">
        <v>40</v>
      </c>
      <c r="I54" s="54">
        <v>2</v>
      </c>
      <c r="J54" s="54">
        <v>4.5199999999999996</v>
      </c>
      <c r="K54" s="54">
        <v>-4.72</v>
      </c>
      <c r="L54" s="54">
        <v>17.82</v>
      </c>
      <c r="M54" s="7"/>
    </row>
    <row r="55" spans="2:13" x14ac:dyDescent="0.2">
      <c r="B55" s="54">
        <v>6707368</v>
      </c>
      <c r="C55" s="54" t="s">
        <v>310</v>
      </c>
      <c r="D55" s="54">
        <v>2</v>
      </c>
      <c r="E55" s="54">
        <v>0</v>
      </c>
      <c r="F55" s="54">
        <f t="shared" si="0"/>
        <v>2</v>
      </c>
      <c r="G55" s="54">
        <v>256.08</v>
      </c>
      <c r="H55" s="54">
        <v>31</v>
      </c>
      <c r="I55" s="54">
        <v>3</v>
      </c>
      <c r="J55" s="54">
        <v>4.05</v>
      </c>
      <c r="K55" s="54">
        <v>-4.49</v>
      </c>
      <c r="L55" s="54">
        <v>17.82</v>
      </c>
      <c r="M55" s="7"/>
    </row>
    <row r="56" spans="2:13" x14ac:dyDescent="0.2">
      <c r="B56" s="54">
        <v>6607958</v>
      </c>
      <c r="C56" s="54" t="s">
        <v>310</v>
      </c>
      <c r="D56" s="54">
        <v>2</v>
      </c>
      <c r="E56" s="54">
        <v>0</v>
      </c>
      <c r="F56" s="54">
        <f t="shared" si="0"/>
        <v>2</v>
      </c>
      <c r="G56" s="54">
        <v>264.16000000000003</v>
      </c>
      <c r="H56" s="54">
        <v>40</v>
      </c>
      <c r="I56" s="54">
        <v>2</v>
      </c>
      <c r="J56" s="54">
        <v>4.3499999999999996</v>
      </c>
      <c r="K56" s="54">
        <v>-4.54</v>
      </c>
      <c r="L56" s="54">
        <v>17.82</v>
      </c>
      <c r="M56" s="7"/>
    </row>
    <row r="57" spans="2:13" x14ac:dyDescent="0.2">
      <c r="B57" s="54">
        <v>5651984</v>
      </c>
      <c r="C57" s="54" t="s">
        <v>310</v>
      </c>
      <c r="D57" s="54">
        <v>2</v>
      </c>
      <c r="E57" s="54">
        <v>0</v>
      </c>
      <c r="F57" s="54">
        <f t="shared" si="0"/>
        <v>2</v>
      </c>
      <c r="G57" s="54">
        <v>236.13</v>
      </c>
      <c r="H57" s="54">
        <v>34</v>
      </c>
      <c r="I57" s="54">
        <v>2</v>
      </c>
      <c r="J57" s="54">
        <v>3.7</v>
      </c>
      <c r="K57" s="54">
        <v>-4.1500000000000004</v>
      </c>
      <c r="L57" s="54">
        <v>17.82</v>
      </c>
      <c r="M57" s="7"/>
    </row>
    <row r="58" spans="2:13" x14ac:dyDescent="0.2">
      <c r="B58" s="54">
        <v>5542661</v>
      </c>
      <c r="C58" s="54" t="s">
        <v>310</v>
      </c>
      <c r="D58" s="54">
        <v>2</v>
      </c>
      <c r="E58" s="54">
        <v>0</v>
      </c>
      <c r="F58" s="54">
        <f t="shared" si="0"/>
        <v>2</v>
      </c>
      <c r="G58" s="54">
        <v>286.01</v>
      </c>
      <c r="H58" s="54">
        <v>28</v>
      </c>
      <c r="I58" s="54">
        <v>3</v>
      </c>
      <c r="J58" s="54">
        <v>3.85</v>
      </c>
      <c r="K58" s="54">
        <v>-4.59</v>
      </c>
      <c r="L58" s="54">
        <v>17.82</v>
      </c>
      <c r="M58" s="7"/>
    </row>
    <row r="59" spans="2:13" x14ac:dyDescent="0.2">
      <c r="B59" s="54">
        <v>5567167</v>
      </c>
      <c r="C59" s="54" t="s">
        <v>310</v>
      </c>
      <c r="D59" s="54">
        <v>2</v>
      </c>
      <c r="E59" s="54">
        <v>0</v>
      </c>
      <c r="F59" s="54">
        <f t="shared" si="0"/>
        <v>2</v>
      </c>
      <c r="G59" s="54">
        <v>300.02999999999997</v>
      </c>
      <c r="H59" s="54">
        <v>31</v>
      </c>
      <c r="I59" s="54">
        <v>3</v>
      </c>
      <c r="J59" s="54">
        <v>4.16</v>
      </c>
      <c r="K59" s="54">
        <v>-4.84</v>
      </c>
      <c r="L59" s="54">
        <v>17.82</v>
      </c>
      <c r="M59" s="7"/>
    </row>
    <row r="60" spans="2:13" x14ac:dyDescent="0.2">
      <c r="B60" s="54">
        <v>7313068</v>
      </c>
      <c r="C60" s="54" t="s">
        <v>310</v>
      </c>
      <c r="D60" s="54">
        <v>3</v>
      </c>
      <c r="E60" s="54">
        <v>1</v>
      </c>
      <c r="F60" s="54">
        <f t="shared" si="0"/>
        <v>4</v>
      </c>
      <c r="G60" s="54">
        <v>301.02</v>
      </c>
      <c r="H60" s="54">
        <v>30</v>
      </c>
      <c r="I60" s="54">
        <v>4</v>
      </c>
      <c r="J60" s="54">
        <v>3.43</v>
      </c>
      <c r="K60" s="54">
        <v>-4.38</v>
      </c>
      <c r="L60" s="54">
        <v>43.84</v>
      </c>
      <c r="M60" s="7"/>
    </row>
    <row r="61" spans="2:13" x14ac:dyDescent="0.2">
      <c r="B61" s="54">
        <v>5564334</v>
      </c>
      <c r="C61" s="54" t="s">
        <v>310</v>
      </c>
      <c r="D61" s="54">
        <v>3</v>
      </c>
      <c r="E61" s="54">
        <v>1</v>
      </c>
      <c r="F61" s="54">
        <f t="shared" si="0"/>
        <v>4</v>
      </c>
      <c r="G61" s="54">
        <v>279.17</v>
      </c>
      <c r="H61" s="54">
        <v>42</v>
      </c>
      <c r="I61" s="54">
        <v>3</v>
      </c>
      <c r="J61" s="54">
        <v>3.96</v>
      </c>
      <c r="K61" s="54">
        <v>-4.42</v>
      </c>
      <c r="L61" s="54">
        <v>43.84</v>
      </c>
      <c r="M61" s="7"/>
    </row>
    <row r="62" spans="2:13" x14ac:dyDescent="0.2">
      <c r="B62" s="54">
        <v>5656207</v>
      </c>
      <c r="C62" s="54" t="s">
        <v>310</v>
      </c>
      <c r="D62" s="54">
        <v>2</v>
      </c>
      <c r="E62" s="54">
        <v>0</v>
      </c>
      <c r="F62" s="54">
        <f t="shared" si="0"/>
        <v>2</v>
      </c>
      <c r="G62" s="54">
        <v>222.12</v>
      </c>
      <c r="H62" s="54">
        <v>31</v>
      </c>
      <c r="I62" s="54">
        <v>2</v>
      </c>
      <c r="J62" s="54">
        <v>3.39</v>
      </c>
      <c r="K62" s="54">
        <v>-3.9</v>
      </c>
      <c r="L62" s="54">
        <v>17.82</v>
      </c>
      <c r="M62" s="7"/>
    </row>
    <row r="63" spans="2:13" x14ac:dyDescent="0.2">
      <c r="B63" s="54">
        <v>6873298</v>
      </c>
      <c r="C63" s="54" t="s">
        <v>310</v>
      </c>
      <c r="D63" s="54">
        <v>3</v>
      </c>
      <c r="E63" s="54">
        <v>0</v>
      </c>
      <c r="F63" s="54">
        <f t="shared" si="0"/>
        <v>3</v>
      </c>
      <c r="G63" s="54">
        <v>277.16000000000003</v>
      </c>
      <c r="H63" s="54">
        <v>40</v>
      </c>
      <c r="I63" s="54">
        <v>3</v>
      </c>
      <c r="J63" s="54">
        <v>3.96</v>
      </c>
      <c r="K63" s="54">
        <v>-4.3499999999999996</v>
      </c>
      <c r="L63" s="54">
        <v>21.06</v>
      </c>
      <c r="M63" s="7"/>
    </row>
    <row r="64" spans="2:13" x14ac:dyDescent="0.2">
      <c r="B64" s="54">
        <v>5534607</v>
      </c>
      <c r="C64" s="54" t="s">
        <v>310</v>
      </c>
      <c r="D64" s="54">
        <v>2</v>
      </c>
      <c r="E64" s="54">
        <v>2</v>
      </c>
      <c r="F64" s="54">
        <f t="shared" si="0"/>
        <v>4</v>
      </c>
      <c r="G64" s="54">
        <v>223.11</v>
      </c>
      <c r="H64" s="54">
        <v>30</v>
      </c>
      <c r="I64" s="54">
        <v>3</v>
      </c>
      <c r="J64" s="54">
        <v>3.12</v>
      </c>
      <c r="K64" s="54">
        <v>-3.8</v>
      </c>
      <c r="L64" s="54">
        <v>54.7</v>
      </c>
      <c r="M64" s="7"/>
    </row>
    <row r="65" spans="2:13" x14ac:dyDescent="0.2">
      <c r="B65" s="54">
        <v>5668941</v>
      </c>
      <c r="C65" s="54" t="s">
        <v>310</v>
      </c>
      <c r="D65" s="54">
        <v>4</v>
      </c>
      <c r="E65" s="54">
        <v>1</v>
      </c>
      <c r="F65" s="54">
        <f t="shared" si="0"/>
        <v>5</v>
      </c>
      <c r="G65" s="54">
        <v>281.06</v>
      </c>
      <c r="H65" s="54">
        <v>31</v>
      </c>
      <c r="I65" s="54">
        <v>5</v>
      </c>
      <c r="J65" s="54">
        <v>4</v>
      </c>
      <c r="K65" s="54">
        <v>-4.5999999999999996</v>
      </c>
      <c r="L65" s="54">
        <v>54.71</v>
      </c>
      <c r="M65" s="7"/>
    </row>
    <row r="66" spans="2:13" x14ac:dyDescent="0.2">
      <c r="B66" s="54">
        <v>7815425</v>
      </c>
      <c r="C66" s="54" t="s">
        <v>310</v>
      </c>
      <c r="D66" s="54">
        <v>4</v>
      </c>
      <c r="E66" s="54">
        <v>0</v>
      </c>
      <c r="F66" s="54">
        <f t="shared" si="0"/>
        <v>4</v>
      </c>
      <c r="G66" s="54">
        <v>291.08</v>
      </c>
      <c r="H66" s="54">
        <v>34</v>
      </c>
      <c r="I66" s="54">
        <v>4</v>
      </c>
      <c r="J66" s="54">
        <v>4.21</v>
      </c>
      <c r="K66" s="54">
        <v>-4.84</v>
      </c>
      <c r="L66" s="54">
        <v>30.71</v>
      </c>
      <c r="M66" s="7"/>
    </row>
    <row r="67" spans="2:13" x14ac:dyDescent="0.2">
      <c r="B67" s="54">
        <v>5958035</v>
      </c>
      <c r="C67" s="54" t="s">
        <v>310</v>
      </c>
      <c r="D67" s="54">
        <v>2</v>
      </c>
      <c r="E67" s="54">
        <v>0</v>
      </c>
      <c r="F67" s="54">
        <f t="shared" si="0"/>
        <v>2</v>
      </c>
      <c r="G67" s="54">
        <v>248.13</v>
      </c>
      <c r="H67" s="54">
        <v>35</v>
      </c>
      <c r="I67" s="54">
        <v>2</v>
      </c>
      <c r="J67" s="54">
        <v>4.2300000000000004</v>
      </c>
      <c r="K67" s="54">
        <v>-4.46</v>
      </c>
      <c r="L67" s="54">
        <v>17.82</v>
      </c>
      <c r="M67" s="7"/>
    </row>
    <row r="68" spans="2:13" x14ac:dyDescent="0.2">
      <c r="B68" s="54">
        <v>7121977</v>
      </c>
      <c r="C68" s="54" t="s">
        <v>310</v>
      </c>
      <c r="D68" s="54">
        <v>3</v>
      </c>
      <c r="E68" s="54">
        <v>0</v>
      </c>
      <c r="F68" s="54">
        <f t="shared" si="0"/>
        <v>3</v>
      </c>
      <c r="G68" s="54">
        <v>290.14</v>
      </c>
      <c r="H68" s="54">
        <v>40</v>
      </c>
      <c r="I68" s="54">
        <v>3</v>
      </c>
      <c r="J68" s="54">
        <v>4.4000000000000004</v>
      </c>
      <c r="K68" s="54">
        <v>-4.62</v>
      </c>
      <c r="L68" s="54">
        <v>27.05</v>
      </c>
      <c r="M68" s="7"/>
    </row>
    <row r="69" spans="2:13" x14ac:dyDescent="0.2">
      <c r="B69" s="54">
        <v>5663561</v>
      </c>
      <c r="C69" s="54" t="s">
        <v>310</v>
      </c>
      <c r="D69" s="54">
        <v>2</v>
      </c>
      <c r="E69" s="54">
        <v>0</v>
      </c>
      <c r="F69" s="54">
        <f t="shared" si="0"/>
        <v>2</v>
      </c>
      <c r="G69" s="54">
        <v>268.08</v>
      </c>
      <c r="H69" s="54">
        <v>32</v>
      </c>
      <c r="I69" s="54">
        <v>3</v>
      </c>
      <c r="J69" s="54">
        <v>4.4000000000000004</v>
      </c>
      <c r="K69" s="54">
        <v>-4.76</v>
      </c>
      <c r="L69" s="54">
        <v>17.82</v>
      </c>
      <c r="M69" s="7"/>
    </row>
    <row r="70" spans="2:13" x14ac:dyDescent="0.2">
      <c r="B70" s="54">
        <v>7148894</v>
      </c>
      <c r="C70" s="54" t="s">
        <v>310</v>
      </c>
      <c r="D70" s="54">
        <v>2</v>
      </c>
      <c r="E70" s="54">
        <v>1</v>
      </c>
      <c r="F70" s="54">
        <f t="shared" si="0"/>
        <v>3</v>
      </c>
      <c r="G70" s="54">
        <v>250.11</v>
      </c>
      <c r="H70" s="54">
        <v>33</v>
      </c>
      <c r="I70" s="54">
        <v>3</v>
      </c>
      <c r="J70" s="54">
        <v>3.74</v>
      </c>
      <c r="K70" s="54">
        <v>-4.16</v>
      </c>
      <c r="L70" s="54">
        <v>37.909999999999997</v>
      </c>
      <c r="M70" s="7"/>
    </row>
    <row r="71" spans="2:13" x14ac:dyDescent="0.2">
      <c r="B71" s="54">
        <v>7147614</v>
      </c>
      <c r="C71" s="54" t="s">
        <v>310</v>
      </c>
      <c r="D71" s="54">
        <v>2</v>
      </c>
      <c r="E71" s="54">
        <v>0</v>
      </c>
      <c r="F71" s="54">
        <f t="shared" si="0"/>
        <v>2</v>
      </c>
      <c r="G71" s="54">
        <v>266.12</v>
      </c>
      <c r="H71" s="54">
        <v>35</v>
      </c>
      <c r="I71" s="54">
        <v>3</v>
      </c>
      <c r="J71" s="54">
        <v>4.37</v>
      </c>
      <c r="K71" s="54">
        <v>-4.6399999999999997</v>
      </c>
      <c r="L71" s="54">
        <v>17.82</v>
      </c>
      <c r="M71" s="7"/>
    </row>
    <row r="72" spans="2:13" x14ac:dyDescent="0.2">
      <c r="B72" s="54">
        <v>5119819</v>
      </c>
      <c r="C72" s="54" t="s">
        <v>310</v>
      </c>
      <c r="D72" s="54">
        <v>2</v>
      </c>
      <c r="E72" s="54">
        <v>0</v>
      </c>
      <c r="F72" s="54">
        <f t="shared" si="0"/>
        <v>2</v>
      </c>
      <c r="G72" s="54">
        <v>242.06</v>
      </c>
      <c r="H72" s="54">
        <v>28</v>
      </c>
      <c r="I72" s="54">
        <v>3</v>
      </c>
      <c r="J72" s="54">
        <v>3.99</v>
      </c>
      <c r="K72" s="54">
        <v>-4.47</v>
      </c>
      <c r="L72" s="54">
        <v>17.82</v>
      </c>
      <c r="M72" s="7"/>
    </row>
    <row r="73" spans="2:13" x14ac:dyDescent="0.2">
      <c r="B73" s="54">
        <v>5160815</v>
      </c>
      <c r="C73" s="54" t="s">
        <v>310</v>
      </c>
      <c r="D73" s="54">
        <v>2</v>
      </c>
      <c r="E73" s="54">
        <v>0</v>
      </c>
      <c r="F73" s="54">
        <f t="shared" si="0"/>
        <v>2</v>
      </c>
      <c r="G73" s="54">
        <v>236.13</v>
      </c>
      <c r="H73" s="54">
        <v>34</v>
      </c>
      <c r="I73" s="54">
        <v>2</v>
      </c>
      <c r="J73" s="54">
        <v>4.03</v>
      </c>
      <c r="K73" s="54">
        <v>-4.3600000000000003</v>
      </c>
      <c r="L73" s="54">
        <v>17.82</v>
      </c>
      <c r="M73" s="7"/>
    </row>
    <row r="74" spans="2:13" x14ac:dyDescent="0.2">
      <c r="B74" s="54">
        <v>7873254</v>
      </c>
      <c r="C74" s="54" t="s">
        <v>310</v>
      </c>
      <c r="D74" s="54">
        <v>1</v>
      </c>
      <c r="E74" s="54">
        <v>1</v>
      </c>
      <c r="F74" s="54">
        <f t="shared" ref="F74:F137" si="1">(D74+E74)</f>
        <v>2</v>
      </c>
      <c r="G74" s="54">
        <v>245.98</v>
      </c>
      <c r="H74" s="54">
        <v>21</v>
      </c>
      <c r="I74" s="54">
        <v>3</v>
      </c>
      <c r="J74" s="54">
        <v>3.48</v>
      </c>
      <c r="K74" s="54">
        <v>-4.2699999999999996</v>
      </c>
      <c r="L74" s="54">
        <v>28.68</v>
      </c>
      <c r="M74" s="7"/>
    </row>
    <row r="75" spans="2:13" x14ac:dyDescent="0.2">
      <c r="B75" s="54">
        <v>5867913</v>
      </c>
      <c r="C75" s="54" t="s">
        <v>310</v>
      </c>
      <c r="D75" s="54">
        <v>2</v>
      </c>
      <c r="E75" s="54">
        <v>1</v>
      </c>
      <c r="F75" s="54">
        <f t="shared" si="1"/>
        <v>3</v>
      </c>
      <c r="G75" s="54">
        <v>220.1</v>
      </c>
      <c r="H75" s="54">
        <v>31</v>
      </c>
      <c r="I75" s="54">
        <v>3</v>
      </c>
      <c r="J75" s="54">
        <v>3.7</v>
      </c>
      <c r="K75" s="54">
        <v>-3.75</v>
      </c>
      <c r="L75" s="54">
        <v>28.68</v>
      </c>
      <c r="M75" s="7"/>
    </row>
    <row r="76" spans="2:13" x14ac:dyDescent="0.2">
      <c r="B76" s="54">
        <v>5119407</v>
      </c>
      <c r="C76" s="54" t="s">
        <v>310</v>
      </c>
      <c r="D76" s="54">
        <v>2</v>
      </c>
      <c r="E76" s="54">
        <v>1</v>
      </c>
      <c r="F76" s="54">
        <f t="shared" si="1"/>
        <v>3</v>
      </c>
      <c r="G76" s="54">
        <v>268</v>
      </c>
      <c r="H76" s="54">
        <v>22</v>
      </c>
      <c r="I76" s="54">
        <v>8</v>
      </c>
      <c r="J76" s="54">
        <v>3.72</v>
      </c>
      <c r="K76" s="54">
        <v>-4.07</v>
      </c>
      <c r="L76" s="54">
        <v>37.909999999999997</v>
      </c>
      <c r="M76" s="7"/>
    </row>
    <row r="77" spans="2:13" x14ac:dyDescent="0.2">
      <c r="B77" s="54">
        <v>7925762</v>
      </c>
      <c r="C77" s="54" t="s">
        <v>310</v>
      </c>
      <c r="D77" s="54">
        <v>3</v>
      </c>
      <c r="E77" s="54">
        <v>0</v>
      </c>
      <c r="F77" s="54">
        <f t="shared" si="1"/>
        <v>3</v>
      </c>
      <c r="G77" s="54">
        <v>278.14</v>
      </c>
      <c r="H77" s="54">
        <v>39</v>
      </c>
      <c r="I77" s="54">
        <v>3</v>
      </c>
      <c r="J77" s="54">
        <v>3.6</v>
      </c>
      <c r="K77" s="54">
        <v>-4.12</v>
      </c>
      <c r="L77" s="54">
        <v>27.05</v>
      </c>
      <c r="M77" s="7"/>
    </row>
    <row r="78" spans="2:13" x14ac:dyDescent="0.2">
      <c r="B78" s="54" t="s">
        <v>30</v>
      </c>
      <c r="C78" s="54" t="s">
        <v>310</v>
      </c>
      <c r="D78" s="54">
        <v>5</v>
      </c>
      <c r="E78" s="54">
        <v>1</v>
      </c>
      <c r="F78" s="54">
        <f t="shared" si="1"/>
        <v>6</v>
      </c>
      <c r="G78" s="54">
        <v>321.11</v>
      </c>
      <c r="H78" s="54">
        <v>39</v>
      </c>
      <c r="I78" s="54">
        <v>6</v>
      </c>
      <c r="J78" s="54">
        <v>2.88</v>
      </c>
      <c r="K78" s="54">
        <v>-4.03</v>
      </c>
      <c r="L78" s="54">
        <v>69.17</v>
      </c>
      <c r="M78" s="7"/>
    </row>
    <row r="79" spans="2:13" x14ac:dyDescent="0.2">
      <c r="B79" s="54" t="s">
        <v>31</v>
      </c>
      <c r="C79" s="54" t="s">
        <v>310</v>
      </c>
      <c r="D79" s="54">
        <v>2</v>
      </c>
      <c r="E79" s="54">
        <v>2</v>
      </c>
      <c r="F79" s="54">
        <f t="shared" si="1"/>
        <v>4</v>
      </c>
      <c r="G79" s="54">
        <v>299.08</v>
      </c>
      <c r="H79" s="54">
        <v>35</v>
      </c>
      <c r="I79" s="54">
        <v>5</v>
      </c>
      <c r="J79" s="54">
        <v>3.19</v>
      </c>
      <c r="K79" s="54">
        <v>-3.92</v>
      </c>
      <c r="L79" s="54">
        <v>57.78</v>
      </c>
      <c r="M79" s="7"/>
    </row>
    <row r="80" spans="2:13" x14ac:dyDescent="0.2">
      <c r="B80" s="54" t="s">
        <v>32</v>
      </c>
      <c r="C80" s="54" t="s">
        <v>310</v>
      </c>
      <c r="D80" s="54">
        <v>3</v>
      </c>
      <c r="E80" s="54">
        <v>1</v>
      </c>
      <c r="F80" s="54">
        <f t="shared" si="1"/>
        <v>4</v>
      </c>
      <c r="G80" s="54">
        <v>270.08</v>
      </c>
      <c r="H80" s="54">
        <v>33</v>
      </c>
      <c r="I80" s="54">
        <v>4</v>
      </c>
      <c r="J80" s="54">
        <v>3.86</v>
      </c>
      <c r="K80" s="54">
        <v>-4.3</v>
      </c>
      <c r="L80" s="54">
        <v>37.909999999999997</v>
      </c>
      <c r="M80" s="7"/>
    </row>
    <row r="81" spans="2:13" x14ac:dyDescent="0.2">
      <c r="B81" s="54" t="s">
        <v>33</v>
      </c>
      <c r="C81" s="54" t="s">
        <v>310</v>
      </c>
      <c r="D81" s="54">
        <v>2</v>
      </c>
      <c r="E81" s="54">
        <v>1</v>
      </c>
      <c r="F81" s="54">
        <f t="shared" si="1"/>
        <v>3</v>
      </c>
      <c r="G81" s="54">
        <v>276.05</v>
      </c>
      <c r="H81" s="54">
        <v>29</v>
      </c>
      <c r="I81" s="54">
        <v>5</v>
      </c>
      <c r="J81" s="54">
        <v>4.13</v>
      </c>
      <c r="K81" s="54">
        <v>-4.57</v>
      </c>
      <c r="L81" s="54">
        <v>28.68</v>
      </c>
      <c r="M81" s="7"/>
    </row>
    <row r="82" spans="2:13" x14ac:dyDescent="0.2">
      <c r="B82" s="54" t="s">
        <v>34</v>
      </c>
      <c r="C82" s="54" t="s">
        <v>310</v>
      </c>
      <c r="D82" s="54">
        <v>4</v>
      </c>
      <c r="E82" s="54">
        <v>0</v>
      </c>
      <c r="F82" s="54">
        <f t="shared" si="1"/>
        <v>4</v>
      </c>
      <c r="G82" s="54">
        <v>284.10000000000002</v>
      </c>
      <c r="H82" s="54">
        <v>36</v>
      </c>
      <c r="I82" s="54">
        <v>4</v>
      </c>
      <c r="J82" s="54">
        <v>3.87</v>
      </c>
      <c r="K82" s="54">
        <v>-4.3600000000000003</v>
      </c>
      <c r="L82" s="54">
        <v>27.05</v>
      </c>
      <c r="M82" s="7"/>
    </row>
    <row r="83" spans="2:13" x14ac:dyDescent="0.2">
      <c r="B83" s="54" t="s">
        <v>35</v>
      </c>
      <c r="C83" s="54" t="s">
        <v>310</v>
      </c>
      <c r="D83" s="54">
        <v>2</v>
      </c>
      <c r="E83" s="54">
        <v>1</v>
      </c>
      <c r="F83" s="54">
        <f t="shared" si="1"/>
        <v>3</v>
      </c>
      <c r="G83" s="54">
        <v>317.98</v>
      </c>
      <c r="H83" s="54">
        <v>29</v>
      </c>
      <c r="I83" s="54">
        <v>4</v>
      </c>
      <c r="J83" s="54">
        <v>4.62</v>
      </c>
      <c r="K83" s="54">
        <v>-5.18</v>
      </c>
      <c r="L83" s="54">
        <v>28.68</v>
      </c>
      <c r="M83" s="7"/>
    </row>
    <row r="84" spans="2:13" x14ac:dyDescent="0.2">
      <c r="B84" s="54" t="s">
        <v>36</v>
      </c>
      <c r="C84" s="54" t="s">
        <v>310</v>
      </c>
      <c r="D84" s="54">
        <v>2</v>
      </c>
      <c r="E84" s="54">
        <v>1</v>
      </c>
      <c r="F84" s="54">
        <f t="shared" si="1"/>
        <v>3</v>
      </c>
      <c r="G84" s="54">
        <v>317.98</v>
      </c>
      <c r="H84" s="54">
        <v>29</v>
      </c>
      <c r="I84" s="54">
        <v>4</v>
      </c>
      <c r="J84" s="54">
        <v>4.62</v>
      </c>
      <c r="K84" s="54">
        <v>-5.18</v>
      </c>
      <c r="L84" s="54">
        <v>28.68</v>
      </c>
      <c r="M84" s="7"/>
    </row>
    <row r="85" spans="2:13" x14ac:dyDescent="0.2">
      <c r="B85" s="54" t="s">
        <v>37</v>
      </c>
      <c r="C85" s="54" t="s">
        <v>310</v>
      </c>
      <c r="D85" s="54">
        <v>3</v>
      </c>
      <c r="E85" s="54">
        <v>1</v>
      </c>
      <c r="F85" s="54">
        <f t="shared" si="1"/>
        <v>4</v>
      </c>
      <c r="G85" s="54">
        <v>342.98</v>
      </c>
      <c r="H85" s="54">
        <v>30</v>
      </c>
      <c r="I85" s="54">
        <v>5</v>
      </c>
      <c r="J85" s="54">
        <v>4.49</v>
      </c>
      <c r="K85" s="54">
        <v>-5.19</v>
      </c>
      <c r="L85" s="54">
        <v>52.47</v>
      </c>
      <c r="M85" s="7"/>
    </row>
    <row r="86" spans="2:13" x14ac:dyDescent="0.2">
      <c r="B86" s="54" t="s">
        <v>38</v>
      </c>
      <c r="C86" s="54" t="s">
        <v>310</v>
      </c>
      <c r="D86" s="54">
        <v>3</v>
      </c>
      <c r="E86" s="54">
        <v>0</v>
      </c>
      <c r="F86" s="54">
        <f t="shared" si="1"/>
        <v>3</v>
      </c>
      <c r="G86" s="54">
        <v>266.14</v>
      </c>
      <c r="H86" s="54">
        <v>38</v>
      </c>
      <c r="I86" s="54">
        <v>3</v>
      </c>
      <c r="J86" s="54">
        <v>3.94</v>
      </c>
      <c r="K86" s="54">
        <v>-4.29</v>
      </c>
      <c r="L86" s="54">
        <v>27.05</v>
      </c>
      <c r="M86" s="7"/>
    </row>
    <row r="87" spans="2:13" x14ac:dyDescent="0.2">
      <c r="B87" s="54" t="s">
        <v>39</v>
      </c>
      <c r="C87" s="54" t="s">
        <v>310</v>
      </c>
      <c r="D87" s="54">
        <v>3</v>
      </c>
      <c r="E87" s="54">
        <v>0</v>
      </c>
      <c r="F87" s="54">
        <f t="shared" si="1"/>
        <v>3</v>
      </c>
      <c r="G87" s="54">
        <v>266.14</v>
      </c>
      <c r="H87" s="54">
        <v>38</v>
      </c>
      <c r="I87" s="54">
        <v>3</v>
      </c>
      <c r="J87" s="54">
        <v>3.94</v>
      </c>
      <c r="K87" s="54">
        <v>-4.29</v>
      </c>
      <c r="L87" s="54">
        <v>27.05</v>
      </c>
      <c r="M87" s="7"/>
    </row>
    <row r="88" spans="2:13" x14ac:dyDescent="0.2">
      <c r="B88" s="54" t="s">
        <v>40</v>
      </c>
      <c r="C88" s="54" t="s">
        <v>310</v>
      </c>
      <c r="D88" s="54">
        <v>4</v>
      </c>
      <c r="E88" s="54">
        <v>1</v>
      </c>
      <c r="F88" s="54">
        <f t="shared" si="1"/>
        <v>5</v>
      </c>
      <c r="G88" s="54">
        <v>295.17</v>
      </c>
      <c r="H88" s="54">
        <v>43</v>
      </c>
      <c r="I88" s="54">
        <v>4</v>
      </c>
      <c r="J88" s="54">
        <v>4.07</v>
      </c>
      <c r="K88" s="54">
        <v>-4.37</v>
      </c>
      <c r="L88" s="54">
        <v>39.08</v>
      </c>
      <c r="M88" s="7"/>
    </row>
    <row r="89" spans="2:13" x14ac:dyDescent="0.2">
      <c r="B89" s="54">
        <v>7360886</v>
      </c>
      <c r="C89" s="54" t="s">
        <v>310</v>
      </c>
      <c r="D89" s="54">
        <v>4</v>
      </c>
      <c r="E89" s="54">
        <v>1</v>
      </c>
      <c r="F89" s="54">
        <f t="shared" si="1"/>
        <v>5</v>
      </c>
      <c r="G89" s="54">
        <v>293.14999999999998</v>
      </c>
      <c r="H89" s="54">
        <v>41</v>
      </c>
      <c r="I89" s="54">
        <v>4</v>
      </c>
      <c r="J89" s="54">
        <v>3.84</v>
      </c>
      <c r="K89" s="54">
        <v>-4.21</v>
      </c>
      <c r="L89" s="54">
        <v>39.08</v>
      </c>
      <c r="M89" s="7"/>
    </row>
    <row r="90" spans="2:13" x14ac:dyDescent="0.2">
      <c r="B90" s="54">
        <v>7353551</v>
      </c>
      <c r="C90" s="54" t="s">
        <v>310</v>
      </c>
      <c r="D90" s="54">
        <v>3</v>
      </c>
      <c r="E90" s="54">
        <v>1</v>
      </c>
      <c r="F90" s="54">
        <f t="shared" si="1"/>
        <v>4</v>
      </c>
      <c r="G90" s="54">
        <v>329.05</v>
      </c>
      <c r="H90" s="54">
        <v>36</v>
      </c>
      <c r="I90" s="54">
        <v>4</v>
      </c>
      <c r="J90" s="54">
        <v>4.43</v>
      </c>
      <c r="K90" s="54">
        <v>-5</v>
      </c>
      <c r="L90" s="54">
        <v>29.85</v>
      </c>
      <c r="M90" s="7"/>
    </row>
    <row r="91" spans="2:13" x14ac:dyDescent="0.2">
      <c r="B91" s="54">
        <v>9005666</v>
      </c>
      <c r="C91" s="54" t="s">
        <v>310</v>
      </c>
      <c r="D91" s="54">
        <v>5</v>
      </c>
      <c r="E91" s="54">
        <v>1</v>
      </c>
      <c r="F91" s="54">
        <f t="shared" si="1"/>
        <v>6</v>
      </c>
      <c r="G91" s="54">
        <v>366.24</v>
      </c>
      <c r="H91" s="54">
        <v>57</v>
      </c>
      <c r="I91" s="54">
        <v>5</v>
      </c>
      <c r="J91" s="54">
        <v>4.3899999999999997</v>
      </c>
      <c r="K91" s="54">
        <v>-4.67</v>
      </c>
      <c r="L91" s="54">
        <v>42.32</v>
      </c>
      <c r="M91" s="7"/>
    </row>
    <row r="92" spans="2:13" x14ac:dyDescent="0.2">
      <c r="B92" s="54">
        <v>5521938</v>
      </c>
      <c r="C92" s="54" t="s">
        <v>310</v>
      </c>
      <c r="D92" s="54">
        <v>2</v>
      </c>
      <c r="E92" s="54">
        <v>1</v>
      </c>
      <c r="F92" s="54">
        <f t="shared" si="1"/>
        <v>3</v>
      </c>
      <c r="G92" s="54">
        <v>288.05</v>
      </c>
      <c r="H92" s="54">
        <v>32</v>
      </c>
      <c r="I92" s="54">
        <v>4</v>
      </c>
      <c r="J92" s="54">
        <v>4.6500000000000004</v>
      </c>
      <c r="K92" s="54">
        <v>-4.91</v>
      </c>
      <c r="L92" s="54">
        <v>28.68</v>
      </c>
      <c r="M92" s="7"/>
    </row>
    <row r="93" spans="2:13" x14ac:dyDescent="0.2">
      <c r="B93" s="54">
        <v>7512908</v>
      </c>
      <c r="C93" s="54" t="s">
        <v>311</v>
      </c>
      <c r="D93" s="54">
        <v>5</v>
      </c>
      <c r="E93" s="54">
        <v>1</v>
      </c>
      <c r="F93" s="54">
        <f t="shared" si="1"/>
        <v>6</v>
      </c>
      <c r="G93" s="54">
        <v>321.11</v>
      </c>
      <c r="H93" s="54">
        <v>39</v>
      </c>
      <c r="I93" s="54">
        <v>6</v>
      </c>
      <c r="J93" s="54">
        <v>2.88</v>
      </c>
      <c r="K93" s="54">
        <v>-4.03</v>
      </c>
      <c r="L93" s="54">
        <v>69.17</v>
      </c>
      <c r="M93" s="7"/>
    </row>
    <row r="94" spans="2:13" x14ac:dyDescent="0.2">
      <c r="B94" s="54">
        <v>6998544</v>
      </c>
      <c r="C94" s="54" t="s">
        <v>311</v>
      </c>
      <c r="D94" s="54">
        <v>2</v>
      </c>
      <c r="E94" s="54">
        <v>2</v>
      </c>
      <c r="F94" s="54">
        <f t="shared" si="1"/>
        <v>4</v>
      </c>
      <c r="G94" s="54">
        <v>299.08</v>
      </c>
      <c r="H94" s="54">
        <v>35</v>
      </c>
      <c r="I94" s="54">
        <v>5</v>
      </c>
      <c r="J94" s="54">
        <v>3.19</v>
      </c>
      <c r="K94" s="54">
        <v>-3.92</v>
      </c>
      <c r="L94" s="54">
        <v>57.78</v>
      </c>
      <c r="M94" s="7"/>
    </row>
    <row r="95" spans="2:13" x14ac:dyDescent="0.2">
      <c r="B95" s="54">
        <v>5571619</v>
      </c>
      <c r="C95" s="54" t="s">
        <v>311</v>
      </c>
      <c r="D95" s="54">
        <v>2</v>
      </c>
      <c r="E95" s="54">
        <v>1</v>
      </c>
      <c r="F95" s="54">
        <f t="shared" si="1"/>
        <v>3</v>
      </c>
      <c r="G95" s="54">
        <v>317.98</v>
      </c>
      <c r="H95" s="54">
        <v>29</v>
      </c>
      <c r="I95" s="54">
        <v>4</v>
      </c>
      <c r="J95" s="54">
        <v>4.62</v>
      </c>
      <c r="K95" s="54">
        <v>-5.18</v>
      </c>
      <c r="L95" s="54">
        <v>28.68</v>
      </c>
      <c r="M95" s="7"/>
    </row>
    <row r="96" spans="2:13" x14ac:dyDescent="0.2">
      <c r="B96" s="54">
        <v>7915327</v>
      </c>
      <c r="C96" s="54" t="s">
        <v>311</v>
      </c>
      <c r="D96" s="54">
        <v>3</v>
      </c>
      <c r="E96" s="54">
        <v>0</v>
      </c>
      <c r="F96" s="54">
        <f t="shared" si="1"/>
        <v>3</v>
      </c>
      <c r="G96" s="54">
        <v>266.14</v>
      </c>
      <c r="H96" s="54">
        <v>38</v>
      </c>
      <c r="I96" s="54">
        <v>3</v>
      </c>
      <c r="J96" s="54">
        <v>3.94</v>
      </c>
      <c r="K96" s="54">
        <v>-4.29</v>
      </c>
      <c r="L96" s="54">
        <v>27.05</v>
      </c>
      <c r="M96" s="7"/>
    </row>
    <row r="97" spans="2:13" x14ac:dyDescent="0.2">
      <c r="B97" s="54">
        <v>7207081</v>
      </c>
      <c r="C97" s="54" t="s">
        <v>311</v>
      </c>
      <c r="D97" s="54">
        <v>2</v>
      </c>
      <c r="E97" s="54">
        <v>1</v>
      </c>
      <c r="F97" s="54">
        <f t="shared" si="1"/>
        <v>3</v>
      </c>
      <c r="G97" s="54">
        <v>288.05</v>
      </c>
      <c r="H97" s="54">
        <v>32</v>
      </c>
      <c r="I97" s="54">
        <v>4</v>
      </c>
      <c r="J97" s="54">
        <v>4.6500000000000004</v>
      </c>
      <c r="K97" s="54">
        <v>-4.91</v>
      </c>
      <c r="L97" s="54">
        <v>28.68</v>
      </c>
      <c r="M97" s="7"/>
    </row>
    <row r="98" spans="2:13" x14ac:dyDescent="0.2">
      <c r="B98" s="54">
        <v>6729699</v>
      </c>
      <c r="C98" s="54" t="s">
        <v>311</v>
      </c>
      <c r="D98" s="54">
        <v>4</v>
      </c>
      <c r="E98" s="54">
        <v>0</v>
      </c>
      <c r="F98" s="54">
        <f t="shared" si="1"/>
        <v>4</v>
      </c>
      <c r="G98" s="54">
        <v>298.11</v>
      </c>
      <c r="H98" s="54">
        <v>39</v>
      </c>
      <c r="I98" s="54">
        <v>4</v>
      </c>
      <c r="J98" s="54">
        <v>4.05</v>
      </c>
      <c r="K98" s="54">
        <v>-4.47</v>
      </c>
      <c r="L98" s="54">
        <v>27.05</v>
      </c>
      <c r="M98" s="7"/>
    </row>
    <row r="99" spans="2:13" x14ac:dyDescent="0.2">
      <c r="B99" s="54">
        <v>6054873</v>
      </c>
      <c r="C99" s="54" t="s">
        <v>311</v>
      </c>
      <c r="D99" s="54">
        <v>4</v>
      </c>
      <c r="E99" s="54">
        <v>1</v>
      </c>
      <c r="F99" s="54">
        <f t="shared" si="1"/>
        <v>5</v>
      </c>
      <c r="G99" s="54">
        <v>298.08</v>
      </c>
      <c r="H99" s="54">
        <v>35</v>
      </c>
      <c r="I99" s="54">
        <v>5</v>
      </c>
      <c r="J99" s="54">
        <v>3.64</v>
      </c>
      <c r="K99" s="54">
        <v>-4.21</v>
      </c>
      <c r="L99" s="54">
        <v>54.98</v>
      </c>
      <c r="M99" s="7"/>
    </row>
    <row r="100" spans="2:13" x14ac:dyDescent="0.2">
      <c r="B100" s="54">
        <v>6839740</v>
      </c>
      <c r="C100" s="54" t="s">
        <v>311</v>
      </c>
      <c r="D100" s="54">
        <v>4</v>
      </c>
      <c r="E100" s="54">
        <v>0</v>
      </c>
      <c r="F100" s="54">
        <f t="shared" si="1"/>
        <v>4</v>
      </c>
      <c r="G100" s="54">
        <v>313.04000000000002</v>
      </c>
      <c r="H100" s="54">
        <v>33</v>
      </c>
      <c r="I100" s="54">
        <v>5</v>
      </c>
      <c r="J100" s="54">
        <v>4.3899999999999997</v>
      </c>
      <c r="K100" s="54">
        <v>-4.91</v>
      </c>
      <c r="L100" s="54">
        <v>41.61</v>
      </c>
      <c r="M100" s="7"/>
    </row>
    <row r="101" spans="2:13" x14ac:dyDescent="0.2">
      <c r="B101" s="54">
        <v>5374114</v>
      </c>
      <c r="C101" s="54" t="s">
        <v>311</v>
      </c>
      <c r="D101" s="54">
        <v>2</v>
      </c>
      <c r="E101" s="54">
        <v>1</v>
      </c>
      <c r="F101" s="54">
        <f t="shared" si="1"/>
        <v>3</v>
      </c>
      <c r="G101" s="54">
        <v>274.02999999999997</v>
      </c>
      <c r="H101" s="54">
        <v>29</v>
      </c>
      <c r="I101" s="54">
        <v>4</v>
      </c>
      <c r="J101" s="54">
        <v>4.51</v>
      </c>
      <c r="K101" s="54">
        <v>-4.83</v>
      </c>
      <c r="L101" s="54">
        <v>28.68</v>
      </c>
      <c r="M101" s="7"/>
    </row>
    <row r="102" spans="2:13" x14ac:dyDescent="0.2">
      <c r="B102" s="54">
        <v>6270504</v>
      </c>
      <c r="C102" s="54" t="s">
        <v>311</v>
      </c>
      <c r="D102" s="54">
        <v>3</v>
      </c>
      <c r="E102" s="54">
        <v>1</v>
      </c>
      <c r="F102" s="54">
        <f t="shared" si="1"/>
        <v>4</v>
      </c>
      <c r="G102" s="54">
        <v>293.10000000000002</v>
      </c>
      <c r="H102" s="54">
        <v>36</v>
      </c>
      <c r="I102" s="54">
        <v>4</v>
      </c>
      <c r="J102" s="54">
        <v>4.34</v>
      </c>
      <c r="K102" s="54">
        <v>-4.75</v>
      </c>
      <c r="L102" s="54">
        <v>52.47</v>
      </c>
      <c r="M102" s="7"/>
    </row>
    <row r="103" spans="2:13" x14ac:dyDescent="0.2">
      <c r="B103" s="54">
        <v>7178025</v>
      </c>
      <c r="C103" s="54" t="s">
        <v>311</v>
      </c>
      <c r="D103" s="54">
        <v>5</v>
      </c>
      <c r="E103" s="54">
        <v>1</v>
      </c>
      <c r="F103" s="54">
        <f t="shared" si="1"/>
        <v>6</v>
      </c>
      <c r="G103" s="54">
        <v>342.1</v>
      </c>
      <c r="H103" s="54">
        <v>42</v>
      </c>
      <c r="I103" s="54">
        <v>6</v>
      </c>
      <c r="J103" s="54">
        <v>4.04</v>
      </c>
      <c r="K103" s="54">
        <v>-4.54</v>
      </c>
      <c r="L103" s="54">
        <v>64.209999999999994</v>
      </c>
      <c r="M103" s="7"/>
    </row>
    <row r="104" spans="2:13" x14ac:dyDescent="0.2">
      <c r="B104" s="54">
        <v>7361285</v>
      </c>
      <c r="C104" s="54" t="s">
        <v>311</v>
      </c>
      <c r="D104" s="54">
        <v>3</v>
      </c>
      <c r="E104" s="54">
        <v>0</v>
      </c>
      <c r="F104" s="54">
        <f t="shared" si="1"/>
        <v>3</v>
      </c>
      <c r="G104" s="54">
        <v>272.07</v>
      </c>
      <c r="H104" s="54">
        <v>32</v>
      </c>
      <c r="I104" s="54">
        <v>4</v>
      </c>
      <c r="J104" s="54">
        <v>3.81</v>
      </c>
      <c r="K104" s="54">
        <v>-4.34</v>
      </c>
      <c r="L104" s="54">
        <v>27.05</v>
      </c>
      <c r="M104" s="7"/>
    </row>
    <row r="105" spans="2:13" x14ac:dyDescent="0.2">
      <c r="B105" s="54">
        <v>7761744</v>
      </c>
      <c r="C105" s="54" t="s">
        <v>311</v>
      </c>
      <c r="D105" s="54">
        <v>4</v>
      </c>
      <c r="E105" s="54">
        <v>1</v>
      </c>
      <c r="F105" s="54">
        <f t="shared" si="1"/>
        <v>5</v>
      </c>
      <c r="G105" s="54">
        <v>281.14999999999998</v>
      </c>
      <c r="H105" s="54">
        <v>40</v>
      </c>
      <c r="I105" s="54">
        <v>4</v>
      </c>
      <c r="J105" s="54">
        <v>3.58</v>
      </c>
      <c r="K105" s="54">
        <v>-4.0599999999999996</v>
      </c>
      <c r="L105" s="54">
        <v>39.08</v>
      </c>
      <c r="M105" s="7"/>
    </row>
    <row r="106" spans="2:13" x14ac:dyDescent="0.2">
      <c r="B106" s="54">
        <v>7747725</v>
      </c>
      <c r="C106" s="54" t="s">
        <v>311</v>
      </c>
      <c r="D106" s="54">
        <v>5</v>
      </c>
      <c r="E106" s="54">
        <v>1</v>
      </c>
      <c r="F106" s="54">
        <f t="shared" si="1"/>
        <v>6</v>
      </c>
      <c r="G106" s="54">
        <v>311.16000000000003</v>
      </c>
      <c r="H106" s="54">
        <v>44</v>
      </c>
      <c r="I106" s="54">
        <v>5</v>
      </c>
      <c r="J106" s="54">
        <v>3.69</v>
      </c>
      <c r="K106" s="54">
        <v>-4.21</v>
      </c>
      <c r="L106" s="54">
        <v>48.31</v>
      </c>
      <c r="M106" s="7"/>
    </row>
    <row r="107" spans="2:13" x14ac:dyDescent="0.2">
      <c r="B107" s="54">
        <v>7748561</v>
      </c>
      <c r="C107" s="54" t="s">
        <v>311</v>
      </c>
      <c r="D107" s="54">
        <v>5</v>
      </c>
      <c r="E107" s="54">
        <v>1</v>
      </c>
      <c r="F107" s="54">
        <f t="shared" si="1"/>
        <v>6</v>
      </c>
      <c r="G107" s="54">
        <v>297.14999999999998</v>
      </c>
      <c r="H107" s="54">
        <v>41</v>
      </c>
      <c r="I107" s="54">
        <v>5</v>
      </c>
      <c r="J107" s="54">
        <v>3.2</v>
      </c>
      <c r="K107" s="54">
        <v>-3.9</v>
      </c>
      <c r="L107" s="54">
        <v>48.31</v>
      </c>
      <c r="M107" s="7"/>
    </row>
    <row r="108" spans="2:13" x14ac:dyDescent="0.2">
      <c r="B108" s="54">
        <v>7748777</v>
      </c>
      <c r="C108" s="54" t="s">
        <v>311</v>
      </c>
      <c r="D108" s="54">
        <v>6</v>
      </c>
      <c r="E108" s="54">
        <v>1</v>
      </c>
      <c r="F108" s="54">
        <f t="shared" si="1"/>
        <v>7</v>
      </c>
      <c r="G108" s="54">
        <v>369.21</v>
      </c>
      <c r="H108" s="54">
        <v>54</v>
      </c>
      <c r="I108" s="54">
        <v>6</v>
      </c>
      <c r="J108" s="54">
        <v>4.47</v>
      </c>
      <c r="K108" s="54">
        <v>-4.8</v>
      </c>
      <c r="L108" s="54">
        <v>57.54</v>
      </c>
      <c r="M108" s="7"/>
    </row>
    <row r="109" spans="2:13" x14ac:dyDescent="0.2">
      <c r="B109" s="54">
        <v>7765796</v>
      </c>
      <c r="C109" s="54" t="s">
        <v>311</v>
      </c>
      <c r="D109" s="54">
        <v>5</v>
      </c>
      <c r="E109" s="54">
        <v>1</v>
      </c>
      <c r="F109" s="54">
        <f t="shared" si="1"/>
        <v>6</v>
      </c>
      <c r="G109" s="54">
        <v>297.14999999999998</v>
      </c>
      <c r="H109" s="54">
        <v>41</v>
      </c>
      <c r="I109" s="54">
        <v>5</v>
      </c>
      <c r="J109" s="54">
        <v>3.2</v>
      </c>
      <c r="K109" s="54">
        <v>-3.9</v>
      </c>
      <c r="L109" s="54">
        <v>48.31</v>
      </c>
      <c r="M109" s="7"/>
    </row>
    <row r="110" spans="2:13" x14ac:dyDescent="0.2">
      <c r="B110" s="54">
        <v>7775260</v>
      </c>
      <c r="C110" s="54" t="s">
        <v>311</v>
      </c>
      <c r="D110" s="54">
        <v>4</v>
      </c>
      <c r="E110" s="54">
        <v>1</v>
      </c>
      <c r="F110" s="54">
        <f t="shared" si="1"/>
        <v>5</v>
      </c>
      <c r="G110" s="54">
        <v>267.14</v>
      </c>
      <c r="H110" s="54">
        <v>37</v>
      </c>
      <c r="I110" s="54">
        <v>4</v>
      </c>
      <c r="J110" s="54">
        <v>3.19</v>
      </c>
      <c r="K110" s="54">
        <v>-3.82</v>
      </c>
      <c r="L110" s="54">
        <v>39.08</v>
      </c>
      <c r="M110" s="7"/>
    </row>
    <row r="111" spans="2:13" x14ac:dyDescent="0.2">
      <c r="B111" s="54">
        <v>6640825</v>
      </c>
      <c r="C111" s="54" t="s">
        <v>311</v>
      </c>
      <c r="D111" s="54">
        <v>3</v>
      </c>
      <c r="E111" s="54">
        <v>1</v>
      </c>
      <c r="F111" s="54">
        <f t="shared" si="1"/>
        <v>4</v>
      </c>
      <c r="G111" s="54">
        <v>265.16000000000003</v>
      </c>
      <c r="H111" s="54">
        <v>39</v>
      </c>
      <c r="I111" s="54">
        <v>3</v>
      </c>
      <c r="J111" s="54">
        <v>4.2300000000000004</v>
      </c>
      <c r="K111" s="54">
        <v>-4.47</v>
      </c>
      <c r="L111" s="54">
        <v>29.85</v>
      </c>
      <c r="M111" s="7"/>
    </row>
    <row r="112" spans="2:13" x14ac:dyDescent="0.2">
      <c r="B112" s="54">
        <v>7754514</v>
      </c>
      <c r="C112" s="54" t="s">
        <v>311</v>
      </c>
      <c r="D112" s="54">
        <v>5</v>
      </c>
      <c r="E112" s="54">
        <v>1</v>
      </c>
      <c r="F112" s="54">
        <f t="shared" si="1"/>
        <v>6</v>
      </c>
      <c r="G112" s="54">
        <v>352.23</v>
      </c>
      <c r="H112" s="54">
        <v>54</v>
      </c>
      <c r="I112" s="54">
        <v>5</v>
      </c>
      <c r="J112" s="54">
        <v>4</v>
      </c>
      <c r="K112" s="54">
        <v>-4.41</v>
      </c>
      <c r="L112" s="54">
        <v>42.32</v>
      </c>
      <c r="M112" s="7"/>
    </row>
    <row r="113" spans="2:13" x14ac:dyDescent="0.2">
      <c r="B113" s="54">
        <v>7777572</v>
      </c>
      <c r="C113" s="54" t="s">
        <v>311</v>
      </c>
      <c r="D113" s="54">
        <v>5</v>
      </c>
      <c r="E113" s="54">
        <v>1</v>
      </c>
      <c r="F113" s="54">
        <f t="shared" si="1"/>
        <v>6</v>
      </c>
      <c r="G113" s="54">
        <v>352.23</v>
      </c>
      <c r="H113" s="54">
        <v>54</v>
      </c>
      <c r="I113" s="54">
        <v>5</v>
      </c>
      <c r="J113" s="54">
        <v>4</v>
      </c>
      <c r="K113" s="54">
        <v>-4.41</v>
      </c>
      <c r="L113" s="54">
        <v>42.32</v>
      </c>
      <c r="M113" s="7"/>
    </row>
    <row r="114" spans="2:13" x14ac:dyDescent="0.2">
      <c r="B114" s="54">
        <v>5185905</v>
      </c>
      <c r="C114" s="54" t="s">
        <v>311</v>
      </c>
      <c r="D114" s="54">
        <v>2</v>
      </c>
      <c r="E114" s="54">
        <v>1</v>
      </c>
      <c r="F114" s="54">
        <f t="shared" si="1"/>
        <v>3</v>
      </c>
      <c r="G114" s="54">
        <v>292.02</v>
      </c>
      <c r="H114" s="54">
        <v>29</v>
      </c>
      <c r="I114" s="54">
        <v>5</v>
      </c>
      <c r="J114" s="54">
        <v>4.45</v>
      </c>
      <c r="K114" s="54">
        <v>-4.88</v>
      </c>
      <c r="L114" s="54">
        <v>37.909999999999997</v>
      </c>
      <c r="M114" s="7"/>
    </row>
    <row r="115" spans="2:13" x14ac:dyDescent="0.2">
      <c r="B115" s="54">
        <v>7357465</v>
      </c>
      <c r="C115" s="54" t="s">
        <v>311</v>
      </c>
      <c r="D115" s="54">
        <v>3</v>
      </c>
      <c r="E115" s="54">
        <v>0</v>
      </c>
      <c r="F115" s="54">
        <f t="shared" si="1"/>
        <v>3</v>
      </c>
      <c r="G115" s="54">
        <v>298.08999999999997</v>
      </c>
      <c r="H115" s="54">
        <v>36</v>
      </c>
      <c r="I115" s="54">
        <v>4</v>
      </c>
      <c r="J115" s="54">
        <v>4.45</v>
      </c>
      <c r="K115" s="54">
        <v>-4.72</v>
      </c>
      <c r="L115" s="54">
        <v>27.05</v>
      </c>
      <c r="M115" s="7"/>
    </row>
    <row r="116" spans="2:13" x14ac:dyDescent="0.2">
      <c r="B116" s="54">
        <v>7357590</v>
      </c>
      <c r="C116" s="54" t="s">
        <v>311</v>
      </c>
      <c r="D116" s="54">
        <v>3</v>
      </c>
      <c r="E116" s="54">
        <v>0</v>
      </c>
      <c r="F116" s="54">
        <f t="shared" si="1"/>
        <v>3</v>
      </c>
      <c r="G116" s="54">
        <v>292.16000000000003</v>
      </c>
      <c r="H116" s="54">
        <v>42</v>
      </c>
      <c r="I116" s="54">
        <v>3</v>
      </c>
      <c r="J116" s="54">
        <v>4.5</v>
      </c>
      <c r="K116" s="54">
        <v>-4.7</v>
      </c>
      <c r="L116" s="54">
        <v>27.05</v>
      </c>
      <c r="M116" s="7"/>
    </row>
    <row r="117" spans="2:13" x14ac:dyDescent="0.2">
      <c r="B117" s="54">
        <v>7757488</v>
      </c>
      <c r="C117" s="54" t="s">
        <v>311</v>
      </c>
      <c r="D117" s="54">
        <v>5</v>
      </c>
      <c r="E117" s="54">
        <v>1</v>
      </c>
      <c r="F117" s="54">
        <f t="shared" si="1"/>
        <v>6</v>
      </c>
      <c r="G117" s="54">
        <v>311.16000000000003</v>
      </c>
      <c r="H117" s="54">
        <v>44</v>
      </c>
      <c r="I117" s="54">
        <v>5</v>
      </c>
      <c r="J117" s="54">
        <v>3.69</v>
      </c>
      <c r="K117" s="54">
        <v>-4.21</v>
      </c>
      <c r="L117" s="54">
        <v>48.31</v>
      </c>
      <c r="M117" s="7"/>
    </row>
    <row r="118" spans="2:13" x14ac:dyDescent="0.2">
      <c r="B118" s="54">
        <v>7877143</v>
      </c>
      <c r="C118" s="54" t="s">
        <v>311</v>
      </c>
      <c r="D118" s="54">
        <v>4</v>
      </c>
      <c r="E118" s="54">
        <v>1</v>
      </c>
      <c r="F118" s="54">
        <f t="shared" si="1"/>
        <v>5</v>
      </c>
      <c r="G118" s="54">
        <v>295.17</v>
      </c>
      <c r="H118" s="54">
        <v>43</v>
      </c>
      <c r="I118" s="54">
        <v>4</v>
      </c>
      <c r="J118" s="54">
        <v>4.24</v>
      </c>
      <c r="K118" s="54">
        <v>-4.55</v>
      </c>
      <c r="L118" s="54">
        <v>39.08</v>
      </c>
      <c r="M118" s="7"/>
    </row>
    <row r="119" spans="2:13" x14ac:dyDescent="0.2">
      <c r="B119" s="54">
        <v>5481905</v>
      </c>
      <c r="C119" s="54" t="s">
        <v>311</v>
      </c>
      <c r="D119" s="54">
        <v>4</v>
      </c>
      <c r="E119" s="54">
        <v>1</v>
      </c>
      <c r="F119" s="54">
        <f t="shared" si="1"/>
        <v>5</v>
      </c>
      <c r="G119" s="54">
        <v>300.08999999999997</v>
      </c>
      <c r="H119" s="54">
        <v>37</v>
      </c>
      <c r="I119" s="54">
        <v>5</v>
      </c>
      <c r="J119" s="54">
        <v>3.74</v>
      </c>
      <c r="K119" s="54">
        <v>-4.22</v>
      </c>
      <c r="L119" s="54">
        <v>47.14</v>
      </c>
      <c r="M119" s="7"/>
    </row>
    <row r="120" spans="2:13" x14ac:dyDescent="0.2">
      <c r="B120" s="54">
        <v>5131442</v>
      </c>
      <c r="C120" s="54" t="s">
        <v>311</v>
      </c>
      <c r="D120" s="54">
        <v>3</v>
      </c>
      <c r="E120" s="54">
        <v>1</v>
      </c>
      <c r="F120" s="54">
        <f t="shared" si="1"/>
        <v>4</v>
      </c>
      <c r="G120" s="54">
        <v>270.08</v>
      </c>
      <c r="H120" s="54">
        <v>33</v>
      </c>
      <c r="I120" s="54">
        <v>4</v>
      </c>
      <c r="J120" s="54">
        <v>3.73</v>
      </c>
      <c r="K120" s="54">
        <v>-4.1500000000000004</v>
      </c>
      <c r="L120" s="54">
        <v>37.909999999999997</v>
      </c>
      <c r="M120" s="7"/>
    </row>
    <row r="121" spans="2:13" x14ac:dyDescent="0.2">
      <c r="B121" s="54">
        <v>5666884</v>
      </c>
      <c r="C121" s="54" t="s">
        <v>311</v>
      </c>
      <c r="D121" s="54">
        <v>5</v>
      </c>
      <c r="E121" s="54">
        <v>1</v>
      </c>
      <c r="F121" s="54">
        <f t="shared" si="1"/>
        <v>6</v>
      </c>
      <c r="G121" s="54">
        <v>328.12</v>
      </c>
      <c r="H121" s="54">
        <v>43</v>
      </c>
      <c r="I121" s="54">
        <v>5</v>
      </c>
      <c r="J121" s="54">
        <v>3.51</v>
      </c>
      <c r="K121" s="54">
        <v>-4.13</v>
      </c>
      <c r="L121" s="54">
        <v>47.28</v>
      </c>
      <c r="M121" s="7"/>
    </row>
    <row r="122" spans="2:13" x14ac:dyDescent="0.2">
      <c r="B122" s="54">
        <v>6618579</v>
      </c>
      <c r="C122" s="54" t="s">
        <v>311</v>
      </c>
      <c r="D122" s="54">
        <v>4</v>
      </c>
      <c r="E122" s="54">
        <v>0</v>
      </c>
      <c r="F122" s="54">
        <f t="shared" si="1"/>
        <v>4</v>
      </c>
      <c r="G122" s="54">
        <v>268.12</v>
      </c>
      <c r="H122" s="54">
        <v>36</v>
      </c>
      <c r="I122" s="54">
        <v>4</v>
      </c>
      <c r="J122" s="54">
        <v>3.16</v>
      </c>
      <c r="K122" s="54">
        <v>-3.81</v>
      </c>
      <c r="L122" s="54">
        <v>36.28</v>
      </c>
      <c r="M122" s="7"/>
    </row>
    <row r="123" spans="2:13" x14ac:dyDescent="0.2">
      <c r="B123" s="54">
        <v>7362403</v>
      </c>
      <c r="C123" s="54" t="s">
        <v>311</v>
      </c>
      <c r="D123" s="54">
        <v>3</v>
      </c>
      <c r="E123" s="54">
        <v>1</v>
      </c>
      <c r="F123" s="54">
        <f t="shared" si="1"/>
        <v>4</v>
      </c>
      <c r="G123" s="54">
        <v>270.08</v>
      </c>
      <c r="H123" s="54">
        <v>33</v>
      </c>
      <c r="I123" s="54">
        <v>4</v>
      </c>
      <c r="J123" s="54">
        <v>3.86</v>
      </c>
      <c r="K123" s="54">
        <v>-4.3</v>
      </c>
      <c r="L123" s="54">
        <v>37.909999999999997</v>
      </c>
      <c r="M123" s="7"/>
    </row>
    <row r="124" spans="2:13" x14ac:dyDescent="0.2">
      <c r="B124" s="54">
        <v>5144037</v>
      </c>
      <c r="C124" s="54" t="s">
        <v>311</v>
      </c>
      <c r="D124" s="54">
        <v>3</v>
      </c>
      <c r="E124" s="54">
        <v>0</v>
      </c>
      <c r="F124" s="54">
        <f t="shared" si="1"/>
        <v>3</v>
      </c>
      <c r="G124" s="54">
        <v>316.02</v>
      </c>
      <c r="H124" s="54">
        <v>32</v>
      </c>
      <c r="I124" s="54">
        <v>4</v>
      </c>
      <c r="J124" s="54">
        <v>3.91</v>
      </c>
      <c r="K124" s="54">
        <v>-4.68</v>
      </c>
      <c r="L124" s="54">
        <v>27.05</v>
      </c>
      <c r="M124" s="7"/>
    </row>
    <row r="125" spans="2:13" x14ac:dyDescent="0.2">
      <c r="B125" s="54">
        <v>5144042</v>
      </c>
      <c r="C125" s="54" t="s">
        <v>311</v>
      </c>
      <c r="D125" s="54">
        <v>3</v>
      </c>
      <c r="E125" s="54">
        <v>0</v>
      </c>
      <c r="F125" s="54">
        <f t="shared" si="1"/>
        <v>3</v>
      </c>
      <c r="G125" s="54">
        <v>252.13</v>
      </c>
      <c r="H125" s="54">
        <v>35</v>
      </c>
      <c r="I125" s="54">
        <v>3</v>
      </c>
      <c r="J125" s="54">
        <v>3.46</v>
      </c>
      <c r="K125" s="54">
        <v>-4</v>
      </c>
      <c r="L125" s="54">
        <v>27.05</v>
      </c>
      <c r="M125" s="7"/>
    </row>
    <row r="126" spans="2:13" x14ac:dyDescent="0.2">
      <c r="B126" s="54">
        <v>7915321</v>
      </c>
      <c r="C126" s="54" t="s">
        <v>311</v>
      </c>
      <c r="D126" s="54">
        <v>3</v>
      </c>
      <c r="E126" s="54">
        <v>0</v>
      </c>
      <c r="F126" s="54">
        <f t="shared" si="1"/>
        <v>3</v>
      </c>
      <c r="G126" s="54">
        <v>256.10000000000002</v>
      </c>
      <c r="H126" s="54">
        <v>32</v>
      </c>
      <c r="I126" s="54">
        <v>4</v>
      </c>
      <c r="J126" s="54">
        <v>3.29</v>
      </c>
      <c r="K126" s="54">
        <v>-3.91</v>
      </c>
      <c r="L126" s="54">
        <v>27.05</v>
      </c>
      <c r="M126" s="7"/>
    </row>
    <row r="127" spans="2:13" x14ac:dyDescent="0.2">
      <c r="B127" s="54">
        <v>5144036</v>
      </c>
      <c r="C127" s="54" t="s">
        <v>311</v>
      </c>
      <c r="D127" s="54">
        <v>3</v>
      </c>
      <c r="E127" s="54">
        <v>1</v>
      </c>
      <c r="F127" s="54">
        <f t="shared" si="1"/>
        <v>4</v>
      </c>
      <c r="G127" s="54">
        <v>254.11</v>
      </c>
      <c r="H127" s="54">
        <v>33</v>
      </c>
      <c r="I127" s="54">
        <v>4</v>
      </c>
      <c r="J127" s="54">
        <v>3.15</v>
      </c>
      <c r="K127" s="54">
        <v>-3.75</v>
      </c>
      <c r="L127" s="54">
        <v>47.14</v>
      </c>
      <c r="M127" s="7"/>
    </row>
    <row r="128" spans="2:13" x14ac:dyDescent="0.2">
      <c r="B128" s="54">
        <v>7915340</v>
      </c>
      <c r="C128" s="54" t="s">
        <v>311</v>
      </c>
      <c r="D128" s="54">
        <v>4</v>
      </c>
      <c r="E128" s="54">
        <v>1</v>
      </c>
      <c r="F128" s="54">
        <f t="shared" si="1"/>
        <v>5</v>
      </c>
      <c r="G128" s="54">
        <v>296.12</v>
      </c>
      <c r="H128" s="54">
        <v>38</v>
      </c>
      <c r="I128" s="54">
        <v>5</v>
      </c>
      <c r="J128" s="54">
        <v>3.33</v>
      </c>
      <c r="K128" s="54">
        <v>-3.97</v>
      </c>
      <c r="L128" s="54">
        <v>64.349999999999994</v>
      </c>
      <c r="M128" s="7"/>
    </row>
    <row r="129" spans="2:13" x14ac:dyDescent="0.2">
      <c r="B129" s="54">
        <v>7504546</v>
      </c>
      <c r="C129" s="54" t="s">
        <v>311</v>
      </c>
      <c r="D129" s="54">
        <v>3</v>
      </c>
      <c r="E129" s="54">
        <v>0</v>
      </c>
      <c r="F129" s="54">
        <f t="shared" si="1"/>
        <v>3</v>
      </c>
      <c r="G129" s="54">
        <v>278.14</v>
      </c>
      <c r="H129" s="54">
        <v>39</v>
      </c>
      <c r="I129" s="54">
        <v>3</v>
      </c>
      <c r="J129" s="54">
        <v>4.1100000000000003</v>
      </c>
      <c r="K129" s="54">
        <v>-4.38</v>
      </c>
      <c r="L129" s="54">
        <v>27.05</v>
      </c>
      <c r="M129" s="7"/>
    </row>
    <row r="130" spans="2:13" x14ac:dyDescent="0.2">
      <c r="B130" s="54">
        <v>7361573</v>
      </c>
      <c r="C130" s="54" t="s">
        <v>311</v>
      </c>
      <c r="D130" s="54">
        <v>3</v>
      </c>
      <c r="E130" s="54">
        <v>1</v>
      </c>
      <c r="F130" s="54">
        <f t="shared" si="1"/>
        <v>4</v>
      </c>
      <c r="G130" s="54">
        <v>254.11</v>
      </c>
      <c r="H130" s="54">
        <v>33</v>
      </c>
      <c r="I130" s="54">
        <v>4</v>
      </c>
      <c r="J130" s="54">
        <v>3.15</v>
      </c>
      <c r="K130" s="54">
        <v>-3.75</v>
      </c>
      <c r="L130" s="54">
        <v>47.14</v>
      </c>
      <c r="M130" s="7"/>
    </row>
    <row r="131" spans="2:13" x14ac:dyDescent="0.2">
      <c r="B131" s="54">
        <v>7506189</v>
      </c>
      <c r="C131" s="54" t="s">
        <v>311</v>
      </c>
      <c r="D131" s="54">
        <v>3</v>
      </c>
      <c r="E131" s="54">
        <v>0</v>
      </c>
      <c r="F131" s="54">
        <f t="shared" si="1"/>
        <v>3</v>
      </c>
      <c r="G131" s="54">
        <v>252.13</v>
      </c>
      <c r="H131" s="54">
        <v>35</v>
      </c>
      <c r="I131" s="54">
        <v>3</v>
      </c>
      <c r="J131" s="54">
        <v>3.46</v>
      </c>
      <c r="K131" s="54">
        <v>-4</v>
      </c>
      <c r="L131" s="54">
        <v>27.05</v>
      </c>
      <c r="M131" s="7"/>
    </row>
    <row r="132" spans="2:13" x14ac:dyDescent="0.2">
      <c r="B132" s="54">
        <v>6944510</v>
      </c>
      <c r="C132" s="54" t="s">
        <v>311</v>
      </c>
      <c r="D132" s="54">
        <v>4</v>
      </c>
      <c r="E132" s="54">
        <v>0</v>
      </c>
      <c r="F132" s="54">
        <f t="shared" si="1"/>
        <v>4</v>
      </c>
      <c r="G132" s="54">
        <v>282.14</v>
      </c>
      <c r="H132" s="54">
        <v>39</v>
      </c>
      <c r="I132" s="54">
        <v>4</v>
      </c>
      <c r="J132" s="54">
        <v>3.64</v>
      </c>
      <c r="K132" s="54">
        <v>-4.1100000000000003</v>
      </c>
      <c r="L132" s="54">
        <v>36.28</v>
      </c>
      <c r="M132" s="7"/>
    </row>
    <row r="133" spans="2:13" x14ac:dyDescent="0.2">
      <c r="B133" s="54">
        <v>6619084</v>
      </c>
      <c r="C133" s="54" t="s">
        <v>311</v>
      </c>
      <c r="D133" s="54">
        <v>4</v>
      </c>
      <c r="E133" s="54">
        <v>0</v>
      </c>
      <c r="F133" s="54">
        <f t="shared" si="1"/>
        <v>4</v>
      </c>
      <c r="G133" s="54">
        <v>294.14</v>
      </c>
      <c r="H133" s="54">
        <v>40</v>
      </c>
      <c r="I133" s="54">
        <v>4</v>
      </c>
      <c r="J133" s="54">
        <v>3.81</v>
      </c>
      <c r="K133" s="54">
        <v>-4.2</v>
      </c>
      <c r="L133" s="54">
        <v>36.28</v>
      </c>
      <c r="M133" s="7"/>
    </row>
    <row r="134" spans="2:13" x14ac:dyDescent="0.2">
      <c r="B134" s="54">
        <v>6601421</v>
      </c>
      <c r="C134" s="54" t="s">
        <v>311</v>
      </c>
      <c r="D134" s="54">
        <v>4</v>
      </c>
      <c r="E134" s="54">
        <v>0</v>
      </c>
      <c r="F134" s="54">
        <f t="shared" si="1"/>
        <v>4</v>
      </c>
      <c r="G134" s="54">
        <v>282.14</v>
      </c>
      <c r="H134" s="54">
        <v>39</v>
      </c>
      <c r="I134" s="54">
        <v>4</v>
      </c>
      <c r="J134" s="54">
        <v>3.64</v>
      </c>
      <c r="K134" s="54">
        <v>-4.1100000000000003</v>
      </c>
      <c r="L134" s="54">
        <v>36.28</v>
      </c>
      <c r="M134" s="7"/>
    </row>
    <row r="135" spans="2:13" x14ac:dyDescent="0.2">
      <c r="B135" s="54">
        <v>6943084</v>
      </c>
      <c r="C135" s="54" t="s">
        <v>311</v>
      </c>
      <c r="D135" s="54">
        <v>4</v>
      </c>
      <c r="E135" s="54">
        <v>0</v>
      </c>
      <c r="F135" s="54">
        <f t="shared" si="1"/>
        <v>4</v>
      </c>
      <c r="G135" s="54">
        <v>294.14</v>
      </c>
      <c r="H135" s="54">
        <v>40</v>
      </c>
      <c r="I135" s="54">
        <v>4</v>
      </c>
      <c r="J135" s="54">
        <v>3.81</v>
      </c>
      <c r="K135" s="54">
        <v>-4.2</v>
      </c>
      <c r="L135" s="54">
        <v>36.28</v>
      </c>
      <c r="M135" s="7"/>
    </row>
    <row r="136" spans="2:13" x14ac:dyDescent="0.2">
      <c r="B136" s="54">
        <v>6944917</v>
      </c>
      <c r="C136" s="54" t="s">
        <v>311</v>
      </c>
      <c r="D136" s="54">
        <v>4</v>
      </c>
      <c r="E136" s="54">
        <v>0</v>
      </c>
      <c r="F136" s="54">
        <f t="shared" si="1"/>
        <v>4</v>
      </c>
      <c r="G136" s="54">
        <v>296.14999999999998</v>
      </c>
      <c r="H136" s="54">
        <v>42</v>
      </c>
      <c r="I136" s="54">
        <v>4</v>
      </c>
      <c r="J136" s="54">
        <v>4.03</v>
      </c>
      <c r="K136" s="54">
        <v>-4.3499999999999996</v>
      </c>
      <c r="L136" s="54">
        <v>36.28</v>
      </c>
      <c r="M136" s="7"/>
    </row>
    <row r="137" spans="2:13" x14ac:dyDescent="0.2">
      <c r="B137" s="54">
        <v>7354662</v>
      </c>
      <c r="C137" s="54" t="s">
        <v>311</v>
      </c>
      <c r="D137" s="54">
        <v>4</v>
      </c>
      <c r="E137" s="54">
        <v>0</v>
      </c>
      <c r="F137" s="54">
        <f t="shared" si="1"/>
        <v>4</v>
      </c>
      <c r="G137" s="54">
        <v>296.14999999999998</v>
      </c>
      <c r="H137" s="54">
        <v>42</v>
      </c>
      <c r="I137" s="54">
        <v>4</v>
      </c>
      <c r="J137" s="54">
        <v>3.65</v>
      </c>
      <c r="K137" s="54">
        <v>-4.05</v>
      </c>
      <c r="L137" s="54">
        <v>36.28</v>
      </c>
      <c r="M137" s="7"/>
    </row>
    <row r="138" spans="2:13" x14ac:dyDescent="0.2">
      <c r="B138" s="54">
        <v>7915343</v>
      </c>
      <c r="C138" s="54" t="s">
        <v>311</v>
      </c>
      <c r="D138" s="54">
        <v>4</v>
      </c>
      <c r="E138" s="54">
        <v>1</v>
      </c>
      <c r="F138" s="54">
        <f t="shared" ref="F138:F201" si="2">(D138+E138)</f>
        <v>5</v>
      </c>
      <c r="G138" s="54">
        <v>295.13</v>
      </c>
      <c r="H138" s="54">
        <v>39</v>
      </c>
      <c r="I138" s="54">
        <v>5</v>
      </c>
      <c r="J138" s="54">
        <v>2.73</v>
      </c>
      <c r="K138" s="54">
        <v>-3.58</v>
      </c>
      <c r="L138" s="54">
        <v>70.14</v>
      </c>
      <c r="M138" s="7"/>
    </row>
    <row r="139" spans="2:13" x14ac:dyDescent="0.2">
      <c r="B139" s="54">
        <v>7956083</v>
      </c>
      <c r="C139" s="54" t="s">
        <v>311</v>
      </c>
      <c r="D139" s="54">
        <v>2</v>
      </c>
      <c r="E139" s="54">
        <v>1</v>
      </c>
      <c r="F139" s="54">
        <f t="shared" si="2"/>
        <v>3</v>
      </c>
      <c r="G139" s="54">
        <v>252.13</v>
      </c>
      <c r="H139" s="54">
        <v>35</v>
      </c>
      <c r="I139" s="54">
        <v>3</v>
      </c>
      <c r="J139" s="54">
        <v>4.09</v>
      </c>
      <c r="K139" s="54">
        <v>-4.33</v>
      </c>
      <c r="L139" s="54">
        <v>37.909999999999997</v>
      </c>
      <c r="M139" s="7"/>
    </row>
    <row r="140" spans="2:13" x14ac:dyDescent="0.2">
      <c r="B140" s="54">
        <v>5485471</v>
      </c>
      <c r="C140" s="54" t="s">
        <v>311</v>
      </c>
      <c r="D140" s="54">
        <v>6</v>
      </c>
      <c r="E140" s="54">
        <v>1</v>
      </c>
      <c r="F140" s="54">
        <f t="shared" si="2"/>
        <v>7</v>
      </c>
      <c r="G140" s="54">
        <v>358.1</v>
      </c>
      <c r="H140" s="54">
        <v>43</v>
      </c>
      <c r="I140" s="54">
        <v>7</v>
      </c>
      <c r="J140" s="54">
        <v>3.3</v>
      </c>
      <c r="K140" s="54">
        <v>-4.08</v>
      </c>
      <c r="L140" s="54">
        <v>73.58</v>
      </c>
      <c r="M140" s="7"/>
    </row>
    <row r="141" spans="2:13" x14ac:dyDescent="0.2">
      <c r="B141" s="54">
        <v>5484664</v>
      </c>
      <c r="C141" s="54" t="s">
        <v>311</v>
      </c>
      <c r="D141" s="54">
        <v>5</v>
      </c>
      <c r="E141" s="54">
        <v>1</v>
      </c>
      <c r="F141" s="54">
        <f t="shared" si="2"/>
        <v>6</v>
      </c>
      <c r="G141" s="54">
        <v>362.05</v>
      </c>
      <c r="H141" s="54">
        <v>39</v>
      </c>
      <c r="I141" s="54">
        <v>7</v>
      </c>
      <c r="J141" s="54">
        <v>3.95</v>
      </c>
      <c r="K141" s="54">
        <v>-4.5999999999999996</v>
      </c>
      <c r="L141" s="54">
        <v>64.349999999999994</v>
      </c>
      <c r="M141" s="7"/>
    </row>
    <row r="142" spans="2:13" x14ac:dyDescent="0.2">
      <c r="B142" s="54">
        <v>5492351</v>
      </c>
      <c r="C142" s="54" t="s">
        <v>311</v>
      </c>
      <c r="D142" s="54">
        <v>5</v>
      </c>
      <c r="E142" s="54">
        <v>1</v>
      </c>
      <c r="F142" s="54">
        <f t="shared" si="2"/>
        <v>6</v>
      </c>
      <c r="G142" s="54">
        <v>342.1</v>
      </c>
      <c r="H142" s="54">
        <v>42</v>
      </c>
      <c r="I142" s="54">
        <v>6</v>
      </c>
      <c r="J142" s="54">
        <v>3.6</v>
      </c>
      <c r="K142" s="54">
        <v>-4.25</v>
      </c>
      <c r="L142" s="54">
        <v>64.349999999999994</v>
      </c>
      <c r="M142" s="7"/>
    </row>
    <row r="143" spans="2:13" x14ac:dyDescent="0.2">
      <c r="B143" s="54">
        <v>5630844</v>
      </c>
      <c r="C143" s="54" t="s">
        <v>311</v>
      </c>
      <c r="D143" s="54">
        <v>5</v>
      </c>
      <c r="E143" s="54">
        <v>1</v>
      </c>
      <c r="F143" s="54">
        <f t="shared" si="2"/>
        <v>6</v>
      </c>
      <c r="G143" s="54">
        <v>376.06</v>
      </c>
      <c r="H143" s="54">
        <v>42</v>
      </c>
      <c r="I143" s="54">
        <v>7</v>
      </c>
      <c r="J143" s="54">
        <v>4.34</v>
      </c>
      <c r="K143" s="54">
        <v>-4.8600000000000003</v>
      </c>
      <c r="L143" s="54">
        <v>64.349999999999994</v>
      </c>
      <c r="M143" s="7"/>
    </row>
    <row r="144" spans="2:13" x14ac:dyDescent="0.2">
      <c r="B144" s="54">
        <v>5487039</v>
      </c>
      <c r="C144" s="54" t="s">
        <v>311</v>
      </c>
      <c r="D144" s="54">
        <v>6</v>
      </c>
      <c r="E144" s="54">
        <v>1</v>
      </c>
      <c r="F144" s="54">
        <f t="shared" si="2"/>
        <v>7</v>
      </c>
      <c r="G144" s="54">
        <v>372.11</v>
      </c>
      <c r="H144" s="54">
        <v>46</v>
      </c>
      <c r="I144" s="54">
        <v>7</v>
      </c>
      <c r="J144" s="54">
        <v>3.69</v>
      </c>
      <c r="K144" s="54">
        <v>-4.34</v>
      </c>
      <c r="L144" s="54">
        <v>73.58</v>
      </c>
      <c r="M144" s="7"/>
    </row>
    <row r="145" spans="2:13" x14ac:dyDescent="0.2">
      <c r="B145" s="54">
        <v>5668018</v>
      </c>
      <c r="C145" s="54" t="s">
        <v>311</v>
      </c>
      <c r="D145" s="54">
        <v>6</v>
      </c>
      <c r="E145" s="54">
        <v>1</v>
      </c>
      <c r="F145" s="54">
        <f t="shared" si="2"/>
        <v>7</v>
      </c>
      <c r="G145" s="54">
        <v>372.11</v>
      </c>
      <c r="H145" s="54">
        <v>46</v>
      </c>
      <c r="I145" s="54">
        <v>7</v>
      </c>
      <c r="J145" s="54">
        <v>3.69</v>
      </c>
      <c r="K145" s="54">
        <v>-4.34</v>
      </c>
      <c r="L145" s="54">
        <v>73.58</v>
      </c>
      <c r="M145" s="7"/>
    </row>
    <row r="146" spans="2:13" x14ac:dyDescent="0.2">
      <c r="B146" s="54">
        <v>5671474</v>
      </c>
      <c r="C146" s="54" t="s">
        <v>311</v>
      </c>
      <c r="D146" s="54">
        <v>5</v>
      </c>
      <c r="E146" s="54">
        <v>1</v>
      </c>
      <c r="F146" s="54">
        <f t="shared" si="2"/>
        <v>6</v>
      </c>
      <c r="G146" s="54">
        <v>346.08</v>
      </c>
      <c r="H146" s="54">
        <v>39</v>
      </c>
      <c r="I146" s="54">
        <v>7</v>
      </c>
      <c r="J146" s="54">
        <v>3.43</v>
      </c>
      <c r="K146" s="54">
        <v>-4.17</v>
      </c>
      <c r="L146" s="54">
        <v>64.349999999999994</v>
      </c>
      <c r="M146" s="7"/>
    </row>
    <row r="147" spans="2:13" x14ac:dyDescent="0.2">
      <c r="B147" s="54">
        <v>6728255</v>
      </c>
      <c r="C147" s="54" t="s">
        <v>311</v>
      </c>
      <c r="D147" s="54">
        <v>6</v>
      </c>
      <c r="E147" s="54">
        <v>1</v>
      </c>
      <c r="F147" s="54">
        <f t="shared" si="2"/>
        <v>7</v>
      </c>
      <c r="G147" s="54">
        <v>371.13</v>
      </c>
      <c r="H147" s="54">
        <v>47</v>
      </c>
      <c r="I147" s="54">
        <v>7</v>
      </c>
      <c r="J147" s="54">
        <v>3.09</v>
      </c>
      <c r="K147" s="54">
        <v>-3.95</v>
      </c>
      <c r="L147" s="54">
        <v>79.37</v>
      </c>
      <c r="M147" s="7"/>
    </row>
    <row r="148" spans="2:13" x14ac:dyDescent="0.2">
      <c r="B148" s="54">
        <v>5491618</v>
      </c>
      <c r="C148" s="54" t="s">
        <v>311</v>
      </c>
      <c r="D148" s="54">
        <v>5</v>
      </c>
      <c r="E148" s="54">
        <v>1</v>
      </c>
      <c r="F148" s="54">
        <f t="shared" si="2"/>
        <v>6</v>
      </c>
      <c r="G148" s="54">
        <v>328.09</v>
      </c>
      <c r="H148" s="54">
        <v>39</v>
      </c>
      <c r="I148" s="54">
        <v>6</v>
      </c>
      <c r="J148" s="54">
        <v>3.29</v>
      </c>
      <c r="K148" s="54">
        <v>-3.99</v>
      </c>
      <c r="L148" s="54">
        <v>64.349999999999994</v>
      </c>
      <c r="M148" s="7"/>
    </row>
    <row r="149" spans="2:13" x14ac:dyDescent="0.2">
      <c r="B149" s="54">
        <v>5638025</v>
      </c>
      <c r="C149" s="54" t="s">
        <v>311</v>
      </c>
      <c r="D149" s="54">
        <v>5</v>
      </c>
      <c r="E149" s="54">
        <v>1</v>
      </c>
      <c r="F149" s="54">
        <f t="shared" si="2"/>
        <v>6</v>
      </c>
      <c r="G149" s="54">
        <v>356.12</v>
      </c>
      <c r="H149" s="54">
        <v>45</v>
      </c>
      <c r="I149" s="54">
        <v>6</v>
      </c>
      <c r="J149" s="54">
        <v>3.99</v>
      </c>
      <c r="K149" s="54">
        <v>-4.51</v>
      </c>
      <c r="L149" s="54">
        <v>64.349999999999994</v>
      </c>
      <c r="M149" s="7"/>
    </row>
    <row r="150" spans="2:13" x14ac:dyDescent="0.2">
      <c r="B150" s="54">
        <v>5491745</v>
      </c>
      <c r="C150" s="54" t="s">
        <v>311</v>
      </c>
      <c r="D150" s="54">
        <v>6</v>
      </c>
      <c r="E150" s="54">
        <v>1</v>
      </c>
      <c r="F150" s="54">
        <f t="shared" si="2"/>
        <v>7</v>
      </c>
      <c r="G150" s="54">
        <v>358.1</v>
      </c>
      <c r="H150" s="54">
        <v>43</v>
      </c>
      <c r="I150" s="54">
        <v>7</v>
      </c>
      <c r="J150" s="54">
        <v>3.3</v>
      </c>
      <c r="K150" s="54">
        <v>-4.08</v>
      </c>
      <c r="L150" s="54">
        <v>73.58</v>
      </c>
      <c r="M150" s="7"/>
    </row>
    <row r="151" spans="2:13" x14ac:dyDescent="0.2">
      <c r="B151" s="54">
        <v>5670171</v>
      </c>
      <c r="C151" s="54" t="s">
        <v>311</v>
      </c>
      <c r="D151" s="54">
        <v>3</v>
      </c>
      <c r="E151" s="54">
        <v>1</v>
      </c>
      <c r="F151" s="54">
        <f t="shared" si="2"/>
        <v>4</v>
      </c>
      <c r="G151" s="54">
        <v>288.07</v>
      </c>
      <c r="H151" s="54">
        <v>33</v>
      </c>
      <c r="I151" s="54">
        <v>5</v>
      </c>
      <c r="J151" s="54">
        <v>3.87</v>
      </c>
      <c r="K151" s="54">
        <v>-4.32</v>
      </c>
      <c r="L151" s="54">
        <v>37.909999999999997</v>
      </c>
      <c r="M151" s="7"/>
    </row>
    <row r="152" spans="2:13" x14ac:dyDescent="0.2">
      <c r="B152" s="54">
        <v>5131446</v>
      </c>
      <c r="C152" s="54" t="s">
        <v>311</v>
      </c>
      <c r="D152" s="54">
        <v>4</v>
      </c>
      <c r="E152" s="54">
        <v>1</v>
      </c>
      <c r="F152" s="54">
        <f t="shared" si="2"/>
        <v>5</v>
      </c>
      <c r="G152" s="54">
        <v>300.08999999999997</v>
      </c>
      <c r="H152" s="54">
        <v>37</v>
      </c>
      <c r="I152" s="54">
        <v>5</v>
      </c>
      <c r="J152" s="54">
        <v>3.74</v>
      </c>
      <c r="K152" s="54">
        <v>-4.22</v>
      </c>
      <c r="L152" s="54">
        <v>47.14</v>
      </c>
      <c r="M152" s="7"/>
    </row>
    <row r="153" spans="2:13" x14ac:dyDescent="0.2">
      <c r="B153" s="54">
        <v>5628921</v>
      </c>
      <c r="C153" s="54" t="s">
        <v>311</v>
      </c>
      <c r="D153" s="54">
        <v>6</v>
      </c>
      <c r="E153" s="54">
        <v>1</v>
      </c>
      <c r="F153" s="54">
        <f t="shared" si="2"/>
        <v>7</v>
      </c>
      <c r="G153" s="54">
        <v>372.11</v>
      </c>
      <c r="H153" s="54">
        <v>46</v>
      </c>
      <c r="I153" s="54">
        <v>7</v>
      </c>
      <c r="J153" s="54">
        <v>3.69</v>
      </c>
      <c r="K153" s="54">
        <v>-4.34</v>
      </c>
      <c r="L153" s="54">
        <v>73.58</v>
      </c>
      <c r="M153" s="7"/>
    </row>
    <row r="154" spans="2:13" x14ac:dyDescent="0.2">
      <c r="B154" s="54">
        <v>5633640</v>
      </c>
      <c r="C154" s="54" t="s">
        <v>311</v>
      </c>
      <c r="D154" s="54">
        <v>5</v>
      </c>
      <c r="E154" s="54">
        <v>1</v>
      </c>
      <c r="F154" s="54">
        <f t="shared" si="2"/>
        <v>6</v>
      </c>
      <c r="G154" s="54">
        <v>356.12</v>
      </c>
      <c r="H154" s="54">
        <v>45</v>
      </c>
      <c r="I154" s="54">
        <v>6</v>
      </c>
      <c r="J154" s="54">
        <v>3.99</v>
      </c>
      <c r="K154" s="54">
        <v>-4.51</v>
      </c>
      <c r="L154" s="54">
        <v>64.349999999999994</v>
      </c>
      <c r="M154" s="7"/>
    </row>
    <row r="155" spans="2:13" x14ac:dyDescent="0.2">
      <c r="B155" s="54">
        <v>5633839</v>
      </c>
      <c r="C155" s="54" t="s">
        <v>311</v>
      </c>
      <c r="D155" s="54">
        <v>6</v>
      </c>
      <c r="E155" s="54">
        <v>2</v>
      </c>
      <c r="F155" s="54">
        <f t="shared" si="2"/>
        <v>8</v>
      </c>
      <c r="G155" s="54">
        <v>372.15</v>
      </c>
      <c r="H155" s="54">
        <v>50</v>
      </c>
      <c r="I155" s="54">
        <v>6</v>
      </c>
      <c r="J155" s="54">
        <v>3.18</v>
      </c>
      <c r="K155" s="54">
        <v>-4.08</v>
      </c>
      <c r="L155" s="54">
        <v>67.510000000000005</v>
      </c>
      <c r="M155" s="7"/>
    </row>
    <row r="156" spans="2:13" x14ac:dyDescent="0.2">
      <c r="B156" s="54">
        <v>5678139</v>
      </c>
      <c r="C156" s="54" t="s">
        <v>311</v>
      </c>
      <c r="D156" s="54">
        <v>5</v>
      </c>
      <c r="E156" s="54">
        <v>1</v>
      </c>
      <c r="F156" s="54">
        <f t="shared" si="2"/>
        <v>6</v>
      </c>
      <c r="G156" s="54">
        <v>328.12</v>
      </c>
      <c r="H156" s="54">
        <v>43</v>
      </c>
      <c r="I156" s="54">
        <v>5</v>
      </c>
      <c r="J156" s="54">
        <v>3.51</v>
      </c>
      <c r="K156" s="54">
        <v>-4.13</v>
      </c>
      <c r="L156" s="54">
        <v>47.28</v>
      </c>
      <c r="M156" s="7"/>
    </row>
    <row r="157" spans="2:13" x14ac:dyDescent="0.2">
      <c r="B157" s="54">
        <v>5682103</v>
      </c>
      <c r="C157" s="54" t="s">
        <v>311</v>
      </c>
      <c r="D157" s="54">
        <v>5</v>
      </c>
      <c r="E157" s="54">
        <v>1</v>
      </c>
      <c r="F157" s="54">
        <f t="shared" si="2"/>
        <v>6</v>
      </c>
      <c r="G157" s="54">
        <v>328.12</v>
      </c>
      <c r="H157" s="54">
        <v>43</v>
      </c>
      <c r="I157" s="54">
        <v>5</v>
      </c>
      <c r="J157" s="54">
        <v>3.51</v>
      </c>
      <c r="K157" s="54">
        <v>-4.13</v>
      </c>
      <c r="L157" s="54">
        <v>47.28</v>
      </c>
      <c r="M157" s="7"/>
    </row>
    <row r="158" spans="2:13" x14ac:dyDescent="0.2">
      <c r="B158" s="54">
        <v>5842997</v>
      </c>
      <c r="C158" s="54" t="s">
        <v>311</v>
      </c>
      <c r="D158" s="54">
        <v>7</v>
      </c>
      <c r="E158" s="54">
        <v>2</v>
      </c>
      <c r="F158" s="54">
        <f t="shared" si="2"/>
        <v>9</v>
      </c>
      <c r="G158" s="54">
        <v>388.15</v>
      </c>
      <c r="H158" s="54">
        <v>51</v>
      </c>
      <c r="I158" s="54">
        <v>7</v>
      </c>
      <c r="J158" s="54">
        <v>2.96</v>
      </c>
      <c r="K158" s="54">
        <v>-3.89</v>
      </c>
      <c r="L158" s="54">
        <v>76.739999999999995</v>
      </c>
      <c r="M158" s="7"/>
    </row>
    <row r="159" spans="2:13" x14ac:dyDescent="0.2">
      <c r="B159" s="54">
        <v>6696169</v>
      </c>
      <c r="C159" s="54" t="s">
        <v>311</v>
      </c>
      <c r="D159" s="54">
        <v>6</v>
      </c>
      <c r="E159" s="54">
        <v>2</v>
      </c>
      <c r="F159" s="54">
        <f t="shared" si="2"/>
        <v>8</v>
      </c>
      <c r="G159" s="54">
        <v>358.14</v>
      </c>
      <c r="H159" s="54">
        <v>47</v>
      </c>
      <c r="I159" s="54">
        <v>6</v>
      </c>
      <c r="J159" s="54">
        <v>2.87</v>
      </c>
      <c r="K159" s="54">
        <v>-3.81</v>
      </c>
      <c r="L159" s="54">
        <v>67.510000000000005</v>
      </c>
      <c r="M159" s="7"/>
    </row>
    <row r="160" spans="2:13" x14ac:dyDescent="0.2">
      <c r="B160" s="54">
        <v>5661480</v>
      </c>
      <c r="C160" s="54" t="s">
        <v>311</v>
      </c>
      <c r="D160" s="54">
        <v>3</v>
      </c>
      <c r="E160" s="54">
        <v>1</v>
      </c>
      <c r="F160" s="54">
        <f t="shared" si="2"/>
        <v>4</v>
      </c>
      <c r="G160" s="54">
        <v>271.08999999999997</v>
      </c>
      <c r="H160" s="54">
        <v>33</v>
      </c>
      <c r="I160" s="54">
        <v>4</v>
      </c>
      <c r="J160" s="54">
        <v>3.84</v>
      </c>
      <c r="K160" s="54">
        <v>-4.3600000000000003</v>
      </c>
      <c r="L160" s="54">
        <v>29.85</v>
      </c>
      <c r="M160" s="7"/>
    </row>
    <row r="161" spans="2:13" x14ac:dyDescent="0.2">
      <c r="B161" s="54">
        <v>6037705</v>
      </c>
      <c r="C161" s="54" t="s">
        <v>311</v>
      </c>
      <c r="D161" s="54">
        <v>4</v>
      </c>
      <c r="E161" s="54">
        <v>1</v>
      </c>
      <c r="F161" s="54">
        <f t="shared" si="2"/>
        <v>5</v>
      </c>
      <c r="G161" s="54">
        <v>296.14999999999998</v>
      </c>
      <c r="H161" s="54">
        <v>42</v>
      </c>
      <c r="I161" s="54">
        <v>4</v>
      </c>
      <c r="J161" s="54">
        <v>3.25</v>
      </c>
      <c r="K161" s="54">
        <v>-3.92</v>
      </c>
      <c r="L161" s="54">
        <v>47.28</v>
      </c>
      <c r="M161" s="7"/>
    </row>
    <row r="162" spans="2:13" x14ac:dyDescent="0.2">
      <c r="B162" s="54">
        <v>6035451</v>
      </c>
      <c r="C162" s="54" t="s">
        <v>311</v>
      </c>
      <c r="D162" s="54">
        <v>4</v>
      </c>
      <c r="E162" s="54">
        <v>1</v>
      </c>
      <c r="F162" s="54">
        <f t="shared" si="2"/>
        <v>5</v>
      </c>
      <c r="G162" s="54">
        <v>295.17</v>
      </c>
      <c r="H162" s="54">
        <v>43</v>
      </c>
      <c r="I162" s="54">
        <v>4</v>
      </c>
      <c r="J162" s="54">
        <v>2.92</v>
      </c>
      <c r="K162" s="54">
        <v>-3.77</v>
      </c>
      <c r="L162" s="54">
        <v>41.29</v>
      </c>
      <c r="M162" s="7"/>
    </row>
    <row r="163" spans="2:13" x14ac:dyDescent="0.2">
      <c r="B163" s="54">
        <v>5658296</v>
      </c>
      <c r="C163" s="54" t="s">
        <v>311</v>
      </c>
      <c r="D163" s="54">
        <v>4</v>
      </c>
      <c r="E163" s="54">
        <v>1</v>
      </c>
      <c r="F163" s="54">
        <f t="shared" si="2"/>
        <v>5</v>
      </c>
      <c r="G163" s="54">
        <v>296.14999999999998</v>
      </c>
      <c r="H163" s="54">
        <v>42</v>
      </c>
      <c r="I163" s="54">
        <v>4</v>
      </c>
      <c r="J163" s="54">
        <v>3.42</v>
      </c>
      <c r="K163" s="54">
        <v>-4.0999999999999996</v>
      </c>
      <c r="L163" s="54">
        <v>47.28</v>
      </c>
      <c r="M163" s="7"/>
    </row>
    <row r="164" spans="2:13" x14ac:dyDescent="0.2">
      <c r="B164" s="54">
        <v>5552408</v>
      </c>
      <c r="C164" s="54" t="s">
        <v>311</v>
      </c>
      <c r="D164" s="54">
        <v>4</v>
      </c>
      <c r="E164" s="54">
        <v>1</v>
      </c>
      <c r="F164" s="54">
        <f t="shared" si="2"/>
        <v>5</v>
      </c>
      <c r="G164" s="54">
        <v>282.14</v>
      </c>
      <c r="H164" s="54">
        <v>39</v>
      </c>
      <c r="I164" s="54">
        <v>4</v>
      </c>
      <c r="J164" s="54">
        <v>2.86</v>
      </c>
      <c r="K164" s="54">
        <v>-3.68</v>
      </c>
      <c r="L164" s="54">
        <v>47.28</v>
      </c>
      <c r="M164" s="7"/>
    </row>
    <row r="165" spans="2:13" x14ac:dyDescent="0.2">
      <c r="B165" s="54">
        <v>6707616</v>
      </c>
      <c r="C165" s="54" t="s">
        <v>311</v>
      </c>
      <c r="D165" s="54">
        <v>4</v>
      </c>
      <c r="E165" s="54">
        <v>1</v>
      </c>
      <c r="F165" s="54">
        <f t="shared" si="2"/>
        <v>5</v>
      </c>
      <c r="G165" s="54">
        <v>300.08999999999997</v>
      </c>
      <c r="H165" s="54">
        <v>37</v>
      </c>
      <c r="I165" s="54">
        <v>5</v>
      </c>
      <c r="J165" s="54">
        <v>3.84</v>
      </c>
      <c r="K165" s="54">
        <v>-4.28</v>
      </c>
      <c r="L165" s="54">
        <v>47.14</v>
      </c>
      <c r="M165" s="7"/>
    </row>
    <row r="166" spans="2:13" x14ac:dyDescent="0.2">
      <c r="B166" s="54">
        <v>5805726</v>
      </c>
      <c r="C166" s="54" t="s">
        <v>311</v>
      </c>
      <c r="D166" s="54">
        <v>1</v>
      </c>
      <c r="E166" s="54">
        <v>1</v>
      </c>
      <c r="F166" s="54">
        <f t="shared" si="2"/>
        <v>2</v>
      </c>
      <c r="G166" s="54">
        <v>222.12</v>
      </c>
      <c r="H166" s="54">
        <v>31</v>
      </c>
      <c r="I166" s="54">
        <v>2</v>
      </c>
      <c r="J166" s="54">
        <v>3.35</v>
      </c>
      <c r="K166" s="54">
        <v>-3.81</v>
      </c>
      <c r="L166" s="54">
        <v>28.68</v>
      </c>
      <c r="M166" s="7"/>
    </row>
    <row r="167" spans="2:13" x14ac:dyDescent="0.2">
      <c r="B167" s="54">
        <v>5657461</v>
      </c>
      <c r="C167" s="54" t="s">
        <v>311</v>
      </c>
      <c r="D167" s="54">
        <v>3</v>
      </c>
      <c r="E167" s="54">
        <v>1</v>
      </c>
      <c r="F167" s="54">
        <f t="shared" si="2"/>
        <v>4</v>
      </c>
      <c r="G167" s="54">
        <v>255.12</v>
      </c>
      <c r="H167" s="54">
        <v>33</v>
      </c>
      <c r="I167" s="54">
        <v>4</v>
      </c>
      <c r="J167" s="54">
        <v>3.32</v>
      </c>
      <c r="K167" s="54">
        <v>-3.93</v>
      </c>
      <c r="L167" s="54">
        <v>29.85</v>
      </c>
      <c r="M167" s="7"/>
    </row>
    <row r="168" spans="2:13" x14ac:dyDescent="0.2">
      <c r="B168" s="54">
        <v>5656963</v>
      </c>
      <c r="C168" s="54" t="s">
        <v>311</v>
      </c>
      <c r="D168" s="54">
        <v>3</v>
      </c>
      <c r="E168" s="54">
        <v>1</v>
      </c>
      <c r="F168" s="54">
        <f t="shared" si="2"/>
        <v>4</v>
      </c>
      <c r="G168" s="54">
        <v>251.14</v>
      </c>
      <c r="H168" s="54">
        <v>36</v>
      </c>
      <c r="I168" s="54">
        <v>3</v>
      </c>
      <c r="J168" s="54">
        <v>3.49</v>
      </c>
      <c r="K168" s="54">
        <v>-4.01</v>
      </c>
      <c r="L168" s="54">
        <v>29.85</v>
      </c>
      <c r="M168" s="7"/>
    </row>
    <row r="169" spans="2:13" x14ac:dyDescent="0.2">
      <c r="B169" s="54">
        <v>5661161</v>
      </c>
      <c r="C169" s="54" t="s">
        <v>311</v>
      </c>
      <c r="D169" s="54">
        <v>3</v>
      </c>
      <c r="E169" s="54">
        <v>2</v>
      </c>
      <c r="F169" s="54">
        <f t="shared" si="2"/>
        <v>5</v>
      </c>
      <c r="G169" s="54">
        <v>304.04000000000002</v>
      </c>
      <c r="H169" s="54">
        <v>33</v>
      </c>
      <c r="I169" s="54">
        <v>5</v>
      </c>
      <c r="J169" s="54">
        <v>4.04</v>
      </c>
      <c r="K169" s="54">
        <v>-4.59</v>
      </c>
      <c r="L169" s="54">
        <v>48.91</v>
      </c>
      <c r="M169" s="7"/>
    </row>
    <row r="170" spans="2:13" x14ac:dyDescent="0.2">
      <c r="B170" s="54">
        <v>7915324</v>
      </c>
      <c r="C170" s="54" t="s">
        <v>311</v>
      </c>
      <c r="D170" s="54">
        <v>3</v>
      </c>
      <c r="E170" s="54">
        <v>1</v>
      </c>
      <c r="F170" s="54">
        <f t="shared" si="2"/>
        <v>4</v>
      </c>
      <c r="G170" s="54">
        <v>251.14</v>
      </c>
      <c r="H170" s="54">
        <v>36</v>
      </c>
      <c r="I170" s="54">
        <v>3</v>
      </c>
      <c r="J170" s="54">
        <v>3.49</v>
      </c>
      <c r="K170" s="54">
        <v>-4.01</v>
      </c>
      <c r="L170" s="54">
        <v>29.85</v>
      </c>
      <c r="M170" s="7"/>
    </row>
    <row r="171" spans="2:13" x14ac:dyDescent="0.2">
      <c r="B171" s="54">
        <v>5493358</v>
      </c>
      <c r="C171" s="54" t="s">
        <v>311</v>
      </c>
      <c r="D171" s="54">
        <v>2</v>
      </c>
      <c r="E171" s="54">
        <v>1</v>
      </c>
      <c r="F171" s="54">
        <f t="shared" si="2"/>
        <v>3</v>
      </c>
      <c r="G171" s="54">
        <v>254.09</v>
      </c>
      <c r="H171" s="54">
        <v>32</v>
      </c>
      <c r="I171" s="54">
        <v>3</v>
      </c>
      <c r="J171" s="54">
        <v>3.9</v>
      </c>
      <c r="K171" s="54">
        <v>-4.25</v>
      </c>
      <c r="L171" s="54">
        <v>28.68</v>
      </c>
      <c r="M171" s="7"/>
    </row>
    <row r="172" spans="2:13" x14ac:dyDescent="0.2">
      <c r="B172" s="54">
        <v>5529335</v>
      </c>
      <c r="C172" s="54" t="s">
        <v>311</v>
      </c>
      <c r="D172" s="54">
        <v>3</v>
      </c>
      <c r="E172" s="54">
        <v>1</v>
      </c>
      <c r="F172" s="54">
        <f t="shared" si="2"/>
        <v>4</v>
      </c>
      <c r="G172" s="54">
        <v>252.13</v>
      </c>
      <c r="H172" s="54">
        <v>35</v>
      </c>
      <c r="I172" s="54">
        <v>3</v>
      </c>
      <c r="J172" s="54">
        <v>2.85</v>
      </c>
      <c r="K172" s="54">
        <v>-3.61</v>
      </c>
      <c r="L172" s="54">
        <v>38.049999999999997</v>
      </c>
      <c r="M172" s="7"/>
    </row>
    <row r="173" spans="2:13" x14ac:dyDescent="0.2">
      <c r="B173" s="54">
        <v>5628167</v>
      </c>
      <c r="C173" s="54" t="s">
        <v>311</v>
      </c>
      <c r="D173" s="54">
        <v>4</v>
      </c>
      <c r="E173" s="54">
        <v>1</v>
      </c>
      <c r="F173" s="54">
        <f t="shared" si="2"/>
        <v>5</v>
      </c>
      <c r="G173" s="54">
        <v>326.11</v>
      </c>
      <c r="H173" s="54">
        <v>41</v>
      </c>
      <c r="I173" s="54">
        <v>5</v>
      </c>
      <c r="J173" s="54">
        <v>3.85</v>
      </c>
      <c r="K173" s="54">
        <v>-4.34</v>
      </c>
      <c r="L173" s="54">
        <v>55.12</v>
      </c>
      <c r="M173" s="7"/>
    </row>
    <row r="174" spans="2:13" x14ac:dyDescent="0.2">
      <c r="B174" s="54">
        <v>7953642</v>
      </c>
      <c r="C174" s="54" t="s">
        <v>311</v>
      </c>
      <c r="D174" s="54">
        <v>6</v>
      </c>
      <c r="E174" s="54">
        <v>2</v>
      </c>
      <c r="F174" s="54">
        <f t="shared" si="2"/>
        <v>8</v>
      </c>
      <c r="G174" s="54">
        <v>301.10000000000002</v>
      </c>
      <c r="H174" s="54">
        <v>36</v>
      </c>
      <c r="I174" s="54">
        <v>7</v>
      </c>
      <c r="J174" s="54">
        <v>2.54</v>
      </c>
      <c r="K174" s="54">
        <v>-3.59</v>
      </c>
      <c r="L174" s="54">
        <v>89.71</v>
      </c>
      <c r="M174" s="7"/>
    </row>
    <row r="175" spans="2:13" x14ac:dyDescent="0.2">
      <c r="B175" s="54">
        <v>7515873</v>
      </c>
      <c r="C175" s="54" t="s">
        <v>311</v>
      </c>
      <c r="D175" s="54">
        <v>7</v>
      </c>
      <c r="E175" s="54">
        <v>2</v>
      </c>
      <c r="F175" s="54">
        <f t="shared" si="2"/>
        <v>9</v>
      </c>
      <c r="G175" s="54">
        <v>345.09</v>
      </c>
      <c r="H175" s="54">
        <v>39</v>
      </c>
      <c r="I175" s="54">
        <v>9</v>
      </c>
      <c r="J175" s="54">
        <v>2.1</v>
      </c>
      <c r="K175" s="54">
        <v>-3.32</v>
      </c>
      <c r="L175" s="54">
        <v>102.02</v>
      </c>
      <c r="M175" s="7"/>
    </row>
    <row r="176" spans="2:13" x14ac:dyDescent="0.2">
      <c r="B176" s="54">
        <v>5560548</v>
      </c>
      <c r="C176" s="54" t="s">
        <v>311</v>
      </c>
      <c r="D176" s="54">
        <v>3</v>
      </c>
      <c r="E176" s="54">
        <v>2</v>
      </c>
      <c r="F176" s="54">
        <f t="shared" si="2"/>
        <v>5</v>
      </c>
      <c r="G176" s="54">
        <v>311.11</v>
      </c>
      <c r="H176" s="54">
        <v>39</v>
      </c>
      <c r="I176" s="54">
        <v>5</v>
      </c>
      <c r="J176" s="54">
        <v>3.86</v>
      </c>
      <c r="K176" s="54">
        <v>-4.34</v>
      </c>
      <c r="L176" s="54">
        <v>57.78</v>
      </c>
      <c r="M176" s="7"/>
    </row>
    <row r="177" spans="2:13" x14ac:dyDescent="0.2">
      <c r="B177" s="54">
        <v>5792170</v>
      </c>
      <c r="C177" s="54" t="s">
        <v>311</v>
      </c>
      <c r="D177" s="54">
        <v>3</v>
      </c>
      <c r="E177" s="54">
        <v>2</v>
      </c>
      <c r="F177" s="54">
        <f t="shared" si="2"/>
        <v>5</v>
      </c>
      <c r="G177" s="54">
        <v>281.12</v>
      </c>
      <c r="H177" s="54">
        <v>36</v>
      </c>
      <c r="I177" s="54">
        <v>5</v>
      </c>
      <c r="J177" s="54">
        <v>2.75</v>
      </c>
      <c r="K177" s="54">
        <v>-3.53</v>
      </c>
      <c r="L177" s="54">
        <v>67.010000000000005</v>
      </c>
      <c r="M177" s="7"/>
    </row>
    <row r="178" spans="2:13" x14ac:dyDescent="0.2">
      <c r="B178" s="54">
        <v>7019154</v>
      </c>
      <c r="C178" s="54" t="s">
        <v>311</v>
      </c>
      <c r="D178" s="54">
        <v>4</v>
      </c>
      <c r="E178" s="54">
        <v>2</v>
      </c>
      <c r="F178" s="54">
        <f t="shared" si="2"/>
        <v>6</v>
      </c>
      <c r="G178" s="54">
        <v>341.12</v>
      </c>
      <c r="H178" s="54">
        <v>43</v>
      </c>
      <c r="I178" s="54">
        <v>6</v>
      </c>
      <c r="J178" s="54">
        <v>4.08</v>
      </c>
      <c r="K178" s="54">
        <v>-4.55</v>
      </c>
      <c r="L178" s="54">
        <v>67.010000000000005</v>
      </c>
      <c r="M178" s="7"/>
    </row>
    <row r="179" spans="2:13" x14ac:dyDescent="0.2">
      <c r="B179" s="54">
        <v>7666331</v>
      </c>
      <c r="C179" s="54" t="s">
        <v>311</v>
      </c>
      <c r="D179" s="54">
        <v>5</v>
      </c>
      <c r="E179" s="54">
        <v>2</v>
      </c>
      <c r="F179" s="54">
        <f t="shared" si="2"/>
        <v>7</v>
      </c>
      <c r="G179" s="54">
        <v>355.1</v>
      </c>
      <c r="H179" s="54">
        <v>42</v>
      </c>
      <c r="I179" s="54">
        <v>7</v>
      </c>
      <c r="J179" s="54">
        <v>3.39</v>
      </c>
      <c r="K179" s="54">
        <v>-4.1900000000000004</v>
      </c>
      <c r="L179" s="54">
        <v>84.08</v>
      </c>
      <c r="M179" s="7"/>
    </row>
    <row r="180" spans="2:13" x14ac:dyDescent="0.2">
      <c r="B180" s="54">
        <v>5686678</v>
      </c>
      <c r="C180" s="54" t="s">
        <v>311</v>
      </c>
      <c r="D180" s="54">
        <v>3</v>
      </c>
      <c r="E180" s="54">
        <v>2</v>
      </c>
      <c r="F180" s="54">
        <f t="shared" si="2"/>
        <v>5</v>
      </c>
      <c r="G180" s="54">
        <v>351.07</v>
      </c>
      <c r="H180" s="54">
        <v>36</v>
      </c>
      <c r="I180" s="54">
        <v>8</v>
      </c>
      <c r="J180" s="54">
        <v>4.3099999999999996</v>
      </c>
      <c r="K180" s="54">
        <v>-4.83</v>
      </c>
      <c r="L180" s="54">
        <v>57.78</v>
      </c>
      <c r="M180" s="7"/>
    </row>
    <row r="181" spans="2:13" x14ac:dyDescent="0.2">
      <c r="B181" s="54">
        <v>5628470</v>
      </c>
      <c r="C181" s="54" t="s">
        <v>311</v>
      </c>
      <c r="D181" s="54">
        <v>5</v>
      </c>
      <c r="E181" s="54">
        <v>3</v>
      </c>
      <c r="F181" s="54">
        <f t="shared" si="2"/>
        <v>8</v>
      </c>
      <c r="G181" s="54">
        <v>362.05</v>
      </c>
      <c r="H181" s="54">
        <v>38</v>
      </c>
      <c r="I181" s="54">
        <v>9</v>
      </c>
      <c r="J181" s="54">
        <v>1.94</v>
      </c>
      <c r="K181" s="54">
        <v>-3.39</v>
      </c>
      <c r="L181" s="54">
        <v>117.94</v>
      </c>
      <c r="M181" s="7"/>
    </row>
    <row r="182" spans="2:13" x14ac:dyDescent="0.2">
      <c r="B182" s="54">
        <v>5923430</v>
      </c>
      <c r="C182" s="54" t="s">
        <v>311</v>
      </c>
      <c r="D182" s="54">
        <v>5</v>
      </c>
      <c r="E182" s="54">
        <v>1</v>
      </c>
      <c r="F182" s="54">
        <f t="shared" si="2"/>
        <v>6</v>
      </c>
      <c r="G182" s="54">
        <v>355.14</v>
      </c>
      <c r="H182" s="54">
        <v>46</v>
      </c>
      <c r="I182" s="54">
        <v>6</v>
      </c>
      <c r="J182" s="54">
        <v>4.09</v>
      </c>
      <c r="K182" s="54">
        <v>-4.63</v>
      </c>
      <c r="L182" s="54">
        <v>56.15</v>
      </c>
      <c r="M182" s="7"/>
    </row>
    <row r="183" spans="2:13" x14ac:dyDescent="0.2">
      <c r="B183" s="54">
        <v>5354838</v>
      </c>
      <c r="C183" s="54" t="s">
        <v>311</v>
      </c>
      <c r="D183" s="54">
        <v>3</v>
      </c>
      <c r="E183" s="54">
        <v>2</v>
      </c>
      <c r="F183" s="54">
        <f t="shared" si="2"/>
        <v>5</v>
      </c>
      <c r="G183" s="54">
        <v>365.08</v>
      </c>
      <c r="H183" s="54">
        <v>39</v>
      </c>
      <c r="I183" s="54">
        <v>8</v>
      </c>
      <c r="J183" s="54">
        <v>4.62</v>
      </c>
      <c r="K183" s="54">
        <v>-5.0999999999999996</v>
      </c>
      <c r="L183" s="54">
        <v>57.78</v>
      </c>
      <c r="M183" s="7"/>
    </row>
    <row r="184" spans="2:13" x14ac:dyDescent="0.2">
      <c r="B184" s="54">
        <v>5538385</v>
      </c>
      <c r="C184" s="54" t="s">
        <v>311</v>
      </c>
      <c r="D184" s="54">
        <v>4</v>
      </c>
      <c r="E184" s="54">
        <v>2</v>
      </c>
      <c r="F184" s="54">
        <f t="shared" si="2"/>
        <v>6</v>
      </c>
      <c r="G184" s="54">
        <v>327.10000000000002</v>
      </c>
      <c r="H184" s="54">
        <v>40</v>
      </c>
      <c r="I184" s="54">
        <v>6</v>
      </c>
      <c r="J184" s="54">
        <v>3.69</v>
      </c>
      <c r="K184" s="54">
        <v>-4.24</v>
      </c>
      <c r="L184" s="54">
        <v>67.010000000000005</v>
      </c>
      <c r="M184" s="7"/>
    </row>
    <row r="185" spans="2:13" x14ac:dyDescent="0.2">
      <c r="B185" s="54">
        <v>5917622</v>
      </c>
      <c r="C185" s="54" t="s">
        <v>311</v>
      </c>
      <c r="D185" s="54">
        <v>4</v>
      </c>
      <c r="E185" s="54">
        <v>3</v>
      </c>
      <c r="F185" s="54">
        <f t="shared" si="2"/>
        <v>7</v>
      </c>
      <c r="G185" s="54">
        <v>327.07</v>
      </c>
      <c r="H185" s="54">
        <v>36</v>
      </c>
      <c r="I185" s="54">
        <v>7</v>
      </c>
      <c r="J185" s="54">
        <v>2.99</v>
      </c>
      <c r="K185" s="54">
        <v>-3.86</v>
      </c>
      <c r="L185" s="54">
        <v>95.08</v>
      </c>
      <c r="M185" s="7"/>
    </row>
    <row r="186" spans="2:13" x14ac:dyDescent="0.2">
      <c r="B186" s="54">
        <v>5925684</v>
      </c>
      <c r="C186" s="54" t="s">
        <v>311</v>
      </c>
      <c r="D186" s="54">
        <v>3</v>
      </c>
      <c r="E186" s="54">
        <v>2</v>
      </c>
      <c r="F186" s="54">
        <f t="shared" si="2"/>
        <v>5</v>
      </c>
      <c r="G186" s="54">
        <v>339.14</v>
      </c>
      <c r="H186" s="54">
        <v>45</v>
      </c>
      <c r="I186" s="54">
        <v>5</v>
      </c>
      <c r="J186" s="54">
        <v>4.09</v>
      </c>
      <c r="K186" s="54">
        <v>-4.55</v>
      </c>
      <c r="L186" s="54">
        <v>57.78</v>
      </c>
      <c r="M186" s="7"/>
    </row>
    <row r="187" spans="2:13" x14ac:dyDescent="0.2">
      <c r="B187" s="54">
        <v>5929550</v>
      </c>
      <c r="C187" s="54" t="s">
        <v>311</v>
      </c>
      <c r="D187" s="54">
        <v>3</v>
      </c>
      <c r="E187" s="54">
        <v>2</v>
      </c>
      <c r="F187" s="54">
        <f t="shared" si="2"/>
        <v>5</v>
      </c>
      <c r="G187" s="54">
        <v>331.05</v>
      </c>
      <c r="H187" s="54">
        <v>36</v>
      </c>
      <c r="I187" s="54">
        <v>6</v>
      </c>
      <c r="J187" s="54">
        <v>4.26</v>
      </c>
      <c r="K187" s="54">
        <v>-4.78</v>
      </c>
      <c r="L187" s="54">
        <v>57.78</v>
      </c>
      <c r="M187" s="7"/>
    </row>
    <row r="188" spans="2:13" x14ac:dyDescent="0.2">
      <c r="B188" s="54">
        <v>6054664</v>
      </c>
      <c r="C188" s="54" t="s">
        <v>311</v>
      </c>
      <c r="D188" s="54">
        <v>3</v>
      </c>
      <c r="E188" s="54">
        <v>2</v>
      </c>
      <c r="F188" s="54">
        <f t="shared" si="2"/>
        <v>5</v>
      </c>
      <c r="G188" s="54">
        <v>351</v>
      </c>
      <c r="H188" s="54">
        <v>33</v>
      </c>
      <c r="I188" s="54">
        <v>7</v>
      </c>
      <c r="J188" s="54">
        <v>4.5999999999999996</v>
      </c>
      <c r="K188" s="54">
        <v>-5.12</v>
      </c>
      <c r="L188" s="54">
        <v>57.78</v>
      </c>
      <c r="M188" s="7"/>
    </row>
    <row r="189" spans="2:13" x14ac:dyDescent="0.2">
      <c r="B189" s="54">
        <v>6100684</v>
      </c>
      <c r="C189" s="54" t="s">
        <v>311</v>
      </c>
      <c r="D189" s="54">
        <v>3</v>
      </c>
      <c r="E189" s="54">
        <v>2</v>
      </c>
      <c r="F189" s="54">
        <f t="shared" si="2"/>
        <v>5</v>
      </c>
      <c r="G189" s="54">
        <v>351</v>
      </c>
      <c r="H189" s="54">
        <v>33</v>
      </c>
      <c r="I189" s="54">
        <v>7</v>
      </c>
      <c r="J189" s="54">
        <v>4.5999999999999996</v>
      </c>
      <c r="K189" s="54">
        <v>-5.12</v>
      </c>
      <c r="L189" s="54">
        <v>57.78</v>
      </c>
      <c r="M189" s="7"/>
    </row>
    <row r="190" spans="2:13" x14ac:dyDescent="0.2">
      <c r="B190" s="54">
        <v>6572698</v>
      </c>
      <c r="C190" s="54" t="s">
        <v>311</v>
      </c>
      <c r="D190" s="54">
        <v>5</v>
      </c>
      <c r="E190" s="54">
        <v>2</v>
      </c>
      <c r="F190" s="54">
        <f t="shared" si="2"/>
        <v>7</v>
      </c>
      <c r="G190" s="54">
        <v>340.05</v>
      </c>
      <c r="H190" s="54">
        <v>35</v>
      </c>
      <c r="I190" s="54">
        <v>7</v>
      </c>
      <c r="J190" s="54">
        <v>3.87</v>
      </c>
      <c r="K190" s="54">
        <v>-4.5</v>
      </c>
      <c r="L190" s="54">
        <v>81.569999999999993</v>
      </c>
      <c r="M190" s="7"/>
    </row>
    <row r="191" spans="2:13" x14ac:dyDescent="0.2">
      <c r="B191" s="54">
        <v>6678165</v>
      </c>
      <c r="C191" s="54" t="s">
        <v>311</v>
      </c>
      <c r="D191" s="54">
        <v>3</v>
      </c>
      <c r="E191" s="54">
        <v>2</v>
      </c>
      <c r="F191" s="54">
        <f t="shared" si="2"/>
        <v>5</v>
      </c>
      <c r="G191" s="54">
        <v>385.03</v>
      </c>
      <c r="H191" s="54">
        <v>36</v>
      </c>
      <c r="I191" s="54">
        <v>9</v>
      </c>
      <c r="J191" s="54">
        <v>4.97</v>
      </c>
      <c r="K191" s="54">
        <v>-5.45</v>
      </c>
      <c r="L191" s="54">
        <v>57.78</v>
      </c>
      <c r="M191" s="7"/>
    </row>
    <row r="192" spans="2:13" x14ac:dyDescent="0.2">
      <c r="B192" s="54">
        <v>7078661</v>
      </c>
      <c r="C192" s="54" t="s">
        <v>311</v>
      </c>
      <c r="D192" s="54">
        <v>3</v>
      </c>
      <c r="E192" s="54">
        <v>2</v>
      </c>
      <c r="F192" s="54">
        <f t="shared" si="2"/>
        <v>5</v>
      </c>
      <c r="G192" s="54">
        <v>351</v>
      </c>
      <c r="H192" s="54">
        <v>33</v>
      </c>
      <c r="I192" s="54">
        <v>7</v>
      </c>
      <c r="J192" s="54">
        <v>4.5999999999999996</v>
      </c>
      <c r="K192" s="54">
        <v>-5.12</v>
      </c>
      <c r="L192" s="54">
        <v>57.78</v>
      </c>
      <c r="M192" s="7"/>
    </row>
    <row r="193" spans="2:13" x14ac:dyDescent="0.2">
      <c r="B193" s="54">
        <v>7368736</v>
      </c>
      <c r="C193" s="54" t="s">
        <v>311</v>
      </c>
      <c r="D193" s="54">
        <v>6</v>
      </c>
      <c r="E193" s="54">
        <v>4</v>
      </c>
      <c r="F193" s="54">
        <f t="shared" si="2"/>
        <v>10</v>
      </c>
      <c r="G193" s="54">
        <v>373.07</v>
      </c>
      <c r="H193" s="54">
        <v>41</v>
      </c>
      <c r="I193" s="54">
        <v>9</v>
      </c>
      <c r="J193" s="54">
        <v>2.71</v>
      </c>
      <c r="K193" s="54">
        <v>-3.85</v>
      </c>
      <c r="L193" s="54">
        <v>124.54</v>
      </c>
      <c r="M193" s="7"/>
    </row>
    <row r="194" spans="2:13" x14ac:dyDescent="0.2">
      <c r="B194" s="54">
        <v>7375687</v>
      </c>
      <c r="C194" s="54" t="s">
        <v>311</v>
      </c>
      <c r="D194" s="54">
        <v>5</v>
      </c>
      <c r="E194" s="54">
        <v>4</v>
      </c>
      <c r="F194" s="54">
        <f t="shared" si="2"/>
        <v>9</v>
      </c>
      <c r="G194" s="54">
        <v>357.08</v>
      </c>
      <c r="H194" s="54">
        <v>40</v>
      </c>
      <c r="I194" s="54">
        <v>8</v>
      </c>
      <c r="J194" s="54">
        <v>3.01</v>
      </c>
      <c r="K194" s="54">
        <v>-4.0199999999999996</v>
      </c>
      <c r="L194" s="54">
        <v>115.31</v>
      </c>
      <c r="M194" s="7"/>
    </row>
    <row r="195" spans="2:13" x14ac:dyDescent="0.2">
      <c r="B195" s="54">
        <v>7504625</v>
      </c>
      <c r="C195" s="54" t="s">
        <v>311</v>
      </c>
      <c r="D195" s="54">
        <v>3</v>
      </c>
      <c r="E195" s="54">
        <v>2</v>
      </c>
      <c r="F195" s="54">
        <f t="shared" si="2"/>
        <v>5</v>
      </c>
      <c r="G195" s="54">
        <v>339.14</v>
      </c>
      <c r="H195" s="54">
        <v>45</v>
      </c>
      <c r="I195" s="54">
        <v>5</v>
      </c>
      <c r="J195" s="54">
        <v>4.42</v>
      </c>
      <c r="K195" s="54">
        <v>-4.76</v>
      </c>
      <c r="L195" s="54">
        <v>57.78</v>
      </c>
      <c r="M195" s="7"/>
    </row>
    <row r="196" spans="2:13" x14ac:dyDescent="0.2">
      <c r="B196" s="54">
        <v>7567371</v>
      </c>
      <c r="C196" s="54" t="s">
        <v>311</v>
      </c>
      <c r="D196" s="54">
        <v>3</v>
      </c>
      <c r="E196" s="54">
        <v>2</v>
      </c>
      <c r="F196" s="54">
        <f t="shared" si="2"/>
        <v>5</v>
      </c>
      <c r="G196" s="54">
        <v>315.08</v>
      </c>
      <c r="H196" s="54">
        <v>36</v>
      </c>
      <c r="I196" s="54">
        <v>6</v>
      </c>
      <c r="J196" s="54">
        <v>3.74</v>
      </c>
      <c r="K196" s="54">
        <v>-4.3499999999999996</v>
      </c>
      <c r="L196" s="54">
        <v>57.78</v>
      </c>
      <c r="M196" s="7"/>
    </row>
    <row r="197" spans="2:13" x14ac:dyDescent="0.2">
      <c r="B197" s="54">
        <v>7625332</v>
      </c>
      <c r="C197" s="54" t="s">
        <v>311</v>
      </c>
      <c r="D197" s="54">
        <v>3</v>
      </c>
      <c r="E197" s="54">
        <v>2</v>
      </c>
      <c r="F197" s="54">
        <f t="shared" si="2"/>
        <v>5</v>
      </c>
      <c r="G197" s="54">
        <v>375</v>
      </c>
      <c r="H197" s="54">
        <v>36</v>
      </c>
      <c r="I197" s="54">
        <v>6</v>
      </c>
      <c r="J197" s="54">
        <v>4.3600000000000003</v>
      </c>
      <c r="K197" s="54">
        <v>-5.12</v>
      </c>
      <c r="L197" s="54">
        <v>57.78</v>
      </c>
      <c r="M197" s="7"/>
    </row>
    <row r="198" spans="2:13" x14ac:dyDescent="0.2">
      <c r="B198" s="54">
        <v>7647660</v>
      </c>
      <c r="C198" s="54" t="s">
        <v>311</v>
      </c>
      <c r="D198" s="54">
        <v>5</v>
      </c>
      <c r="E198" s="54">
        <v>3</v>
      </c>
      <c r="F198" s="54">
        <f t="shared" si="2"/>
        <v>8</v>
      </c>
      <c r="G198" s="54">
        <v>376.07</v>
      </c>
      <c r="H198" s="54">
        <v>41</v>
      </c>
      <c r="I198" s="54">
        <v>9</v>
      </c>
      <c r="J198" s="54">
        <v>2.33</v>
      </c>
      <c r="K198" s="54">
        <v>-3.71</v>
      </c>
      <c r="L198" s="54">
        <v>117.94</v>
      </c>
      <c r="M198" s="7"/>
    </row>
    <row r="199" spans="2:13" x14ac:dyDescent="0.2">
      <c r="B199" s="54">
        <v>7736125</v>
      </c>
      <c r="C199" s="54" t="s">
        <v>311</v>
      </c>
      <c r="D199" s="54">
        <v>3</v>
      </c>
      <c r="E199" s="54">
        <v>2</v>
      </c>
      <c r="F199" s="54">
        <f t="shared" si="2"/>
        <v>5</v>
      </c>
      <c r="G199" s="54">
        <v>331.05</v>
      </c>
      <c r="H199" s="54">
        <v>36</v>
      </c>
      <c r="I199" s="54">
        <v>6</v>
      </c>
      <c r="J199" s="54">
        <v>4.26</v>
      </c>
      <c r="K199" s="54">
        <v>-4.78</v>
      </c>
      <c r="L199" s="54">
        <v>57.78</v>
      </c>
      <c r="M199" s="7"/>
    </row>
    <row r="200" spans="2:13" x14ac:dyDescent="0.2">
      <c r="B200" s="54">
        <v>7858991</v>
      </c>
      <c r="C200" s="54" t="s">
        <v>311</v>
      </c>
      <c r="D200" s="54">
        <v>2</v>
      </c>
      <c r="E200" s="54">
        <v>2</v>
      </c>
      <c r="F200" s="54">
        <f t="shared" si="2"/>
        <v>4</v>
      </c>
      <c r="G200" s="54">
        <v>333.11</v>
      </c>
      <c r="H200" s="54">
        <v>38</v>
      </c>
      <c r="I200" s="54">
        <v>7</v>
      </c>
      <c r="J200" s="54">
        <v>4.1500000000000004</v>
      </c>
      <c r="K200" s="54">
        <v>-4.62</v>
      </c>
      <c r="L200" s="54">
        <v>57.78</v>
      </c>
      <c r="M200" s="7"/>
    </row>
    <row r="201" spans="2:13" x14ac:dyDescent="0.2">
      <c r="B201" s="54">
        <v>7864067</v>
      </c>
      <c r="C201" s="54" t="s">
        <v>311</v>
      </c>
      <c r="D201" s="54">
        <v>3</v>
      </c>
      <c r="E201" s="54">
        <v>2</v>
      </c>
      <c r="F201" s="54">
        <f t="shared" si="2"/>
        <v>5</v>
      </c>
      <c r="G201" s="54">
        <v>394.95</v>
      </c>
      <c r="H201" s="54">
        <v>33</v>
      </c>
      <c r="I201" s="54">
        <v>7</v>
      </c>
      <c r="J201" s="54">
        <v>4.71</v>
      </c>
      <c r="K201" s="54">
        <v>-5.47</v>
      </c>
      <c r="L201" s="54">
        <v>57.78</v>
      </c>
      <c r="M201" s="7"/>
    </row>
    <row r="202" spans="2:13" x14ac:dyDescent="0.2">
      <c r="B202" s="54">
        <v>7873966</v>
      </c>
      <c r="C202" s="54" t="s">
        <v>311</v>
      </c>
      <c r="D202" s="54">
        <v>4</v>
      </c>
      <c r="E202" s="54">
        <v>2</v>
      </c>
      <c r="F202" s="54">
        <f t="shared" ref="F202:F265" si="3">(D202+E202)</f>
        <v>6</v>
      </c>
      <c r="G202" s="54">
        <v>347.05</v>
      </c>
      <c r="H202" s="54">
        <v>37</v>
      </c>
      <c r="I202" s="54">
        <v>7</v>
      </c>
      <c r="J202" s="54">
        <v>3.96</v>
      </c>
      <c r="K202" s="54">
        <v>-4.5999999999999996</v>
      </c>
      <c r="L202" s="54">
        <v>67.010000000000005</v>
      </c>
      <c r="M202" s="7"/>
    </row>
    <row r="203" spans="2:13" x14ac:dyDescent="0.2">
      <c r="B203" s="54">
        <v>7912128</v>
      </c>
      <c r="C203" s="54" t="s">
        <v>311</v>
      </c>
      <c r="D203" s="54">
        <v>5</v>
      </c>
      <c r="E203" s="54">
        <v>3</v>
      </c>
      <c r="F203" s="54">
        <f t="shared" si="3"/>
        <v>8</v>
      </c>
      <c r="G203" s="54">
        <v>418.11</v>
      </c>
      <c r="H203" s="54">
        <v>50</v>
      </c>
      <c r="I203" s="54">
        <v>9</v>
      </c>
      <c r="J203" s="54">
        <v>3.37</v>
      </c>
      <c r="K203" s="54">
        <v>-4.45</v>
      </c>
      <c r="L203" s="54">
        <v>103.95</v>
      </c>
      <c r="M203" s="7"/>
    </row>
    <row r="204" spans="2:13" x14ac:dyDescent="0.2">
      <c r="B204" s="54">
        <v>7931789</v>
      </c>
      <c r="C204" s="54" t="s">
        <v>311</v>
      </c>
      <c r="D204" s="54">
        <v>5</v>
      </c>
      <c r="E204" s="54">
        <v>2</v>
      </c>
      <c r="F204" s="54">
        <f t="shared" si="3"/>
        <v>7</v>
      </c>
      <c r="G204" s="54">
        <v>355.1</v>
      </c>
      <c r="H204" s="54">
        <v>42</v>
      </c>
      <c r="I204" s="54">
        <v>7</v>
      </c>
      <c r="J204" s="54">
        <v>3.47</v>
      </c>
      <c r="K204" s="54">
        <v>-4.17</v>
      </c>
      <c r="L204" s="54">
        <v>84.08</v>
      </c>
      <c r="M204" s="7"/>
    </row>
    <row r="205" spans="2:13" x14ac:dyDescent="0.2">
      <c r="B205" s="54">
        <v>7939874</v>
      </c>
      <c r="C205" s="54" t="s">
        <v>311</v>
      </c>
      <c r="D205" s="54">
        <v>5</v>
      </c>
      <c r="E205" s="54">
        <v>2</v>
      </c>
      <c r="F205" s="54">
        <f t="shared" si="3"/>
        <v>7</v>
      </c>
      <c r="G205" s="54">
        <v>355.1</v>
      </c>
      <c r="H205" s="54">
        <v>42</v>
      </c>
      <c r="I205" s="54">
        <v>7</v>
      </c>
      <c r="J205" s="54">
        <v>3.47</v>
      </c>
      <c r="K205" s="54">
        <v>-4.17</v>
      </c>
      <c r="L205" s="54">
        <v>84.08</v>
      </c>
      <c r="M205" s="7"/>
    </row>
    <row r="206" spans="2:13" x14ac:dyDescent="0.2">
      <c r="B206" s="54">
        <v>7962974</v>
      </c>
      <c r="C206" s="54" t="s">
        <v>311</v>
      </c>
      <c r="D206" s="54">
        <v>3</v>
      </c>
      <c r="E206" s="54">
        <v>2</v>
      </c>
      <c r="F206" s="54">
        <f t="shared" si="3"/>
        <v>5</v>
      </c>
      <c r="G206" s="54">
        <v>365.08</v>
      </c>
      <c r="H206" s="54">
        <v>39</v>
      </c>
      <c r="I206" s="54">
        <v>8</v>
      </c>
      <c r="J206" s="54">
        <v>4.45</v>
      </c>
      <c r="K206" s="54">
        <v>-4.92</v>
      </c>
      <c r="L206" s="54">
        <v>57.78</v>
      </c>
      <c r="M206" s="7"/>
    </row>
    <row r="207" spans="2:13" x14ac:dyDescent="0.2">
      <c r="B207" s="54">
        <v>5487092</v>
      </c>
      <c r="C207" s="54" t="s">
        <v>311</v>
      </c>
      <c r="D207" s="54">
        <v>4</v>
      </c>
      <c r="E207" s="54">
        <v>1</v>
      </c>
      <c r="F207" s="54">
        <f t="shared" si="3"/>
        <v>5</v>
      </c>
      <c r="G207" s="54">
        <v>318.14999999999998</v>
      </c>
      <c r="H207" s="54">
        <v>42</v>
      </c>
      <c r="I207" s="54">
        <v>5</v>
      </c>
      <c r="J207" s="54">
        <v>3.44</v>
      </c>
      <c r="K207" s="54">
        <v>-4.07</v>
      </c>
      <c r="L207" s="54">
        <v>70.709999999999994</v>
      </c>
      <c r="M207" s="7"/>
    </row>
    <row r="208" spans="2:13" x14ac:dyDescent="0.2">
      <c r="B208" s="54">
        <v>6277695</v>
      </c>
      <c r="C208" s="54" t="s">
        <v>311</v>
      </c>
      <c r="D208" s="54">
        <v>5</v>
      </c>
      <c r="E208" s="54">
        <v>2</v>
      </c>
      <c r="F208" s="54">
        <f t="shared" si="3"/>
        <v>7</v>
      </c>
      <c r="G208" s="54">
        <v>357.11</v>
      </c>
      <c r="H208" s="54">
        <v>44</v>
      </c>
      <c r="I208" s="54">
        <v>7</v>
      </c>
      <c r="J208" s="54">
        <v>2.99</v>
      </c>
      <c r="K208" s="54">
        <v>-3.88</v>
      </c>
      <c r="L208" s="54">
        <v>76.239999999999995</v>
      </c>
      <c r="M208" s="7"/>
    </row>
    <row r="209" spans="2:13" x14ac:dyDescent="0.2">
      <c r="B209" s="54">
        <v>5346171</v>
      </c>
      <c r="C209" s="54" t="s">
        <v>311</v>
      </c>
      <c r="D209" s="54">
        <v>3</v>
      </c>
      <c r="E209" s="54">
        <v>2</v>
      </c>
      <c r="F209" s="54">
        <f t="shared" si="3"/>
        <v>5</v>
      </c>
      <c r="G209" s="54">
        <v>317.04000000000002</v>
      </c>
      <c r="H209" s="54">
        <v>33</v>
      </c>
      <c r="I209" s="54">
        <v>6</v>
      </c>
      <c r="J209" s="54">
        <v>3.95</v>
      </c>
      <c r="K209" s="54">
        <v>-4.5199999999999996</v>
      </c>
      <c r="L209" s="54">
        <v>57.78</v>
      </c>
      <c r="M209" s="7"/>
    </row>
    <row r="210" spans="2:13" x14ac:dyDescent="0.2">
      <c r="B210" s="54">
        <v>5343418</v>
      </c>
      <c r="C210" s="54" t="s">
        <v>311</v>
      </c>
      <c r="D210" s="54">
        <v>3</v>
      </c>
      <c r="E210" s="54">
        <v>2</v>
      </c>
      <c r="F210" s="54">
        <f t="shared" si="3"/>
        <v>5</v>
      </c>
      <c r="G210" s="54">
        <v>297.08999999999997</v>
      </c>
      <c r="H210" s="54">
        <v>36</v>
      </c>
      <c r="I210" s="54">
        <v>5</v>
      </c>
      <c r="J210" s="54">
        <v>3.6</v>
      </c>
      <c r="K210" s="54">
        <v>-4.17</v>
      </c>
      <c r="L210" s="54">
        <v>57.78</v>
      </c>
      <c r="M210" s="7"/>
    </row>
    <row r="211" spans="2:13" x14ac:dyDescent="0.2">
      <c r="B211" s="54">
        <v>7860357</v>
      </c>
      <c r="C211" s="54" t="s">
        <v>311</v>
      </c>
      <c r="D211" s="54">
        <v>2</v>
      </c>
      <c r="E211" s="54">
        <v>2</v>
      </c>
      <c r="F211" s="54">
        <f t="shared" si="3"/>
        <v>4</v>
      </c>
      <c r="G211" s="54">
        <v>283.11</v>
      </c>
      <c r="H211" s="54">
        <v>35</v>
      </c>
      <c r="I211" s="54">
        <v>5</v>
      </c>
      <c r="J211" s="54">
        <v>3.27</v>
      </c>
      <c r="K211" s="54">
        <v>-3.88</v>
      </c>
      <c r="L211" s="54">
        <v>57.78</v>
      </c>
      <c r="M211" s="7"/>
    </row>
    <row r="212" spans="2:13" x14ac:dyDescent="0.2">
      <c r="B212" s="54">
        <v>7118305</v>
      </c>
      <c r="C212" s="54" t="s">
        <v>311</v>
      </c>
      <c r="D212" s="54">
        <v>4</v>
      </c>
      <c r="E212" s="54">
        <v>3</v>
      </c>
      <c r="F212" s="54">
        <f t="shared" si="3"/>
        <v>7</v>
      </c>
      <c r="G212" s="54">
        <v>299.07</v>
      </c>
      <c r="H212" s="54">
        <v>34</v>
      </c>
      <c r="I212" s="54">
        <v>6</v>
      </c>
      <c r="J212" s="54">
        <v>3</v>
      </c>
      <c r="K212" s="54">
        <v>-3.8</v>
      </c>
      <c r="L212" s="54">
        <v>78.010000000000005</v>
      </c>
      <c r="M212" s="7"/>
    </row>
    <row r="213" spans="2:13" x14ac:dyDescent="0.2">
      <c r="B213" s="54">
        <v>6038099</v>
      </c>
      <c r="C213" s="54" t="s">
        <v>311</v>
      </c>
      <c r="D213" s="54">
        <v>4</v>
      </c>
      <c r="E213" s="54">
        <v>2</v>
      </c>
      <c r="F213" s="54">
        <f t="shared" si="3"/>
        <v>6</v>
      </c>
      <c r="G213" s="54">
        <v>327.10000000000002</v>
      </c>
      <c r="H213" s="54">
        <v>40</v>
      </c>
      <c r="I213" s="54">
        <v>6</v>
      </c>
      <c r="J213" s="54">
        <v>2.98</v>
      </c>
      <c r="K213" s="54">
        <v>-3.79</v>
      </c>
      <c r="L213" s="54">
        <v>67.010000000000005</v>
      </c>
      <c r="M213" s="7"/>
    </row>
    <row r="214" spans="2:13" x14ac:dyDescent="0.2">
      <c r="B214" s="54">
        <v>6039979</v>
      </c>
      <c r="C214" s="54" t="s">
        <v>311</v>
      </c>
      <c r="D214" s="54">
        <v>5</v>
      </c>
      <c r="E214" s="54">
        <v>1</v>
      </c>
      <c r="F214" s="54">
        <f t="shared" si="3"/>
        <v>6</v>
      </c>
      <c r="G214" s="54">
        <v>325.08999999999997</v>
      </c>
      <c r="H214" s="54">
        <v>38</v>
      </c>
      <c r="I214" s="54">
        <v>6</v>
      </c>
      <c r="J214" s="54">
        <v>3.43</v>
      </c>
      <c r="K214" s="54">
        <v>-4.13</v>
      </c>
      <c r="L214" s="54">
        <v>63.99</v>
      </c>
      <c r="M214" s="7"/>
    </row>
    <row r="215" spans="2:13" x14ac:dyDescent="0.2">
      <c r="B215" s="54">
        <v>7019419</v>
      </c>
      <c r="C215" s="54" t="s">
        <v>311</v>
      </c>
      <c r="D215" s="54">
        <v>3</v>
      </c>
      <c r="E215" s="54">
        <v>1</v>
      </c>
      <c r="F215" s="54">
        <f t="shared" si="3"/>
        <v>4</v>
      </c>
      <c r="G215" s="54">
        <v>311.11</v>
      </c>
      <c r="H215" s="54">
        <v>39</v>
      </c>
      <c r="I215" s="54">
        <v>5</v>
      </c>
      <c r="J215" s="54">
        <v>3.63</v>
      </c>
      <c r="K215" s="54">
        <v>-4.26</v>
      </c>
      <c r="L215" s="54">
        <v>48.99</v>
      </c>
      <c r="M215" s="7"/>
    </row>
    <row r="216" spans="2:13" x14ac:dyDescent="0.2">
      <c r="B216" s="54">
        <v>5210341</v>
      </c>
      <c r="C216" s="54" t="s">
        <v>311</v>
      </c>
      <c r="D216" s="54">
        <v>4</v>
      </c>
      <c r="E216" s="54">
        <v>2</v>
      </c>
      <c r="F216" s="54">
        <f t="shared" si="3"/>
        <v>6</v>
      </c>
      <c r="G216" s="54">
        <v>284.07</v>
      </c>
      <c r="H216" s="54">
        <v>32</v>
      </c>
      <c r="I216" s="54">
        <v>6</v>
      </c>
      <c r="J216" s="54">
        <v>2.69</v>
      </c>
      <c r="K216" s="54">
        <v>-3.54</v>
      </c>
      <c r="L216" s="54">
        <v>70.67</v>
      </c>
      <c r="M216" s="7"/>
    </row>
    <row r="217" spans="2:13" x14ac:dyDescent="0.2">
      <c r="B217" s="54">
        <v>5350593</v>
      </c>
      <c r="C217" s="54" t="s">
        <v>311</v>
      </c>
      <c r="D217" s="54">
        <v>3</v>
      </c>
      <c r="E217" s="54">
        <v>2</v>
      </c>
      <c r="F217" s="54">
        <f t="shared" si="3"/>
        <v>5</v>
      </c>
      <c r="G217" s="54">
        <v>301.07</v>
      </c>
      <c r="H217" s="54">
        <v>33</v>
      </c>
      <c r="I217" s="54">
        <v>6</v>
      </c>
      <c r="J217" s="54">
        <v>3.43</v>
      </c>
      <c r="K217" s="54">
        <v>-4.09</v>
      </c>
      <c r="L217" s="54">
        <v>57.78</v>
      </c>
      <c r="M217" s="7"/>
    </row>
    <row r="218" spans="2:13" x14ac:dyDescent="0.2">
      <c r="B218" s="54">
        <v>5351638</v>
      </c>
      <c r="C218" s="54" t="s">
        <v>311</v>
      </c>
      <c r="D218" s="54">
        <v>3</v>
      </c>
      <c r="E218" s="54">
        <v>2</v>
      </c>
      <c r="F218" s="54">
        <f t="shared" si="3"/>
        <v>5</v>
      </c>
      <c r="G218" s="54">
        <v>297.08999999999997</v>
      </c>
      <c r="H218" s="54">
        <v>36</v>
      </c>
      <c r="I218" s="54">
        <v>5</v>
      </c>
      <c r="J218" s="54">
        <v>2.97</v>
      </c>
      <c r="K218" s="54">
        <v>-3.71</v>
      </c>
      <c r="L218" s="54">
        <v>57.78</v>
      </c>
      <c r="M218" s="7"/>
    </row>
    <row r="219" spans="2:13" x14ac:dyDescent="0.2">
      <c r="B219" s="54">
        <v>5352419</v>
      </c>
      <c r="C219" s="54" t="s">
        <v>311</v>
      </c>
      <c r="D219" s="54">
        <v>3</v>
      </c>
      <c r="E219" s="54">
        <v>2</v>
      </c>
      <c r="F219" s="54">
        <f t="shared" si="3"/>
        <v>5</v>
      </c>
      <c r="G219" s="54">
        <v>311.11</v>
      </c>
      <c r="H219" s="54">
        <v>39</v>
      </c>
      <c r="I219" s="54">
        <v>5</v>
      </c>
      <c r="J219" s="54">
        <v>3.91</v>
      </c>
      <c r="K219" s="54">
        <v>-4.4400000000000004</v>
      </c>
      <c r="L219" s="54">
        <v>57.78</v>
      </c>
      <c r="M219" s="7"/>
    </row>
    <row r="220" spans="2:13" x14ac:dyDescent="0.2">
      <c r="B220" s="54">
        <v>5352858</v>
      </c>
      <c r="C220" s="54" t="s">
        <v>311</v>
      </c>
      <c r="D220" s="54">
        <v>3</v>
      </c>
      <c r="E220" s="54">
        <v>2</v>
      </c>
      <c r="F220" s="54">
        <f t="shared" si="3"/>
        <v>5</v>
      </c>
      <c r="G220" s="54">
        <v>353.16</v>
      </c>
      <c r="H220" s="54">
        <v>48</v>
      </c>
      <c r="I220" s="54">
        <v>5</v>
      </c>
      <c r="J220" s="54">
        <v>4.84</v>
      </c>
      <c r="K220" s="54">
        <v>-5.23</v>
      </c>
      <c r="L220" s="54">
        <v>57.78</v>
      </c>
      <c r="M220" s="7"/>
    </row>
    <row r="221" spans="2:13" x14ac:dyDescent="0.2">
      <c r="B221" s="54">
        <v>5535792</v>
      </c>
      <c r="C221" s="54" t="s">
        <v>311</v>
      </c>
      <c r="D221" s="54">
        <v>3</v>
      </c>
      <c r="E221" s="54">
        <v>2</v>
      </c>
      <c r="F221" s="54">
        <f t="shared" si="3"/>
        <v>5</v>
      </c>
      <c r="G221" s="54">
        <v>375</v>
      </c>
      <c r="H221" s="54">
        <v>36</v>
      </c>
      <c r="I221" s="54">
        <v>6</v>
      </c>
      <c r="J221" s="54">
        <v>4.3600000000000003</v>
      </c>
      <c r="K221" s="54">
        <v>-5.12</v>
      </c>
      <c r="L221" s="54">
        <v>57.78</v>
      </c>
      <c r="M221" s="7"/>
    </row>
    <row r="222" spans="2:13" x14ac:dyDescent="0.2">
      <c r="B222" s="54">
        <v>6036094</v>
      </c>
      <c r="C222" s="54" t="s">
        <v>311</v>
      </c>
      <c r="D222" s="54">
        <v>4</v>
      </c>
      <c r="E222" s="54">
        <v>2</v>
      </c>
      <c r="F222" s="54">
        <f t="shared" si="3"/>
        <v>6</v>
      </c>
      <c r="G222" s="54">
        <v>341.12</v>
      </c>
      <c r="H222" s="54">
        <v>43</v>
      </c>
      <c r="I222" s="54">
        <v>6</v>
      </c>
      <c r="J222" s="54">
        <v>3.92</v>
      </c>
      <c r="K222" s="54">
        <v>-4.5199999999999996</v>
      </c>
      <c r="L222" s="54">
        <v>67.010000000000005</v>
      </c>
      <c r="M222" s="7"/>
    </row>
    <row r="223" spans="2:13" x14ac:dyDescent="0.2">
      <c r="B223" s="54">
        <v>6041381</v>
      </c>
      <c r="C223" s="54" t="s">
        <v>311</v>
      </c>
      <c r="D223" s="54">
        <v>5</v>
      </c>
      <c r="E223" s="54">
        <v>2</v>
      </c>
      <c r="F223" s="54">
        <f t="shared" si="3"/>
        <v>7</v>
      </c>
      <c r="G223" s="54">
        <v>343.1</v>
      </c>
      <c r="H223" s="54">
        <v>41</v>
      </c>
      <c r="I223" s="54">
        <v>7</v>
      </c>
      <c r="J223" s="54">
        <v>3.31</v>
      </c>
      <c r="K223" s="54">
        <v>-4.08</v>
      </c>
      <c r="L223" s="54">
        <v>76.239999999999995</v>
      </c>
      <c r="M223" s="7"/>
    </row>
    <row r="224" spans="2:13" x14ac:dyDescent="0.2">
      <c r="B224" s="54">
        <v>6988572</v>
      </c>
      <c r="C224" s="54" t="s">
        <v>311</v>
      </c>
      <c r="D224" s="54">
        <v>3</v>
      </c>
      <c r="E224" s="54">
        <v>2</v>
      </c>
      <c r="F224" s="54">
        <f t="shared" si="3"/>
        <v>5</v>
      </c>
      <c r="G224" s="54">
        <v>311.11</v>
      </c>
      <c r="H224" s="54">
        <v>39</v>
      </c>
      <c r="I224" s="54">
        <v>5</v>
      </c>
      <c r="J224" s="54">
        <v>3.28</v>
      </c>
      <c r="K224" s="54">
        <v>-3.97</v>
      </c>
      <c r="L224" s="54">
        <v>57.78</v>
      </c>
      <c r="M224" s="7"/>
    </row>
    <row r="225" spans="2:13" x14ac:dyDescent="0.2">
      <c r="B225" s="54">
        <v>7032346</v>
      </c>
      <c r="C225" s="54" t="s">
        <v>311</v>
      </c>
      <c r="D225" s="54">
        <v>4</v>
      </c>
      <c r="E225" s="54">
        <v>2</v>
      </c>
      <c r="F225" s="54">
        <f t="shared" si="3"/>
        <v>6</v>
      </c>
      <c r="G225" s="54">
        <v>405.01</v>
      </c>
      <c r="H225" s="54">
        <v>40</v>
      </c>
      <c r="I225" s="54">
        <v>7</v>
      </c>
      <c r="J225" s="54">
        <v>4.45</v>
      </c>
      <c r="K225" s="54">
        <v>-5.19</v>
      </c>
      <c r="L225" s="54">
        <v>67.010000000000005</v>
      </c>
      <c r="M225" s="7"/>
    </row>
    <row r="226" spans="2:13" x14ac:dyDescent="0.2">
      <c r="B226" s="54">
        <v>7149104</v>
      </c>
      <c r="C226" s="54" t="s">
        <v>311</v>
      </c>
      <c r="D226" s="54">
        <v>3</v>
      </c>
      <c r="E226" s="54">
        <v>2</v>
      </c>
      <c r="F226" s="54">
        <f t="shared" si="3"/>
        <v>5</v>
      </c>
      <c r="G226" s="54">
        <v>317.04000000000002</v>
      </c>
      <c r="H226" s="54">
        <v>33</v>
      </c>
      <c r="I226" s="54">
        <v>6</v>
      </c>
      <c r="J226" s="54">
        <v>3.95</v>
      </c>
      <c r="K226" s="54">
        <v>-4.5199999999999996</v>
      </c>
      <c r="L226" s="54">
        <v>57.78</v>
      </c>
      <c r="M226" s="7"/>
    </row>
    <row r="227" spans="2:13" x14ac:dyDescent="0.2">
      <c r="B227" s="54">
        <v>7189780</v>
      </c>
      <c r="C227" s="54" t="s">
        <v>311</v>
      </c>
      <c r="D227" s="54">
        <v>3</v>
      </c>
      <c r="E227" s="54">
        <v>2</v>
      </c>
      <c r="F227" s="54">
        <f t="shared" si="3"/>
        <v>5</v>
      </c>
      <c r="G227" s="54">
        <v>317.04000000000002</v>
      </c>
      <c r="H227" s="54">
        <v>33</v>
      </c>
      <c r="I227" s="54">
        <v>6</v>
      </c>
      <c r="J227" s="54">
        <v>3.95</v>
      </c>
      <c r="K227" s="54">
        <v>-4.5199999999999996</v>
      </c>
      <c r="L227" s="54">
        <v>57.78</v>
      </c>
      <c r="M227" s="7"/>
    </row>
    <row r="228" spans="2:13" x14ac:dyDescent="0.2">
      <c r="B228" s="54">
        <v>7195703</v>
      </c>
      <c r="C228" s="54" t="s">
        <v>311</v>
      </c>
      <c r="D228" s="54">
        <v>5</v>
      </c>
      <c r="E228" s="54">
        <v>2</v>
      </c>
      <c r="F228" s="54">
        <f t="shared" si="3"/>
        <v>7</v>
      </c>
      <c r="G228" s="54">
        <v>377.06</v>
      </c>
      <c r="H228" s="54">
        <v>41</v>
      </c>
      <c r="I228" s="54">
        <v>8</v>
      </c>
      <c r="J228" s="54">
        <v>3.96</v>
      </c>
      <c r="K228" s="54">
        <v>-4.6900000000000004</v>
      </c>
      <c r="L228" s="54">
        <v>76.239999999999995</v>
      </c>
      <c r="M228" s="7"/>
    </row>
    <row r="229" spans="2:13" x14ac:dyDescent="0.2">
      <c r="B229" s="54">
        <v>7211850</v>
      </c>
      <c r="C229" s="54" t="s">
        <v>311</v>
      </c>
      <c r="D229" s="54">
        <v>4</v>
      </c>
      <c r="E229" s="54">
        <v>2</v>
      </c>
      <c r="F229" s="54">
        <f t="shared" si="3"/>
        <v>6</v>
      </c>
      <c r="G229" s="54">
        <v>438.99</v>
      </c>
      <c r="H229" s="54">
        <v>37</v>
      </c>
      <c r="I229" s="54">
        <v>7</v>
      </c>
      <c r="J229" s="54">
        <v>3.91</v>
      </c>
      <c r="K229" s="54">
        <v>-5.14</v>
      </c>
      <c r="L229" s="54">
        <v>67.010000000000005</v>
      </c>
      <c r="M229" s="7"/>
    </row>
    <row r="230" spans="2:13" x14ac:dyDescent="0.2">
      <c r="B230" s="54">
        <v>7387214</v>
      </c>
      <c r="C230" s="54" t="s">
        <v>311</v>
      </c>
      <c r="D230" s="54">
        <v>4</v>
      </c>
      <c r="E230" s="54">
        <v>2</v>
      </c>
      <c r="F230" s="54">
        <f t="shared" si="3"/>
        <v>6</v>
      </c>
      <c r="G230" s="54">
        <v>341.12</v>
      </c>
      <c r="H230" s="54">
        <v>43</v>
      </c>
      <c r="I230" s="54">
        <v>6</v>
      </c>
      <c r="J230" s="54">
        <v>3.92</v>
      </c>
      <c r="K230" s="54">
        <v>-4.5199999999999996</v>
      </c>
      <c r="L230" s="54">
        <v>67.010000000000005</v>
      </c>
      <c r="M230" s="7"/>
    </row>
    <row r="231" spans="2:13" x14ac:dyDescent="0.2">
      <c r="B231" s="54">
        <v>7405460</v>
      </c>
      <c r="C231" s="54" t="s">
        <v>311</v>
      </c>
      <c r="D231" s="54">
        <v>4</v>
      </c>
      <c r="E231" s="54">
        <v>2</v>
      </c>
      <c r="F231" s="54">
        <f t="shared" si="3"/>
        <v>6</v>
      </c>
      <c r="G231" s="54">
        <v>355.14</v>
      </c>
      <c r="H231" s="54">
        <v>46</v>
      </c>
      <c r="I231" s="54">
        <v>6</v>
      </c>
      <c r="J231" s="54">
        <v>4.3099999999999996</v>
      </c>
      <c r="K231" s="54">
        <v>-4.7699999999999996</v>
      </c>
      <c r="L231" s="54">
        <v>67.010000000000005</v>
      </c>
      <c r="M231" s="7"/>
    </row>
    <row r="232" spans="2:13" x14ac:dyDescent="0.2">
      <c r="B232" s="54">
        <v>7502145</v>
      </c>
      <c r="C232" s="54" t="s">
        <v>311</v>
      </c>
      <c r="D232" s="54">
        <v>5</v>
      </c>
      <c r="E232" s="54">
        <v>1</v>
      </c>
      <c r="F232" s="54">
        <f t="shared" si="3"/>
        <v>6</v>
      </c>
      <c r="G232" s="54">
        <v>327.10000000000002</v>
      </c>
      <c r="H232" s="54">
        <v>40</v>
      </c>
      <c r="I232" s="54">
        <v>6</v>
      </c>
      <c r="J232" s="54">
        <v>3.31</v>
      </c>
      <c r="K232" s="54">
        <v>-4.0599999999999996</v>
      </c>
      <c r="L232" s="54">
        <v>56.15</v>
      </c>
      <c r="M232" s="7"/>
    </row>
    <row r="233" spans="2:13" x14ac:dyDescent="0.2">
      <c r="B233" s="54">
        <v>7661135</v>
      </c>
      <c r="C233" s="54" t="s">
        <v>311</v>
      </c>
      <c r="D233" s="54">
        <v>6</v>
      </c>
      <c r="E233" s="54">
        <v>2</v>
      </c>
      <c r="F233" s="54">
        <f t="shared" si="3"/>
        <v>8</v>
      </c>
      <c r="G233" s="54">
        <v>385.11</v>
      </c>
      <c r="H233" s="54">
        <v>46</v>
      </c>
      <c r="I233" s="54">
        <v>8</v>
      </c>
      <c r="J233" s="54">
        <v>3.48</v>
      </c>
      <c r="K233" s="54">
        <v>-4.2699999999999996</v>
      </c>
      <c r="L233" s="54">
        <v>93.31</v>
      </c>
      <c r="M233" s="7"/>
    </row>
    <row r="234" spans="2:13" x14ac:dyDescent="0.2">
      <c r="B234" s="54">
        <v>7663416</v>
      </c>
      <c r="C234" s="54" t="s">
        <v>311</v>
      </c>
      <c r="D234" s="54">
        <v>6</v>
      </c>
      <c r="E234" s="54">
        <v>2</v>
      </c>
      <c r="F234" s="54">
        <f t="shared" si="3"/>
        <v>8</v>
      </c>
      <c r="G234" s="54">
        <v>387.13</v>
      </c>
      <c r="H234" s="54">
        <v>48</v>
      </c>
      <c r="I234" s="54">
        <v>8</v>
      </c>
      <c r="J234" s="54">
        <v>3.71</v>
      </c>
      <c r="K234" s="54">
        <v>-4.43</v>
      </c>
      <c r="L234" s="54">
        <v>85.47</v>
      </c>
      <c r="M234" s="7"/>
    </row>
    <row r="235" spans="2:13" x14ac:dyDescent="0.2">
      <c r="B235" s="54">
        <v>7873302</v>
      </c>
      <c r="C235" s="54" t="s">
        <v>311</v>
      </c>
      <c r="D235" s="54">
        <v>3</v>
      </c>
      <c r="E235" s="54">
        <v>2</v>
      </c>
      <c r="F235" s="54">
        <f t="shared" si="3"/>
        <v>5</v>
      </c>
      <c r="G235" s="54">
        <v>311.11</v>
      </c>
      <c r="H235" s="54">
        <v>39</v>
      </c>
      <c r="I235" s="54">
        <v>5</v>
      </c>
      <c r="J235" s="54">
        <v>3.74</v>
      </c>
      <c r="K235" s="54">
        <v>-4.26</v>
      </c>
      <c r="L235" s="54">
        <v>57.78</v>
      </c>
      <c r="M235" s="7"/>
    </row>
    <row r="236" spans="2:13" x14ac:dyDescent="0.2">
      <c r="B236" s="54">
        <v>5489028</v>
      </c>
      <c r="C236" s="54" t="s">
        <v>311</v>
      </c>
      <c r="D236" s="54">
        <v>4</v>
      </c>
      <c r="E236" s="54">
        <v>1</v>
      </c>
      <c r="F236" s="54">
        <f t="shared" si="3"/>
        <v>5</v>
      </c>
      <c r="G236" s="54">
        <v>318.14999999999998</v>
      </c>
      <c r="H236" s="54">
        <v>42</v>
      </c>
      <c r="I236" s="54">
        <v>5</v>
      </c>
      <c r="J236" s="54">
        <v>2.81</v>
      </c>
      <c r="K236" s="54">
        <v>-3.6</v>
      </c>
      <c r="L236" s="54">
        <v>70.709999999999994</v>
      </c>
      <c r="M236" s="7"/>
    </row>
    <row r="237" spans="2:13" x14ac:dyDescent="0.2">
      <c r="B237" s="54">
        <v>7270253</v>
      </c>
      <c r="C237" s="54" t="s">
        <v>311</v>
      </c>
      <c r="D237" s="54">
        <v>3</v>
      </c>
      <c r="E237" s="54">
        <v>2</v>
      </c>
      <c r="F237" s="54">
        <f t="shared" si="3"/>
        <v>5</v>
      </c>
      <c r="G237" s="54">
        <v>295.13</v>
      </c>
      <c r="H237" s="54">
        <v>39</v>
      </c>
      <c r="I237" s="54">
        <v>5</v>
      </c>
      <c r="J237" s="54">
        <v>3.36</v>
      </c>
      <c r="K237" s="54">
        <v>-3.92</v>
      </c>
      <c r="L237" s="54">
        <v>67.010000000000005</v>
      </c>
      <c r="M237" s="7"/>
    </row>
    <row r="238" spans="2:13" x14ac:dyDescent="0.2">
      <c r="B238" s="54">
        <v>6671251</v>
      </c>
      <c r="C238" s="54" t="s">
        <v>311</v>
      </c>
      <c r="D238" s="54">
        <v>6</v>
      </c>
      <c r="E238" s="54">
        <v>1</v>
      </c>
      <c r="F238" s="54">
        <f t="shared" si="3"/>
        <v>7</v>
      </c>
      <c r="G238" s="54">
        <v>309.07</v>
      </c>
      <c r="H238" s="54">
        <v>33</v>
      </c>
      <c r="I238" s="54">
        <v>7</v>
      </c>
      <c r="J238" s="54">
        <v>3.3</v>
      </c>
      <c r="K238" s="54">
        <v>-4.2699999999999996</v>
      </c>
      <c r="L238" s="54">
        <v>80.489999999999995</v>
      </c>
      <c r="M238" s="7"/>
    </row>
    <row r="239" spans="2:13" x14ac:dyDescent="0.2">
      <c r="B239" s="54">
        <v>6526944</v>
      </c>
      <c r="C239" s="54" t="s">
        <v>311</v>
      </c>
      <c r="D239" s="54">
        <v>5</v>
      </c>
      <c r="E239" s="54">
        <v>1</v>
      </c>
      <c r="F239" s="54">
        <f t="shared" si="3"/>
        <v>6</v>
      </c>
      <c r="G239" s="54">
        <v>376</v>
      </c>
      <c r="H239" s="54">
        <v>34</v>
      </c>
      <c r="I239" s="54">
        <v>8</v>
      </c>
      <c r="J239" s="54">
        <v>5.21</v>
      </c>
      <c r="K239" s="54">
        <v>-5.85</v>
      </c>
      <c r="L239" s="54">
        <v>67.599999999999994</v>
      </c>
      <c r="M239" s="7"/>
    </row>
    <row r="240" spans="2:13" x14ac:dyDescent="0.2">
      <c r="B240" s="54">
        <v>7395742</v>
      </c>
      <c r="C240" s="54" t="s">
        <v>311</v>
      </c>
      <c r="D240" s="54">
        <v>5</v>
      </c>
      <c r="E240" s="54">
        <v>1</v>
      </c>
      <c r="F240" s="54">
        <f t="shared" si="3"/>
        <v>6</v>
      </c>
      <c r="G240" s="54">
        <v>308.07</v>
      </c>
      <c r="H240" s="54">
        <v>34</v>
      </c>
      <c r="I240" s="54">
        <v>6</v>
      </c>
      <c r="J240" s="54">
        <v>3.91</v>
      </c>
      <c r="K240" s="54">
        <v>-4.6500000000000004</v>
      </c>
      <c r="L240" s="54">
        <v>67.599999999999994</v>
      </c>
      <c r="M240" s="7"/>
    </row>
    <row r="241" spans="2:13" x14ac:dyDescent="0.2">
      <c r="B241" s="54">
        <v>7911174</v>
      </c>
      <c r="C241" s="54" t="s">
        <v>311</v>
      </c>
      <c r="D241" s="54">
        <v>6</v>
      </c>
      <c r="E241" s="54">
        <v>1</v>
      </c>
      <c r="F241" s="54">
        <f t="shared" si="3"/>
        <v>7</v>
      </c>
      <c r="G241" s="54">
        <v>322.10000000000002</v>
      </c>
      <c r="H241" s="54">
        <v>37</v>
      </c>
      <c r="I241" s="54">
        <v>7</v>
      </c>
      <c r="J241" s="54">
        <v>3.05</v>
      </c>
      <c r="K241" s="54">
        <v>-4.16</v>
      </c>
      <c r="L241" s="54">
        <v>72.28</v>
      </c>
      <c r="M241" s="7"/>
    </row>
    <row r="242" spans="2:13" x14ac:dyDescent="0.2">
      <c r="B242" s="54">
        <v>5128798</v>
      </c>
      <c r="C242" s="54" t="s">
        <v>311</v>
      </c>
      <c r="D242" s="54">
        <v>5</v>
      </c>
      <c r="E242" s="54">
        <v>1</v>
      </c>
      <c r="F242" s="54">
        <f t="shared" si="3"/>
        <v>6</v>
      </c>
      <c r="G242" s="54">
        <v>347.12</v>
      </c>
      <c r="H242" s="54">
        <v>42</v>
      </c>
      <c r="I242" s="54">
        <v>6</v>
      </c>
      <c r="J242" s="54">
        <v>4.3</v>
      </c>
      <c r="K242" s="54">
        <v>-4.93</v>
      </c>
      <c r="L242" s="54">
        <v>59.39</v>
      </c>
      <c r="M242" s="7"/>
    </row>
    <row r="243" spans="2:13" x14ac:dyDescent="0.2">
      <c r="B243" s="54">
        <v>7353598</v>
      </c>
      <c r="C243" s="54" t="s">
        <v>311</v>
      </c>
      <c r="D243" s="54">
        <v>6</v>
      </c>
      <c r="E243" s="54">
        <v>2</v>
      </c>
      <c r="F243" s="54">
        <f t="shared" si="3"/>
        <v>8</v>
      </c>
      <c r="G243" s="54">
        <v>378.13</v>
      </c>
      <c r="H243" s="54">
        <v>45</v>
      </c>
      <c r="I243" s="54">
        <v>8</v>
      </c>
      <c r="J243" s="54">
        <v>3.61</v>
      </c>
      <c r="K243" s="54">
        <v>-4.6399999999999997</v>
      </c>
      <c r="L243" s="54">
        <v>88.49</v>
      </c>
      <c r="M243" s="7"/>
    </row>
    <row r="244" spans="2:13" x14ac:dyDescent="0.2">
      <c r="B244" s="54">
        <v>7909043</v>
      </c>
      <c r="C244" s="54" t="s">
        <v>311</v>
      </c>
      <c r="D244" s="54">
        <v>5</v>
      </c>
      <c r="E244" s="54">
        <v>1</v>
      </c>
      <c r="F244" s="54">
        <f t="shared" si="3"/>
        <v>6</v>
      </c>
      <c r="G244" s="54">
        <v>369.08</v>
      </c>
      <c r="H244" s="54">
        <v>41</v>
      </c>
      <c r="I244" s="54">
        <v>7</v>
      </c>
      <c r="J244" s="54">
        <v>4.79</v>
      </c>
      <c r="K244" s="54">
        <v>-5.45</v>
      </c>
      <c r="L244" s="54">
        <v>59.39</v>
      </c>
      <c r="M244" s="7"/>
    </row>
    <row r="245" spans="2:13" x14ac:dyDescent="0.2">
      <c r="B245" s="54">
        <v>7909214</v>
      </c>
      <c r="C245" s="54" t="s">
        <v>311</v>
      </c>
      <c r="D245" s="54">
        <v>6</v>
      </c>
      <c r="E245" s="54">
        <v>1</v>
      </c>
      <c r="F245" s="54">
        <f t="shared" si="3"/>
        <v>7</v>
      </c>
      <c r="G245" s="54">
        <v>336.12</v>
      </c>
      <c r="H245" s="54">
        <v>40</v>
      </c>
      <c r="I245" s="54">
        <v>7</v>
      </c>
      <c r="J245" s="54">
        <v>3.53</v>
      </c>
      <c r="K245" s="54">
        <v>-4.46</v>
      </c>
      <c r="L245" s="54">
        <v>72.28</v>
      </c>
      <c r="M245" s="7"/>
    </row>
    <row r="246" spans="2:13" x14ac:dyDescent="0.2">
      <c r="B246" s="54">
        <v>7909274</v>
      </c>
      <c r="C246" s="54" t="s">
        <v>311</v>
      </c>
      <c r="D246" s="54">
        <v>5</v>
      </c>
      <c r="E246" s="54">
        <v>1</v>
      </c>
      <c r="F246" s="54">
        <f t="shared" si="3"/>
        <v>6</v>
      </c>
      <c r="G246" s="54">
        <v>361.14</v>
      </c>
      <c r="H246" s="54">
        <v>45</v>
      </c>
      <c r="I246" s="54">
        <v>6</v>
      </c>
      <c r="J246" s="54">
        <v>4.6100000000000003</v>
      </c>
      <c r="K246" s="54">
        <v>-5.19</v>
      </c>
      <c r="L246" s="54">
        <v>59.39</v>
      </c>
      <c r="M246" s="7"/>
    </row>
    <row r="247" spans="2:13" x14ac:dyDescent="0.2">
      <c r="B247" s="54">
        <v>7911142</v>
      </c>
      <c r="C247" s="54" t="s">
        <v>311</v>
      </c>
      <c r="D247" s="54">
        <v>6</v>
      </c>
      <c r="E247" s="54">
        <v>1</v>
      </c>
      <c r="F247" s="54">
        <f t="shared" si="3"/>
        <v>7</v>
      </c>
      <c r="G247" s="54">
        <v>336.12</v>
      </c>
      <c r="H247" s="54">
        <v>40</v>
      </c>
      <c r="I247" s="54">
        <v>7</v>
      </c>
      <c r="J247" s="54">
        <v>3.53</v>
      </c>
      <c r="K247" s="54">
        <v>-4.46</v>
      </c>
      <c r="L247" s="54">
        <v>72.28</v>
      </c>
      <c r="M247" s="7"/>
    </row>
    <row r="248" spans="2:13" x14ac:dyDescent="0.2">
      <c r="B248" s="54">
        <v>5651319</v>
      </c>
      <c r="C248" s="54" t="s">
        <v>311</v>
      </c>
      <c r="D248" s="54">
        <v>4</v>
      </c>
      <c r="E248" s="54">
        <v>1</v>
      </c>
      <c r="F248" s="54">
        <f t="shared" si="3"/>
        <v>5</v>
      </c>
      <c r="G248" s="54">
        <v>323.16000000000003</v>
      </c>
      <c r="H248" s="54">
        <v>45</v>
      </c>
      <c r="I248" s="54">
        <v>5</v>
      </c>
      <c r="J248" s="54">
        <v>4</v>
      </c>
      <c r="K248" s="54">
        <v>-4.3899999999999997</v>
      </c>
      <c r="L248" s="54">
        <v>56.15</v>
      </c>
      <c r="M248" s="7"/>
    </row>
    <row r="249" spans="2:13" x14ac:dyDescent="0.2">
      <c r="B249" s="54">
        <v>7006593</v>
      </c>
      <c r="C249" s="54" t="s">
        <v>311</v>
      </c>
      <c r="D249" s="54">
        <v>6</v>
      </c>
      <c r="E249" s="54">
        <v>1</v>
      </c>
      <c r="F249" s="54">
        <f t="shared" si="3"/>
        <v>7</v>
      </c>
      <c r="G249" s="54">
        <v>341.14</v>
      </c>
      <c r="H249" s="54">
        <v>44</v>
      </c>
      <c r="I249" s="54">
        <v>7</v>
      </c>
      <c r="J249" s="54">
        <v>2.85</v>
      </c>
      <c r="K249" s="54">
        <v>-3.82</v>
      </c>
      <c r="L249" s="54">
        <v>74.61</v>
      </c>
      <c r="M249" s="7"/>
    </row>
    <row r="250" spans="2:13" x14ac:dyDescent="0.2">
      <c r="B250" s="54">
        <v>6047567</v>
      </c>
      <c r="C250" s="54" t="s">
        <v>311</v>
      </c>
      <c r="D250" s="54">
        <v>3</v>
      </c>
      <c r="E250" s="54">
        <v>2</v>
      </c>
      <c r="F250" s="54">
        <f t="shared" si="3"/>
        <v>5</v>
      </c>
      <c r="G250" s="54">
        <v>309.14999999999998</v>
      </c>
      <c r="H250" s="54">
        <v>42</v>
      </c>
      <c r="I250" s="54">
        <v>5</v>
      </c>
      <c r="J250" s="54">
        <v>2.93</v>
      </c>
      <c r="K250" s="54">
        <v>-3.65</v>
      </c>
      <c r="L250" s="54">
        <v>67.010000000000005</v>
      </c>
      <c r="M250" s="7"/>
    </row>
    <row r="251" spans="2:13" x14ac:dyDescent="0.2">
      <c r="B251" s="54">
        <v>6045623</v>
      </c>
      <c r="C251" s="54" t="s">
        <v>311</v>
      </c>
      <c r="D251" s="54">
        <v>4</v>
      </c>
      <c r="E251" s="54">
        <v>2</v>
      </c>
      <c r="F251" s="54">
        <f t="shared" si="3"/>
        <v>6</v>
      </c>
      <c r="G251" s="54">
        <v>325.14</v>
      </c>
      <c r="H251" s="54">
        <v>43</v>
      </c>
      <c r="I251" s="54">
        <v>6</v>
      </c>
      <c r="J251" s="54">
        <v>2.5499999999999998</v>
      </c>
      <c r="K251" s="54">
        <v>-3.48</v>
      </c>
      <c r="L251" s="54">
        <v>76.239999999999995</v>
      </c>
      <c r="M251" s="7"/>
    </row>
    <row r="252" spans="2:13" x14ac:dyDescent="0.2">
      <c r="B252" s="54">
        <v>7959683</v>
      </c>
      <c r="C252" s="54" t="s">
        <v>311</v>
      </c>
      <c r="D252" s="54">
        <v>3</v>
      </c>
      <c r="E252" s="54">
        <v>1</v>
      </c>
      <c r="F252" s="54">
        <f t="shared" si="3"/>
        <v>4</v>
      </c>
      <c r="G252" s="54">
        <v>321.05</v>
      </c>
      <c r="H252" s="54">
        <v>32</v>
      </c>
      <c r="I252" s="54">
        <v>7</v>
      </c>
      <c r="J252" s="54">
        <v>3.76</v>
      </c>
      <c r="K252" s="54">
        <v>-4.53</v>
      </c>
      <c r="L252" s="54">
        <v>46.92</v>
      </c>
      <c r="M252" s="7"/>
    </row>
    <row r="253" spans="2:13" x14ac:dyDescent="0.2">
      <c r="B253" s="54">
        <v>5237214</v>
      </c>
      <c r="C253" s="54" t="s">
        <v>311</v>
      </c>
      <c r="D253" s="54">
        <v>5</v>
      </c>
      <c r="E253" s="54">
        <v>2</v>
      </c>
      <c r="F253" s="54">
        <f t="shared" si="3"/>
        <v>7</v>
      </c>
      <c r="G253" s="54">
        <v>355.15</v>
      </c>
      <c r="H253" s="54">
        <v>47</v>
      </c>
      <c r="I253" s="54">
        <v>7</v>
      </c>
      <c r="J253" s="54">
        <v>2.56</v>
      </c>
      <c r="K253" s="54">
        <v>-3.58</v>
      </c>
      <c r="L253" s="54">
        <v>85.47</v>
      </c>
      <c r="M253" s="7"/>
    </row>
    <row r="254" spans="2:13" x14ac:dyDescent="0.2">
      <c r="B254" s="54">
        <v>5692926</v>
      </c>
      <c r="C254" s="54" t="s">
        <v>311</v>
      </c>
      <c r="D254" s="54">
        <v>5</v>
      </c>
      <c r="E254" s="54">
        <v>2</v>
      </c>
      <c r="F254" s="54">
        <f t="shared" si="3"/>
        <v>7</v>
      </c>
      <c r="G254" s="54">
        <v>369.17</v>
      </c>
      <c r="H254" s="54">
        <v>50</v>
      </c>
      <c r="I254" s="54">
        <v>7</v>
      </c>
      <c r="J254" s="54">
        <v>4.01</v>
      </c>
      <c r="K254" s="54">
        <v>-4.51</v>
      </c>
      <c r="L254" s="54">
        <v>85.47</v>
      </c>
      <c r="M254" s="7"/>
    </row>
    <row r="255" spans="2:13" x14ac:dyDescent="0.2">
      <c r="B255" s="54">
        <v>6108172</v>
      </c>
      <c r="C255" s="54" t="s">
        <v>311</v>
      </c>
      <c r="D255" s="54">
        <v>2</v>
      </c>
      <c r="E255" s="54">
        <v>2</v>
      </c>
      <c r="F255" s="54">
        <f t="shared" si="3"/>
        <v>4</v>
      </c>
      <c r="G255" s="54">
        <v>305.01</v>
      </c>
      <c r="H255" s="54">
        <v>29</v>
      </c>
      <c r="I255" s="54">
        <v>6</v>
      </c>
      <c r="J255" s="54">
        <v>4.12</v>
      </c>
      <c r="K255" s="54">
        <v>-4.72</v>
      </c>
      <c r="L255" s="54">
        <v>57.78</v>
      </c>
      <c r="M255" s="7"/>
    </row>
    <row r="256" spans="2:13" x14ac:dyDescent="0.2">
      <c r="B256" s="54">
        <v>6119279</v>
      </c>
      <c r="C256" s="54" t="s">
        <v>311</v>
      </c>
      <c r="D256" s="54">
        <v>3</v>
      </c>
      <c r="E256" s="54">
        <v>2</v>
      </c>
      <c r="F256" s="54">
        <f t="shared" si="3"/>
        <v>5</v>
      </c>
      <c r="G256" s="54">
        <v>295.13</v>
      </c>
      <c r="H256" s="54">
        <v>39</v>
      </c>
      <c r="I256" s="54">
        <v>5</v>
      </c>
      <c r="J256" s="54">
        <v>2.54</v>
      </c>
      <c r="K256" s="54">
        <v>-3.4</v>
      </c>
      <c r="L256" s="54">
        <v>67.010000000000005</v>
      </c>
      <c r="M256" s="7"/>
    </row>
    <row r="257" spans="2:13" x14ac:dyDescent="0.2">
      <c r="B257" s="54">
        <v>7162524</v>
      </c>
      <c r="C257" s="54" t="s">
        <v>311</v>
      </c>
      <c r="D257" s="54">
        <v>4</v>
      </c>
      <c r="E257" s="54">
        <v>2</v>
      </c>
      <c r="F257" s="54">
        <f t="shared" si="3"/>
        <v>6</v>
      </c>
      <c r="G257" s="54">
        <v>350.17</v>
      </c>
      <c r="H257" s="54">
        <v>48</v>
      </c>
      <c r="I257" s="54">
        <v>6</v>
      </c>
      <c r="J257" s="54">
        <v>3.81</v>
      </c>
      <c r="K257" s="54">
        <v>-4.4800000000000004</v>
      </c>
      <c r="L257" s="54">
        <v>76.02</v>
      </c>
      <c r="M257" s="7"/>
    </row>
    <row r="258" spans="2:13" x14ac:dyDescent="0.2">
      <c r="B258" s="54">
        <v>7271491</v>
      </c>
      <c r="C258" s="54" t="s">
        <v>311</v>
      </c>
      <c r="D258" s="54">
        <v>2</v>
      </c>
      <c r="E258" s="54">
        <v>2</v>
      </c>
      <c r="F258" s="54">
        <f t="shared" si="3"/>
        <v>4</v>
      </c>
      <c r="G258" s="54">
        <v>293.14999999999998</v>
      </c>
      <c r="H258" s="54">
        <v>41</v>
      </c>
      <c r="I258" s="54">
        <v>4</v>
      </c>
      <c r="J258" s="54">
        <v>4.1100000000000003</v>
      </c>
      <c r="K258" s="54">
        <v>-4.5199999999999996</v>
      </c>
      <c r="L258" s="54">
        <v>57.78</v>
      </c>
      <c r="M258" s="7"/>
    </row>
    <row r="259" spans="2:13" x14ac:dyDescent="0.2">
      <c r="B259" s="54">
        <v>6040642</v>
      </c>
      <c r="C259" s="54" t="s">
        <v>311</v>
      </c>
      <c r="D259" s="54">
        <v>3</v>
      </c>
      <c r="E259" s="54">
        <v>1</v>
      </c>
      <c r="F259" s="54">
        <f t="shared" si="3"/>
        <v>4</v>
      </c>
      <c r="G259" s="54">
        <v>299.08</v>
      </c>
      <c r="H259" s="54">
        <v>35</v>
      </c>
      <c r="I259" s="54">
        <v>5</v>
      </c>
      <c r="J259" s="54">
        <v>3.96</v>
      </c>
      <c r="K259" s="54">
        <v>-4.4800000000000004</v>
      </c>
      <c r="L259" s="54">
        <v>46.92</v>
      </c>
      <c r="M259" s="7"/>
    </row>
    <row r="260" spans="2:13" x14ac:dyDescent="0.2">
      <c r="B260" s="54">
        <v>6047638</v>
      </c>
      <c r="C260" s="54" t="s">
        <v>311</v>
      </c>
      <c r="D260" s="54">
        <v>2</v>
      </c>
      <c r="E260" s="54">
        <v>2</v>
      </c>
      <c r="F260" s="54">
        <f t="shared" si="3"/>
        <v>4</v>
      </c>
      <c r="G260" s="54">
        <v>299.08</v>
      </c>
      <c r="H260" s="54">
        <v>35</v>
      </c>
      <c r="I260" s="54">
        <v>5</v>
      </c>
      <c r="J260" s="54">
        <v>3.19</v>
      </c>
      <c r="K260" s="54">
        <v>-3.92</v>
      </c>
      <c r="L260" s="54">
        <v>57.78</v>
      </c>
      <c r="M260" s="7"/>
    </row>
    <row r="261" spans="2:13" x14ac:dyDescent="0.2">
      <c r="B261" s="54">
        <v>6044632</v>
      </c>
      <c r="C261" s="54" t="s">
        <v>311</v>
      </c>
      <c r="D261" s="54">
        <v>2</v>
      </c>
      <c r="E261" s="54">
        <v>2</v>
      </c>
      <c r="F261" s="54">
        <f t="shared" si="3"/>
        <v>4</v>
      </c>
      <c r="G261" s="54">
        <v>279.14</v>
      </c>
      <c r="H261" s="54">
        <v>38</v>
      </c>
      <c r="I261" s="54">
        <v>4</v>
      </c>
      <c r="J261" s="54">
        <v>2.84</v>
      </c>
      <c r="K261" s="54">
        <v>-3.58</v>
      </c>
      <c r="L261" s="54">
        <v>57.78</v>
      </c>
      <c r="M261" s="7"/>
    </row>
    <row r="262" spans="2:13" x14ac:dyDescent="0.2">
      <c r="B262" s="54">
        <v>5659765</v>
      </c>
      <c r="C262" s="54" t="s">
        <v>311</v>
      </c>
      <c r="D262" s="54">
        <v>3</v>
      </c>
      <c r="E262" s="54">
        <v>1</v>
      </c>
      <c r="F262" s="54">
        <f t="shared" si="3"/>
        <v>4</v>
      </c>
      <c r="G262" s="54">
        <v>293.14999999999998</v>
      </c>
      <c r="H262" s="54">
        <v>41</v>
      </c>
      <c r="I262" s="54">
        <v>4</v>
      </c>
      <c r="J262" s="54">
        <v>4.01</v>
      </c>
      <c r="K262" s="54">
        <v>-4.3899999999999997</v>
      </c>
      <c r="L262" s="54">
        <v>46.92</v>
      </c>
      <c r="M262" s="7"/>
    </row>
    <row r="263" spans="2:13" x14ac:dyDescent="0.2">
      <c r="B263" s="54">
        <v>5190503</v>
      </c>
      <c r="C263" s="54" t="s">
        <v>311</v>
      </c>
      <c r="D263" s="54">
        <v>3</v>
      </c>
      <c r="E263" s="54">
        <v>1</v>
      </c>
      <c r="F263" s="54">
        <f t="shared" si="3"/>
        <v>4</v>
      </c>
      <c r="G263" s="54">
        <v>269.10000000000002</v>
      </c>
      <c r="H263" s="54">
        <v>32</v>
      </c>
      <c r="I263" s="54">
        <v>5</v>
      </c>
      <c r="J263" s="54">
        <v>2.96</v>
      </c>
      <c r="K263" s="54">
        <v>-3.75</v>
      </c>
      <c r="L263" s="54">
        <v>46.92</v>
      </c>
      <c r="M263" s="7"/>
    </row>
    <row r="264" spans="2:13" x14ac:dyDescent="0.2">
      <c r="B264" s="54">
        <v>5575525</v>
      </c>
      <c r="C264" s="54" t="s">
        <v>311</v>
      </c>
      <c r="D264" s="54">
        <v>3</v>
      </c>
      <c r="E264" s="54">
        <v>1</v>
      </c>
      <c r="F264" s="54">
        <f t="shared" si="3"/>
        <v>4</v>
      </c>
      <c r="G264" s="54">
        <v>279.14</v>
      </c>
      <c r="H264" s="54">
        <v>38</v>
      </c>
      <c r="I264" s="54">
        <v>4</v>
      </c>
      <c r="J264" s="54">
        <v>3.62</v>
      </c>
      <c r="K264" s="54">
        <v>-4.1399999999999997</v>
      </c>
      <c r="L264" s="54">
        <v>46.92</v>
      </c>
      <c r="M264" s="7"/>
    </row>
    <row r="265" spans="2:13" x14ac:dyDescent="0.2">
      <c r="B265" s="54">
        <v>5563245</v>
      </c>
      <c r="C265" s="54" t="s">
        <v>311</v>
      </c>
      <c r="D265" s="54">
        <v>3</v>
      </c>
      <c r="E265" s="54">
        <v>1</v>
      </c>
      <c r="F265" s="54">
        <f t="shared" si="3"/>
        <v>4</v>
      </c>
      <c r="G265" s="54">
        <v>265.12</v>
      </c>
      <c r="H265" s="54">
        <v>35</v>
      </c>
      <c r="I265" s="54">
        <v>4</v>
      </c>
      <c r="J265" s="54">
        <v>3.31</v>
      </c>
      <c r="K265" s="54">
        <v>-3.89</v>
      </c>
      <c r="L265" s="54">
        <v>46.92</v>
      </c>
      <c r="M265" s="7"/>
    </row>
    <row r="266" spans="2:13" x14ac:dyDescent="0.2">
      <c r="B266" s="54">
        <v>7222967</v>
      </c>
      <c r="C266" s="54" t="s">
        <v>311</v>
      </c>
      <c r="D266" s="54">
        <v>2</v>
      </c>
      <c r="E266" s="54">
        <v>2</v>
      </c>
      <c r="F266" s="54">
        <f t="shared" ref="F266:F329" si="4">(D266+E266)</f>
        <v>4</v>
      </c>
      <c r="G266" s="54">
        <v>251.11</v>
      </c>
      <c r="H266" s="54">
        <v>32</v>
      </c>
      <c r="I266" s="54">
        <v>4</v>
      </c>
      <c r="J266" s="54">
        <v>3.12</v>
      </c>
      <c r="K266" s="54">
        <v>-3.77</v>
      </c>
      <c r="L266" s="54">
        <v>57.78</v>
      </c>
      <c r="M266" s="7"/>
    </row>
    <row r="267" spans="2:13" x14ac:dyDescent="0.2">
      <c r="B267" s="54">
        <v>6046478</v>
      </c>
      <c r="C267" s="54" t="s">
        <v>311</v>
      </c>
      <c r="D267" s="54">
        <v>2</v>
      </c>
      <c r="E267" s="54">
        <v>2</v>
      </c>
      <c r="F267" s="54">
        <f t="shared" si="4"/>
        <v>4</v>
      </c>
      <c r="G267" s="54">
        <v>279.14</v>
      </c>
      <c r="H267" s="54">
        <v>38</v>
      </c>
      <c r="I267" s="54">
        <v>4</v>
      </c>
      <c r="J267" s="54">
        <v>2.84</v>
      </c>
      <c r="K267" s="54">
        <v>-3.58</v>
      </c>
      <c r="L267" s="54">
        <v>57.78</v>
      </c>
      <c r="M267" s="7"/>
    </row>
    <row r="268" spans="2:13" x14ac:dyDescent="0.2">
      <c r="B268" s="54">
        <v>5147369</v>
      </c>
      <c r="C268" s="54" t="s">
        <v>311</v>
      </c>
      <c r="D268" s="54">
        <v>2</v>
      </c>
      <c r="E268" s="54">
        <v>2</v>
      </c>
      <c r="F268" s="54">
        <f t="shared" si="4"/>
        <v>4</v>
      </c>
      <c r="G268" s="54">
        <v>279.14</v>
      </c>
      <c r="H268" s="54">
        <v>38</v>
      </c>
      <c r="I268" s="54">
        <v>4</v>
      </c>
      <c r="J268" s="54">
        <v>2.84</v>
      </c>
      <c r="K268" s="54">
        <v>-3.58</v>
      </c>
      <c r="L268" s="54">
        <v>57.78</v>
      </c>
      <c r="M268" s="7"/>
    </row>
    <row r="269" spans="2:13" x14ac:dyDescent="0.2">
      <c r="B269" s="54">
        <v>5619522</v>
      </c>
      <c r="C269" s="54" t="s">
        <v>311</v>
      </c>
      <c r="D269" s="54">
        <v>2</v>
      </c>
      <c r="E269" s="54">
        <v>2</v>
      </c>
      <c r="F269" s="54">
        <f t="shared" si="4"/>
        <v>4</v>
      </c>
      <c r="G269" s="54">
        <v>299.08</v>
      </c>
      <c r="H269" s="54">
        <v>35</v>
      </c>
      <c r="I269" s="54">
        <v>5</v>
      </c>
      <c r="J269" s="54">
        <v>3.19</v>
      </c>
      <c r="K269" s="54">
        <v>-3.92</v>
      </c>
      <c r="L269" s="54">
        <v>57.78</v>
      </c>
      <c r="M269" s="7"/>
    </row>
    <row r="270" spans="2:13" x14ac:dyDescent="0.2">
      <c r="B270" s="54">
        <v>6039240</v>
      </c>
      <c r="C270" s="54" t="s">
        <v>311</v>
      </c>
      <c r="D270" s="54">
        <v>3</v>
      </c>
      <c r="E270" s="54">
        <v>1</v>
      </c>
      <c r="F270" s="54">
        <f t="shared" si="4"/>
        <v>4</v>
      </c>
      <c r="G270" s="54">
        <v>311.08</v>
      </c>
      <c r="H270" s="54">
        <v>36</v>
      </c>
      <c r="I270" s="54">
        <v>5</v>
      </c>
      <c r="J270" s="54">
        <v>4.13</v>
      </c>
      <c r="K270" s="54">
        <v>-4.58</v>
      </c>
      <c r="L270" s="54">
        <v>46.92</v>
      </c>
      <c r="M270" s="7"/>
    </row>
    <row r="271" spans="2:13" x14ac:dyDescent="0.2">
      <c r="B271" s="54">
        <v>5147776</v>
      </c>
      <c r="C271" s="54" t="s">
        <v>311</v>
      </c>
      <c r="D271" s="54">
        <v>2</v>
      </c>
      <c r="E271" s="54">
        <v>2</v>
      </c>
      <c r="F271" s="54">
        <f t="shared" si="4"/>
        <v>4</v>
      </c>
      <c r="G271" s="54">
        <v>265.12</v>
      </c>
      <c r="H271" s="54">
        <v>35</v>
      </c>
      <c r="I271" s="54">
        <v>4</v>
      </c>
      <c r="J271" s="54">
        <v>2.54</v>
      </c>
      <c r="K271" s="54">
        <v>-3.33</v>
      </c>
      <c r="L271" s="54">
        <v>57.78</v>
      </c>
      <c r="M271" s="7"/>
    </row>
    <row r="272" spans="2:13" x14ac:dyDescent="0.2">
      <c r="B272" s="54">
        <v>5156194</v>
      </c>
      <c r="C272" s="54" t="s">
        <v>311</v>
      </c>
      <c r="D272" s="54">
        <v>2</v>
      </c>
      <c r="E272" s="54">
        <v>2</v>
      </c>
      <c r="F272" s="54">
        <f t="shared" si="4"/>
        <v>4</v>
      </c>
      <c r="G272" s="54">
        <v>251.11</v>
      </c>
      <c r="H272" s="54">
        <v>32</v>
      </c>
      <c r="I272" s="54">
        <v>4</v>
      </c>
      <c r="J272" s="54">
        <v>2.4900000000000002</v>
      </c>
      <c r="K272" s="54">
        <v>-3.31</v>
      </c>
      <c r="L272" s="54">
        <v>57.78</v>
      </c>
      <c r="M272" s="7"/>
    </row>
    <row r="273" spans="2:13" x14ac:dyDescent="0.2">
      <c r="B273" s="54">
        <v>5205256</v>
      </c>
      <c r="C273" s="54" t="s">
        <v>311</v>
      </c>
      <c r="D273" s="54">
        <v>4</v>
      </c>
      <c r="E273" s="54">
        <v>1</v>
      </c>
      <c r="F273" s="54">
        <f t="shared" si="4"/>
        <v>5</v>
      </c>
      <c r="G273" s="54">
        <v>354.19</v>
      </c>
      <c r="H273" s="54">
        <v>49</v>
      </c>
      <c r="I273" s="54">
        <v>6</v>
      </c>
      <c r="J273" s="54">
        <v>3.77</v>
      </c>
      <c r="K273" s="54">
        <v>-4.34</v>
      </c>
      <c r="L273" s="54">
        <v>50.16</v>
      </c>
      <c r="M273" s="7"/>
    </row>
    <row r="274" spans="2:13" x14ac:dyDescent="0.2">
      <c r="B274" s="54">
        <v>5658416</v>
      </c>
      <c r="C274" s="54" t="s">
        <v>311</v>
      </c>
      <c r="D274" s="54">
        <v>3</v>
      </c>
      <c r="E274" s="54">
        <v>1</v>
      </c>
      <c r="F274" s="54">
        <f t="shared" si="4"/>
        <v>4</v>
      </c>
      <c r="G274" s="54">
        <v>291.14</v>
      </c>
      <c r="H274" s="54">
        <v>39</v>
      </c>
      <c r="I274" s="54">
        <v>4</v>
      </c>
      <c r="J274" s="54">
        <v>3.78</v>
      </c>
      <c r="K274" s="54">
        <v>-4.2300000000000004</v>
      </c>
      <c r="L274" s="54">
        <v>46.92</v>
      </c>
      <c r="M274" s="7"/>
    </row>
    <row r="275" spans="2:13" x14ac:dyDescent="0.2">
      <c r="B275" s="54">
        <v>6034692</v>
      </c>
      <c r="C275" s="54" t="s">
        <v>311</v>
      </c>
      <c r="D275" s="54">
        <v>3</v>
      </c>
      <c r="E275" s="54">
        <v>1</v>
      </c>
      <c r="F275" s="54">
        <f t="shared" si="4"/>
        <v>4</v>
      </c>
      <c r="G275" s="54">
        <v>285.07</v>
      </c>
      <c r="H275" s="54">
        <v>32</v>
      </c>
      <c r="I275" s="54">
        <v>5</v>
      </c>
      <c r="J275" s="54">
        <v>3.48</v>
      </c>
      <c r="K275" s="54">
        <v>-4.18</v>
      </c>
      <c r="L275" s="54">
        <v>46.92</v>
      </c>
      <c r="M275" s="7"/>
    </row>
    <row r="276" spans="2:13" x14ac:dyDescent="0.2">
      <c r="B276" s="54">
        <v>7928029</v>
      </c>
      <c r="C276" s="54" t="s">
        <v>311</v>
      </c>
      <c r="D276" s="54">
        <v>3</v>
      </c>
      <c r="E276" s="54">
        <v>0</v>
      </c>
      <c r="F276" s="54">
        <f t="shared" si="4"/>
        <v>3</v>
      </c>
      <c r="G276" s="54">
        <v>313.10000000000002</v>
      </c>
      <c r="H276" s="54">
        <v>38</v>
      </c>
      <c r="I276" s="54">
        <v>5</v>
      </c>
      <c r="J276" s="54">
        <v>3.5</v>
      </c>
      <c r="K276" s="54">
        <v>-4.25</v>
      </c>
      <c r="L276" s="54">
        <v>38.130000000000003</v>
      </c>
      <c r="M276" s="7"/>
    </row>
    <row r="277" spans="2:13" x14ac:dyDescent="0.2">
      <c r="B277" s="54">
        <v>7661390</v>
      </c>
      <c r="C277" s="54" t="s">
        <v>311</v>
      </c>
      <c r="D277" s="54">
        <v>7</v>
      </c>
      <c r="E277" s="54">
        <v>2</v>
      </c>
      <c r="F277" s="54">
        <f t="shared" si="4"/>
        <v>9</v>
      </c>
      <c r="G277" s="54">
        <v>397.07</v>
      </c>
      <c r="H277" s="54">
        <v>42</v>
      </c>
      <c r="I277" s="54">
        <v>9</v>
      </c>
      <c r="J277" s="54">
        <v>3.72</v>
      </c>
      <c r="K277" s="54">
        <v>-4.6900000000000004</v>
      </c>
      <c r="L277" s="54">
        <v>92.79</v>
      </c>
      <c r="M277" s="7"/>
    </row>
    <row r="278" spans="2:13" x14ac:dyDescent="0.2">
      <c r="B278" s="54">
        <v>7764955</v>
      </c>
      <c r="C278" s="54" t="s">
        <v>311</v>
      </c>
      <c r="D278" s="54">
        <v>6</v>
      </c>
      <c r="E278" s="54">
        <v>2</v>
      </c>
      <c r="F278" s="54">
        <f t="shared" si="4"/>
        <v>8</v>
      </c>
      <c r="G278" s="54">
        <v>395.09</v>
      </c>
      <c r="H278" s="54">
        <v>44</v>
      </c>
      <c r="I278" s="54">
        <v>8</v>
      </c>
      <c r="J278" s="54">
        <v>3.93</v>
      </c>
      <c r="K278" s="54">
        <v>-4.82</v>
      </c>
      <c r="L278" s="54">
        <v>83.56</v>
      </c>
      <c r="M278" s="7"/>
    </row>
    <row r="279" spans="2:13" x14ac:dyDescent="0.2">
      <c r="B279" s="54">
        <v>7909130</v>
      </c>
      <c r="C279" s="54" t="s">
        <v>311</v>
      </c>
      <c r="D279" s="54">
        <v>6</v>
      </c>
      <c r="E279" s="54">
        <v>1</v>
      </c>
      <c r="F279" s="54">
        <f t="shared" si="4"/>
        <v>7</v>
      </c>
      <c r="G279" s="54">
        <v>351.12</v>
      </c>
      <c r="H279" s="54">
        <v>42</v>
      </c>
      <c r="I279" s="54">
        <v>7</v>
      </c>
      <c r="J279" s="54">
        <v>3.56</v>
      </c>
      <c r="K279" s="54">
        <v>-4.4800000000000004</v>
      </c>
      <c r="L279" s="54">
        <v>68.62</v>
      </c>
      <c r="M279" s="7"/>
    </row>
    <row r="280" spans="2:13" x14ac:dyDescent="0.2">
      <c r="B280" s="54">
        <v>6054683</v>
      </c>
      <c r="C280" s="54" t="s">
        <v>311</v>
      </c>
      <c r="D280" s="54">
        <v>4</v>
      </c>
      <c r="E280" s="54">
        <v>2</v>
      </c>
      <c r="F280" s="54">
        <f t="shared" si="4"/>
        <v>6</v>
      </c>
      <c r="G280" s="54">
        <v>239.12</v>
      </c>
      <c r="H280" s="54">
        <v>31</v>
      </c>
      <c r="I280" s="54">
        <v>5</v>
      </c>
      <c r="J280" s="54">
        <v>2.71</v>
      </c>
      <c r="K280" s="54">
        <v>-3.53</v>
      </c>
      <c r="L280" s="54">
        <v>66.489999999999995</v>
      </c>
      <c r="M280" s="7"/>
    </row>
    <row r="281" spans="2:13" x14ac:dyDescent="0.2">
      <c r="B281" s="54">
        <v>6040984</v>
      </c>
      <c r="C281" s="54" t="s">
        <v>311</v>
      </c>
      <c r="D281" s="54">
        <v>5</v>
      </c>
      <c r="E281" s="54">
        <v>1</v>
      </c>
      <c r="F281" s="54">
        <f t="shared" si="4"/>
        <v>6</v>
      </c>
      <c r="G281" s="54">
        <v>298.13</v>
      </c>
      <c r="H281" s="54">
        <v>40</v>
      </c>
      <c r="I281" s="54">
        <v>5</v>
      </c>
      <c r="J281" s="54">
        <v>2.67</v>
      </c>
      <c r="K281" s="54">
        <v>-3.63</v>
      </c>
      <c r="L281" s="54">
        <v>56.51</v>
      </c>
      <c r="M281" s="7"/>
    </row>
    <row r="282" spans="2:13" x14ac:dyDescent="0.2">
      <c r="B282" s="54">
        <v>6040439</v>
      </c>
      <c r="C282" s="54" t="s">
        <v>311</v>
      </c>
      <c r="D282" s="54">
        <v>5</v>
      </c>
      <c r="E282" s="54">
        <v>1</v>
      </c>
      <c r="F282" s="54">
        <f t="shared" si="4"/>
        <v>6</v>
      </c>
      <c r="G282" s="54">
        <v>326.16000000000003</v>
      </c>
      <c r="H282" s="54">
        <v>46</v>
      </c>
      <c r="I282" s="54">
        <v>5</v>
      </c>
      <c r="J282" s="54">
        <v>3.72</v>
      </c>
      <c r="K282" s="54">
        <v>-4.3600000000000003</v>
      </c>
      <c r="L282" s="54">
        <v>56.51</v>
      </c>
      <c r="M282" s="7"/>
    </row>
    <row r="283" spans="2:13" x14ac:dyDescent="0.2">
      <c r="B283" s="54">
        <v>5809063</v>
      </c>
      <c r="C283" s="54" t="s">
        <v>311</v>
      </c>
      <c r="D283" s="54">
        <v>5</v>
      </c>
      <c r="E283" s="54">
        <v>1</v>
      </c>
      <c r="F283" s="54">
        <f t="shared" si="4"/>
        <v>6</v>
      </c>
      <c r="G283" s="54">
        <v>298.13</v>
      </c>
      <c r="H283" s="54">
        <v>40</v>
      </c>
      <c r="I283" s="54">
        <v>5</v>
      </c>
      <c r="J283" s="54">
        <v>2.67</v>
      </c>
      <c r="K283" s="54">
        <v>-3.63</v>
      </c>
      <c r="L283" s="54">
        <v>56.51</v>
      </c>
      <c r="M283" s="7"/>
    </row>
    <row r="284" spans="2:13" x14ac:dyDescent="0.2">
      <c r="B284" s="54">
        <v>5657842</v>
      </c>
      <c r="C284" s="54" t="s">
        <v>311</v>
      </c>
      <c r="D284" s="54">
        <v>4</v>
      </c>
      <c r="E284" s="54">
        <v>1</v>
      </c>
      <c r="F284" s="54">
        <f t="shared" si="4"/>
        <v>5</v>
      </c>
      <c r="G284" s="54">
        <v>268.12</v>
      </c>
      <c r="H284" s="54">
        <v>36</v>
      </c>
      <c r="I284" s="54">
        <v>4</v>
      </c>
      <c r="J284" s="54">
        <v>2.66</v>
      </c>
      <c r="K284" s="54">
        <v>-3.56</v>
      </c>
      <c r="L284" s="54">
        <v>47.28</v>
      </c>
      <c r="M284" s="7"/>
    </row>
    <row r="285" spans="2:13" x14ac:dyDescent="0.2">
      <c r="B285" s="54">
        <v>5807802</v>
      </c>
      <c r="C285" s="54" t="s">
        <v>311</v>
      </c>
      <c r="D285" s="54">
        <v>5</v>
      </c>
      <c r="E285" s="54">
        <v>1</v>
      </c>
      <c r="F285" s="54">
        <f t="shared" si="4"/>
        <v>6</v>
      </c>
      <c r="G285" s="54">
        <v>312.14999999999998</v>
      </c>
      <c r="H285" s="54">
        <v>43</v>
      </c>
      <c r="I285" s="54">
        <v>5</v>
      </c>
      <c r="J285" s="54">
        <v>3.16</v>
      </c>
      <c r="K285" s="54">
        <v>-3.94</v>
      </c>
      <c r="L285" s="54">
        <v>56.51</v>
      </c>
      <c r="M285" s="7"/>
    </row>
    <row r="286" spans="2:13" x14ac:dyDescent="0.2">
      <c r="B286" s="54">
        <v>5738839</v>
      </c>
      <c r="C286" s="54" t="s">
        <v>311</v>
      </c>
      <c r="D286" s="54">
        <v>3</v>
      </c>
      <c r="E286" s="54">
        <v>1</v>
      </c>
      <c r="F286" s="54">
        <f t="shared" si="4"/>
        <v>4</v>
      </c>
      <c r="G286" s="54">
        <v>268.12</v>
      </c>
      <c r="H286" s="54">
        <v>36</v>
      </c>
      <c r="I286" s="54">
        <v>4</v>
      </c>
      <c r="J286" s="54">
        <v>3.17</v>
      </c>
      <c r="K286" s="54">
        <v>-3.82</v>
      </c>
      <c r="L286" s="54">
        <v>47.14</v>
      </c>
      <c r="M286" s="7"/>
    </row>
    <row r="287" spans="2:13" x14ac:dyDescent="0.2">
      <c r="B287" s="54">
        <v>5646958</v>
      </c>
      <c r="C287" s="54" t="s">
        <v>311</v>
      </c>
      <c r="D287" s="54">
        <v>3</v>
      </c>
      <c r="E287" s="54">
        <v>1</v>
      </c>
      <c r="F287" s="54">
        <f t="shared" si="4"/>
        <v>4</v>
      </c>
      <c r="G287" s="54">
        <v>268.12</v>
      </c>
      <c r="H287" s="54">
        <v>36</v>
      </c>
      <c r="I287" s="54">
        <v>4</v>
      </c>
      <c r="J287" s="54">
        <v>3.17</v>
      </c>
      <c r="K287" s="54">
        <v>-3.82</v>
      </c>
      <c r="L287" s="54">
        <v>47.14</v>
      </c>
      <c r="M287" s="7"/>
    </row>
    <row r="288" spans="2:13" x14ac:dyDescent="0.2">
      <c r="B288" s="54">
        <v>5711169</v>
      </c>
      <c r="C288" s="54" t="s">
        <v>311</v>
      </c>
      <c r="D288" s="54">
        <v>3</v>
      </c>
      <c r="E288" s="54">
        <v>1</v>
      </c>
      <c r="F288" s="54">
        <f t="shared" si="4"/>
        <v>4</v>
      </c>
      <c r="G288" s="54">
        <v>281.12</v>
      </c>
      <c r="H288" s="54">
        <v>36</v>
      </c>
      <c r="I288" s="54">
        <v>5</v>
      </c>
      <c r="J288" s="54">
        <v>3.26</v>
      </c>
      <c r="K288" s="54">
        <v>-3.92</v>
      </c>
      <c r="L288" s="54">
        <v>58.22</v>
      </c>
      <c r="M288" s="7"/>
    </row>
    <row r="289" spans="2:13" x14ac:dyDescent="0.2">
      <c r="B289" s="54">
        <v>7772044</v>
      </c>
      <c r="C289" s="54" t="s">
        <v>311</v>
      </c>
      <c r="D289" s="54">
        <v>3</v>
      </c>
      <c r="E289" s="54">
        <v>2</v>
      </c>
      <c r="F289" s="54">
        <f t="shared" si="4"/>
        <v>5</v>
      </c>
      <c r="G289" s="54">
        <v>253.12</v>
      </c>
      <c r="H289" s="54">
        <v>34</v>
      </c>
      <c r="I289" s="54">
        <v>4</v>
      </c>
      <c r="J289" s="54">
        <v>3.71</v>
      </c>
      <c r="K289" s="54">
        <v>-4.0999999999999996</v>
      </c>
      <c r="L289" s="54">
        <v>49.94</v>
      </c>
      <c r="M289" s="7"/>
    </row>
    <row r="290" spans="2:13" x14ac:dyDescent="0.2">
      <c r="B290" s="54">
        <v>5923708</v>
      </c>
      <c r="C290" s="54" t="s">
        <v>311</v>
      </c>
      <c r="D290" s="54">
        <v>3</v>
      </c>
      <c r="E290" s="54">
        <v>2</v>
      </c>
      <c r="F290" s="54">
        <f t="shared" si="4"/>
        <v>5</v>
      </c>
      <c r="G290" s="54">
        <v>275.02999999999997</v>
      </c>
      <c r="H290" s="54">
        <v>28</v>
      </c>
      <c r="I290" s="54">
        <v>5</v>
      </c>
      <c r="J290" s="54">
        <v>3.95</v>
      </c>
      <c r="K290" s="54">
        <v>-4.55</v>
      </c>
      <c r="L290" s="54">
        <v>54.7</v>
      </c>
      <c r="M290" s="7"/>
    </row>
    <row r="291" spans="2:13" x14ac:dyDescent="0.2">
      <c r="B291" s="54">
        <v>6035957</v>
      </c>
      <c r="C291" s="54" t="s">
        <v>311</v>
      </c>
      <c r="D291" s="54">
        <v>5</v>
      </c>
      <c r="E291" s="54">
        <v>1</v>
      </c>
      <c r="F291" s="54">
        <f t="shared" si="4"/>
        <v>6</v>
      </c>
      <c r="G291" s="54">
        <v>326.16000000000003</v>
      </c>
      <c r="H291" s="54">
        <v>46</v>
      </c>
      <c r="I291" s="54">
        <v>5</v>
      </c>
      <c r="J291" s="54">
        <v>3.55</v>
      </c>
      <c r="K291" s="54">
        <v>-4.1900000000000004</v>
      </c>
      <c r="L291" s="54">
        <v>56.51</v>
      </c>
      <c r="M291" s="7"/>
    </row>
    <row r="292" spans="2:13" x14ac:dyDescent="0.2">
      <c r="B292" s="54">
        <v>6040506</v>
      </c>
      <c r="C292" s="54" t="s">
        <v>311</v>
      </c>
      <c r="D292" s="54">
        <v>6</v>
      </c>
      <c r="E292" s="54">
        <v>1</v>
      </c>
      <c r="F292" s="54">
        <f t="shared" si="4"/>
        <v>7</v>
      </c>
      <c r="G292" s="54">
        <v>328.14</v>
      </c>
      <c r="H292" s="54">
        <v>44</v>
      </c>
      <c r="I292" s="54">
        <v>6</v>
      </c>
      <c r="J292" s="54">
        <v>2.68</v>
      </c>
      <c r="K292" s="54">
        <v>-3.71</v>
      </c>
      <c r="L292" s="54">
        <v>65.739999999999995</v>
      </c>
      <c r="M292" s="7"/>
    </row>
    <row r="293" spans="2:13" x14ac:dyDescent="0.2">
      <c r="B293" s="54">
        <v>6041377</v>
      </c>
      <c r="C293" s="54" t="s">
        <v>311</v>
      </c>
      <c r="D293" s="54">
        <v>6</v>
      </c>
      <c r="E293" s="54">
        <v>1</v>
      </c>
      <c r="F293" s="54">
        <f t="shared" si="4"/>
        <v>7</v>
      </c>
      <c r="G293" s="54">
        <v>356.17</v>
      </c>
      <c r="H293" s="54">
        <v>50</v>
      </c>
      <c r="I293" s="54">
        <v>6</v>
      </c>
      <c r="J293" s="54">
        <v>3.72</v>
      </c>
      <c r="K293" s="54">
        <v>-4.45</v>
      </c>
      <c r="L293" s="54">
        <v>65.739999999999995</v>
      </c>
      <c r="M293" s="7"/>
    </row>
    <row r="294" spans="2:13" x14ac:dyDescent="0.2">
      <c r="B294" s="54">
        <v>5231377</v>
      </c>
      <c r="C294" s="54" t="s">
        <v>311</v>
      </c>
      <c r="D294" s="54">
        <v>5</v>
      </c>
      <c r="E294" s="54">
        <v>1</v>
      </c>
      <c r="F294" s="54">
        <f t="shared" si="4"/>
        <v>6</v>
      </c>
      <c r="G294" s="54">
        <v>326.16000000000003</v>
      </c>
      <c r="H294" s="54">
        <v>46</v>
      </c>
      <c r="I294" s="54">
        <v>5</v>
      </c>
      <c r="J294" s="54">
        <v>3.55</v>
      </c>
      <c r="K294" s="54">
        <v>-4.1900000000000004</v>
      </c>
      <c r="L294" s="54">
        <v>56.51</v>
      </c>
      <c r="M294" s="7"/>
    </row>
    <row r="295" spans="2:13" x14ac:dyDescent="0.2">
      <c r="B295" s="54">
        <v>5231379</v>
      </c>
      <c r="C295" s="54" t="s">
        <v>311</v>
      </c>
      <c r="D295" s="54">
        <v>4</v>
      </c>
      <c r="E295" s="54">
        <v>1</v>
      </c>
      <c r="F295" s="54">
        <f t="shared" si="4"/>
        <v>5</v>
      </c>
      <c r="G295" s="54">
        <v>309.18</v>
      </c>
      <c r="H295" s="54">
        <v>46</v>
      </c>
      <c r="I295" s="54">
        <v>4</v>
      </c>
      <c r="J295" s="54">
        <v>3.59</v>
      </c>
      <c r="K295" s="54">
        <v>-4.2</v>
      </c>
      <c r="L295" s="54">
        <v>41.29</v>
      </c>
      <c r="M295" s="7"/>
    </row>
    <row r="296" spans="2:13" x14ac:dyDescent="0.2">
      <c r="B296" s="54">
        <v>5527885</v>
      </c>
      <c r="C296" s="54" t="s">
        <v>311</v>
      </c>
      <c r="D296" s="54">
        <v>4</v>
      </c>
      <c r="E296" s="54">
        <v>2</v>
      </c>
      <c r="F296" s="54">
        <f t="shared" si="4"/>
        <v>6</v>
      </c>
      <c r="G296" s="54">
        <v>366.23</v>
      </c>
      <c r="H296" s="54">
        <v>57</v>
      </c>
      <c r="I296" s="54">
        <v>4</v>
      </c>
      <c r="J296" s="54">
        <v>4.96</v>
      </c>
      <c r="K296" s="54">
        <v>-5.43</v>
      </c>
      <c r="L296" s="54">
        <v>58.28</v>
      </c>
      <c r="M296" s="7"/>
    </row>
    <row r="297" spans="2:13" x14ac:dyDescent="0.2">
      <c r="B297" s="54">
        <v>5738120</v>
      </c>
      <c r="C297" s="54" t="s">
        <v>311</v>
      </c>
      <c r="D297" s="54">
        <v>3</v>
      </c>
      <c r="E297" s="54">
        <v>1</v>
      </c>
      <c r="F297" s="54">
        <f t="shared" si="4"/>
        <v>4</v>
      </c>
      <c r="G297" s="54">
        <v>346.03</v>
      </c>
      <c r="H297" s="54">
        <v>36</v>
      </c>
      <c r="I297" s="54">
        <v>5</v>
      </c>
      <c r="J297" s="54">
        <v>3.93</v>
      </c>
      <c r="K297" s="54">
        <v>-4.75</v>
      </c>
      <c r="L297" s="54">
        <v>47.14</v>
      </c>
      <c r="M297" s="7"/>
    </row>
    <row r="298" spans="2:13" x14ac:dyDescent="0.2">
      <c r="B298" s="54">
        <v>5807871</v>
      </c>
      <c r="C298" s="54" t="s">
        <v>311</v>
      </c>
      <c r="D298" s="54">
        <v>4</v>
      </c>
      <c r="E298" s="54">
        <v>1</v>
      </c>
      <c r="F298" s="54">
        <f t="shared" si="4"/>
        <v>5</v>
      </c>
      <c r="G298" s="54">
        <v>295.17</v>
      </c>
      <c r="H298" s="54">
        <v>43</v>
      </c>
      <c r="I298" s="54">
        <v>4</v>
      </c>
      <c r="J298" s="54">
        <v>3.2</v>
      </c>
      <c r="K298" s="54">
        <v>-3.95</v>
      </c>
      <c r="L298" s="54">
        <v>41.29</v>
      </c>
      <c r="M298" s="7"/>
    </row>
    <row r="299" spans="2:13" x14ac:dyDescent="0.2">
      <c r="B299" s="54">
        <v>6037512</v>
      </c>
      <c r="C299" s="54" t="s">
        <v>311</v>
      </c>
      <c r="D299" s="54">
        <v>5</v>
      </c>
      <c r="E299" s="54">
        <v>1</v>
      </c>
      <c r="F299" s="54">
        <f t="shared" si="4"/>
        <v>6</v>
      </c>
      <c r="G299" s="54">
        <v>312.14999999999998</v>
      </c>
      <c r="H299" s="54">
        <v>43</v>
      </c>
      <c r="I299" s="54">
        <v>5</v>
      </c>
      <c r="J299" s="54">
        <v>3.16</v>
      </c>
      <c r="K299" s="54">
        <v>-3.94</v>
      </c>
      <c r="L299" s="54">
        <v>56.51</v>
      </c>
      <c r="M299" s="7"/>
    </row>
    <row r="300" spans="2:13" x14ac:dyDescent="0.2">
      <c r="B300" s="54">
        <v>6042150</v>
      </c>
      <c r="C300" s="54" t="s">
        <v>311</v>
      </c>
      <c r="D300" s="54">
        <v>6</v>
      </c>
      <c r="E300" s="54">
        <v>1</v>
      </c>
      <c r="F300" s="54">
        <f t="shared" si="4"/>
        <v>7</v>
      </c>
      <c r="G300" s="54">
        <v>356.17</v>
      </c>
      <c r="H300" s="54">
        <v>50</v>
      </c>
      <c r="I300" s="54">
        <v>6</v>
      </c>
      <c r="J300" s="54">
        <v>3.55</v>
      </c>
      <c r="K300" s="54">
        <v>-4.28</v>
      </c>
      <c r="L300" s="54">
        <v>65.739999999999995</v>
      </c>
      <c r="M300" s="7"/>
    </row>
    <row r="301" spans="2:13" x14ac:dyDescent="0.2">
      <c r="B301" s="54">
        <v>6043365</v>
      </c>
      <c r="C301" s="54" t="s">
        <v>311</v>
      </c>
      <c r="D301" s="54">
        <v>6</v>
      </c>
      <c r="E301" s="54">
        <v>1</v>
      </c>
      <c r="F301" s="54">
        <f t="shared" si="4"/>
        <v>7</v>
      </c>
      <c r="G301" s="54">
        <v>342.16</v>
      </c>
      <c r="H301" s="54">
        <v>47</v>
      </c>
      <c r="I301" s="54">
        <v>6</v>
      </c>
      <c r="J301" s="54">
        <v>3.16</v>
      </c>
      <c r="K301" s="54">
        <v>-4.03</v>
      </c>
      <c r="L301" s="54">
        <v>65.739999999999995</v>
      </c>
      <c r="M301" s="7"/>
    </row>
    <row r="302" spans="2:13" x14ac:dyDescent="0.2">
      <c r="B302" s="54">
        <v>6038317</v>
      </c>
      <c r="C302" s="54" t="s">
        <v>311</v>
      </c>
      <c r="D302" s="54">
        <v>4</v>
      </c>
      <c r="E302" s="54">
        <v>1</v>
      </c>
      <c r="F302" s="54">
        <f t="shared" si="4"/>
        <v>5</v>
      </c>
      <c r="G302" s="54">
        <v>296.14999999999998</v>
      </c>
      <c r="H302" s="54">
        <v>42</v>
      </c>
      <c r="I302" s="54">
        <v>4</v>
      </c>
      <c r="J302" s="54">
        <v>3.71</v>
      </c>
      <c r="K302" s="54">
        <v>-4.28</v>
      </c>
      <c r="L302" s="54">
        <v>47.28</v>
      </c>
      <c r="M302" s="7"/>
    </row>
    <row r="303" spans="2:13" x14ac:dyDescent="0.2">
      <c r="B303" s="54">
        <v>6040202</v>
      </c>
      <c r="C303" s="54" t="s">
        <v>311</v>
      </c>
      <c r="D303" s="54">
        <v>4</v>
      </c>
      <c r="E303" s="54">
        <v>1</v>
      </c>
      <c r="F303" s="54">
        <f t="shared" si="4"/>
        <v>5</v>
      </c>
      <c r="G303" s="54">
        <v>268.12</v>
      </c>
      <c r="H303" s="54">
        <v>36</v>
      </c>
      <c r="I303" s="54">
        <v>4</v>
      </c>
      <c r="J303" s="54">
        <v>2.66</v>
      </c>
      <c r="K303" s="54">
        <v>-3.56</v>
      </c>
      <c r="L303" s="54">
        <v>47.28</v>
      </c>
      <c r="M303" s="7"/>
    </row>
    <row r="304" spans="2:13" x14ac:dyDescent="0.2">
      <c r="B304" s="54">
        <v>5716432</v>
      </c>
      <c r="C304" s="54" t="s">
        <v>311</v>
      </c>
      <c r="D304" s="54">
        <v>1</v>
      </c>
      <c r="E304" s="54">
        <v>1</v>
      </c>
      <c r="F304" s="54">
        <f t="shared" si="4"/>
        <v>2</v>
      </c>
      <c r="G304" s="54">
        <v>226.09</v>
      </c>
      <c r="H304" s="54">
        <v>28</v>
      </c>
      <c r="I304" s="54">
        <v>3</v>
      </c>
      <c r="J304" s="54">
        <v>3.29</v>
      </c>
      <c r="K304" s="54">
        <v>-3.86</v>
      </c>
      <c r="L304" s="54">
        <v>28.68</v>
      </c>
      <c r="M304" s="7"/>
    </row>
    <row r="305" spans="2:13" x14ac:dyDescent="0.2">
      <c r="B305" s="54">
        <v>7850995</v>
      </c>
      <c r="C305" s="54" t="s">
        <v>311</v>
      </c>
      <c r="D305" s="54">
        <v>3</v>
      </c>
      <c r="E305" s="54">
        <v>1</v>
      </c>
      <c r="F305" s="54">
        <f t="shared" si="4"/>
        <v>4</v>
      </c>
      <c r="G305" s="54">
        <v>278.14</v>
      </c>
      <c r="H305" s="54">
        <v>39</v>
      </c>
      <c r="I305" s="54">
        <v>3</v>
      </c>
      <c r="J305" s="54">
        <v>3.69</v>
      </c>
      <c r="K305" s="54">
        <v>-4.18</v>
      </c>
      <c r="L305" s="54">
        <v>38.049999999999997</v>
      </c>
      <c r="M305" s="7"/>
    </row>
    <row r="306" spans="2:13" x14ac:dyDescent="0.2">
      <c r="B306" s="54">
        <v>5549944</v>
      </c>
      <c r="C306" s="54" t="s">
        <v>311</v>
      </c>
      <c r="D306" s="54">
        <v>3</v>
      </c>
      <c r="E306" s="54">
        <v>1</v>
      </c>
      <c r="F306" s="54">
        <f t="shared" si="4"/>
        <v>4</v>
      </c>
      <c r="G306" s="54">
        <v>266.14</v>
      </c>
      <c r="H306" s="54">
        <v>38</v>
      </c>
      <c r="I306" s="54">
        <v>3</v>
      </c>
      <c r="J306" s="54">
        <v>3.7</v>
      </c>
      <c r="K306" s="54">
        <v>-4.21</v>
      </c>
      <c r="L306" s="54">
        <v>38.049999999999997</v>
      </c>
      <c r="M306" s="7"/>
    </row>
    <row r="307" spans="2:13" x14ac:dyDescent="0.2">
      <c r="B307" s="54">
        <v>5902776</v>
      </c>
      <c r="C307" s="54" t="s">
        <v>311</v>
      </c>
      <c r="D307" s="54">
        <v>6</v>
      </c>
      <c r="E307" s="54">
        <v>0</v>
      </c>
      <c r="F307" s="54">
        <f t="shared" si="4"/>
        <v>6</v>
      </c>
      <c r="G307" s="54">
        <v>354.16</v>
      </c>
      <c r="H307" s="54">
        <v>48</v>
      </c>
      <c r="I307" s="54">
        <v>6</v>
      </c>
      <c r="J307" s="54">
        <v>3.21</v>
      </c>
      <c r="K307" s="54">
        <v>-3.98</v>
      </c>
      <c r="L307" s="54">
        <v>62.58</v>
      </c>
      <c r="M307" s="7"/>
    </row>
    <row r="308" spans="2:13" x14ac:dyDescent="0.2">
      <c r="B308" s="54">
        <v>5660435</v>
      </c>
      <c r="C308" s="54" t="s">
        <v>311</v>
      </c>
      <c r="D308" s="54">
        <v>3</v>
      </c>
      <c r="E308" s="54">
        <v>1</v>
      </c>
      <c r="F308" s="54">
        <f t="shared" si="4"/>
        <v>4</v>
      </c>
      <c r="G308" s="54">
        <v>264.13</v>
      </c>
      <c r="H308" s="54">
        <v>36</v>
      </c>
      <c r="I308" s="54">
        <v>3</v>
      </c>
      <c r="J308" s="54">
        <v>3.3</v>
      </c>
      <c r="K308" s="54">
        <v>-3.87</v>
      </c>
      <c r="L308" s="54">
        <v>38.049999999999997</v>
      </c>
      <c r="M308" s="7"/>
    </row>
    <row r="309" spans="2:13" x14ac:dyDescent="0.2">
      <c r="B309" s="54">
        <v>6042248</v>
      </c>
      <c r="C309" s="54" t="s">
        <v>311</v>
      </c>
      <c r="D309" s="54">
        <v>3</v>
      </c>
      <c r="E309" s="54">
        <v>1</v>
      </c>
      <c r="F309" s="54">
        <f t="shared" si="4"/>
        <v>4</v>
      </c>
      <c r="G309" s="54">
        <v>266.14</v>
      </c>
      <c r="H309" s="54">
        <v>38</v>
      </c>
      <c r="I309" s="54">
        <v>3</v>
      </c>
      <c r="J309" s="54">
        <v>3.45</v>
      </c>
      <c r="K309" s="54">
        <v>-4.05</v>
      </c>
      <c r="L309" s="54">
        <v>38.049999999999997</v>
      </c>
      <c r="M309" s="7"/>
    </row>
    <row r="310" spans="2:13" x14ac:dyDescent="0.2">
      <c r="B310" s="54">
        <v>7870980</v>
      </c>
      <c r="C310" s="54" t="s">
        <v>311</v>
      </c>
      <c r="D310" s="54">
        <v>3</v>
      </c>
      <c r="E310" s="54">
        <v>0</v>
      </c>
      <c r="F310" s="54">
        <f t="shared" si="4"/>
        <v>3</v>
      </c>
      <c r="G310" s="54">
        <v>280.16000000000003</v>
      </c>
      <c r="H310" s="54">
        <v>41</v>
      </c>
      <c r="I310" s="54">
        <v>3</v>
      </c>
      <c r="J310" s="54">
        <v>4.18</v>
      </c>
      <c r="K310" s="54">
        <v>-4.4400000000000004</v>
      </c>
      <c r="L310" s="54">
        <v>27.05</v>
      </c>
      <c r="M310" s="7"/>
    </row>
    <row r="311" spans="2:13" x14ac:dyDescent="0.2">
      <c r="B311" s="54">
        <v>5660110</v>
      </c>
      <c r="C311" s="54" t="s">
        <v>311</v>
      </c>
      <c r="D311" s="54">
        <v>2</v>
      </c>
      <c r="E311" s="54">
        <v>0</v>
      </c>
      <c r="F311" s="54">
        <f t="shared" si="4"/>
        <v>2</v>
      </c>
      <c r="G311" s="54">
        <v>222.12</v>
      </c>
      <c r="H311" s="54">
        <v>31</v>
      </c>
      <c r="I311" s="54">
        <v>2</v>
      </c>
      <c r="J311" s="54">
        <v>3.16</v>
      </c>
      <c r="K311" s="54">
        <v>-3.75</v>
      </c>
      <c r="L311" s="54">
        <v>17.82</v>
      </c>
      <c r="M311" s="7"/>
    </row>
    <row r="312" spans="2:13" x14ac:dyDescent="0.2">
      <c r="B312" s="54">
        <v>6039049</v>
      </c>
      <c r="C312" s="54" t="s">
        <v>311</v>
      </c>
      <c r="D312" s="54">
        <v>3</v>
      </c>
      <c r="E312" s="54">
        <v>1</v>
      </c>
      <c r="F312" s="54">
        <f t="shared" si="4"/>
        <v>4</v>
      </c>
      <c r="G312" s="54">
        <v>280.16000000000003</v>
      </c>
      <c r="H312" s="54">
        <v>41</v>
      </c>
      <c r="I312" s="54">
        <v>3</v>
      </c>
      <c r="J312" s="54">
        <v>4.01</v>
      </c>
      <c r="K312" s="54">
        <v>-4.46</v>
      </c>
      <c r="L312" s="54">
        <v>38.049999999999997</v>
      </c>
      <c r="M312" s="7"/>
    </row>
    <row r="313" spans="2:13" x14ac:dyDescent="0.2">
      <c r="B313" s="54">
        <v>5493861</v>
      </c>
      <c r="C313" s="54" t="s">
        <v>311</v>
      </c>
      <c r="D313" s="54">
        <v>1</v>
      </c>
      <c r="E313" s="54">
        <v>1</v>
      </c>
      <c r="F313" s="54">
        <f t="shared" si="4"/>
        <v>2</v>
      </c>
      <c r="G313" s="54">
        <v>222.12</v>
      </c>
      <c r="H313" s="54">
        <v>31</v>
      </c>
      <c r="I313" s="54">
        <v>2</v>
      </c>
      <c r="J313" s="54">
        <v>3.46</v>
      </c>
      <c r="K313" s="54">
        <v>-3.94</v>
      </c>
      <c r="L313" s="54">
        <v>28.68</v>
      </c>
      <c r="M313" s="7"/>
    </row>
    <row r="314" spans="2:13" x14ac:dyDescent="0.2">
      <c r="B314" s="54">
        <v>5485496</v>
      </c>
      <c r="C314" s="54" t="s">
        <v>311</v>
      </c>
      <c r="D314" s="54">
        <v>2</v>
      </c>
      <c r="E314" s="54">
        <v>2</v>
      </c>
      <c r="F314" s="54">
        <f t="shared" si="4"/>
        <v>4</v>
      </c>
      <c r="G314" s="54">
        <v>224.09</v>
      </c>
      <c r="H314" s="54">
        <v>29</v>
      </c>
      <c r="I314" s="54">
        <v>3</v>
      </c>
      <c r="J314" s="54">
        <v>2.86</v>
      </c>
      <c r="K314" s="54">
        <v>-3.57</v>
      </c>
      <c r="L314" s="54">
        <v>48.91</v>
      </c>
      <c r="M314" s="7"/>
    </row>
    <row r="315" spans="2:13" x14ac:dyDescent="0.2">
      <c r="B315" s="54">
        <v>5535582</v>
      </c>
      <c r="C315" s="54" t="s">
        <v>311</v>
      </c>
      <c r="D315" s="54">
        <v>3</v>
      </c>
      <c r="E315" s="54">
        <v>1</v>
      </c>
      <c r="F315" s="54">
        <f t="shared" si="4"/>
        <v>4</v>
      </c>
      <c r="G315" s="54">
        <v>252.13</v>
      </c>
      <c r="H315" s="54">
        <v>35</v>
      </c>
      <c r="I315" s="54">
        <v>3</v>
      </c>
      <c r="J315" s="54">
        <v>3.14</v>
      </c>
      <c r="K315" s="54">
        <v>-3.79</v>
      </c>
      <c r="L315" s="54">
        <v>38.049999999999997</v>
      </c>
      <c r="M315" s="7"/>
    </row>
    <row r="316" spans="2:13" x14ac:dyDescent="0.2">
      <c r="B316" s="54">
        <v>7849067</v>
      </c>
      <c r="C316" s="54" t="s">
        <v>311</v>
      </c>
      <c r="D316" s="54">
        <v>3</v>
      </c>
      <c r="E316" s="54">
        <v>0</v>
      </c>
      <c r="F316" s="54">
        <f t="shared" si="4"/>
        <v>3</v>
      </c>
      <c r="G316" s="54">
        <v>304.16000000000003</v>
      </c>
      <c r="H316" s="54">
        <v>43</v>
      </c>
      <c r="I316" s="54">
        <v>3</v>
      </c>
      <c r="J316" s="54">
        <v>4.51</v>
      </c>
      <c r="K316" s="54">
        <v>-4.62</v>
      </c>
      <c r="L316" s="54">
        <v>27.05</v>
      </c>
      <c r="M316" s="7"/>
    </row>
    <row r="317" spans="2:13" x14ac:dyDescent="0.2">
      <c r="B317" s="54">
        <v>7701802</v>
      </c>
      <c r="C317" s="54" t="s">
        <v>311</v>
      </c>
      <c r="D317" s="54">
        <v>5</v>
      </c>
      <c r="E317" s="54">
        <v>2</v>
      </c>
      <c r="F317" s="54">
        <f t="shared" si="4"/>
        <v>7</v>
      </c>
      <c r="G317" s="54">
        <v>354.06</v>
      </c>
      <c r="H317" s="54">
        <v>38</v>
      </c>
      <c r="I317" s="54">
        <v>7</v>
      </c>
      <c r="J317" s="54">
        <v>4.21</v>
      </c>
      <c r="K317" s="54">
        <v>-4.95</v>
      </c>
      <c r="L317" s="54">
        <v>70.67</v>
      </c>
      <c r="M317" s="7"/>
    </row>
    <row r="318" spans="2:13" x14ac:dyDescent="0.2">
      <c r="B318" s="54">
        <v>6038976</v>
      </c>
      <c r="C318" s="54" t="s">
        <v>311</v>
      </c>
      <c r="D318" s="54">
        <v>5</v>
      </c>
      <c r="E318" s="54">
        <v>2</v>
      </c>
      <c r="F318" s="54">
        <f t="shared" si="4"/>
        <v>7</v>
      </c>
      <c r="G318" s="54">
        <v>340.05</v>
      </c>
      <c r="H318" s="54">
        <v>35</v>
      </c>
      <c r="I318" s="54">
        <v>7</v>
      </c>
      <c r="J318" s="54">
        <v>3.9</v>
      </c>
      <c r="K318" s="54">
        <v>-4.68</v>
      </c>
      <c r="L318" s="54">
        <v>70.67</v>
      </c>
      <c r="M318" s="7"/>
    </row>
    <row r="319" spans="2:13" x14ac:dyDescent="0.2">
      <c r="B319" s="54">
        <v>7115141</v>
      </c>
      <c r="C319" s="54" t="s">
        <v>311</v>
      </c>
      <c r="D319" s="54">
        <v>5</v>
      </c>
      <c r="E319" s="54">
        <v>1</v>
      </c>
      <c r="F319" s="54">
        <f t="shared" si="4"/>
        <v>6</v>
      </c>
      <c r="G319" s="54">
        <v>308.07</v>
      </c>
      <c r="H319" s="54">
        <v>34</v>
      </c>
      <c r="I319" s="54">
        <v>6</v>
      </c>
      <c r="J319" s="54">
        <v>3.91</v>
      </c>
      <c r="K319" s="54">
        <v>-4.6500000000000004</v>
      </c>
      <c r="L319" s="54">
        <v>67.599999999999994</v>
      </c>
      <c r="M319" s="7"/>
    </row>
    <row r="320" spans="2:13" x14ac:dyDescent="0.2">
      <c r="B320" s="54">
        <v>5573171</v>
      </c>
      <c r="C320" s="54" t="s">
        <v>311</v>
      </c>
      <c r="D320" s="54">
        <v>3</v>
      </c>
      <c r="E320" s="54">
        <v>1</v>
      </c>
      <c r="F320" s="54">
        <f t="shared" si="4"/>
        <v>4</v>
      </c>
      <c r="G320" s="54">
        <v>328.16</v>
      </c>
      <c r="H320" s="54">
        <v>45</v>
      </c>
      <c r="I320" s="54">
        <v>3</v>
      </c>
      <c r="J320" s="54">
        <v>4.05</v>
      </c>
      <c r="K320" s="54">
        <v>-4.82</v>
      </c>
      <c r="L320" s="54">
        <v>38.049999999999997</v>
      </c>
      <c r="M320" s="7"/>
    </row>
    <row r="321" spans="2:13" x14ac:dyDescent="0.2">
      <c r="B321" s="54">
        <v>5659402</v>
      </c>
      <c r="C321" s="54" t="s">
        <v>311</v>
      </c>
      <c r="D321" s="54">
        <v>3</v>
      </c>
      <c r="E321" s="54">
        <v>1</v>
      </c>
      <c r="F321" s="54">
        <f t="shared" si="4"/>
        <v>4</v>
      </c>
      <c r="G321" s="54">
        <v>314.14</v>
      </c>
      <c r="H321" s="54">
        <v>42</v>
      </c>
      <c r="I321" s="54">
        <v>3</v>
      </c>
      <c r="J321" s="54">
        <v>3.86</v>
      </c>
      <c r="K321" s="54">
        <v>-4.7</v>
      </c>
      <c r="L321" s="54">
        <v>38.049999999999997</v>
      </c>
      <c r="M321" s="7"/>
    </row>
    <row r="322" spans="2:13" x14ac:dyDescent="0.2">
      <c r="B322" s="54">
        <v>5523573</v>
      </c>
      <c r="C322" s="54" t="s">
        <v>311</v>
      </c>
      <c r="D322" s="54">
        <v>3</v>
      </c>
      <c r="E322" s="54">
        <v>1</v>
      </c>
      <c r="F322" s="54">
        <f t="shared" si="4"/>
        <v>4</v>
      </c>
      <c r="G322" s="54">
        <v>342.17</v>
      </c>
      <c r="H322" s="54">
        <v>48</v>
      </c>
      <c r="I322" s="54">
        <v>3</v>
      </c>
      <c r="J322" s="54">
        <v>4.9000000000000004</v>
      </c>
      <c r="K322" s="54">
        <v>-5.42</v>
      </c>
      <c r="L322" s="54">
        <v>38.049999999999997</v>
      </c>
      <c r="M322" s="7"/>
    </row>
    <row r="323" spans="2:13" x14ac:dyDescent="0.2">
      <c r="B323" s="54">
        <v>5566442</v>
      </c>
      <c r="C323" s="54" t="s">
        <v>311</v>
      </c>
      <c r="D323" s="54">
        <v>3</v>
      </c>
      <c r="E323" s="54">
        <v>1</v>
      </c>
      <c r="F323" s="54">
        <f t="shared" si="4"/>
        <v>4</v>
      </c>
      <c r="G323" s="54">
        <v>328.16</v>
      </c>
      <c r="H323" s="54">
        <v>45</v>
      </c>
      <c r="I323" s="54">
        <v>3</v>
      </c>
      <c r="J323" s="54">
        <v>4.34</v>
      </c>
      <c r="K323" s="54">
        <v>-5</v>
      </c>
      <c r="L323" s="54">
        <v>38.049999999999997</v>
      </c>
      <c r="M323" s="7"/>
    </row>
    <row r="324" spans="2:13" x14ac:dyDescent="0.2">
      <c r="B324" s="54">
        <v>5784756</v>
      </c>
      <c r="C324" s="54" t="s">
        <v>311</v>
      </c>
      <c r="D324" s="54">
        <v>5</v>
      </c>
      <c r="E324" s="54">
        <v>2</v>
      </c>
      <c r="F324" s="54">
        <f t="shared" si="4"/>
        <v>7</v>
      </c>
      <c r="G324" s="54">
        <v>428.18</v>
      </c>
      <c r="H324" s="54">
        <v>56</v>
      </c>
      <c r="I324" s="54">
        <v>7</v>
      </c>
      <c r="J324" s="54">
        <v>2.44</v>
      </c>
      <c r="K324" s="54">
        <v>-3.88</v>
      </c>
      <c r="L324" s="54">
        <v>85.13</v>
      </c>
      <c r="M324" s="7"/>
    </row>
    <row r="325" spans="2:13" x14ac:dyDescent="0.2">
      <c r="B325" s="54">
        <v>5746106</v>
      </c>
      <c r="C325" s="54" t="s">
        <v>311</v>
      </c>
      <c r="D325" s="54">
        <v>2</v>
      </c>
      <c r="E325" s="54">
        <v>2</v>
      </c>
      <c r="F325" s="54">
        <f t="shared" si="4"/>
        <v>4</v>
      </c>
      <c r="G325" s="54">
        <v>331.11</v>
      </c>
      <c r="H325" s="54">
        <v>39</v>
      </c>
      <c r="I325" s="54">
        <v>5</v>
      </c>
      <c r="J325" s="54">
        <v>4.62</v>
      </c>
      <c r="K325" s="54">
        <v>-5.2</v>
      </c>
      <c r="L325" s="54">
        <v>57.78</v>
      </c>
      <c r="M325" s="7"/>
    </row>
    <row r="326" spans="2:13" x14ac:dyDescent="0.2">
      <c r="B326" s="54">
        <v>5763458</v>
      </c>
      <c r="C326" s="54" t="s">
        <v>311</v>
      </c>
      <c r="D326" s="54">
        <v>2</v>
      </c>
      <c r="E326" s="54">
        <v>2</v>
      </c>
      <c r="F326" s="54">
        <f t="shared" si="4"/>
        <v>4</v>
      </c>
      <c r="G326" s="54">
        <v>347.08</v>
      </c>
      <c r="H326" s="54">
        <v>39</v>
      </c>
      <c r="I326" s="54">
        <v>5</v>
      </c>
      <c r="J326" s="54">
        <v>5.14</v>
      </c>
      <c r="K326" s="54">
        <v>-5.63</v>
      </c>
      <c r="L326" s="54">
        <v>57.78</v>
      </c>
      <c r="M326" s="7"/>
    </row>
    <row r="327" spans="2:13" x14ac:dyDescent="0.2">
      <c r="B327" s="54">
        <v>5577834</v>
      </c>
      <c r="C327" s="54" t="s">
        <v>311</v>
      </c>
      <c r="D327" s="54">
        <v>2</v>
      </c>
      <c r="E327" s="54">
        <v>2</v>
      </c>
      <c r="F327" s="54">
        <f t="shared" si="4"/>
        <v>4</v>
      </c>
      <c r="G327" s="54">
        <v>313.12</v>
      </c>
      <c r="H327" s="54">
        <v>39</v>
      </c>
      <c r="I327" s="54">
        <v>4</v>
      </c>
      <c r="J327" s="54">
        <v>4.4800000000000004</v>
      </c>
      <c r="K327" s="54">
        <v>-5.03</v>
      </c>
      <c r="L327" s="54">
        <v>57.78</v>
      </c>
      <c r="M327" s="7"/>
    </row>
    <row r="328" spans="2:13" x14ac:dyDescent="0.2">
      <c r="B328" s="54">
        <v>7925235</v>
      </c>
      <c r="C328" s="54" t="s">
        <v>311</v>
      </c>
      <c r="D328" s="54">
        <v>4</v>
      </c>
      <c r="E328" s="54">
        <v>2</v>
      </c>
      <c r="F328" s="54">
        <f t="shared" si="4"/>
        <v>6</v>
      </c>
      <c r="G328" s="54">
        <v>373.14</v>
      </c>
      <c r="H328" s="54">
        <v>47</v>
      </c>
      <c r="I328" s="54">
        <v>6</v>
      </c>
      <c r="J328" s="54">
        <v>4.5</v>
      </c>
      <c r="K328" s="54">
        <v>-5.18</v>
      </c>
      <c r="L328" s="54">
        <v>76.239999999999995</v>
      </c>
      <c r="M328" s="7"/>
    </row>
    <row r="329" spans="2:13" x14ac:dyDescent="0.2">
      <c r="B329" s="54">
        <v>5770906</v>
      </c>
      <c r="C329" s="54" t="s">
        <v>311</v>
      </c>
      <c r="D329" s="54">
        <v>3</v>
      </c>
      <c r="E329" s="54">
        <v>3</v>
      </c>
      <c r="F329" s="54">
        <f t="shared" si="4"/>
        <v>6</v>
      </c>
      <c r="G329" s="54">
        <v>370.14</v>
      </c>
      <c r="H329" s="54">
        <v>46</v>
      </c>
      <c r="I329" s="54">
        <v>6</v>
      </c>
      <c r="J329" s="54">
        <v>4.4400000000000004</v>
      </c>
      <c r="K329" s="54">
        <v>-5.13</v>
      </c>
      <c r="L329" s="54">
        <v>86.88</v>
      </c>
      <c r="M329" s="7"/>
    </row>
    <row r="330" spans="2:13" x14ac:dyDescent="0.2">
      <c r="B330" s="54">
        <v>6027030</v>
      </c>
      <c r="C330" s="54" t="s">
        <v>311</v>
      </c>
      <c r="D330" s="54">
        <v>3</v>
      </c>
      <c r="E330" s="54">
        <v>2</v>
      </c>
      <c r="F330" s="54">
        <f t="shared" ref="F330:F393" si="5">(D330+E330)</f>
        <v>5</v>
      </c>
      <c r="G330" s="54">
        <v>314.12</v>
      </c>
      <c r="H330" s="54">
        <v>38</v>
      </c>
      <c r="I330" s="54">
        <v>5</v>
      </c>
      <c r="J330" s="54">
        <v>3.88</v>
      </c>
      <c r="K330" s="54">
        <v>-4.6500000000000004</v>
      </c>
      <c r="L330" s="54">
        <v>70.67</v>
      </c>
      <c r="M330" s="7"/>
    </row>
    <row r="331" spans="2:13" x14ac:dyDescent="0.2">
      <c r="B331" s="54">
        <v>6009517</v>
      </c>
      <c r="C331" s="54" t="s">
        <v>311</v>
      </c>
      <c r="D331" s="54">
        <v>4</v>
      </c>
      <c r="E331" s="54">
        <v>2</v>
      </c>
      <c r="F331" s="54">
        <f t="shared" si="5"/>
        <v>6</v>
      </c>
      <c r="G331" s="54">
        <v>373.14</v>
      </c>
      <c r="H331" s="54">
        <v>47</v>
      </c>
      <c r="I331" s="54">
        <v>6</v>
      </c>
      <c r="J331" s="54">
        <v>4.5</v>
      </c>
      <c r="K331" s="54">
        <v>-5.18</v>
      </c>
      <c r="L331" s="54">
        <v>76.239999999999995</v>
      </c>
      <c r="M331" s="7"/>
    </row>
    <row r="332" spans="2:13" x14ac:dyDescent="0.2">
      <c r="B332" s="54">
        <v>5745225</v>
      </c>
      <c r="C332" s="54" t="s">
        <v>311</v>
      </c>
      <c r="D332" s="54">
        <v>3</v>
      </c>
      <c r="E332" s="54">
        <v>2</v>
      </c>
      <c r="F332" s="54">
        <f t="shared" si="5"/>
        <v>5</v>
      </c>
      <c r="G332" s="54">
        <v>343.13</v>
      </c>
      <c r="H332" s="54">
        <v>43</v>
      </c>
      <c r="I332" s="54">
        <v>5</v>
      </c>
      <c r="J332" s="54">
        <v>4.49</v>
      </c>
      <c r="K332" s="54">
        <v>-5.0999999999999996</v>
      </c>
      <c r="L332" s="54">
        <v>67.010000000000005</v>
      </c>
      <c r="M332" s="7"/>
    </row>
    <row r="333" spans="2:13" x14ac:dyDescent="0.2">
      <c r="B333" s="54">
        <v>6502454</v>
      </c>
      <c r="C333" s="54" t="s">
        <v>311</v>
      </c>
      <c r="D333" s="54">
        <v>4</v>
      </c>
      <c r="E333" s="54">
        <v>2</v>
      </c>
      <c r="F333" s="54">
        <f t="shared" si="5"/>
        <v>6</v>
      </c>
      <c r="G333" s="54">
        <v>371.13</v>
      </c>
      <c r="H333" s="54">
        <v>45</v>
      </c>
      <c r="I333" s="54">
        <v>6</v>
      </c>
      <c r="J333" s="54">
        <v>4.41</v>
      </c>
      <c r="K333" s="54">
        <v>-5.1100000000000003</v>
      </c>
      <c r="L333" s="54">
        <v>84.08</v>
      </c>
      <c r="M333" s="7"/>
    </row>
    <row r="334" spans="2:13" x14ac:dyDescent="0.2">
      <c r="B334" s="54">
        <v>6590635</v>
      </c>
      <c r="C334" s="54" t="s">
        <v>311</v>
      </c>
      <c r="D334" s="54">
        <v>3</v>
      </c>
      <c r="E334" s="54">
        <v>2</v>
      </c>
      <c r="F334" s="54">
        <f t="shared" si="5"/>
        <v>5</v>
      </c>
      <c r="G334" s="54">
        <v>392.03</v>
      </c>
      <c r="H334" s="54">
        <v>38</v>
      </c>
      <c r="I334" s="54">
        <v>6</v>
      </c>
      <c r="J334" s="54">
        <v>4.6399999999999997</v>
      </c>
      <c r="K334" s="54">
        <v>-5.59</v>
      </c>
      <c r="L334" s="54">
        <v>70.67</v>
      </c>
      <c r="M334" s="7"/>
    </row>
    <row r="335" spans="2:13" x14ac:dyDescent="0.2">
      <c r="B335" s="54">
        <v>6946424</v>
      </c>
      <c r="C335" s="54" t="s">
        <v>311</v>
      </c>
      <c r="D335" s="54">
        <v>3</v>
      </c>
      <c r="E335" s="54">
        <v>2</v>
      </c>
      <c r="F335" s="54">
        <f t="shared" si="5"/>
        <v>5</v>
      </c>
      <c r="G335" s="54">
        <v>371.16</v>
      </c>
      <c r="H335" s="54">
        <v>49</v>
      </c>
      <c r="I335" s="54">
        <v>5</v>
      </c>
      <c r="J335" s="54">
        <v>5.19</v>
      </c>
      <c r="K335" s="54">
        <v>-5.61</v>
      </c>
      <c r="L335" s="54">
        <v>67.010000000000005</v>
      </c>
      <c r="M335" s="7"/>
    </row>
    <row r="336" spans="2:13" x14ac:dyDescent="0.2">
      <c r="B336" s="54">
        <v>7033270</v>
      </c>
      <c r="C336" s="54" t="s">
        <v>311</v>
      </c>
      <c r="D336" s="54">
        <v>2</v>
      </c>
      <c r="E336" s="54">
        <v>2</v>
      </c>
      <c r="F336" s="54">
        <f t="shared" si="5"/>
        <v>4</v>
      </c>
      <c r="G336" s="54">
        <v>327.14</v>
      </c>
      <c r="H336" s="54">
        <v>42</v>
      </c>
      <c r="I336" s="54">
        <v>4</v>
      </c>
      <c r="J336" s="54">
        <v>4.79</v>
      </c>
      <c r="K336" s="54">
        <v>-5.28</v>
      </c>
      <c r="L336" s="54">
        <v>57.78</v>
      </c>
      <c r="M336" s="7"/>
    </row>
    <row r="337" spans="2:13" x14ac:dyDescent="0.2">
      <c r="B337" s="54">
        <v>7473670</v>
      </c>
      <c r="C337" s="54" t="s">
        <v>311</v>
      </c>
      <c r="D337" s="54">
        <v>4</v>
      </c>
      <c r="E337" s="54">
        <v>2</v>
      </c>
      <c r="F337" s="54">
        <f t="shared" si="5"/>
        <v>6</v>
      </c>
      <c r="G337" s="54">
        <v>373.14</v>
      </c>
      <c r="H337" s="54">
        <v>47</v>
      </c>
      <c r="I337" s="54">
        <v>6</v>
      </c>
      <c r="J337" s="54">
        <v>4.5</v>
      </c>
      <c r="K337" s="54">
        <v>-5.18</v>
      </c>
      <c r="L337" s="54">
        <v>76.239999999999995</v>
      </c>
      <c r="M337" s="7"/>
    </row>
    <row r="338" spans="2:13" x14ac:dyDescent="0.2">
      <c r="B338" s="54">
        <v>7592902</v>
      </c>
      <c r="C338" s="54" t="s">
        <v>311</v>
      </c>
      <c r="D338" s="54">
        <v>4</v>
      </c>
      <c r="E338" s="54">
        <v>2</v>
      </c>
      <c r="F338" s="54">
        <f t="shared" si="5"/>
        <v>6</v>
      </c>
      <c r="G338" s="54">
        <v>385.14</v>
      </c>
      <c r="H338" s="54">
        <v>48</v>
      </c>
      <c r="I338" s="54">
        <v>6</v>
      </c>
      <c r="J338" s="54">
        <v>4.8</v>
      </c>
      <c r="K338" s="54">
        <v>-5.36</v>
      </c>
      <c r="L338" s="54">
        <v>84.08</v>
      </c>
      <c r="M338" s="7"/>
    </row>
    <row r="339" spans="2:13" x14ac:dyDescent="0.2">
      <c r="B339" s="54">
        <v>7192352</v>
      </c>
      <c r="C339" s="54" t="s">
        <v>311</v>
      </c>
      <c r="D339" s="54">
        <v>2</v>
      </c>
      <c r="E339" s="54">
        <v>2</v>
      </c>
      <c r="F339" s="54">
        <f t="shared" si="5"/>
        <v>4</v>
      </c>
      <c r="G339" s="54">
        <v>313.12</v>
      </c>
      <c r="H339" s="54">
        <v>39</v>
      </c>
      <c r="I339" s="54">
        <v>4</v>
      </c>
      <c r="J339" s="54">
        <v>4.4800000000000004</v>
      </c>
      <c r="K339" s="54">
        <v>-5.03</v>
      </c>
      <c r="L339" s="54">
        <v>57.78</v>
      </c>
      <c r="M339" s="7"/>
    </row>
    <row r="340" spans="2:13" x14ac:dyDescent="0.2">
      <c r="B340" s="54">
        <v>5759887</v>
      </c>
      <c r="C340" s="54" t="s">
        <v>311</v>
      </c>
      <c r="D340" s="54">
        <v>3</v>
      </c>
      <c r="E340" s="54">
        <v>2</v>
      </c>
      <c r="F340" s="54">
        <f t="shared" si="5"/>
        <v>5</v>
      </c>
      <c r="G340" s="54">
        <v>357.15</v>
      </c>
      <c r="H340" s="54">
        <v>46</v>
      </c>
      <c r="I340" s="54">
        <v>5</v>
      </c>
      <c r="J340" s="54">
        <v>4.6399999999999997</v>
      </c>
      <c r="K340" s="54">
        <v>-5.2</v>
      </c>
      <c r="L340" s="54">
        <v>67.010000000000005</v>
      </c>
      <c r="M340" s="7"/>
    </row>
    <row r="341" spans="2:13" x14ac:dyDescent="0.2">
      <c r="B341" s="54">
        <v>5747820</v>
      </c>
      <c r="C341" s="54" t="s">
        <v>311</v>
      </c>
      <c r="D341" s="54">
        <v>2</v>
      </c>
      <c r="E341" s="54">
        <v>2</v>
      </c>
      <c r="F341" s="54">
        <f t="shared" si="5"/>
        <v>4</v>
      </c>
      <c r="G341" s="54">
        <v>327.14</v>
      </c>
      <c r="H341" s="54">
        <v>42</v>
      </c>
      <c r="I341" s="54">
        <v>4</v>
      </c>
      <c r="J341" s="54">
        <v>4.41</v>
      </c>
      <c r="K341" s="54">
        <v>-4.97</v>
      </c>
      <c r="L341" s="54">
        <v>57.78</v>
      </c>
      <c r="M341" s="7"/>
    </row>
    <row r="342" spans="2:13" x14ac:dyDescent="0.2">
      <c r="B342" s="54">
        <v>5762498</v>
      </c>
      <c r="C342" s="54" t="s">
        <v>311</v>
      </c>
      <c r="D342" s="54">
        <v>2</v>
      </c>
      <c r="E342" s="54">
        <v>2</v>
      </c>
      <c r="F342" s="54">
        <f t="shared" si="5"/>
        <v>4</v>
      </c>
      <c r="G342" s="54">
        <v>327.14</v>
      </c>
      <c r="H342" s="54">
        <v>42</v>
      </c>
      <c r="I342" s="54">
        <v>4</v>
      </c>
      <c r="J342" s="54">
        <v>4.41</v>
      </c>
      <c r="K342" s="54">
        <v>-4.97</v>
      </c>
      <c r="L342" s="54">
        <v>57.78</v>
      </c>
      <c r="M342" s="7"/>
    </row>
    <row r="343" spans="2:13" x14ac:dyDescent="0.2">
      <c r="B343" s="54">
        <v>5766061</v>
      </c>
      <c r="C343" s="54" t="s">
        <v>311</v>
      </c>
      <c r="D343" s="54">
        <v>3</v>
      </c>
      <c r="E343" s="54">
        <v>2</v>
      </c>
      <c r="F343" s="54">
        <f t="shared" si="5"/>
        <v>5</v>
      </c>
      <c r="G343" s="54">
        <v>357.15</v>
      </c>
      <c r="H343" s="54">
        <v>46</v>
      </c>
      <c r="I343" s="54">
        <v>5</v>
      </c>
      <c r="J343" s="54">
        <v>4.6399999999999997</v>
      </c>
      <c r="K343" s="54">
        <v>-5.2</v>
      </c>
      <c r="L343" s="54">
        <v>67.010000000000005</v>
      </c>
      <c r="M343" s="7"/>
    </row>
    <row r="344" spans="2:13" x14ac:dyDescent="0.2">
      <c r="B344" s="54">
        <v>6026497</v>
      </c>
      <c r="C344" s="54" t="s">
        <v>311</v>
      </c>
      <c r="D344" s="54">
        <v>4</v>
      </c>
      <c r="E344" s="54">
        <v>2</v>
      </c>
      <c r="F344" s="54">
        <f t="shared" si="5"/>
        <v>6</v>
      </c>
      <c r="G344" s="54">
        <v>387.16</v>
      </c>
      <c r="H344" s="54">
        <v>50</v>
      </c>
      <c r="I344" s="54">
        <v>6</v>
      </c>
      <c r="J344" s="54">
        <v>4.43</v>
      </c>
      <c r="K344" s="54">
        <v>-5.14</v>
      </c>
      <c r="L344" s="54">
        <v>76.239999999999995</v>
      </c>
      <c r="M344" s="7"/>
    </row>
    <row r="345" spans="2:13" x14ac:dyDescent="0.2">
      <c r="B345" s="54">
        <v>6088478</v>
      </c>
      <c r="C345" s="54" t="s">
        <v>311</v>
      </c>
      <c r="D345" s="54">
        <v>3</v>
      </c>
      <c r="E345" s="54">
        <v>2</v>
      </c>
      <c r="F345" s="54">
        <f t="shared" si="5"/>
        <v>5</v>
      </c>
      <c r="G345" s="54">
        <v>343.13</v>
      </c>
      <c r="H345" s="54">
        <v>43</v>
      </c>
      <c r="I345" s="54">
        <v>5</v>
      </c>
      <c r="J345" s="54">
        <v>4.25</v>
      </c>
      <c r="K345" s="54">
        <v>-4.88</v>
      </c>
      <c r="L345" s="54">
        <v>67.010000000000005</v>
      </c>
      <c r="M345" s="7"/>
    </row>
    <row r="346" spans="2:13" x14ac:dyDescent="0.2">
      <c r="B346" s="54">
        <v>6138105</v>
      </c>
      <c r="C346" s="54" t="s">
        <v>311</v>
      </c>
      <c r="D346" s="54">
        <v>4</v>
      </c>
      <c r="E346" s="54">
        <v>2</v>
      </c>
      <c r="F346" s="54">
        <f t="shared" si="5"/>
        <v>6</v>
      </c>
      <c r="G346" s="54">
        <v>373.14</v>
      </c>
      <c r="H346" s="54">
        <v>47</v>
      </c>
      <c r="I346" s="54">
        <v>6</v>
      </c>
      <c r="J346" s="54">
        <v>4.26</v>
      </c>
      <c r="K346" s="54">
        <v>-4.96</v>
      </c>
      <c r="L346" s="54">
        <v>76.239999999999995</v>
      </c>
      <c r="M346" s="7"/>
    </row>
    <row r="347" spans="2:13" x14ac:dyDescent="0.2">
      <c r="B347" s="54">
        <v>6528382</v>
      </c>
      <c r="C347" s="54" t="s">
        <v>311</v>
      </c>
      <c r="D347" s="54">
        <v>3</v>
      </c>
      <c r="E347" s="54">
        <v>2</v>
      </c>
      <c r="F347" s="54">
        <f t="shared" si="5"/>
        <v>5</v>
      </c>
      <c r="G347" s="54">
        <v>357.15</v>
      </c>
      <c r="H347" s="54">
        <v>46</v>
      </c>
      <c r="I347" s="54">
        <v>5</v>
      </c>
      <c r="J347" s="54">
        <v>4.42</v>
      </c>
      <c r="K347" s="54">
        <v>-5.0599999999999996</v>
      </c>
      <c r="L347" s="54">
        <v>67.010000000000005</v>
      </c>
      <c r="M347" s="7"/>
    </row>
    <row r="348" spans="2:13" x14ac:dyDescent="0.2">
      <c r="B348" s="54">
        <v>6541672</v>
      </c>
      <c r="C348" s="54" t="s">
        <v>311</v>
      </c>
      <c r="D348" s="54">
        <v>3</v>
      </c>
      <c r="E348" s="54">
        <v>2</v>
      </c>
      <c r="F348" s="54">
        <f t="shared" si="5"/>
        <v>5</v>
      </c>
      <c r="G348" s="54">
        <v>357.15</v>
      </c>
      <c r="H348" s="54">
        <v>46</v>
      </c>
      <c r="I348" s="54">
        <v>5</v>
      </c>
      <c r="J348" s="54">
        <v>4.5599999999999996</v>
      </c>
      <c r="K348" s="54">
        <v>-5.14</v>
      </c>
      <c r="L348" s="54">
        <v>67.010000000000005</v>
      </c>
      <c r="M348" s="7"/>
    </row>
    <row r="349" spans="2:13" x14ac:dyDescent="0.2">
      <c r="B349" s="54">
        <v>7074098</v>
      </c>
      <c r="C349" s="54" t="s">
        <v>311</v>
      </c>
      <c r="D349" s="54">
        <v>3</v>
      </c>
      <c r="E349" s="54">
        <v>2</v>
      </c>
      <c r="F349" s="54">
        <f t="shared" si="5"/>
        <v>5</v>
      </c>
      <c r="G349" s="54">
        <v>357.15</v>
      </c>
      <c r="H349" s="54">
        <v>46</v>
      </c>
      <c r="I349" s="54">
        <v>5</v>
      </c>
      <c r="J349" s="54">
        <v>4.42</v>
      </c>
      <c r="K349" s="54">
        <v>-5.0599999999999996</v>
      </c>
      <c r="L349" s="54">
        <v>67.010000000000005</v>
      </c>
      <c r="M349" s="7"/>
    </row>
    <row r="350" spans="2:13" x14ac:dyDescent="0.2">
      <c r="B350" s="54">
        <v>7494595</v>
      </c>
      <c r="C350" s="54" t="s">
        <v>311</v>
      </c>
      <c r="D350" s="54">
        <v>4</v>
      </c>
      <c r="E350" s="54">
        <v>2</v>
      </c>
      <c r="F350" s="54">
        <f t="shared" si="5"/>
        <v>6</v>
      </c>
      <c r="G350" s="54">
        <v>387.16</v>
      </c>
      <c r="H350" s="54">
        <v>50</v>
      </c>
      <c r="I350" s="54">
        <v>6</v>
      </c>
      <c r="J350" s="54">
        <v>4.5599999999999996</v>
      </c>
      <c r="K350" s="54">
        <v>-5.22</v>
      </c>
      <c r="L350" s="54">
        <v>76.239999999999995</v>
      </c>
      <c r="M350" s="7"/>
    </row>
    <row r="351" spans="2:13" x14ac:dyDescent="0.2">
      <c r="B351" s="54">
        <v>7620237</v>
      </c>
      <c r="C351" s="54" t="s">
        <v>311</v>
      </c>
      <c r="D351" s="54">
        <v>3</v>
      </c>
      <c r="E351" s="54">
        <v>2</v>
      </c>
      <c r="F351" s="54">
        <f t="shared" si="5"/>
        <v>5</v>
      </c>
      <c r="G351" s="54">
        <v>357.15</v>
      </c>
      <c r="H351" s="54">
        <v>46</v>
      </c>
      <c r="I351" s="54">
        <v>5</v>
      </c>
      <c r="J351" s="54">
        <v>4.5599999999999996</v>
      </c>
      <c r="K351" s="54">
        <v>-5.14</v>
      </c>
      <c r="L351" s="54">
        <v>67.010000000000005</v>
      </c>
      <c r="M351" s="7"/>
    </row>
    <row r="352" spans="2:13" x14ac:dyDescent="0.2">
      <c r="B352" s="54">
        <v>7951381</v>
      </c>
      <c r="C352" s="54" t="s">
        <v>311</v>
      </c>
      <c r="D352" s="54">
        <v>2</v>
      </c>
      <c r="E352" s="54">
        <v>2</v>
      </c>
      <c r="F352" s="54">
        <f t="shared" si="5"/>
        <v>4</v>
      </c>
      <c r="G352" s="54">
        <v>355.17</v>
      </c>
      <c r="H352" s="54">
        <v>48</v>
      </c>
      <c r="I352" s="54">
        <v>4</v>
      </c>
      <c r="J352" s="54">
        <v>5.1100000000000003</v>
      </c>
      <c r="K352" s="54">
        <v>-5.48</v>
      </c>
      <c r="L352" s="54">
        <v>57.78</v>
      </c>
      <c r="M352" s="7"/>
    </row>
    <row r="353" spans="2:13" x14ac:dyDescent="0.2">
      <c r="B353" s="54">
        <v>7965428</v>
      </c>
      <c r="C353" s="54" t="s">
        <v>311</v>
      </c>
      <c r="D353" s="54">
        <v>2</v>
      </c>
      <c r="E353" s="54">
        <v>2</v>
      </c>
      <c r="F353" s="54">
        <f t="shared" si="5"/>
        <v>4</v>
      </c>
      <c r="G353" s="54">
        <v>341.15</v>
      </c>
      <c r="H353" s="54">
        <v>45</v>
      </c>
      <c r="I353" s="54">
        <v>4</v>
      </c>
      <c r="J353" s="54">
        <v>4.72</v>
      </c>
      <c r="K353" s="54">
        <v>-5.24</v>
      </c>
      <c r="L353" s="54">
        <v>57.78</v>
      </c>
      <c r="M353" s="7"/>
    </row>
    <row r="354" spans="2:13" x14ac:dyDescent="0.2">
      <c r="B354" s="54">
        <v>6034042</v>
      </c>
      <c r="C354" s="54" t="s">
        <v>311</v>
      </c>
      <c r="D354" s="54">
        <v>4</v>
      </c>
      <c r="E354" s="54">
        <v>1</v>
      </c>
      <c r="F354" s="54">
        <f t="shared" si="5"/>
        <v>5</v>
      </c>
      <c r="G354" s="54">
        <v>372.18</v>
      </c>
      <c r="H354" s="54">
        <v>52</v>
      </c>
      <c r="I354" s="54">
        <v>4</v>
      </c>
      <c r="J354" s="54">
        <v>5.28</v>
      </c>
      <c r="K354" s="54">
        <v>-5.68</v>
      </c>
      <c r="L354" s="54">
        <v>47.28</v>
      </c>
      <c r="M354" s="7"/>
    </row>
    <row r="355" spans="2:13" x14ac:dyDescent="0.2">
      <c r="B355" s="54">
        <v>6034983</v>
      </c>
      <c r="C355" s="54" t="s">
        <v>311</v>
      </c>
      <c r="D355" s="54">
        <v>5</v>
      </c>
      <c r="E355" s="54">
        <v>1</v>
      </c>
      <c r="F355" s="54">
        <f t="shared" si="5"/>
        <v>6</v>
      </c>
      <c r="G355" s="54">
        <v>402.19</v>
      </c>
      <c r="H355" s="54">
        <v>56</v>
      </c>
      <c r="I355" s="54">
        <v>5</v>
      </c>
      <c r="J355" s="54">
        <v>5.12</v>
      </c>
      <c r="K355" s="54">
        <v>-5.59</v>
      </c>
      <c r="L355" s="54">
        <v>56.51</v>
      </c>
      <c r="M355" s="7"/>
    </row>
    <row r="356" spans="2:13" x14ac:dyDescent="0.2">
      <c r="B356" s="54">
        <v>6035881</v>
      </c>
      <c r="C356" s="54" t="s">
        <v>311</v>
      </c>
      <c r="D356" s="54">
        <v>4</v>
      </c>
      <c r="E356" s="54">
        <v>1</v>
      </c>
      <c r="F356" s="54">
        <f t="shared" si="5"/>
        <v>5</v>
      </c>
      <c r="G356" s="54">
        <v>358.17</v>
      </c>
      <c r="H356" s="54">
        <v>49</v>
      </c>
      <c r="I356" s="54">
        <v>4</v>
      </c>
      <c r="J356" s="54">
        <v>4.72</v>
      </c>
      <c r="K356" s="54">
        <v>-5.25</v>
      </c>
      <c r="L356" s="54">
        <v>47.28</v>
      </c>
      <c r="M356" s="7"/>
    </row>
    <row r="357" spans="2:13" x14ac:dyDescent="0.2">
      <c r="B357" s="54">
        <v>6042762</v>
      </c>
      <c r="C357" s="54" t="s">
        <v>311</v>
      </c>
      <c r="D357" s="54">
        <v>5</v>
      </c>
      <c r="E357" s="54">
        <v>1</v>
      </c>
      <c r="F357" s="54">
        <f t="shared" si="5"/>
        <v>6</v>
      </c>
      <c r="G357" s="54">
        <v>388.18</v>
      </c>
      <c r="H357" s="54">
        <v>53</v>
      </c>
      <c r="I357" s="54">
        <v>5</v>
      </c>
      <c r="J357" s="54">
        <v>4.7300000000000004</v>
      </c>
      <c r="K357" s="54">
        <v>-5.34</v>
      </c>
      <c r="L357" s="54">
        <v>56.51</v>
      </c>
      <c r="M357" s="7"/>
    </row>
    <row r="358" spans="2:13" x14ac:dyDescent="0.2">
      <c r="B358" s="54">
        <v>5549812</v>
      </c>
      <c r="C358" s="54" t="s">
        <v>311</v>
      </c>
      <c r="D358" s="54">
        <v>2</v>
      </c>
      <c r="E358" s="54">
        <v>2</v>
      </c>
      <c r="F358" s="54">
        <f t="shared" si="5"/>
        <v>4</v>
      </c>
      <c r="G358" s="54">
        <v>313.12</v>
      </c>
      <c r="H358" s="54">
        <v>39</v>
      </c>
      <c r="I358" s="54">
        <v>4</v>
      </c>
      <c r="J358" s="54">
        <v>4.4800000000000004</v>
      </c>
      <c r="K358" s="54">
        <v>-5.03</v>
      </c>
      <c r="L358" s="54">
        <v>57.78</v>
      </c>
      <c r="M358" s="7"/>
    </row>
    <row r="359" spans="2:13" x14ac:dyDescent="0.2">
      <c r="B359" s="54">
        <v>6046679</v>
      </c>
      <c r="C359" s="54" t="s">
        <v>311</v>
      </c>
      <c r="D359" s="54">
        <v>2</v>
      </c>
      <c r="E359" s="54">
        <v>2</v>
      </c>
      <c r="F359" s="54">
        <f t="shared" si="5"/>
        <v>4</v>
      </c>
      <c r="G359" s="54">
        <v>341.15</v>
      </c>
      <c r="H359" s="54">
        <v>45</v>
      </c>
      <c r="I359" s="54">
        <v>4</v>
      </c>
      <c r="J359" s="54">
        <v>4.2</v>
      </c>
      <c r="K359" s="54">
        <v>-4.84</v>
      </c>
      <c r="L359" s="54">
        <v>57.78</v>
      </c>
      <c r="M359" s="7"/>
    </row>
    <row r="360" spans="2:13" x14ac:dyDescent="0.2">
      <c r="B360" s="54">
        <v>5545808</v>
      </c>
      <c r="C360" s="54" t="s">
        <v>311</v>
      </c>
      <c r="D360" s="54">
        <v>3</v>
      </c>
      <c r="E360" s="54">
        <v>0</v>
      </c>
      <c r="F360" s="54">
        <f t="shared" si="5"/>
        <v>3</v>
      </c>
      <c r="G360" s="54">
        <v>285.13</v>
      </c>
      <c r="H360" s="54">
        <v>37</v>
      </c>
      <c r="I360" s="54">
        <v>3</v>
      </c>
      <c r="J360" s="54">
        <v>4.1500000000000004</v>
      </c>
      <c r="K360" s="54">
        <v>-4.76</v>
      </c>
      <c r="L360" s="54">
        <v>30.71</v>
      </c>
      <c r="M360" s="7"/>
    </row>
    <row r="361" spans="2:13" x14ac:dyDescent="0.2">
      <c r="B361" s="54">
        <v>5928629</v>
      </c>
      <c r="C361" s="54" t="s">
        <v>311</v>
      </c>
      <c r="D361" s="54">
        <v>6</v>
      </c>
      <c r="E361" s="54">
        <v>2</v>
      </c>
      <c r="F361" s="54">
        <f t="shared" si="5"/>
        <v>8</v>
      </c>
      <c r="G361" s="54">
        <v>376.14</v>
      </c>
      <c r="H361" s="54">
        <v>48</v>
      </c>
      <c r="I361" s="54">
        <v>6</v>
      </c>
      <c r="J361" s="54">
        <v>4.18</v>
      </c>
      <c r="K361" s="54">
        <v>-5.0599999999999996</v>
      </c>
      <c r="L361" s="54">
        <v>76.739999999999995</v>
      </c>
      <c r="M361" s="7"/>
    </row>
    <row r="362" spans="2:13" x14ac:dyDescent="0.2">
      <c r="B362" s="54">
        <v>5665768</v>
      </c>
      <c r="C362" s="54" t="s">
        <v>311</v>
      </c>
      <c r="D362" s="54">
        <v>3</v>
      </c>
      <c r="E362" s="54">
        <v>1</v>
      </c>
      <c r="F362" s="54">
        <f t="shared" si="5"/>
        <v>4</v>
      </c>
      <c r="G362" s="54">
        <v>313.16000000000003</v>
      </c>
      <c r="H362" s="54">
        <v>43</v>
      </c>
      <c r="I362" s="54">
        <v>3</v>
      </c>
      <c r="J362" s="54">
        <v>4.7</v>
      </c>
      <c r="K362" s="54">
        <v>-5.0999999999999996</v>
      </c>
      <c r="L362" s="54">
        <v>29.85</v>
      </c>
      <c r="M362" s="7"/>
    </row>
    <row r="363" spans="2:13" x14ac:dyDescent="0.2">
      <c r="B363" s="54">
        <v>5808378</v>
      </c>
      <c r="C363" s="54" t="s">
        <v>311</v>
      </c>
      <c r="D363" s="54">
        <v>4</v>
      </c>
      <c r="E363" s="54">
        <v>1</v>
      </c>
      <c r="F363" s="54">
        <f t="shared" si="5"/>
        <v>5</v>
      </c>
      <c r="G363" s="54">
        <v>344.15</v>
      </c>
      <c r="H363" s="54">
        <v>46</v>
      </c>
      <c r="I363" s="54">
        <v>4</v>
      </c>
      <c r="J363" s="54">
        <v>4.17</v>
      </c>
      <c r="K363" s="54">
        <v>-4.9000000000000004</v>
      </c>
      <c r="L363" s="54">
        <v>47.28</v>
      </c>
      <c r="M363" s="7"/>
    </row>
    <row r="364" spans="2:13" x14ac:dyDescent="0.2">
      <c r="B364" s="54">
        <v>5928302</v>
      </c>
      <c r="C364" s="54" t="s">
        <v>311</v>
      </c>
      <c r="D364" s="54">
        <v>4</v>
      </c>
      <c r="E364" s="54">
        <v>2</v>
      </c>
      <c r="F364" s="54">
        <f t="shared" si="5"/>
        <v>6</v>
      </c>
      <c r="G364" s="54">
        <v>330.14</v>
      </c>
      <c r="H364" s="54">
        <v>43</v>
      </c>
      <c r="I364" s="54">
        <v>4</v>
      </c>
      <c r="J364" s="54">
        <v>4.47</v>
      </c>
      <c r="K364" s="54">
        <v>-5.16</v>
      </c>
      <c r="L364" s="54">
        <v>58.28</v>
      </c>
      <c r="M364" s="7"/>
    </row>
    <row r="365" spans="2:13" x14ac:dyDescent="0.2">
      <c r="B365" s="54">
        <v>5528863</v>
      </c>
      <c r="C365" s="54" t="s">
        <v>311</v>
      </c>
      <c r="D365" s="54">
        <v>4</v>
      </c>
      <c r="E365" s="54">
        <v>1</v>
      </c>
      <c r="F365" s="54">
        <f t="shared" si="5"/>
        <v>5</v>
      </c>
      <c r="G365" s="54">
        <v>357.18</v>
      </c>
      <c r="H365" s="54">
        <v>50</v>
      </c>
      <c r="I365" s="54">
        <v>4</v>
      </c>
      <c r="J365" s="54">
        <v>4.2300000000000004</v>
      </c>
      <c r="K365" s="54">
        <v>-5</v>
      </c>
      <c r="L365" s="54">
        <v>41.29</v>
      </c>
      <c r="M365" s="7"/>
    </row>
    <row r="366" spans="2:13" x14ac:dyDescent="0.2">
      <c r="B366" s="54">
        <v>5530747</v>
      </c>
      <c r="C366" s="54" t="s">
        <v>311</v>
      </c>
      <c r="D366" s="54">
        <v>4</v>
      </c>
      <c r="E366" s="54">
        <v>1</v>
      </c>
      <c r="F366" s="54">
        <f t="shared" si="5"/>
        <v>5</v>
      </c>
      <c r="G366" s="54">
        <v>378.11</v>
      </c>
      <c r="H366" s="54">
        <v>46</v>
      </c>
      <c r="I366" s="54">
        <v>5</v>
      </c>
      <c r="J366" s="54">
        <v>4.83</v>
      </c>
      <c r="K366" s="54">
        <v>-5.51</v>
      </c>
      <c r="L366" s="54">
        <v>47.28</v>
      </c>
      <c r="M366" s="7"/>
    </row>
    <row r="367" spans="2:13" x14ac:dyDescent="0.2">
      <c r="B367" s="54">
        <v>5535764</v>
      </c>
      <c r="C367" s="54" t="s">
        <v>311</v>
      </c>
      <c r="D367" s="54">
        <v>4</v>
      </c>
      <c r="E367" s="54">
        <v>1</v>
      </c>
      <c r="F367" s="54">
        <f t="shared" si="5"/>
        <v>5</v>
      </c>
      <c r="G367" s="54">
        <v>392.13</v>
      </c>
      <c r="H367" s="54">
        <v>49</v>
      </c>
      <c r="I367" s="54">
        <v>5</v>
      </c>
      <c r="J367" s="54">
        <v>5.0199999999999996</v>
      </c>
      <c r="K367" s="54">
        <v>-5.63</v>
      </c>
      <c r="L367" s="54">
        <v>47.28</v>
      </c>
      <c r="M367" s="7"/>
    </row>
    <row r="368" spans="2:13" x14ac:dyDescent="0.2">
      <c r="B368" s="54">
        <v>5964736</v>
      </c>
      <c r="C368" s="54" t="s">
        <v>311</v>
      </c>
      <c r="D368" s="54">
        <v>3</v>
      </c>
      <c r="E368" s="54">
        <v>0</v>
      </c>
      <c r="F368" s="54">
        <f t="shared" si="5"/>
        <v>3</v>
      </c>
      <c r="G368" s="54">
        <v>314.14</v>
      </c>
      <c r="H368" s="54">
        <v>42</v>
      </c>
      <c r="I368" s="54">
        <v>3</v>
      </c>
      <c r="J368" s="54">
        <v>4.66</v>
      </c>
      <c r="K368" s="54">
        <v>-5.08</v>
      </c>
      <c r="L368" s="54">
        <v>27.05</v>
      </c>
      <c r="M368" s="7"/>
    </row>
    <row r="369" spans="2:13" x14ac:dyDescent="0.2">
      <c r="B369" s="54">
        <v>6278820</v>
      </c>
      <c r="C369" s="54" t="s">
        <v>311</v>
      </c>
      <c r="D369" s="54">
        <v>4</v>
      </c>
      <c r="E369" s="54">
        <v>1</v>
      </c>
      <c r="F369" s="54">
        <f t="shared" si="5"/>
        <v>5</v>
      </c>
      <c r="G369" s="54">
        <v>391.11</v>
      </c>
      <c r="H369" s="54">
        <v>46</v>
      </c>
      <c r="I369" s="54">
        <v>6</v>
      </c>
      <c r="J369" s="54">
        <v>5.0199999999999996</v>
      </c>
      <c r="K369" s="54">
        <v>-5.56</v>
      </c>
      <c r="L369" s="54">
        <v>56.15</v>
      </c>
      <c r="M369" s="7"/>
    </row>
    <row r="370" spans="2:13" x14ac:dyDescent="0.2">
      <c r="B370" s="54">
        <v>6679094</v>
      </c>
      <c r="C370" s="54" t="s">
        <v>311</v>
      </c>
      <c r="D370" s="54">
        <v>3</v>
      </c>
      <c r="E370" s="54">
        <v>0</v>
      </c>
      <c r="F370" s="54">
        <f t="shared" si="5"/>
        <v>3</v>
      </c>
      <c r="G370" s="54">
        <v>332.13</v>
      </c>
      <c r="H370" s="54">
        <v>42</v>
      </c>
      <c r="I370" s="54">
        <v>4</v>
      </c>
      <c r="J370" s="54">
        <v>4.8</v>
      </c>
      <c r="K370" s="54">
        <v>-5.25</v>
      </c>
      <c r="L370" s="54">
        <v>27.05</v>
      </c>
      <c r="M370" s="7"/>
    </row>
    <row r="371" spans="2:13" x14ac:dyDescent="0.2">
      <c r="B371" s="54">
        <v>7678888</v>
      </c>
      <c r="C371" s="54" t="s">
        <v>311</v>
      </c>
      <c r="D371" s="54">
        <v>3</v>
      </c>
      <c r="E371" s="54">
        <v>1</v>
      </c>
      <c r="F371" s="54">
        <f t="shared" si="5"/>
        <v>4</v>
      </c>
      <c r="G371" s="54">
        <v>355.17</v>
      </c>
      <c r="H371" s="54">
        <v>48</v>
      </c>
      <c r="I371" s="54">
        <v>4</v>
      </c>
      <c r="J371" s="54">
        <v>3.94</v>
      </c>
      <c r="K371" s="54">
        <v>-4.67</v>
      </c>
      <c r="L371" s="54">
        <v>46.92</v>
      </c>
      <c r="M371" s="7"/>
    </row>
    <row r="372" spans="2:13" x14ac:dyDescent="0.2">
      <c r="B372" s="54">
        <v>7693015</v>
      </c>
      <c r="C372" s="54" t="s">
        <v>311</v>
      </c>
      <c r="D372" s="54">
        <v>3</v>
      </c>
      <c r="E372" s="54">
        <v>1</v>
      </c>
      <c r="F372" s="54">
        <f t="shared" si="5"/>
        <v>4</v>
      </c>
      <c r="G372" s="54">
        <v>355.17</v>
      </c>
      <c r="H372" s="54">
        <v>48</v>
      </c>
      <c r="I372" s="54">
        <v>4</v>
      </c>
      <c r="J372" s="54">
        <v>4.0599999999999996</v>
      </c>
      <c r="K372" s="54">
        <v>-4.75</v>
      </c>
      <c r="L372" s="54">
        <v>46.92</v>
      </c>
      <c r="M372" s="7"/>
    </row>
    <row r="373" spans="2:13" x14ac:dyDescent="0.2">
      <c r="B373" s="54">
        <v>7850282</v>
      </c>
      <c r="C373" s="54" t="s">
        <v>311</v>
      </c>
      <c r="D373" s="54">
        <v>4</v>
      </c>
      <c r="E373" s="54">
        <v>1</v>
      </c>
      <c r="F373" s="54">
        <f t="shared" si="5"/>
        <v>5</v>
      </c>
      <c r="G373" s="54">
        <v>356.16</v>
      </c>
      <c r="H373" s="54">
        <v>47</v>
      </c>
      <c r="I373" s="54">
        <v>5</v>
      </c>
      <c r="J373" s="54">
        <v>3.46</v>
      </c>
      <c r="K373" s="54">
        <v>-4.37</v>
      </c>
      <c r="L373" s="54">
        <v>59.81</v>
      </c>
      <c r="M373" s="7"/>
    </row>
    <row r="374" spans="2:13" x14ac:dyDescent="0.2">
      <c r="B374" s="54">
        <v>7852536</v>
      </c>
      <c r="C374" s="54" t="s">
        <v>311</v>
      </c>
      <c r="D374" s="54">
        <v>3</v>
      </c>
      <c r="E374" s="54">
        <v>1</v>
      </c>
      <c r="F374" s="54">
        <f t="shared" si="5"/>
        <v>4</v>
      </c>
      <c r="G374" s="54">
        <v>332.13</v>
      </c>
      <c r="H374" s="54">
        <v>42</v>
      </c>
      <c r="I374" s="54">
        <v>4</v>
      </c>
      <c r="J374" s="54">
        <v>4.3099999999999996</v>
      </c>
      <c r="K374" s="54">
        <v>-5.01</v>
      </c>
      <c r="L374" s="54">
        <v>38.049999999999997</v>
      </c>
      <c r="M374" s="7"/>
    </row>
    <row r="375" spans="2:13" x14ac:dyDescent="0.2">
      <c r="B375" s="54">
        <v>7854288</v>
      </c>
      <c r="C375" s="54" t="s">
        <v>311</v>
      </c>
      <c r="D375" s="54">
        <v>3</v>
      </c>
      <c r="E375" s="54">
        <v>1</v>
      </c>
      <c r="F375" s="54">
        <f t="shared" si="5"/>
        <v>4</v>
      </c>
      <c r="G375" s="54">
        <v>348.1</v>
      </c>
      <c r="H375" s="54">
        <v>42</v>
      </c>
      <c r="I375" s="54">
        <v>4</v>
      </c>
      <c r="J375" s="54">
        <v>4.82</v>
      </c>
      <c r="K375" s="54">
        <v>-5.43</v>
      </c>
      <c r="L375" s="54">
        <v>38.049999999999997</v>
      </c>
      <c r="M375" s="7"/>
    </row>
    <row r="376" spans="2:13" x14ac:dyDescent="0.2">
      <c r="B376" s="54">
        <v>7859704</v>
      </c>
      <c r="C376" s="54" t="s">
        <v>311</v>
      </c>
      <c r="D376" s="54">
        <v>4</v>
      </c>
      <c r="E376" s="54">
        <v>1</v>
      </c>
      <c r="F376" s="54">
        <f t="shared" si="5"/>
        <v>5</v>
      </c>
      <c r="G376" s="54">
        <v>344.15</v>
      </c>
      <c r="H376" s="54">
        <v>46</v>
      </c>
      <c r="I376" s="54">
        <v>4</v>
      </c>
      <c r="J376" s="54">
        <v>4.2</v>
      </c>
      <c r="K376" s="54">
        <v>-4.8600000000000003</v>
      </c>
      <c r="L376" s="54">
        <v>47.28</v>
      </c>
      <c r="M376" s="7"/>
    </row>
    <row r="377" spans="2:13" x14ac:dyDescent="0.2">
      <c r="B377" s="54">
        <v>7870058</v>
      </c>
      <c r="C377" s="54" t="s">
        <v>311</v>
      </c>
      <c r="D377" s="54">
        <v>4</v>
      </c>
      <c r="E377" s="54">
        <v>1</v>
      </c>
      <c r="F377" s="54">
        <f t="shared" si="5"/>
        <v>5</v>
      </c>
      <c r="G377" s="54">
        <v>358.17</v>
      </c>
      <c r="H377" s="54">
        <v>49</v>
      </c>
      <c r="I377" s="54">
        <v>4</v>
      </c>
      <c r="J377" s="54">
        <v>4.51</v>
      </c>
      <c r="K377" s="54">
        <v>-5.12</v>
      </c>
      <c r="L377" s="54">
        <v>47.28</v>
      </c>
      <c r="M377" s="7"/>
    </row>
    <row r="378" spans="2:13" x14ac:dyDescent="0.2">
      <c r="B378" s="54">
        <v>7870419</v>
      </c>
      <c r="C378" s="54" t="s">
        <v>311</v>
      </c>
      <c r="D378" s="54">
        <v>3</v>
      </c>
      <c r="E378" s="54">
        <v>1</v>
      </c>
      <c r="F378" s="54">
        <f t="shared" si="5"/>
        <v>4</v>
      </c>
      <c r="G378" s="54">
        <v>328.16</v>
      </c>
      <c r="H378" s="54">
        <v>45</v>
      </c>
      <c r="I378" s="54">
        <v>3</v>
      </c>
      <c r="J378" s="54">
        <v>4.47</v>
      </c>
      <c r="K378" s="54">
        <v>-5.08</v>
      </c>
      <c r="L378" s="54">
        <v>38.049999999999997</v>
      </c>
      <c r="M378" s="7"/>
    </row>
    <row r="379" spans="2:13" x14ac:dyDescent="0.2">
      <c r="B379" s="54">
        <v>7871947</v>
      </c>
      <c r="C379" s="54" t="s">
        <v>311</v>
      </c>
      <c r="D379" s="54">
        <v>4</v>
      </c>
      <c r="E379" s="54">
        <v>1</v>
      </c>
      <c r="F379" s="54">
        <f t="shared" si="5"/>
        <v>5</v>
      </c>
      <c r="G379" s="54">
        <v>342.15</v>
      </c>
      <c r="H379" s="54">
        <v>44</v>
      </c>
      <c r="I379" s="54">
        <v>5</v>
      </c>
      <c r="J379" s="54">
        <v>3.41</v>
      </c>
      <c r="K379" s="54">
        <v>-4.34</v>
      </c>
      <c r="L379" s="54">
        <v>59.81</v>
      </c>
      <c r="M379" s="7"/>
    </row>
    <row r="380" spans="2:13" x14ac:dyDescent="0.2">
      <c r="B380" s="54">
        <v>7875090</v>
      </c>
      <c r="C380" s="54" t="s">
        <v>311</v>
      </c>
      <c r="D380" s="54">
        <v>3</v>
      </c>
      <c r="E380" s="54">
        <v>1</v>
      </c>
      <c r="F380" s="54">
        <f t="shared" si="5"/>
        <v>4</v>
      </c>
      <c r="G380" s="54">
        <v>348.1</v>
      </c>
      <c r="H380" s="54">
        <v>42</v>
      </c>
      <c r="I380" s="54">
        <v>4</v>
      </c>
      <c r="J380" s="54">
        <v>4.82</v>
      </c>
      <c r="K380" s="54">
        <v>-5.43</v>
      </c>
      <c r="L380" s="54">
        <v>38.049999999999997</v>
      </c>
      <c r="M380" s="7"/>
    </row>
    <row r="381" spans="2:13" x14ac:dyDescent="0.2">
      <c r="B381" s="54">
        <v>7927883</v>
      </c>
      <c r="C381" s="54" t="s">
        <v>311</v>
      </c>
      <c r="D381" s="54">
        <v>4</v>
      </c>
      <c r="E381" s="54">
        <v>0</v>
      </c>
      <c r="F381" s="54">
        <f t="shared" si="5"/>
        <v>4</v>
      </c>
      <c r="G381" s="54">
        <v>315.14</v>
      </c>
      <c r="H381" s="54">
        <v>41</v>
      </c>
      <c r="I381" s="54">
        <v>4</v>
      </c>
      <c r="J381" s="54">
        <v>4.0599999999999996</v>
      </c>
      <c r="K381" s="54">
        <v>-4.71</v>
      </c>
      <c r="L381" s="54">
        <v>39.94</v>
      </c>
      <c r="M381" s="7"/>
    </row>
    <row r="382" spans="2:13" x14ac:dyDescent="0.2">
      <c r="B382" s="54">
        <v>7928548</v>
      </c>
      <c r="C382" s="54" t="s">
        <v>311</v>
      </c>
      <c r="D382" s="54">
        <v>4</v>
      </c>
      <c r="E382" s="54">
        <v>1</v>
      </c>
      <c r="F382" s="54">
        <f t="shared" si="5"/>
        <v>5</v>
      </c>
      <c r="G382" s="54">
        <v>375.14</v>
      </c>
      <c r="H382" s="54">
        <v>46</v>
      </c>
      <c r="I382" s="54">
        <v>6</v>
      </c>
      <c r="J382" s="54">
        <v>4.3899999999999997</v>
      </c>
      <c r="K382" s="54">
        <v>-5.0599999999999996</v>
      </c>
      <c r="L382" s="54">
        <v>56.15</v>
      </c>
      <c r="M382" s="7"/>
    </row>
    <row r="383" spans="2:13" x14ac:dyDescent="0.2">
      <c r="B383" s="54">
        <v>5657764</v>
      </c>
      <c r="C383" s="54" t="s">
        <v>311</v>
      </c>
      <c r="D383" s="54">
        <v>4</v>
      </c>
      <c r="E383" s="54">
        <v>1</v>
      </c>
      <c r="F383" s="54">
        <f t="shared" si="5"/>
        <v>5</v>
      </c>
      <c r="G383" s="54">
        <v>317.12</v>
      </c>
      <c r="H383" s="54">
        <v>39</v>
      </c>
      <c r="I383" s="54">
        <v>5</v>
      </c>
      <c r="J383" s="54">
        <v>3.93</v>
      </c>
      <c r="K383" s="54">
        <v>-4.5999999999999996</v>
      </c>
      <c r="L383" s="54">
        <v>60.06</v>
      </c>
      <c r="M383" s="7"/>
    </row>
    <row r="384" spans="2:13" x14ac:dyDescent="0.2">
      <c r="B384" s="54">
        <v>7231096</v>
      </c>
      <c r="C384" s="54" t="s">
        <v>311</v>
      </c>
      <c r="D384" s="54">
        <v>6</v>
      </c>
      <c r="E384" s="54">
        <v>1</v>
      </c>
      <c r="F384" s="54">
        <f t="shared" si="5"/>
        <v>7</v>
      </c>
      <c r="G384" s="54">
        <v>393.11</v>
      </c>
      <c r="H384" s="54">
        <v>47</v>
      </c>
      <c r="I384" s="54">
        <v>7</v>
      </c>
      <c r="J384" s="54">
        <v>4.4400000000000004</v>
      </c>
      <c r="K384" s="54">
        <v>-5.1100000000000003</v>
      </c>
      <c r="L384" s="54">
        <v>65.38</v>
      </c>
      <c r="M384" s="7"/>
    </row>
    <row r="385" spans="2:13" x14ac:dyDescent="0.2">
      <c r="B385" s="54">
        <v>7261115</v>
      </c>
      <c r="C385" s="54" t="s">
        <v>311</v>
      </c>
      <c r="D385" s="54">
        <v>5</v>
      </c>
      <c r="E385" s="54">
        <v>1</v>
      </c>
      <c r="F385" s="54">
        <f t="shared" si="5"/>
        <v>6</v>
      </c>
      <c r="G385" s="54">
        <v>381.09</v>
      </c>
      <c r="H385" s="54">
        <v>43</v>
      </c>
      <c r="I385" s="54">
        <v>7</v>
      </c>
      <c r="J385" s="54">
        <v>4.6100000000000003</v>
      </c>
      <c r="K385" s="54">
        <v>-5.23</v>
      </c>
      <c r="L385" s="54">
        <v>69.290000000000006</v>
      </c>
      <c r="M385" s="7"/>
    </row>
    <row r="386" spans="2:13" x14ac:dyDescent="0.2">
      <c r="B386" s="54">
        <v>7915311</v>
      </c>
      <c r="C386" s="54" t="s">
        <v>311</v>
      </c>
      <c r="D386" s="54">
        <v>5</v>
      </c>
      <c r="E386" s="54">
        <v>1</v>
      </c>
      <c r="F386" s="54">
        <f t="shared" si="5"/>
        <v>6</v>
      </c>
      <c r="G386" s="54">
        <v>363.1</v>
      </c>
      <c r="H386" s="54">
        <v>43</v>
      </c>
      <c r="I386" s="54">
        <v>6</v>
      </c>
      <c r="J386" s="54">
        <v>4.43</v>
      </c>
      <c r="K386" s="54">
        <v>-5.03</v>
      </c>
      <c r="L386" s="54">
        <v>56.15</v>
      </c>
      <c r="M386" s="7"/>
    </row>
    <row r="387" spans="2:13" x14ac:dyDescent="0.2">
      <c r="B387" s="54">
        <v>6704304</v>
      </c>
      <c r="C387" s="54" t="s">
        <v>311</v>
      </c>
      <c r="D387" s="54">
        <v>6</v>
      </c>
      <c r="E387" s="54">
        <v>2</v>
      </c>
      <c r="F387" s="54">
        <f t="shared" si="5"/>
        <v>8</v>
      </c>
      <c r="G387" s="54">
        <v>363.12</v>
      </c>
      <c r="H387" s="54">
        <v>43</v>
      </c>
      <c r="I387" s="54">
        <v>7</v>
      </c>
      <c r="J387" s="54">
        <v>3.04</v>
      </c>
      <c r="K387" s="54">
        <v>-4.3</v>
      </c>
      <c r="L387" s="54">
        <v>89.59</v>
      </c>
      <c r="M387" s="7"/>
    </row>
    <row r="388" spans="2:13" x14ac:dyDescent="0.2">
      <c r="B388" s="54">
        <v>6723214</v>
      </c>
      <c r="C388" s="54" t="s">
        <v>311</v>
      </c>
      <c r="D388" s="54">
        <v>7</v>
      </c>
      <c r="E388" s="54">
        <v>1</v>
      </c>
      <c r="F388" s="54">
        <f t="shared" si="5"/>
        <v>8</v>
      </c>
      <c r="G388" s="54">
        <v>353.08</v>
      </c>
      <c r="H388" s="54">
        <v>39</v>
      </c>
      <c r="I388" s="54">
        <v>7</v>
      </c>
      <c r="J388" s="54">
        <v>3.81</v>
      </c>
      <c r="K388" s="54">
        <v>-4.74</v>
      </c>
      <c r="L388" s="54">
        <v>69.62</v>
      </c>
      <c r="M388" s="7"/>
    </row>
    <row r="389" spans="2:13" x14ac:dyDescent="0.2">
      <c r="B389" s="54">
        <v>5181357</v>
      </c>
      <c r="C389" s="54" t="s">
        <v>311</v>
      </c>
      <c r="D389" s="54">
        <v>4</v>
      </c>
      <c r="E389" s="54">
        <v>2</v>
      </c>
      <c r="F389" s="54">
        <f t="shared" si="5"/>
        <v>6</v>
      </c>
      <c r="G389" s="54">
        <v>384.16</v>
      </c>
      <c r="H389" s="54">
        <v>49</v>
      </c>
      <c r="I389" s="54">
        <v>6</v>
      </c>
      <c r="J389" s="54">
        <v>4.6100000000000003</v>
      </c>
      <c r="K389" s="54">
        <v>-5.3</v>
      </c>
      <c r="L389" s="54">
        <v>76.02</v>
      </c>
      <c r="M389" s="7"/>
    </row>
    <row r="390" spans="2:13" x14ac:dyDescent="0.2">
      <c r="B390" s="54">
        <v>5322276</v>
      </c>
      <c r="C390" s="54" t="s">
        <v>311</v>
      </c>
      <c r="D390" s="54">
        <v>4</v>
      </c>
      <c r="E390" s="54">
        <v>1</v>
      </c>
      <c r="F390" s="54">
        <f t="shared" si="5"/>
        <v>5</v>
      </c>
      <c r="G390" s="54">
        <v>310.12</v>
      </c>
      <c r="H390" s="54">
        <v>38</v>
      </c>
      <c r="I390" s="54">
        <v>4</v>
      </c>
      <c r="J390" s="54">
        <v>4.28</v>
      </c>
      <c r="K390" s="54">
        <v>-5.14</v>
      </c>
      <c r="L390" s="54">
        <v>56.21</v>
      </c>
      <c r="M390" s="7"/>
    </row>
    <row r="391" spans="2:13" x14ac:dyDescent="0.2">
      <c r="B391" s="54">
        <v>5545722</v>
      </c>
      <c r="C391" s="54" t="s">
        <v>311</v>
      </c>
      <c r="D391" s="54">
        <v>4</v>
      </c>
      <c r="E391" s="54">
        <v>0</v>
      </c>
      <c r="F391" s="54">
        <f t="shared" si="5"/>
        <v>4</v>
      </c>
      <c r="G391" s="54">
        <v>396.07</v>
      </c>
      <c r="H391" s="54">
        <v>44</v>
      </c>
      <c r="I391" s="54">
        <v>6</v>
      </c>
      <c r="J391" s="54">
        <v>4.71</v>
      </c>
      <c r="K391" s="54">
        <v>-5.55</v>
      </c>
      <c r="L391" s="54">
        <v>51.96</v>
      </c>
      <c r="M391" s="7"/>
    </row>
    <row r="392" spans="2:13" x14ac:dyDescent="0.2">
      <c r="B392" s="54">
        <v>7773511</v>
      </c>
      <c r="C392" s="54" t="s">
        <v>311</v>
      </c>
      <c r="D392" s="54">
        <v>4</v>
      </c>
      <c r="E392" s="54">
        <v>0</v>
      </c>
      <c r="F392" s="54">
        <f t="shared" si="5"/>
        <v>4</v>
      </c>
      <c r="G392" s="54">
        <v>380.1</v>
      </c>
      <c r="H392" s="54">
        <v>44</v>
      </c>
      <c r="I392" s="54">
        <v>6</v>
      </c>
      <c r="J392" s="54">
        <v>4.2</v>
      </c>
      <c r="K392" s="54">
        <v>-5.12</v>
      </c>
      <c r="L392" s="54">
        <v>51.96</v>
      </c>
      <c r="M392" s="7"/>
    </row>
    <row r="393" spans="2:13" x14ac:dyDescent="0.2">
      <c r="B393" s="54">
        <v>7971052</v>
      </c>
      <c r="C393" s="54" t="s">
        <v>311</v>
      </c>
      <c r="D393" s="54">
        <v>4</v>
      </c>
      <c r="E393" s="54">
        <v>0</v>
      </c>
      <c r="F393" s="54">
        <f t="shared" si="5"/>
        <v>4</v>
      </c>
      <c r="G393" s="54">
        <v>336.18</v>
      </c>
      <c r="H393" s="54">
        <v>49</v>
      </c>
      <c r="I393" s="54">
        <v>4</v>
      </c>
      <c r="J393" s="54">
        <v>4.7699999999999996</v>
      </c>
      <c r="K393" s="54">
        <v>-5.0199999999999996</v>
      </c>
      <c r="L393" s="54">
        <v>36.28</v>
      </c>
      <c r="M393" s="7"/>
    </row>
    <row r="394" spans="2:13" x14ac:dyDescent="0.2">
      <c r="B394" s="54">
        <v>7773875</v>
      </c>
      <c r="C394" s="54" t="s">
        <v>311</v>
      </c>
      <c r="D394" s="54">
        <v>4</v>
      </c>
      <c r="E394" s="54">
        <v>1</v>
      </c>
      <c r="F394" s="54">
        <f t="shared" ref="F394:F457" si="6">(D394+E394)</f>
        <v>5</v>
      </c>
      <c r="G394" s="54">
        <v>324.18</v>
      </c>
      <c r="H394" s="54">
        <v>48</v>
      </c>
      <c r="I394" s="54">
        <v>4</v>
      </c>
      <c r="J394" s="54">
        <v>3.91</v>
      </c>
      <c r="K394" s="54">
        <v>-4.41</v>
      </c>
      <c r="L394" s="54">
        <v>47.28</v>
      </c>
      <c r="M394" s="7"/>
    </row>
    <row r="395" spans="2:13" x14ac:dyDescent="0.2">
      <c r="B395" s="54">
        <v>7915315</v>
      </c>
      <c r="C395" s="54" t="s">
        <v>311</v>
      </c>
      <c r="D395" s="54">
        <v>4</v>
      </c>
      <c r="E395" s="54">
        <v>1</v>
      </c>
      <c r="F395" s="54">
        <f t="shared" si="6"/>
        <v>5</v>
      </c>
      <c r="G395" s="54">
        <v>324.18</v>
      </c>
      <c r="H395" s="54">
        <v>48</v>
      </c>
      <c r="I395" s="54">
        <v>4</v>
      </c>
      <c r="J395" s="54">
        <v>3.91</v>
      </c>
      <c r="K395" s="54">
        <v>-4.41</v>
      </c>
      <c r="L395" s="54">
        <v>47.28</v>
      </c>
      <c r="M395" s="7"/>
    </row>
    <row r="396" spans="2:13" x14ac:dyDescent="0.2">
      <c r="B396" s="54">
        <v>7926536</v>
      </c>
      <c r="C396" s="54" t="s">
        <v>311</v>
      </c>
      <c r="D396" s="54">
        <v>3</v>
      </c>
      <c r="E396" s="54">
        <v>0</v>
      </c>
      <c r="F396" s="54">
        <f t="shared" si="6"/>
        <v>3</v>
      </c>
      <c r="G396" s="54">
        <v>306.10000000000002</v>
      </c>
      <c r="H396" s="54">
        <v>35</v>
      </c>
      <c r="I396" s="54">
        <v>6</v>
      </c>
      <c r="J396" s="54">
        <v>4.13</v>
      </c>
      <c r="K396" s="54">
        <v>-4.55</v>
      </c>
      <c r="L396" s="54">
        <v>27.05</v>
      </c>
      <c r="M396" s="7"/>
    </row>
    <row r="397" spans="2:13" x14ac:dyDescent="0.2">
      <c r="B397" s="54">
        <v>5838126</v>
      </c>
      <c r="C397" s="54" t="s">
        <v>311</v>
      </c>
      <c r="D397" s="54">
        <v>4</v>
      </c>
      <c r="E397" s="54">
        <v>1</v>
      </c>
      <c r="F397" s="54">
        <f t="shared" si="6"/>
        <v>5</v>
      </c>
      <c r="G397" s="54">
        <v>287.08</v>
      </c>
      <c r="H397" s="54">
        <v>34</v>
      </c>
      <c r="I397" s="54">
        <v>5</v>
      </c>
      <c r="J397" s="54">
        <v>3.35</v>
      </c>
      <c r="K397" s="54">
        <v>-4.05</v>
      </c>
      <c r="L397" s="54">
        <v>53.07</v>
      </c>
      <c r="M397" s="7"/>
    </row>
    <row r="398" spans="2:13" x14ac:dyDescent="0.2">
      <c r="B398" s="54">
        <v>6745428</v>
      </c>
      <c r="C398" s="54" t="s">
        <v>311</v>
      </c>
      <c r="D398" s="54">
        <v>3</v>
      </c>
      <c r="E398" s="54">
        <v>0</v>
      </c>
      <c r="F398" s="54">
        <f t="shared" si="6"/>
        <v>3</v>
      </c>
      <c r="G398" s="54">
        <v>266.14</v>
      </c>
      <c r="H398" s="54">
        <v>38</v>
      </c>
      <c r="I398" s="54">
        <v>3</v>
      </c>
      <c r="J398" s="54">
        <v>3.68</v>
      </c>
      <c r="K398" s="54">
        <v>-4.0599999999999996</v>
      </c>
      <c r="L398" s="54">
        <v>27.05</v>
      </c>
      <c r="M398" s="7"/>
    </row>
    <row r="399" spans="2:13" x14ac:dyDescent="0.2">
      <c r="B399" s="54">
        <v>7925850</v>
      </c>
      <c r="C399" s="54" t="s">
        <v>311</v>
      </c>
      <c r="D399" s="54">
        <v>4</v>
      </c>
      <c r="E399" s="54">
        <v>0</v>
      </c>
      <c r="F399" s="54">
        <f t="shared" si="6"/>
        <v>4</v>
      </c>
      <c r="G399" s="54">
        <v>263.11</v>
      </c>
      <c r="H399" s="54">
        <v>33</v>
      </c>
      <c r="I399" s="54">
        <v>4</v>
      </c>
      <c r="J399" s="54">
        <v>2.99</v>
      </c>
      <c r="K399" s="54">
        <v>-3.67</v>
      </c>
      <c r="L399" s="54">
        <v>50.84</v>
      </c>
      <c r="M399" s="7"/>
    </row>
    <row r="400" spans="2:13" x14ac:dyDescent="0.2">
      <c r="B400" s="54">
        <v>7916922</v>
      </c>
      <c r="C400" s="54" t="s">
        <v>311</v>
      </c>
      <c r="D400" s="54">
        <v>4</v>
      </c>
      <c r="E400" s="54">
        <v>0</v>
      </c>
      <c r="F400" s="54">
        <f t="shared" si="6"/>
        <v>4</v>
      </c>
      <c r="G400" s="54">
        <v>282.14</v>
      </c>
      <c r="H400" s="54">
        <v>39</v>
      </c>
      <c r="I400" s="54">
        <v>4</v>
      </c>
      <c r="J400" s="54">
        <v>3.43</v>
      </c>
      <c r="K400" s="54">
        <v>-3.97</v>
      </c>
      <c r="L400" s="54">
        <v>36.28</v>
      </c>
      <c r="M400" s="7"/>
    </row>
    <row r="401" spans="2:13" x14ac:dyDescent="0.2">
      <c r="B401" s="54">
        <v>7245708</v>
      </c>
      <c r="C401" s="54" t="s">
        <v>311</v>
      </c>
      <c r="D401" s="54">
        <v>4</v>
      </c>
      <c r="E401" s="54">
        <v>0</v>
      </c>
      <c r="F401" s="54">
        <f t="shared" si="6"/>
        <v>4</v>
      </c>
      <c r="G401" s="54">
        <v>282.14</v>
      </c>
      <c r="H401" s="54">
        <v>39</v>
      </c>
      <c r="I401" s="54">
        <v>4</v>
      </c>
      <c r="J401" s="54">
        <v>3.43</v>
      </c>
      <c r="K401" s="54">
        <v>-3.97</v>
      </c>
      <c r="L401" s="54">
        <v>36.28</v>
      </c>
      <c r="M401" s="7"/>
    </row>
    <row r="402" spans="2:13" x14ac:dyDescent="0.2">
      <c r="B402" s="54">
        <v>5523828</v>
      </c>
      <c r="C402" s="54" t="s">
        <v>311</v>
      </c>
      <c r="D402" s="54">
        <v>3</v>
      </c>
      <c r="E402" s="54">
        <v>0</v>
      </c>
      <c r="F402" s="54">
        <f t="shared" si="6"/>
        <v>3</v>
      </c>
      <c r="G402" s="54">
        <v>330.04</v>
      </c>
      <c r="H402" s="54">
        <v>35</v>
      </c>
      <c r="I402" s="54">
        <v>4</v>
      </c>
      <c r="J402" s="54">
        <v>4.1900000000000004</v>
      </c>
      <c r="K402" s="54">
        <v>-4.8499999999999996</v>
      </c>
      <c r="L402" s="54">
        <v>27.05</v>
      </c>
      <c r="M402" s="7"/>
    </row>
    <row r="403" spans="2:13" x14ac:dyDescent="0.2">
      <c r="B403" s="54">
        <v>6242799</v>
      </c>
      <c r="C403" s="54" t="s">
        <v>311</v>
      </c>
      <c r="D403" s="54">
        <v>4</v>
      </c>
      <c r="E403" s="54">
        <v>1</v>
      </c>
      <c r="F403" s="54">
        <f t="shared" si="6"/>
        <v>5</v>
      </c>
      <c r="G403" s="54">
        <v>271.11</v>
      </c>
      <c r="H403" s="54">
        <v>34</v>
      </c>
      <c r="I403" s="54">
        <v>5</v>
      </c>
      <c r="J403" s="54">
        <v>2.84</v>
      </c>
      <c r="K403" s="54">
        <v>-3.62</v>
      </c>
      <c r="L403" s="54">
        <v>53.07</v>
      </c>
      <c r="M403" s="7"/>
    </row>
    <row r="404" spans="2:13" x14ac:dyDescent="0.2">
      <c r="B404" s="54">
        <v>6275958</v>
      </c>
      <c r="C404" s="54" t="s">
        <v>311</v>
      </c>
      <c r="D404" s="54">
        <v>3</v>
      </c>
      <c r="E404" s="54">
        <v>0</v>
      </c>
      <c r="F404" s="54">
        <f t="shared" si="6"/>
        <v>3</v>
      </c>
      <c r="G404" s="54">
        <v>270.12</v>
      </c>
      <c r="H404" s="54">
        <v>35</v>
      </c>
      <c r="I404" s="54">
        <v>4</v>
      </c>
      <c r="J404" s="54">
        <v>3.56</v>
      </c>
      <c r="K404" s="54">
        <v>-4.08</v>
      </c>
      <c r="L404" s="54">
        <v>27.05</v>
      </c>
      <c r="M404" s="7"/>
    </row>
    <row r="405" spans="2:13" x14ac:dyDescent="0.2">
      <c r="B405" s="54">
        <v>7232130</v>
      </c>
      <c r="C405" s="54" t="s">
        <v>311</v>
      </c>
      <c r="D405" s="54">
        <v>4</v>
      </c>
      <c r="E405" s="54">
        <v>1</v>
      </c>
      <c r="F405" s="54">
        <f t="shared" si="6"/>
        <v>5</v>
      </c>
      <c r="G405" s="54">
        <v>321.04000000000002</v>
      </c>
      <c r="H405" s="54">
        <v>34</v>
      </c>
      <c r="I405" s="54">
        <v>6</v>
      </c>
      <c r="J405" s="54">
        <v>4</v>
      </c>
      <c r="K405" s="54">
        <v>-4.6399999999999997</v>
      </c>
      <c r="L405" s="54">
        <v>53.07</v>
      </c>
      <c r="M405" s="7"/>
    </row>
    <row r="406" spans="2:13" x14ac:dyDescent="0.2">
      <c r="B406" s="54">
        <v>7915328</v>
      </c>
      <c r="C406" s="54" t="s">
        <v>311</v>
      </c>
      <c r="D406" s="54">
        <v>5</v>
      </c>
      <c r="E406" s="54">
        <v>0</v>
      </c>
      <c r="F406" s="54">
        <f t="shared" si="6"/>
        <v>5</v>
      </c>
      <c r="G406" s="54">
        <v>312.14999999999998</v>
      </c>
      <c r="H406" s="54">
        <v>43</v>
      </c>
      <c r="I406" s="54">
        <v>5</v>
      </c>
      <c r="J406" s="54">
        <v>3.27</v>
      </c>
      <c r="K406" s="54">
        <v>-3.88</v>
      </c>
      <c r="L406" s="54">
        <v>45.51</v>
      </c>
      <c r="M406" s="7"/>
    </row>
    <row r="407" spans="2:13" x14ac:dyDescent="0.2">
      <c r="B407" s="54">
        <v>7925441</v>
      </c>
      <c r="C407" s="54" t="s">
        <v>311</v>
      </c>
      <c r="D407" s="54">
        <v>3</v>
      </c>
      <c r="E407" s="54">
        <v>0</v>
      </c>
      <c r="F407" s="54">
        <f t="shared" si="6"/>
        <v>3</v>
      </c>
      <c r="G407" s="54">
        <v>316.02</v>
      </c>
      <c r="H407" s="54">
        <v>32</v>
      </c>
      <c r="I407" s="54">
        <v>4</v>
      </c>
      <c r="J407" s="54">
        <v>3.88</v>
      </c>
      <c r="K407" s="54">
        <v>-4.5999999999999996</v>
      </c>
      <c r="L407" s="54">
        <v>27.05</v>
      </c>
      <c r="M407" s="7"/>
    </row>
    <row r="408" spans="2:13" x14ac:dyDescent="0.2">
      <c r="B408" s="54">
        <v>7924621</v>
      </c>
      <c r="C408" s="54" t="s">
        <v>311</v>
      </c>
      <c r="D408" s="54">
        <v>4</v>
      </c>
      <c r="E408" s="54">
        <v>0</v>
      </c>
      <c r="F408" s="54">
        <f t="shared" si="6"/>
        <v>4</v>
      </c>
      <c r="G408" s="54">
        <v>282.14</v>
      </c>
      <c r="H408" s="54">
        <v>39</v>
      </c>
      <c r="I408" s="54">
        <v>4</v>
      </c>
      <c r="J408" s="54">
        <v>3.43</v>
      </c>
      <c r="K408" s="54">
        <v>-3.97</v>
      </c>
      <c r="L408" s="54">
        <v>36.28</v>
      </c>
      <c r="M408" s="7"/>
    </row>
    <row r="409" spans="2:13" x14ac:dyDescent="0.2">
      <c r="B409" s="54">
        <v>7284666</v>
      </c>
      <c r="C409" s="54" t="s">
        <v>311</v>
      </c>
      <c r="D409" s="54">
        <v>4</v>
      </c>
      <c r="E409" s="54">
        <v>1</v>
      </c>
      <c r="F409" s="54">
        <f t="shared" si="6"/>
        <v>5</v>
      </c>
      <c r="G409" s="54">
        <v>287.08</v>
      </c>
      <c r="H409" s="54">
        <v>34</v>
      </c>
      <c r="I409" s="54">
        <v>5</v>
      </c>
      <c r="J409" s="54">
        <v>3.35</v>
      </c>
      <c r="K409" s="54">
        <v>-4.05</v>
      </c>
      <c r="L409" s="54">
        <v>53.07</v>
      </c>
      <c r="M409" s="7"/>
    </row>
    <row r="410" spans="2:13" x14ac:dyDescent="0.2">
      <c r="B410" s="54">
        <v>5523611</v>
      </c>
      <c r="C410" s="54" t="s">
        <v>311</v>
      </c>
      <c r="D410" s="54">
        <v>3</v>
      </c>
      <c r="E410" s="54">
        <v>0</v>
      </c>
      <c r="F410" s="54">
        <f t="shared" si="6"/>
        <v>3</v>
      </c>
      <c r="G410" s="54">
        <v>238.11</v>
      </c>
      <c r="H410" s="54">
        <v>32</v>
      </c>
      <c r="I410" s="54">
        <v>3</v>
      </c>
      <c r="J410" s="54">
        <v>3.12</v>
      </c>
      <c r="K410" s="54">
        <v>-3.66</v>
      </c>
      <c r="L410" s="54">
        <v>27.05</v>
      </c>
      <c r="M410" s="7"/>
    </row>
    <row r="411" spans="2:13" x14ac:dyDescent="0.2">
      <c r="B411" s="54">
        <v>7926003</v>
      </c>
      <c r="C411" s="54" t="s">
        <v>311</v>
      </c>
      <c r="D411" s="54">
        <v>3</v>
      </c>
      <c r="E411" s="54">
        <v>0</v>
      </c>
      <c r="F411" s="54">
        <f t="shared" si="6"/>
        <v>3</v>
      </c>
      <c r="G411" s="54">
        <v>320.11</v>
      </c>
      <c r="H411" s="54">
        <v>38</v>
      </c>
      <c r="I411" s="54">
        <v>6</v>
      </c>
      <c r="J411" s="54">
        <v>4.5199999999999996</v>
      </c>
      <c r="K411" s="54">
        <v>-4.79</v>
      </c>
      <c r="L411" s="54">
        <v>27.05</v>
      </c>
      <c r="M411" s="7"/>
    </row>
    <row r="412" spans="2:13" x14ac:dyDescent="0.2">
      <c r="B412" s="54">
        <v>5671129</v>
      </c>
      <c r="C412" s="54" t="s">
        <v>311</v>
      </c>
      <c r="D412" s="54">
        <v>4</v>
      </c>
      <c r="E412" s="54">
        <v>0</v>
      </c>
      <c r="F412" s="54">
        <f t="shared" si="6"/>
        <v>4</v>
      </c>
      <c r="G412" s="54">
        <v>298.11</v>
      </c>
      <c r="H412" s="54">
        <v>39</v>
      </c>
      <c r="I412" s="54">
        <v>4</v>
      </c>
      <c r="J412" s="54">
        <v>4.1500000000000004</v>
      </c>
      <c r="K412" s="54">
        <v>-4.53</v>
      </c>
      <c r="L412" s="54">
        <v>27.05</v>
      </c>
      <c r="M412" s="7"/>
    </row>
    <row r="413" spans="2:13" x14ac:dyDescent="0.2">
      <c r="B413" s="54">
        <v>7250061</v>
      </c>
      <c r="C413" s="54" t="s">
        <v>311</v>
      </c>
      <c r="D413" s="54">
        <v>4</v>
      </c>
      <c r="E413" s="54">
        <v>1</v>
      </c>
      <c r="F413" s="54">
        <f t="shared" si="6"/>
        <v>5</v>
      </c>
      <c r="G413" s="54">
        <v>309.18</v>
      </c>
      <c r="H413" s="54">
        <v>46</v>
      </c>
      <c r="I413" s="54">
        <v>4</v>
      </c>
      <c r="J413" s="54">
        <v>4</v>
      </c>
      <c r="K413" s="54">
        <v>-4.46</v>
      </c>
      <c r="L413" s="54">
        <v>53.07</v>
      </c>
      <c r="M413" s="7"/>
    </row>
    <row r="414" spans="2:13" x14ac:dyDescent="0.2">
      <c r="B414" s="54">
        <v>7244304</v>
      </c>
      <c r="C414" s="54" t="s">
        <v>311</v>
      </c>
      <c r="D414" s="54">
        <v>4</v>
      </c>
      <c r="E414" s="54">
        <v>1</v>
      </c>
      <c r="F414" s="54">
        <f t="shared" si="6"/>
        <v>5</v>
      </c>
      <c r="G414" s="54">
        <v>282.14</v>
      </c>
      <c r="H414" s="54">
        <v>39</v>
      </c>
      <c r="I414" s="54">
        <v>4</v>
      </c>
      <c r="J414" s="54">
        <v>2.92</v>
      </c>
      <c r="K414" s="54">
        <v>-3.65</v>
      </c>
      <c r="L414" s="54">
        <v>47.28</v>
      </c>
      <c r="M414" s="7"/>
    </row>
    <row r="415" spans="2:13" x14ac:dyDescent="0.2">
      <c r="B415" s="54">
        <v>5671163</v>
      </c>
      <c r="C415" s="54" t="s">
        <v>311</v>
      </c>
      <c r="D415" s="54">
        <v>5</v>
      </c>
      <c r="E415" s="54">
        <v>1</v>
      </c>
      <c r="F415" s="54">
        <f t="shared" si="6"/>
        <v>6</v>
      </c>
      <c r="G415" s="54">
        <v>328.09</v>
      </c>
      <c r="H415" s="54">
        <v>39</v>
      </c>
      <c r="I415" s="54">
        <v>6</v>
      </c>
      <c r="J415" s="54">
        <v>3.29</v>
      </c>
      <c r="K415" s="54">
        <v>-3.99</v>
      </c>
      <c r="L415" s="54">
        <v>64.349999999999994</v>
      </c>
      <c r="M415" s="7"/>
    </row>
    <row r="416" spans="2:13" x14ac:dyDescent="0.2">
      <c r="B416" s="54">
        <v>7734238</v>
      </c>
      <c r="C416" s="54" t="s">
        <v>311</v>
      </c>
      <c r="D416" s="54">
        <v>4</v>
      </c>
      <c r="E416" s="54">
        <v>1</v>
      </c>
      <c r="F416" s="54">
        <f t="shared" si="6"/>
        <v>5</v>
      </c>
      <c r="G416" s="54">
        <v>365.21</v>
      </c>
      <c r="H416" s="54">
        <v>54</v>
      </c>
      <c r="I416" s="54">
        <v>5</v>
      </c>
      <c r="J416" s="54">
        <v>3.74</v>
      </c>
      <c r="K416" s="54">
        <v>-4.3099999999999996</v>
      </c>
      <c r="L416" s="54">
        <v>56.15</v>
      </c>
      <c r="M416" s="7"/>
    </row>
    <row r="417" spans="2:13" x14ac:dyDescent="0.2">
      <c r="B417" s="54">
        <v>7657080</v>
      </c>
      <c r="C417" s="54" t="s">
        <v>311</v>
      </c>
      <c r="D417" s="54">
        <v>4</v>
      </c>
      <c r="E417" s="54">
        <v>1</v>
      </c>
      <c r="F417" s="54">
        <f t="shared" si="6"/>
        <v>5</v>
      </c>
      <c r="G417" s="54">
        <v>330.11</v>
      </c>
      <c r="H417" s="54">
        <v>42</v>
      </c>
      <c r="I417" s="54">
        <v>5</v>
      </c>
      <c r="J417" s="54">
        <v>3.69</v>
      </c>
      <c r="K417" s="54">
        <v>-4.26</v>
      </c>
      <c r="L417" s="54">
        <v>47.28</v>
      </c>
      <c r="M417" s="7"/>
    </row>
    <row r="418" spans="2:13" x14ac:dyDescent="0.2">
      <c r="B418" s="54">
        <v>7253337</v>
      </c>
      <c r="C418" s="54" t="s">
        <v>311</v>
      </c>
      <c r="D418" s="54">
        <v>4</v>
      </c>
      <c r="E418" s="54">
        <v>1</v>
      </c>
      <c r="F418" s="54">
        <f t="shared" si="6"/>
        <v>5</v>
      </c>
      <c r="G418" s="54">
        <v>282.14</v>
      </c>
      <c r="H418" s="54">
        <v>39</v>
      </c>
      <c r="I418" s="54">
        <v>4</v>
      </c>
      <c r="J418" s="54">
        <v>2.92</v>
      </c>
      <c r="K418" s="54">
        <v>-3.65</v>
      </c>
      <c r="L418" s="54">
        <v>47.28</v>
      </c>
      <c r="M418" s="7"/>
    </row>
    <row r="419" spans="2:13" x14ac:dyDescent="0.2">
      <c r="B419" s="54">
        <v>5673999</v>
      </c>
      <c r="C419" s="54" t="s">
        <v>311</v>
      </c>
      <c r="D419" s="54">
        <v>5</v>
      </c>
      <c r="E419" s="54">
        <v>1</v>
      </c>
      <c r="F419" s="54">
        <f t="shared" si="6"/>
        <v>6</v>
      </c>
      <c r="G419" s="54">
        <v>342.1</v>
      </c>
      <c r="H419" s="54">
        <v>42</v>
      </c>
      <c r="I419" s="54">
        <v>6</v>
      </c>
      <c r="J419" s="54">
        <v>3.68</v>
      </c>
      <c r="K419" s="54">
        <v>-4.24</v>
      </c>
      <c r="L419" s="54">
        <v>64.349999999999994</v>
      </c>
      <c r="M419" s="7"/>
    </row>
    <row r="420" spans="2:13" x14ac:dyDescent="0.2">
      <c r="B420" s="54">
        <v>5678778</v>
      </c>
      <c r="C420" s="54" t="s">
        <v>311</v>
      </c>
      <c r="D420" s="54">
        <v>5</v>
      </c>
      <c r="E420" s="54">
        <v>1</v>
      </c>
      <c r="F420" s="54">
        <f t="shared" si="6"/>
        <v>6</v>
      </c>
      <c r="G420" s="54">
        <v>327.10000000000002</v>
      </c>
      <c r="H420" s="54">
        <v>40</v>
      </c>
      <c r="I420" s="54">
        <v>6</v>
      </c>
      <c r="J420" s="54">
        <v>2.69</v>
      </c>
      <c r="K420" s="54">
        <v>-3.6</v>
      </c>
      <c r="L420" s="54">
        <v>70.14</v>
      </c>
      <c r="M420" s="7"/>
    </row>
    <row r="421" spans="2:13" x14ac:dyDescent="0.2">
      <c r="B421" s="54">
        <v>5682720</v>
      </c>
      <c r="C421" s="54" t="s">
        <v>311</v>
      </c>
      <c r="D421" s="54">
        <v>5</v>
      </c>
      <c r="E421" s="54">
        <v>1</v>
      </c>
      <c r="F421" s="54">
        <f t="shared" si="6"/>
        <v>6</v>
      </c>
      <c r="G421" s="54">
        <v>341.12</v>
      </c>
      <c r="H421" s="54">
        <v>43</v>
      </c>
      <c r="I421" s="54">
        <v>6</v>
      </c>
      <c r="J421" s="54">
        <v>3</v>
      </c>
      <c r="K421" s="54">
        <v>-3.87</v>
      </c>
      <c r="L421" s="54">
        <v>70.14</v>
      </c>
      <c r="M421" s="7"/>
    </row>
    <row r="422" spans="2:13" x14ac:dyDescent="0.2">
      <c r="B422" s="54">
        <v>6722671</v>
      </c>
      <c r="C422" s="54" t="s">
        <v>311</v>
      </c>
      <c r="D422" s="54">
        <v>4</v>
      </c>
      <c r="E422" s="54">
        <v>1</v>
      </c>
      <c r="F422" s="54">
        <f t="shared" si="6"/>
        <v>5</v>
      </c>
      <c r="G422" s="54">
        <v>296.14999999999998</v>
      </c>
      <c r="H422" s="54">
        <v>42</v>
      </c>
      <c r="I422" s="54">
        <v>4</v>
      </c>
      <c r="J422" s="54">
        <v>3.04</v>
      </c>
      <c r="K422" s="54">
        <v>-3.66</v>
      </c>
      <c r="L422" s="54">
        <v>47.28</v>
      </c>
      <c r="M422" s="7"/>
    </row>
    <row r="423" spans="2:13" x14ac:dyDescent="0.2">
      <c r="B423" s="54">
        <v>7222330</v>
      </c>
      <c r="C423" s="54" t="s">
        <v>311</v>
      </c>
      <c r="D423" s="54">
        <v>4</v>
      </c>
      <c r="E423" s="54">
        <v>1</v>
      </c>
      <c r="F423" s="54">
        <f t="shared" si="6"/>
        <v>5</v>
      </c>
      <c r="G423" s="54">
        <v>336.04</v>
      </c>
      <c r="H423" s="54">
        <v>36</v>
      </c>
      <c r="I423" s="54">
        <v>6</v>
      </c>
      <c r="J423" s="54">
        <v>3.91</v>
      </c>
      <c r="K423" s="54">
        <v>-4.59</v>
      </c>
      <c r="L423" s="54">
        <v>47.28</v>
      </c>
      <c r="M423" s="7"/>
    </row>
    <row r="424" spans="2:13" x14ac:dyDescent="0.2">
      <c r="B424" s="54">
        <v>7225725</v>
      </c>
      <c r="C424" s="54" t="s">
        <v>311</v>
      </c>
      <c r="D424" s="54">
        <v>4</v>
      </c>
      <c r="E424" s="54">
        <v>1</v>
      </c>
      <c r="F424" s="54">
        <f t="shared" si="6"/>
        <v>5</v>
      </c>
      <c r="G424" s="54">
        <v>302.08</v>
      </c>
      <c r="H424" s="54">
        <v>36</v>
      </c>
      <c r="I424" s="54">
        <v>5</v>
      </c>
      <c r="J424" s="54">
        <v>3.26</v>
      </c>
      <c r="K424" s="54">
        <v>-3.99</v>
      </c>
      <c r="L424" s="54">
        <v>47.28</v>
      </c>
      <c r="M424" s="7"/>
    </row>
    <row r="425" spans="2:13" x14ac:dyDescent="0.2">
      <c r="B425" s="54">
        <v>7252228</v>
      </c>
      <c r="C425" s="54" t="s">
        <v>311</v>
      </c>
      <c r="D425" s="54">
        <v>4</v>
      </c>
      <c r="E425" s="54">
        <v>1</v>
      </c>
      <c r="F425" s="54">
        <f t="shared" si="6"/>
        <v>5</v>
      </c>
      <c r="G425" s="54">
        <v>302.08</v>
      </c>
      <c r="H425" s="54">
        <v>36</v>
      </c>
      <c r="I425" s="54">
        <v>5</v>
      </c>
      <c r="J425" s="54">
        <v>3.26</v>
      </c>
      <c r="K425" s="54">
        <v>-3.99</v>
      </c>
      <c r="L425" s="54">
        <v>47.28</v>
      </c>
      <c r="M425" s="7"/>
    </row>
    <row r="426" spans="2:13" x14ac:dyDescent="0.2">
      <c r="B426" s="54">
        <v>7255256</v>
      </c>
      <c r="C426" s="54" t="s">
        <v>311</v>
      </c>
      <c r="D426" s="54">
        <v>5</v>
      </c>
      <c r="E426" s="54">
        <v>1</v>
      </c>
      <c r="F426" s="54">
        <f t="shared" si="6"/>
        <v>6</v>
      </c>
      <c r="G426" s="54">
        <v>325.14</v>
      </c>
      <c r="H426" s="54">
        <v>43</v>
      </c>
      <c r="I426" s="54">
        <v>6</v>
      </c>
      <c r="J426" s="54">
        <v>3.08</v>
      </c>
      <c r="K426" s="54">
        <v>-3.82</v>
      </c>
      <c r="L426" s="54">
        <v>65.38</v>
      </c>
      <c r="M426" s="7"/>
    </row>
    <row r="427" spans="2:13" x14ac:dyDescent="0.2">
      <c r="B427" s="54">
        <v>7295376</v>
      </c>
      <c r="C427" s="54" t="s">
        <v>311</v>
      </c>
      <c r="D427" s="54">
        <v>4</v>
      </c>
      <c r="E427" s="54">
        <v>1</v>
      </c>
      <c r="F427" s="54">
        <f t="shared" si="6"/>
        <v>5</v>
      </c>
      <c r="G427" s="54">
        <v>346.03</v>
      </c>
      <c r="H427" s="54">
        <v>36</v>
      </c>
      <c r="I427" s="54">
        <v>5</v>
      </c>
      <c r="J427" s="54">
        <v>3.37</v>
      </c>
      <c r="K427" s="54">
        <v>-4.33</v>
      </c>
      <c r="L427" s="54">
        <v>47.28</v>
      </c>
      <c r="M427" s="7"/>
    </row>
    <row r="428" spans="2:13" x14ac:dyDescent="0.2">
      <c r="B428" s="54">
        <v>7800159</v>
      </c>
      <c r="C428" s="54" t="s">
        <v>311</v>
      </c>
      <c r="D428" s="54">
        <v>5</v>
      </c>
      <c r="E428" s="54">
        <v>2</v>
      </c>
      <c r="F428" s="54">
        <f t="shared" si="6"/>
        <v>7</v>
      </c>
      <c r="G428" s="54">
        <v>297.14999999999998</v>
      </c>
      <c r="H428" s="54">
        <v>41</v>
      </c>
      <c r="I428" s="54">
        <v>5</v>
      </c>
      <c r="J428" s="54">
        <v>2.52</v>
      </c>
      <c r="K428" s="54">
        <v>-3.33</v>
      </c>
      <c r="L428" s="54">
        <v>59.31</v>
      </c>
      <c r="M428" s="7"/>
    </row>
    <row r="429" spans="2:13" x14ac:dyDescent="0.2">
      <c r="B429" s="54">
        <v>7835132</v>
      </c>
      <c r="C429" s="54" t="s">
        <v>311</v>
      </c>
      <c r="D429" s="54">
        <v>6</v>
      </c>
      <c r="E429" s="54">
        <v>0</v>
      </c>
      <c r="F429" s="54">
        <f t="shared" si="6"/>
        <v>6</v>
      </c>
      <c r="G429" s="54">
        <v>360.11</v>
      </c>
      <c r="H429" s="54">
        <v>45</v>
      </c>
      <c r="I429" s="54">
        <v>7</v>
      </c>
      <c r="J429" s="54">
        <v>2.92</v>
      </c>
      <c r="K429" s="54">
        <v>-3.92</v>
      </c>
      <c r="L429" s="54">
        <v>70.42</v>
      </c>
      <c r="M429" s="7"/>
    </row>
    <row r="430" spans="2:13" x14ac:dyDescent="0.2">
      <c r="B430" s="54">
        <v>7915316</v>
      </c>
      <c r="C430" s="54" t="s">
        <v>311</v>
      </c>
      <c r="D430" s="54">
        <v>4</v>
      </c>
      <c r="E430" s="54">
        <v>1</v>
      </c>
      <c r="F430" s="54">
        <f t="shared" si="6"/>
        <v>5</v>
      </c>
      <c r="G430" s="54">
        <v>300.13</v>
      </c>
      <c r="H430" s="54">
        <v>39</v>
      </c>
      <c r="I430" s="54">
        <v>5</v>
      </c>
      <c r="J430" s="54">
        <v>3.31</v>
      </c>
      <c r="K430" s="54">
        <v>-3.99</v>
      </c>
      <c r="L430" s="54">
        <v>47.28</v>
      </c>
      <c r="M430" s="7"/>
    </row>
    <row r="431" spans="2:13" x14ac:dyDescent="0.2">
      <c r="B431" s="54">
        <v>7915317</v>
      </c>
      <c r="C431" s="54" t="s">
        <v>311</v>
      </c>
      <c r="D431" s="54">
        <v>4</v>
      </c>
      <c r="E431" s="54">
        <v>1</v>
      </c>
      <c r="F431" s="54">
        <f t="shared" si="6"/>
        <v>5</v>
      </c>
      <c r="G431" s="54">
        <v>360.05</v>
      </c>
      <c r="H431" s="54">
        <v>39</v>
      </c>
      <c r="I431" s="54">
        <v>5</v>
      </c>
      <c r="J431" s="54">
        <v>3.93</v>
      </c>
      <c r="K431" s="54">
        <v>-4.75</v>
      </c>
      <c r="L431" s="54">
        <v>47.28</v>
      </c>
      <c r="M431" s="7"/>
    </row>
    <row r="432" spans="2:13" x14ac:dyDescent="0.2">
      <c r="B432" s="54">
        <v>7915320</v>
      </c>
      <c r="C432" s="54" t="s">
        <v>311</v>
      </c>
      <c r="D432" s="54">
        <v>4</v>
      </c>
      <c r="E432" s="54">
        <v>1</v>
      </c>
      <c r="F432" s="54">
        <f t="shared" si="6"/>
        <v>5</v>
      </c>
      <c r="G432" s="54">
        <v>267.14</v>
      </c>
      <c r="H432" s="54">
        <v>37</v>
      </c>
      <c r="I432" s="54">
        <v>4</v>
      </c>
      <c r="J432" s="54">
        <v>3.09</v>
      </c>
      <c r="K432" s="54">
        <v>-3.69</v>
      </c>
      <c r="L432" s="54">
        <v>53.07</v>
      </c>
      <c r="M432" s="7"/>
    </row>
    <row r="433" spans="2:13" x14ac:dyDescent="0.2">
      <c r="B433" s="54">
        <v>5927901</v>
      </c>
      <c r="C433" s="54" t="s">
        <v>311</v>
      </c>
      <c r="D433" s="54">
        <v>4</v>
      </c>
      <c r="E433" s="54">
        <v>1</v>
      </c>
      <c r="F433" s="54">
        <f t="shared" si="6"/>
        <v>5</v>
      </c>
      <c r="G433" s="54">
        <v>310.17</v>
      </c>
      <c r="H433" s="54">
        <v>45</v>
      </c>
      <c r="I433" s="54">
        <v>4</v>
      </c>
      <c r="J433" s="54">
        <v>3.35</v>
      </c>
      <c r="K433" s="54">
        <v>-3.99</v>
      </c>
      <c r="L433" s="54">
        <v>47.28</v>
      </c>
      <c r="M433" s="7"/>
    </row>
    <row r="434" spans="2:13" x14ac:dyDescent="0.2">
      <c r="B434" s="54">
        <v>5923413</v>
      </c>
      <c r="C434" s="54" t="s">
        <v>311</v>
      </c>
      <c r="D434" s="54">
        <v>4</v>
      </c>
      <c r="E434" s="54">
        <v>1</v>
      </c>
      <c r="F434" s="54">
        <f t="shared" si="6"/>
        <v>5</v>
      </c>
      <c r="G434" s="54">
        <v>324.18</v>
      </c>
      <c r="H434" s="54">
        <v>48</v>
      </c>
      <c r="I434" s="54">
        <v>4</v>
      </c>
      <c r="J434" s="54">
        <v>3.91</v>
      </c>
      <c r="K434" s="54">
        <v>-4.41</v>
      </c>
      <c r="L434" s="54">
        <v>47.28</v>
      </c>
      <c r="M434" s="7"/>
    </row>
    <row r="435" spans="2:13" x14ac:dyDescent="0.2">
      <c r="B435" s="54">
        <v>5925305</v>
      </c>
      <c r="C435" s="54" t="s">
        <v>311</v>
      </c>
      <c r="D435" s="54">
        <v>5</v>
      </c>
      <c r="E435" s="54">
        <v>1</v>
      </c>
      <c r="F435" s="54">
        <f t="shared" si="6"/>
        <v>6</v>
      </c>
      <c r="G435" s="54">
        <v>298.13</v>
      </c>
      <c r="H435" s="54">
        <v>40</v>
      </c>
      <c r="I435" s="54">
        <v>5</v>
      </c>
      <c r="J435" s="54">
        <v>2.48</v>
      </c>
      <c r="K435" s="54">
        <v>-3.38</v>
      </c>
      <c r="L435" s="54">
        <v>56.51</v>
      </c>
      <c r="M435" s="7"/>
    </row>
    <row r="436" spans="2:13" x14ac:dyDescent="0.2">
      <c r="B436" s="54">
        <v>5924252</v>
      </c>
      <c r="C436" s="54" t="s">
        <v>311</v>
      </c>
      <c r="D436" s="54">
        <v>5</v>
      </c>
      <c r="E436" s="54">
        <v>2</v>
      </c>
      <c r="F436" s="54">
        <f t="shared" si="6"/>
        <v>7</v>
      </c>
      <c r="G436" s="54">
        <v>326.13</v>
      </c>
      <c r="H436" s="54">
        <v>42</v>
      </c>
      <c r="I436" s="54">
        <v>6</v>
      </c>
      <c r="J436" s="54">
        <v>2.48</v>
      </c>
      <c r="K436" s="54">
        <v>-3.51</v>
      </c>
      <c r="L436" s="54">
        <v>84.58</v>
      </c>
      <c r="M436" s="7"/>
    </row>
    <row r="437" spans="2:13" x14ac:dyDescent="0.2">
      <c r="B437" s="54">
        <v>5925095</v>
      </c>
      <c r="C437" s="54" t="s">
        <v>311</v>
      </c>
      <c r="D437" s="54">
        <v>5</v>
      </c>
      <c r="E437" s="54">
        <v>2</v>
      </c>
      <c r="F437" s="54">
        <f t="shared" si="6"/>
        <v>7</v>
      </c>
      <c r="G437" s="54">
        <v>312.11</v>
      </c>
      <c r="H437" s="54">
        <v>39</v>
      </c>
      <c r="I437" s="54">
        <v>6</v>
      </c>
      <c r="J437" s="54">
        <v>2.17</v>
      </c>
      <c r="K437" s="54">
        <v>-3.24</v>
      </c>
      <c r="L437" s="54">
        <v>84.58</v>
      </c>
      <c r="M437" s="7"/>
    </row>
    <row r="438" spans="2:13" x14ac:dyDescent="0.2">
      <c r="B438" s="54">
        <v>5924085</v>
      </c>
      <c r="C438" s="54" t="s">
        <v>311</v>
      </c>
      <c r="D438" s="54">
        <v>4</v>
      </c>
      <c r="E438" s="54">
        <v>1</v>
      </c>
      <c r="F438" s="54">
        <f t="shared" si="6"/>
        <v>5</v>
      </c>
      <c r="G438" s="54">
        <v>310.17</v>
      </c>
      <c r="H438" s="54">
        <v>45</v>
      </c>
      <c r="I438" s="54">
        <v>4</v>
      </c>
      <c r="J438" s="54">
        <v>3.4</v>
      </c>
      <c r="K438" s="54">
        <v>-4.08</v>
      </c>
      <c r="L438" s="54">
        <v>47.28</v>
      </c>
      <c r="M438" s="7"/>
    </row>
    <row r="439" spans="2:13" x14ac:dyDescent="0.2">
      <c r="B439" s="54">
        <v>7843309</v>
      </c>
      <c r="C439" s="54" t="s">
        <v>311</v>
      </c>
      <c r="D439" s="54">
        <v>4</v>
      </c>
      <c r="E439" s="54">
        <v>1</v>
      </c>
      <c r="F439" s="54">
        <f t="shared" si="6"/>
        <v>5</v>
      </c>
      <c r="G439" s="54">
        <v>310.17</v>
      </c>
      <c r="H439" s="54">
        <v>45</v>
      </c>
      <c r="I439" s="54">
        <v>4</v>
      </c>
      <c r="J439" s="54">
        <v>3.4</v>
      </c>
      <c r="K439" s="54">
        <v>-4.08</v>
      </c>
      <c r="L439" s="54">
        <v>47.28</v>
      </c>
      <c r="M439" s="7"/>
    </row>
    <row r="440" spans="2:13" x14ac:dyDescent="0.2">
      <c r="B440" s="54">
        <v>5929389</v>
      </c>
      <c r="C440" s="54" t="s">
        <v>311</v>
      </c>
      <c r="D440" s="54">
        <v>6</v>
      </c>
      <c r="E440" s="54">
        <v>1</v>
      </c>
      <c r="F440" s="54">
        <f t="shared" si="6"/>
        <v>7</v>
      </c>
      <c r="G440" s="54">
        <v>340.14</v>
      </c>
      <c r="H440" s="54">
        <v>45</v>
      </c>
      <c r="I440" s="54">
        <v>6</v>
      </c>
      <c r="J440" s="54">
        <v>2.57</v>
      </c>
      <c r="K440" s="54">
        <v>-3.57</v>
      </c>
      <c r="L440" s="54">
        <v>73.58</v>
      </c>
      <c r="M440" s="7"/>
    </row>
    <row r="441" spans="2:13" x14ac:dyDescent="0.2">
      <c r="B441" s="54">
        <v>6807379</v>
      </c>
      <c r="C441" s="54" t="s">
        <v>311</v>
      </c>
      <c r="D441" s="54">
        <v>4</v>
      </c>
      <c r="E441" s="54">
        <v>1</v>
      </c>
      <c r="F441" s="54">
        <f t="shared" si="6"/>
        <v>5</v>
      </c>
      <c r="G441" s="54">
        <v>324.18</v>
      </c>
      <c r="H441" s="54">
        <v>48</v>
      </c>
      <c r="I441" s="54">
        <v>4</v>
      </c>
      <c r="J441" s="54">
        <v>3.77</v>
      </c>
      <c r="K441" s="54">
        <v>-4.32</v>
      </c>
      <c r="L441" s="54">
        <v>47.28</v>
      </c>
      <c r="M441" s="7"/>
    </row>
    <row r="442" spans="2:13" x14ac:dyDescent="0.2">
      <c r="B442" s="54">
        <v>6853339</v>
      </c>
      <c r="C442" s="54" t="s">
        <v>311</v>
      </c>
      <c r="D442" s="54">
        <v>4</v>
      </c>
      <c r="E442" s="54">
        <v>1</v>
      </c>
      <c r="F442" s="54">
        <f t="shared" si="6"/>
        <v>5</v>
      </c>
      <c r="G442" s="54">
        <v>338.2</v>
      </c>
      <c r="H442" s="54">
        <v>51</v>
      </c>
      <c r="I442" s="54">
        <v>4</v>
      </c>
      <c r="J442" s="54">
        <v>4.08</v>
      </c>
      <c r="K442" s="54">
        <v>-4.59</v>
      </c>
      <c r="L442" s="54">
        <v>47.28</v>
      </c>
      <c r="M442" s="7"/>
    </row>
    <row r="443" spans="2:13" x14ac:dyDescent="0.2">
      <c r="B443" s="54">
        <v>7909382</v>
      </c>
      <c r="C443" s="54" t="s">
        <v>311</v>
      </c>
      <c r="D443" s="54">
        <v>6</v>
      </c>
      <c r="E443" s="54">
        <v>1</v>
      </c>
      <c r="F443" s="54">
        <f t="shared" si="6"/>
        <v>7</v>
      </c>
      <c r="G443" s="54">
        <v>328.14</v>
      </c>
      <c r="H443" s="54">
        <v>44</v>
      </c>
      <c r="I443" s="54">
        <v>6</v>
      </c>
      <c r="J443" s="54">
        <v>2.4900000000000002</v>
      </c>
      <c r="K443" s="54">
        <v>-3.46</v>
      </c>
      <c r="L443" s="54">
        <v>65.739999999999995</v>
      </c>
      <c r="M443" s="7"/>
    </row>
    <row r="444" spans="2:13" x14ac:dyDescent="0.2">
      <c r="B444" s="54">
        <v>7909383</v>
      </c>
      <c r="C444" s="54" t="s">
        <v>311</v>
      </c>
      <c r="D444" s="54">
        <v>6</v>
      </c>
      <c r="E444" s="54">
        <v>1</v>
      </c>
      <c r="F444" s="54">
        <f t="shared" si="6"/>
        <v>7</v>
      </c>
      <c r="G444" s="54">
        <v>356.17</v>
      </c>
      <c r="H444" s="54">
        <v>50</v>
      </c>
      <c r="I444" s="54">
        <v>6</v>
      </c>
      <c r="J444" s="54">
        <v>3.06</v>
      </c>
      <c r="K444" s="54">
        <v>-3.9</v>
      </c>
      <c r="L444" s="54">
        <v>65.739999999999995</v>
      </c>
      <c r="M444" s="7"/>
    </row>
    <row r="445" spans="2:13" x14ac:dyDescent="0.2">
      <c r="B445" s="54">
        <v>7917899</v>
      </c>
      <c r="C445" s="54" t="s">
        <v>311</v>
      </c>
      <c r="D445" s="54">
        <v>5</v>
      </c>
      <c r="E445" s="54">
        <v>2</v>
      </c>
      <c r="F445" s="54">
        <f t="shared" si="6"/>
        <v>7</v>
      </c>
      <c r="G445" s="54">
        <v>325.14</v>
      </c>
      <c r="H445" s="54">
        <v>43</v>
      </c>
      <c r="I445" s="54">
        <v>6</v>
      </c>
      <c r="J445" s="54">
        <v>2.4300000000000002</v>
      </c>
      <c r="K445" s="54">
        <v>-3.4</v>
      </c>
      <c r="L445" s="54">
        <v>76.38</v>
      </c>
      <c r="M445" s="7"/>
    </row>
    <row r="446" spans="2:13" x14ac:dyDescent="0.2">
      <c r="B446" s="54">
        <v>5928122</v>
      </c>
      <c r="C446" s="54" t="s">
        <v>311</v>
      </c>
      <c r="D446" s="54">
        <v>5</v>
      </c>
      <c r="E446" s="54">
        <v>1</v>
      </c>
      <c r="F446" s="54">
        <f t="shared" si="6"/>
        <v>6</v>
      </c>
      <c r="G446" s="54">
        <v>326.16000000000003</v>
      </c>
      <c r="H446" s="54">
        <v>46</v>
      </c>
      <c r="I446" s="54">
        <v>5</v>
      </c>
      <c r="J446" s="54">
        <v>3.1</v>
      </c>
      <c r="K446" s="54">
        <v>-3.9</v>
      </c>
      <c r="L446" s="54">
        <v>56.51</v>
      </c>
      <c r="M446" s="7"/>
    </row>
    <row r="447" spans="2:13" x14ac:dyDescent="0.2">
      <c r="B447" s="54">
        <v>7648299</v>
      </c>
      <c r="C447" s="54" t="s">
        <v>311</v>
      </c>
      <c r="D447" s="54">
        <v>5</v>
      </c>
      <c r="E447" s="54">
        <v>0</v>
      </c>
      <c r="F447" s="54">
        <f t="shared" si="6"/>
        <v>5</v>
      </c>
      <c r="G447" s="54">
        <v>344.09</v>
      </c>
      <c r="H447" s="54">
        <v>41</v>
      </c>
      <c r="I447" s="54">
        <v>6</v>
      </c>
      <c r="J447" s="54">
        <v>3.7</v>
      </c>
      <c r="K447" s="54">
        <v>-4.33</v>
      </c>
      <c r="L447" s="54">
        <v>53.35</v>
      </c>
      <c r="M447" s="7"/>
    </row>
    <row r="448" spans="2:13" x14ac:dyDescent="0.2">
      <c r="B448" s="54">
        <v>5924488</v>
      </c>
      <c r="C448" s="54" t="s">
        <v>311</v>
      </c>
      <c r="D448" s="54">
        <v>4</v>
      </c>
      <c r="E448" s="54">
        <v>1</v>
      </c>
      <c r="F448" s="54">
        <f t="shared" si="6"/>
        <v>5</v>
      </c>
      <c r="G448" s="54">
        <v>324.18</v>
      </c>
      <c r="H448" s="54">
        <v>48</v>
      </c>
      <c r="I448" s="54">
        <v>4</v>
      </c>
      <c r="J448" s="54">
        <v>3.91</v>
      </c>
      <c r="K448" s="54">
        <v>-4.41</v>
      </c>
      <c r="L448" s="54">
        <v>47.28</v>
      </c>
      <c r="M448" s="7"/>
    </row>
    <row r="449" spans="2:13" x14ac:dyDescent="0.2">
      <c r="B449" s="54">
        <v>7665087</v>
      </c>
      <c r="C449" s="54" t="s">
        <v>311</v>
      </c>
      <c r="D449" s="54">
        <v>5</v>
      </c>
      <c r="E449" s="54">
        <v>0</v>
      </c>
      <c r="F449" s="54">
        <f t="shared" si="6"/>
        <v>5</v>
      </c>
      <c r="G449" s="54">
        <v>358.11</v>
      </c>
      <c r="H449" s="54">
        <v>44</v>
      </c>
      <c r="I449" s="54">
        <v>6</v>
      </c>
      <c r="J449" s="54">
        <v>4.01</v>
      </c>
      <c r="K449" s="54">
        <v>-4.5999999999999996</v>
      </c>
      <c r="L449" s="54">
        <v>53.35</v>
      </c>
      <c r="M449" s="7"/>
    </row>
    <row r="450" spans="2:13" x14ac:dyDescent="0.2">
      <c r="B450" s="54">
        <v>7924952</v>
      </c>
      <c r="C450" s="54" t="s">
        <v>311</v>
      </c>
      <c r="D450" s="54">
        <v>4</v>
      </c>
      <c r="E450" s="54">
        <v>0</v>
      </c>
      <c r="F450" s="54">
        <f t="shared" si="6"/>
        <v>4</v>
      </c>
      <c r="G450" s="54">
        <v>277.12</v>
      </c>
      <c r="H450" s="54">
        <v>36</v>
      </c>
      <c r="I450" s="54">
        <v>4</v>
      </c>
      <c r="J450" s="54">
        <v>3.38</v>
      </c>
      <c r="K450" s="54">
        <v>-3.91</v>
      </c>
      <c r="L450" s="54">
        <v>50.84</v>
      </c>
      <c r="M450" s="7"/>
    </row>
    <row r="451" spans="2:13" x14ac:dyDescent="0.2">
      <c r="B451" s="54">
        <v>7652975</v>
      </c>
      <c r="C451" s="54" t="s">
        <v>311</v>
      </c>
      <c r="D451" s="54">
        <v>5</v>
      </c>
      <c r="E451" s="54">
        <v>0</v>
      </c>
      <c r="F451" s="54">
        <f t="shared" si="6"/>
        <v>5</v>
      </c>
      <c r="G451" s="54">
        <v>328.12</v>
      </c>
      <c r="H451" s="54">
        <v>41</v>
      </c>
      <c r="I451" s="54">
        <v>6</v>
      </c>
      <c r="J451" s="54">
        <v>3.19</v>
      </c>
      <c r="K451" s="54">
        <v>-3.91</v>
      </c>
      <c r="L451" s="54">
        <v>53.35</v>
      </c>
      <c r="M451" s="7"/>
    </row>
    <row r="452" spans="2:13" x14ac:dyDescent="0.2">
      <c r="B452" s="54">
        <v>6088669</v>
      </c>
      <c r="C452" s="54" t="s">
        <v>311</v>
      </c>
      <c r="D452" s="54">
        <v>5</v>
      </c>
      <c r="E452" s="54">
        <v>1</v>
      </c>
      <c r="F452" s="54">
        <f t="shared" si="6"/>
        <v>6</v>
      </c>
      <c r="G452" s="54">
        <v>312.14999999999998</v>
      </c>
      <c r="H452" s="54">
        <v>43</v>
      </c>
      <c r="I452" s="54">
        <v>5</v>
      </c>
      <c r="J452" s="54">
        <v>2.79</v>
      </c>
      <c r="K452" s="54">
        <v>-3.64</v>
      </c>
      <c r="L452" s="54">
        <v>56.51</v>
      </c>
      <c r="M452" s="7"/>
    </row>
    <row r="453" spans="2:13" x14ac:dyDescent="0.2">
      <c r="B453" s="54">
        <v>5925543</v>
      </c>
      <c r="C453" s="54" t="s">
        <v>311</v>
      </c>
      <c r="D453" s="54">
        <v>4</v>
      </c>
      <c r="E453" s="54">
        <v>1</v>
      </c>
      <c r="F453" s="54">
        <f t="shared" si="6"/>
        <v>5</v>
      </c>
      <c r="G453" s="54">
        <v>302.08</v>
      </c>
      <c r="H453" s="54">
        <v>36</v>
      </c>
      <c r="I453" s="54">
        <v>5</v>
      </c>
      <c r="J453" s="54">
        <v>3.13</v>
      </c>
      <c r="K453" s="54">
        <v>-3.91</v>
      </c>
      <c r="L453" s="54">
        <v>47.28</v>
      </c>
      <c r="M453" s="7"/>
    </row>
    <row r="454" spans="2:13" x14ac:dyDescent="0.2">
      <c r="B454" s="54">
        <v>7924666</v>
      </c>
      <c r="C454" s="54" t="s">
        <v>311</v>
      </c>
      <c r="D454" s="54">
        <v>4</v>
      </c>
      <c r="E454" s="54">
        <v>0</v>
      </c>
      <c r="F454" s="54">
        <f t="shared" si="6"/>
        <v>4</v>
      </c>
      <c r="G454" s="54">
        <v>282.14</v>
      </c>
      <c r="H454" s="54">
        <v>39</v>
      </c>
      <c r="I454" s="54">
        <v>4</v>
      </c>
      <c r="J454" s="54">
        <v>3.51</v>
      </c>
      <c r="K454" s="54">
        <v>-3.96</v>
      </c>
      <c r="L454" s="54">
        <v>36.28</v>
      </c>
      <c r="M454" s="7"/>
    </row>
    <row r="455" spans="2:13" x14ac:dyDescent="0.2">
      <c r="B455" s="54">
        <v>7648132</v>
      </c>
      <c r="C455" s="54" t="s">
        <v>311</v>
      </c>
      <c r="D455" s="54">
        <v>6</v>
      </c>
      <c r="E455" s="54">
        <v>0</v>
      </c>
      <c r="F455" s="54">
        <f t="shared" si="6"/>
        <v>6</v>
      </c>
      <c r="G455" s="54">
        <v>368.17</v>
      </c>
      <c r="H455" s="54">
        <v>51</v>
      </c>
      <c r="I455" s="54">
        <v>6</v>
      </c>
      <c r="J455" s="54">
        <v>3.67</v>
      </c>
      <c r="K455" s="54">
        <v>-4.3499999999999996</v>
      </c>
      <c r="L455" s="54">
        <v>62.58</v>
      </c>
      <c r="M455" s="7"/>
    </row>
    <row r="456" spans="2:13" x14ac:dyDescent="0.2">
      <c r="B456" s="54">
        <v>6775882</v>
      </c>
      <c r="C456" s="54" t="s">
        <v>311</v>
      </c>
      <c r="D456" s="54">
        <v>3</v>
      </c>
      <c r="E456" s="54">
        <v>0</v>
      </c>
      <c r="F456" s="54">
        <f t="shared" si="6"/>
        <v>3</v>
      </c>
      <c r="G456" s="54">
        <v>266.14</v>
      </c>
      <c r="H456" s="54">
        <v>38</v>
      </c>
      <c r="I456" s="54">
        <v>3</v>
      </c>
      <c r="J456" s="54">
        <v>3.81</v>
      </c>
      <c r="K456" s="54">
        <v>-4.1500000000000004</v>
      </c>
      <c r="L456" s="54">
        <v>27.05</v>
      </c>
      <c r="M456" s="7"/>
    </row>
    <row r="457" spans="2:13" x14ac:dyDescent="0.2">
      <c r="B457" s="54">
        <v>6702877</v>
      </c>
      <c r="C457" s="54" t="s">
        <v>311</v>
      </c>
      <c r="D457" s="54">
        <v>3</v>
      </c>
      <c r="E457" s="54">
        <v>0</v>
      </c>
      <c r="F457" s="54">
        <f t="shared" si="6"/>
        <v>3</v>
      </c>
      <c r="G457" s="54">
        <v>280.16000000000003</v>
      </c>
      <c r="H457" s="54">
        <v>41</v>
      </c>
      <c r="I457" s="54">
        <v>3</v>
      </c>
      <c r="J457" s="54">
        <v>4.07</v>
      </c>
      <c r="K457" s="54">
        <v>-4.3</v>
      </c>
      <c r="L457" s="54">
        <v>27.05</v>
      </c>
      <c r="M457" s="7"/>
    </row>
    <row r="458" spans="2:13" x14ac:dyDescent="0.2">
      <c r="B458" s="54">
        <v>7664223</v>
      </c>
      <c r="C458" s="54" t="s">
        <v>311</v>
      </c>
      <c r="D458" s="54">
        <v>5</v>
      </c>
      <c r="E458" s="54">
        <v>0</v>
      </c>
      <c r="F458" s="54">
        <f t="shared" ref="F458:F521" si="7">(D458+E458)</f>
        <v>5</v>
      </c>
      <c r="G458" s="54">
        <v>324.14999999999998</v>
      </c>
      <c r="H458" s="54">
        <v>44</v>
      </c>
      <c r="I458" s="54">
        <v>5</v>
      </c>
      <c r="J458" s="54">
        <v>3.36</v>
      </c>
      <c r="K458" s="54">
        <v>-3.99</v>
      </c>
      <c r="L458" s="54">
        <v>53.35</v>
      </c>
      <c r="M458" s="7"/>
    </row>
    <row r="459" spans="2:13" x14ac:dyDescent="0.2">
      <c r="B459" s="54">
        <v>7785448</v>
      </c>
      <c r="C459" s="54" t="s">
        <v>311</v>
      </c>
      <c r="D459" s="54">
        <v>4</v>
      </c>
      <c r="E459" s="54">
        <v>1</v>
      </c>
      <c r="F459" s="54">
        <f t="shared" si="7"/>
        <v>5</v>
      </c>
      <c r="G459" s="54">
        <v>296.14999999999998</v>
      </c>
      <c r="H459" s="54">
        <v>42</v>
      </c>
      <c r="I459" s="54">
        <v>4</v>
      </c>
      <c r="J459" s="54">
        <v>3.09</v>
      </c>
      <c r="K459" s="54">
        <v>-3.82</v>
      </c>
      <c r="L459" s="54">
        <v>47.28</v>
      </c>
      <c r="M459" s="7"/>
    </row>
    <row r="460" spans="2:13" x14ac:dyDescent="0.2">
      <c r="B460" s="54">
        <v>7734995</v>
      </c>
      <c r="C460" s="54" t="s">
        <v>311</v>
      </c>
      <c r="D460" s="54">
        <v>4</v>
      </c>
      <c r="E460" s="54">
        <v>1</v>
      </c>
      <c r="F460" s="54">
        <f t="shared" si="7"/>
        <v>5</v>
      </c>
      <c r="G460" s="54">
        <v>324.18</v>
      </c>
      <c r="H460" s="54">
        <v>48</v>
      </c>
      <c r="I460" s="54">
        <v>4</v>
      </c>
      <c r="J460" s="54">
        <v>3.74</v>
      </c>
      <c r="K460" s="54">
        <v>-4.17</v>
      </c>
      <c r="L460" s="54">
        <v>47.28</v>
      </c>
      <c r="M460" s="7"/>
    </row>
    <row r="461" spans="2:13" x14ac:dyDescent="0.2">
      <c r="B461" s="54">
        <v>7648215</v>
      </c>
      <c r="C461" s="54" t="s">
        <v>311</v>
      </c>
      <c r="D461" s="54">
        <v>4</v>
      </c>
      <c r="E461" s="54">
        <v>1</v>
      </c>
      <c r="F461" s="54">
        <f t="shared" si="7"/>
        <v>5</v>
      </c>
      <c r="G461" s="54">
        <v>324.18</v>
      </c>
      <c r="H461" s="54">
        <v>48</v>
      </c>
      <c r="I461" s="54">
        <v>4</v>
      </c>
      <c r="J461" s="54">
        <v>3.74</v>
      </c>
      <c r="K461" s="54">
        <v>-4.17</v>
      </c>
      <c r="L461" s="54">
        <v>47.28</v>
      </c>
      <c r="M461" s="7"/>
    </row>
    <row r="462" spans="2:13" x14ac:dyDescent="0.2">
      <c r="B462" s="54">
        <v>5925222</v>
      </c>
      <c r="C462" s="54" t="s">
        <v>311</v>
      </c>
      <c r="D462" s="54">
        <v>4</v>
      </c>
      <c r="E462" s="54">
        <v>1</v>
      </c>
      <c r="F462" s="54">
        <f t="shared" si="7"/>
        <v>5</v>
      </c>
      <c r="G462" s="54">
        <v>360.05</v>
      </c>
      <c r="H462" s="54">
        <v>39</v>
      </c>
      <c r="I462" s="54">
        <v>5</v>
      </c>
      <c r="J462" s="54">
        <v>3.55</v>
      </c>
      <c r="K462" s="54">
        <v>-4.51</v>
      </c>
      <c r="L462" s="54">
        <v>47.28</v>
      </c>
      <c r="M462" s="7"/>
    </row>
    <row r="463" spans="2:13" x14ac:dyDescent="0.2">
      <c r="B463" s="54">
        <v>5925235</v>
      </c>
      <c r="C463" s="54" t="s">
        <v>311</v>
      </c>
      <c r="D463" s="54">
        <v>5</v>
      </c>
      <c r="E463" s="54">
        <v>2</v>
      </c>
      <c r="F463" s="54">
        <f t="shared" si="7"/>
        <v>7</v>
      </c>
      <c r="G463" s="54">
        <v>340.14</v>
      </c>
      <c r="H463" s="54">
        <v>45</v>
      </c>
      <c r="I463" s="54">
        <v>6</v>
      </c>
      <c r="J463" s="54">
        <v>2.74</v>
      </c>
      <c r="K463" s="54">
        <v>-3.68</v>
      </c>
      <c r="L463" s="54">
        <v>84.58</v>
      </c>
      <c r="M463" s="7"/>
    </row>
    <row r="464" spans="2:13" x14ac:dyDescent="0.2">
      <c r="B464" s="54">
        <v>5927657</v>
      </c>
      <c r="C464" s="54" t="s">
        <v>311</v>
      </c>
      <c r="D464" s="54">
        <v>4</v>
      </c>
      <c r="E464" s="54">
        <v>1</v>
      </c>
      <c r="F464" s="54">
        <f t="shared" si="7"/>
        <v>5</v>
      </c>
      <c r="G464" s="54">
        <v>388.08</v>
      </c>
      <c r="H464" s="54">
        <v>45</v>
      </c>
      <c r="I464" s="54">
        <v>5</v>
      </c>
      <c r="J464" s="54">
        <v>4.1900000000000004</v>
      </c>
      <c r="K464" s="54">
        <v>-4.92</v>
      </c>
      <c r="L464" s="54">
        <v>47.28</v>
      </c>
      <c r="M464" s="7"/>
    </row>
    <row r="465" spans="2:13" x14ac:dyDescent="0.2">
      <c r="B465" s="54">
        <v>5929692</v>
      </c>
      <c r="C465" s="54" t="s">
        <v>311</v>
      </c>
      <c r="D465" s="54">
        <v>5</v>
      </c>
      <c r="E465" s="54">
        <v>2</v>
      </c>
      <c r="F465" s="54">
        <f t="shared" si="7"/>
        <v>7</v>
      </c>
      <c r="G465" s="54">
        <v>340.14</v>
      </c>
      <c r="H465" s="54">
        <v>45</v>
      </c>
      <c r="I465" s="54">
        <v>6</v>
      </c>
      <c r="J465" s="54">
        <v>2.79</v>
      </c>
      <c r="K465" s="54">
        <v>-3.78</v>
      </c>
      <c r="L465" s="54">
        <v>84.58</v>
      </c>
      <c r="M465" s="7"/>
    </row>
    <row r="466" spans="2:13" x14ac:dyDescent="0.2">
      <c r="B466" s="54">
        <v>6705525</v>
      </c>
      <c r="C466" s="54" t="s">
        <v>311</v>
      </c>
      <c r="D466" s="54">
        <v>4</v>
      </c>
      <c r="E466" s="54">
        <v>1</v>
      </c>
      <c r="F466" s="54">
        <f t="shared" si="7"/>
        <v>5</v>
      </c>
      <c r="G466" s="54">
        <v>296.14999999999998</v>
      </c>
      <c r="H466" s="54">
        <v>42</v>
      </c>
      <c r="I466" s="54">
        <v>4</v>
      </c>
      <c r="J466" s="54">
        <v>3.56</v>
      </c>
      <c r="K466" s="54">
        <v>-4.05</v>
      </c>
      <c r="L466" s="54">
        <v>47.28</v>
      </c>
      <c r="M466" s="7"/>
    </row>
    <row r="467" spans="2:13" x14ac:dyDescent="0.2">
      <c r="B467" s="54">
        <v>6761618</v>
      </c>
      <c r="C467" s="54" t="s">
        <v>311</v>
      </c>
      <c r="D467" s="54">
        <v>4</v>
      </c>
      <c r="E467" s="54">
        <v>1</v>
      </c>
      <c r="F467" s="54">
        <f t="shared" si="7"/>
        <v>5</v>
      </c>
      <c r="G467" s="54">
        <v>310.17</v>
      </c>
      <c r="H467" s="54">
        <v>45</v>
      </c>
      <c r="I467" s="54">
        <v>4</v>
      </c>
      <c r="J467" s="54">
        <v>3.43</v>
      </c>
      <c r="K467" s="54">
        <v>-3.9</v>
      </c>
      <c r="L467" s="54">
        <v>47.28</v>
      </c>
      <c r="M467" s="7"/>
    </row>
    <row r="468" spans="2:13" x14ac:dyDescent="0.2">
      <c r="B468" s="54">
        <v>6823117</v>
      </c>
      <c r="C468" s="54" t="s">
        <v>311</v>
      </c>
      <c r="D468" s="54">
        <v>4</v>
      </c>
      <c r="E468" s="54">
        <v>1</v>
      </c>
      <c r="F468" s="54">
        <f t="shared" si="7"/>
        <v>5</v>
      </c>
      <c r="G468" s="54">
        <v>322.17</v>
      </c>
      <c r="H468" s="54">
        <v>46</v>
      </c>
      <c r="I468" s="54">
        <v>4</v>
      </c>
      <c r="J468" s="54">
        <v>3.51</v>
      </c>
      <c r="K468" s="54">
        <v>-4.07</v>
      </c>
      <c r="L468" s="54">
        <v>47.28</v>
      </c>
      <c r="M468" s="7"/>
    </row>
    <row r="469" spans="2:13" x14ac:dyDescent="0.2">
      <c r="B469" s="54">
        <v>6902161</v>
      </c>
      <c r="C469" s="54" t="s">
        <v>311</v>
      </c>
      <c r="D469" s="54">
        <v>4</v>
      </c>
      <c r="E469" s="54">
        <v>1</v>
      </c>
      <c r="F469" s="54">
        <f t="shared" si="7"/>
        <v>5</v>
      </c>
      <c r="G469" s="54">
        <v>414.02</v>
      </c>
      <c r="H469" s="54">
        <v>39</v>
      </c>
      <c r="I469" s="54">
        <v>8</v>
      </c>
      <c r="J469" s="54">
        <v>4.26</v>
      </c>
      <c r="K469" s="54">
        <v>-5.17</v>
      </c>
      <c r="L469" s="54">
        <v>47.28</v>
      </c>
      <c r="M469" s="7"/>
    </row>
    <row r="470" spans="2:13" x14ac:dyDescent="0.2">
      <c r="B470" s="54">
        <v>7644463</v>
      </c>
      <c r="C470" s="54" t="s">
        <v>311</v>
      </c>
      <c r="D470" s="54">
        <v>6</v>
      </c>
      <c r="E470" s="54">
        <v>0</v>
      </c>
      <c r="F470" s="54">
        <f t="shared" si="7"/>
        <v>6</v>
      </c>
      <c r="G470" s="54">
        <v>354.16</v>
      </c>
      <c r="H470" s="54">
        <v>48</v>
      </c>
      <c r="I470" s="54">
        <v>6</v>
      </c>
      <c r="J470" s="54">
        <v>3.36</v>
      </c>
      <c r="K470" s="54">
        <v>-4.08</v>
      </c>
      <c r="L470" s="54">
        <v>62.58</v>
      </c>
      <c r="M470" s="7"/>
    </row>
    <row r="471" spans="2:13" x14ac:dyDescent="0.2">
      <c r="B471" s="54">
        <v>7656825</v>
      </c>
      <c r="C471" s="54" t="s">
        <v>311</v>
      </c>
      <c r="D471" s="54">
        <v>5</v>
      </c>
      <c r="E471" s="54">
        <v>0</v>
      </c>
      <c r="F471" s="54">
        <f t="shared" si="7"/>
        <v>5</v>
      </c>
      <c r="G471" s="54">
        <v>388.04</v>
      </c>
      <c r="H471" s="54">
        <v>41</v>
      </c>
      <c r="I471" s="54">
        <v>6</v>
      </c>
      <c r="J471" s="54">
        <v>3.81</v>
      </c>
      <c r="K471" s="54">
        <v>-4.67</v>
      </c>
      <c r="L471" s="54">
        <v>53.35</v>
      </c>
      <c r="M471" s="7"/>
    </row>
    <row r="472" spans="2:13" x14ac:dyDescent="0.2">
      <c r="B472" s="54">
        <v>7915337</v>
      </c>
      <c r="C472" s="54" t="s">
        <v>311</v>
      </c>
      <c r="D472" s="54">
        <v>4</v>
      </c>
      <c r="E472" s="54">
        <v>1</v>
      </c>
      <c r="F472" s="54">
        <f t="shared" si="7"/>
        <v>5</v>
      </c>
      <c r="G472" s="54">
        <v>360.05</v>
      </c>
      <c r="H472" s="54">
        <v>39</v>
      </c>
      <c r="I472" s="54">
        <v>5</v>
      </c>
      <c r="J472" s="54">
        <v>3.76</v>
      </c>
      <c r="K472" s="54">
        <v>-4.58</v>
      </c>
      <c r="L472" s="54">
        <v>47.28</v>
      </c>
      <c r="M472" s="7"/>
    </row>
    <row r="473" spans="2:13" x14ac:dyDescent="0.2">
      <c r="B473" s="54">
        <v>7917902</v>
      </c>
      <c r="C473" s="54" t="s">
        <v>311</v>
      </c>
      <c r="D473" s="54">
        <v>5</v>
      </c>
      <c r="E473" s="54">
        <v>2</v>
      </c>
      <c r="F473" s="54">
        <f t="shared" si="7"/>
        <v>7</v>
      </c>
      <c r="G473" s="54">
        <v>311.16000000000003</v>
      </c>
      <c r="H473" s="54">
        <v>44</v>
      </c>
      <c r="I473" s="54">
        <v>5</v>
      </c>
      <c r="J473" s="54">
        <v>2.68</v>
      </c>
      <c r="K473" s="54">
        <v>-3.63</v>
      </c>
      <c r="L473" s="54">
        <v>73.3</v>
      </c>
      <c r="M473" s="7"/>
    </row>
    <row r="474" spans="2:13" x14ac:dyDescent="0.2">
      <c r="B474" s="54">
        <v>7280185</v>
      </c>
      <c r="C474" s="54" t="s">
        <v>311</v>
      </c>
      <c r="D474" s="54">
        <v>3</v>
      </c>
      <c r="E474" s="54">
        <v>1</v>
      </c>
      <c r="F474" s="54">
        <f t="shared" si="7"/>
        <v>4</v>
      </c>
      <c r="G474" s="54">
        <v>320.19</v>
      </c>
      <c r="H474" s="54">
        <v>48</v>
      </c>
      <c r="I474" s="54">
        <v>3</v>
      </c>
      <c r="J474" s="54">
        <v>3.99</v>
      </c>
      <c r="K474" s="54">
        <v>-4.43</v>
      </c>
      <c r="L474" s="54">
        <v>38.049999999999997</v>
      </c>
      <c r="M474" s="7"/>
    </row>
    <row r="475" spans="2:13" x14ac:dyDescent="0.2">
      <c r="B475" s="54">
        <v>7734163</v>
      </c>
      <c r="C475" s="54" t="s">
        <v>311</v>
      </c>
      <c r="D475" s="54">
        <v>3</v>
      </c>
      <c r="E475" s="54">
        <v>1</v>
      </c>
      <c r="F475" s="54">
        <f t="shared" si="7"/>
        <v>4</v>
      </c>
      <c r="G475" s="54">
        <v>335.2</v>
      </c>
      <c r="H475" s="54">
        <v>50</v>
      </c>
      <c r="I475" s="54">
        <v>4</v>
      </c>
      <c r="J475" s="54">
        <v>3.59</v>
      </c>
      <c r="K475" s="54">
        <v>-4.12</v>
      </c>
      <c r="L475" s="54">
        <v>46.92</v>
      </c>
      <c r="M475" s="7"/>
    </row>
    <row r="476" spans="2:13" x14ac:dyDescent="0.2">
      <c r="B476" s="54">
        <v>5974680</v>
      </c>
      <c r="C476" s="54" t="s">
        <v>311</v>
      </c>
      <c r="D476" s="54">
        <v>3</v>
      </c>
      <c r="E476" s="54">
        <v>1</v>
      </c>
      <c r="F476" s="54">
        <f t="shared" si="7"/>
        <v>4</v>
      </c>
      <c r="G476" s="54">
        <v>252.13</v>
      </c>
      <c r="H476" s="54">
        <v>35</v>
      </c>
      <c r="I476" s="54">
        <v>3</v>
      </c>
      <c r="J476" s="54">
        <v>2.77</v>
      </c>
      <c r="K476" s="54">
        <v>-3.49</v>
      </c>
      <c r="L476" s="54">
        <v>38.049999999999997</v>
      </c>
      <c r="M476" s="7"/>
    </row>
    <row r="477" spans="2:13" x14ac:dyDescent="0.2">
      <c r="B477" s="54">
        <v>7956580</v>
      </c>
      <c r="C477" s="54" t="s">
        <v>311</v>
      </c>
      <c r="D477" s="54">
        <v>3</v>
      </c>
      <c r="E477" s="54">
        <v>1</v>
      </c>
      <c r="F477" s="54">
        <f t="shared" si="7"/>
        <v>4</v>
      </c>
      <c r="G477" s="54">
        <v>237.13</v>
      </c>
      <c r="H477" s="54">
        <v>33</v>
      </c>
      <c r="I477" s="54">
        <v>3</v>
      </c>
      <c r="J477" s="54">
        <v>2.86</v>
      </c>
      <c r="K477" s="54">
        <v>-3.55</v>
      </c>
      <c r="L477" s="54">
        <v>43.84</v>
      </c>
      <c r="M477" s="7"/>
    </row>
    <row r="478" spans="2:13" x14ac:dyDescent="0.2">
      <c r="B478" s="54">
        <v>7355467</v>
      </c>
      <c r="C478" s="54" t="s">
        <v>311</v>
      </c>
      <c r="D478" s="54">
        <v>4</v>
      </c>
      <c r="E478" s="54">
        <v>1</v>
      </c>
      <c r="F478" s="54">
        <f t="shared" si="7"/>
        <v>5</v>
      </c>
      <c r="G478" s="54">
        <v>302.07</v>
      </c>
      <c r="H478" s="54">
        <v>35</v>
      </c>
      <c r="I478" s="54">
        <v>6</v>
      </c>
      <c r="J478" s="54">
        <v>2.5299999999999998</v>
      </c>
      <c r="K478" s="54">
        <v>-3.59</v>
      </c>
      <c r="L478" s="54">
        <v>72.19</v>
      </c>
      <c r="M478" s="7"/>
    </row>
    <row r="479" spans="2:13" x14ac:dyDescent="0.2">
      <c r="B479" s="54">
        <v>5132674</v>
      </c>
      <c r="C479" s="54" t="s">
        <v>311</v>
      </c>
      <c r="D479" s="54">
        <v>3</v>
      </c>
      <c r="E479" s="54">
        <v>1</v>
      </c>
      <c r="F479" s="54">
        <f t="shared" si="7"/>
        <v>4</v>
      </c>
      <c r="G479" s="54">
        <v>319.08999999999997</v>
      </c>
      <c r="H479" s="54">
        <v>35</v>
      </c>
      <c r="I479" s="54">
        <v>7</v>
      </c>
      <c r="J479" s="54">
        <v>3.69</v>
      </c>
      <c r="K479" s="54">
        <v>-4.32</v>
      </c>
      <c r="L479" s="54">
        <v>46.92</v>
      </c>
      <c r="M479" s="7"/>
    </row>
    <row r="480" spans="2:13" x14ac:dyDescent="0.2">
      <c r="B480" s="54">
        <v>6667566</v>
      </c>
      <c r="C480" s="54" t="s">
        <v>311</v>
      </c>
      <c r="D480" s="54">
        <v>4</v>
      </c>
      <c r="E480" s="54">
        <v>1</v>
      </c>
      <c r="F480" s="54">
        <f t="shared" si="7"/>
        <v>5</v>
      </c>
      <c r="G480" s="54">
        <v>339.14</v>
      </c>
      <c r="H480" s="54">
        <v>45</v>
      </c>
      <c r="I480" s="54">
        <v>5</v>
      </c>
      <c r="J480" s="54">
        <v>4.3499999999999996</v>
      </c>
      <c r="K480" s="54">
        <v>-4.71</v>
      </c>
      <c r="L480" s="54">
        <v>46.92</v>
      </c>
      <c r="M480" s="7"/>
    </row>
    <row r="481" spans="2:13" x14ac:dyDescent="0.2">
      <c r="B481" s="54">
        <v>7112672</v>
      </c>
      <c r="C481" s="54" t="s">
        <v>311</v>
      </c>
      <c r="D481" s="54">
        <v>3</v>
      </c>
      <c r="E481" s="54">
        <v>1</v>
      </c>
      <c r="F481" s="54">
        <f t="shared" si="7"/>
        <v>4</v>
      </c>
      <c r="G481" s="54">
        <v>279.14</v>
      </c>
      <c r="H481" s="54">
        <v>38</v>
      </c>
      <c r="I481" s="54">
        <v>4</v>
      </c>
      <c r="J481" s="54">
        <v>3.29</v>
      </c>
      <c r="K481" s="54">
        <v>-3.93</v>
      </c>
      <c r="L481" s="54">
        <v>46.92</v>
      </c>
      <c r="M481" s="7"/>
    </row>
    <row r="482" spans="2:13" x14ac:dyDescent="0.2">
      <c r="B482" s="54">
        <v>7851243</v>
      </c>
      <c r="C482" s="54" t="s">
        <v>311</v>
      </c>
      <c r="D482" s="54">
        <v>3</v>
      </c>
      <c r="E482" s="54">
        <v>1</v>
      </c>
      <c r="F482" s="54">
        <f t="shared" si="7"/>
        <v>4</v>
      </c>
      <c r="G482" s="54">
        <v>265.12</v>
      </c>
      <c r="H482" s="54">
        <v>35</v>
      </c>
      <c r="I482" s="54">
        <v>4</v>
      </c>
      <c r="J482" s="54">
        <v>2.35</v>
      </c>
      <c r="K482" s="54">
        <v>-3.21</v>
      </c>
      <c r="L482" s="54">
        <v>46.92</v>
      </c>
      <c r="M482" s="7"/>
    </row>
    <row r="483" spans="2:13" x14ac:dyDescent="0.2">
      <c r="B483" s="54">
        <v>6488168</v>
      </c>
      <c r="C483" s="54" t="s">
        <v>311</v>
      </c>
      <c r="D483" s="54">
        <v>4</v>
      </c>
      <c r="E483" s="54">
        <v>1</v>
      </c>
      <c r="F483" s="54">
        <f t="shared" si="7"/>
        <v>5</v>
      </c>
      <c r="G483" s="54">
        <v>339.14</v>
      </c>
      <c r="H483" s="54">
        <v>45</v>
      </c>
      <c r="I483" s="54">
        <v>5</v>
      </c>
      <c r="J483" s="54">
        <v>4.4000000000000004</v>
      </c>
      <c r="K483" s="54">
        <v>-4.8099999999999996</v>
      </c>
      <c r="L483" s="54">
        <v>46.92</v>
      </c>
      <c r="M483" s="7"/>
    </row>
    <row r="484" spans="2:13" x14ac:dyDescent="0.2">
      <c r="B484" s="54">
        <v>5942647</v>
      </c>
      <c r="C484" s="54" t="s">
        <v>311</v>
      </c>
      <c r="D484" s="54">
        <v>3</v>
      </c>
      <c r="E484" s="54">
        <v>0</v>
      </c>
      <c r="F484" s="54">
        <f t="shared" si="7"/>
        <v>3</v>
      </c>
      <c r="G484" s="54">
        <v>321.18</v>
      </c>
      <c r="H484" s="54">
        <v>47</v>
      </c>
      <c r="I484" s="54">
        <v>4</v>
      </c>
      <c r="J484" s="54">
        <v>4.04</v>
      </c>
      <c r="K484" s="54">
        <v>-4.47</v>
      </c>
      <c r="L484" s="54">
        <v>38.130000000000003</v>
      </c>
      <c r="M484" s="7"/>
    </row>
    <row r="485" spans="2:13" x14ac:dyDescent="0.2">
      <c r="B485" s="54">
        <v>5946274</v>
      </c>
      <c r="C485" s="54" t="s">
        <v>311</v>
      </c>
      <c r="D485" s="54">
        <v>4</v>
      </c>
      <c r="E485" s="54">
        <v>1</v>
      </c>
      <c r="F485" s="54">
        <f t="shared" si="7"/>
        <v>5</v>
      </c>
      <c r="G485" s="54">
        <v>351.19</v>
      </c>
      <c r="H485" s="54">
        <v>51</v>
      </c>
      <c r="I485" s="54">
        <v>5</v>
      </c>
      <c r="J485" s="54">
        <v>3.4</v>
      </c>
      <c r="K485" s="54">
        <v>-4.09</v>
      </c>
      <c r="L485" s="54">
        <v>58.36</v>
      </c>
      <c r="M485" s="7"/>
    </row>
    <row r="486" spans="2:13" x14ac:dyDescent="0.2">
      <c r="B486" s="54">
        <v>6847012</v>
      </c>
      <c r="C486" s="54" t="s">
        <v>311</v>
      </c>
      <c r="D486" s="54">
        <v>3</v>
      </c>
      <c r="E486" s="54">
        <v>1</v>
      </c>
      <c r="F486" s="54">
        <f t="shared" si="7"/>
        <v>4</v>
      </c>
      <c r="G486" s="54">
        <v>307.17</v>
      </c>
      <c r="H486" s="54">
        <v>44</v>
      </c>
      <c r="I486" s="54">
        <v>4</v>
      </c>
      <c r="J486" s="54">
        <v>3.85</v>
      </c>
      <c r="K486" s="54">
        <v>-4.3499999999999996</v>
      </c>
      <c r="L486" s="54">
        <v>46.92</v>
      </c>
      <c r="M486" s="7"/>
    </row>
    <row r="487" spans="2:13" x14ac:dyDescent="0.2">
      <c r="B487" s="54">
        <v>6866256</v>
      </c>
      <c r="C487" s="54" t="s">
        <v>311</v>
      </c>
      <c r="D487" s="54">
        <v>4</v>
      </c>
      <c r="E487" s="54">
        <v>1</v>
      </c>
      <c r="F487" s="54">
        <f t="shared" si="7"/>
        <v>5</v>
      </c>
      <c r="G487" s="54">
        <v>339.14</v>
      </c>
      <c r="H487" s="54">
        <v>45</v>
      </c>
      <c r="I487" s="54">
        <v>5</v>
      </c>
      <c r="J487" s="54">
        <v>4.3499999999999996</v>
      </c>
      <c r="K487" s="54">
        <v>-4.71</v>
      </c>
      <c r="L487" s="54">
        <v>46.92</v>
      </c>
      <c r="M487" s="7"/>
    </row>
    <row r="488" spans="2:13" x14ac:dyDescent="0.2">
      <c r="B488" s="54">
        <v>6872028</v>
      </c>
      <c r="C488" s="54" t="s">
        <v>311</v>
      </c>
      <c r="D488" s="54">
        <v>3</v>
      </c>
      <c r="E488" s="54">
        <v>1</v>
      </c>
      <c r="F488" s="54">
        <f t="shared" si="7"/>
        <v>4</v>
      </c>
      <c r="G488" s="54">
        <v>347.12</v>
      </c>
      <c r="H488" s="54">
        <v>41</v>
      </c>
      <c r="I488" s="54">
        <v>7</v>
      </c>
      <c r="J488" s="54">
        <v>4.3099999999999996</v>
      </c>
      <c r="K488" s="54">
        <v>-4.8600000000000003</v>
      </c>
      <c r="L488" s="54">
        <v>46.92</v>
      </c>
      <c r="M488" s="7"/>
    </row>
    <row r="489" spans="2:13" x14ac:dyDescent="0.2">
      <c r="B489" s="54">
        <v>6875553</v>
      </c>
      <c r="C489" s="54" t="s">
        <v>311</v>
      </c>
      <c r="D489" s="54">
        <v>3</v>
      </c>
      <c r="E489" s="54">
        <v>1</v>
      </c>
      <c r="F489" s="54">
        <f t="shared" si="7"/>
        <v>4</v>
      </c>
      <c r="G489" s="54">
        <v>397</v>
      </c>
      <c r="H489" s="54">
        <v>35</v>
      </c>
      <c r="I489" s="54">
        <v>8</v>
      </c>
      <c r="J489" s="54">
        <v>4.46</v>
      </c>
      <c r="K489" s="54">
        <v>-5.28</v>
      </c>
      <c r="L489" s="54">
        <v>46.92</v>
      </c>
      <c r="M489" s="7"/>
    </row>
    <row r="490" spans="2:13" x14ac:dyDescent="0.2">
      <c r="B490" s="54">
        <v>6919523</v>
      </c>
      <c r="C490" s="54" t="s">
        <v>311</v>
      </c>
      <c r="D490" s="54">
        <v>5</v>
      </c>
      <c r="E490" s="54">
        <v>1</v>
      </c>
      <c r="F490" s="54">
        <f t="shared" si="7"/>
        <v>6</v>
      </c>
      <c r="G490" s="54">
        <v>337.14</v>
      </c>
      <c r="H490" s="54">
        <v>44</v>
      </c>
      <c r="I490" s="54">
        <v>6</v>
      </c>
      <c r="J490" s="54">
        <v>3.08</v>
      </c>
      <c r="K490" s="54">
        <v>-3.94</v>
      </c>
      <c r="L490" s="54">
        <v>73.22</v>
      </c>
      <c r="M490" s="7"/>
    </row>
    <row r="491" spans="2:13" x14ac:dyDescent="0.2">
      <c r="B491" s="54">
        <v>7070049</v>
      </c>
      <c r="C491" s="54" t="s">
        <v>311</v>
      </c>
      <c r="D491" s="54">
        <v>4</v>
      </c>
      <c r="E491" s="54">
        <v>1</v>
      </c>
      <c r="F491" s="54">
        <f t="shared" si="7"/>
        <v>5</v>
      </c>
      <c r="G491" s="54">
        <v>315.08</v>
      </c>
      <c r="H491" s="54">
        <v>36</v>
      </c>
      <c r="I491" s="54">
        <v>6</v>
      </c>
      <c r="J491" s="54">
        <v>3.54</v>
      </c>
      <c r="K491" s="54">
        <v>-4.2300000000000004</v>
      </c>
      <c r="L491" s="54">
        <v>46.92</v>
      </c>
      <c r="M491" s="7"/>
    </row>
    <row r="492" spans="2:13" x14ac:dyDescent="0.2">
      <c r="B492" s="54">
        <v>7622620</v>
      </c>
      <c r="C492" s="54" t="s">
        <v>311</v>
      </c>
      <c r="D492" s="54">
        <v>3</v>
      </c>
      <c r="E492" s="54">
        <v>1</v>
      </c>
      <c r="F492" s="54">
        <f t="shared" si="7"/>
        <v>4</v>
      </c>
      <c r="G492" s="54">
        <v>347.12</v>
      </c>
      <c r="H492" s="54">
        <v>41</v>
      </c>
      <c r="I492" s="54">
        <v>7</v>
      </c>
      <c r="J492" s="54">
        <v>4.3099999999999996</v>
      </c>
      <c r="K492" s="54">
        <v>-4.8600000000000003</v>
      </c>
      <c r="L492" s="54">
        <v>46.92</v>
      </c>
      <c r="M492" s="7"/>
    </row>
    <row r="493" spans="2:13" x14ac:dyDescent="0.2">
      <c r="B493" s="54">
        <v>7684239</v>
      </c>
      <c r="C493" s="54" t="s">
        <v>311</v>
      </c>
      <c r="D493" s="54">
        <v>4</v>
      </c>
      <c r="E493" s="54">
        <v>0</v>
      </c>
      <c r="F493" s="54">
        <f t="shared" si="7"/>
        <v>4</v>
      </c>
      <c r="G493" s="54">
        <v>337.18</v>
      </c>
      <c r="H493" s="54">
        <v>48</v>
      </c>
      <c r="I493" s="54">
        <v>5</v>
      </c>
      <c r="J493" s="54">
        <v>3.62</v>
      </c>
      <c r="K493" s="54">
        <v>-4.22</v>
      </c>
      <c r="L493" s="54">
        <v>47.36</v>
      </c>
      <c r="M493" s="7"/>
    </row>
    <row r="494" spans="2:13" x14ac:dyDescent="0.2">
      <c r="B494" s="54">
        <v>7759343</v>
      </c>
      <c r="C494" s="54" t="s">
        <v>311</v>
      </c>
      <c r="D494" s="54">
        <v>5</v>
      </c>
      <c r="E494" s="54">
        <v>2</v>
      </c>
      <c r="F494" s="54">
        <f t="shared" si="7"/>
        <v>7</v>
      </c>
      <c r="G494" s="54">
        <v>368.13</v>
      </c>
      <c r="H494" s="54">
        <v>46</v>
      </c>
      <c r="I494" s="54">
        <v>7</v>
      </c>
      <c r="J494" s="54">
        <v>2.87</v>
      </c>
      <c r="K494" s="54">
        <v>-3.92</v>
      </c>
      <c r="L494" s="54">
        <v>90.01</v>
      </c>
      <c r="M494" s="7"/>
    </row>
    <row r="495" spans="2:13" x14ac:dyDescent="0.2">
      <c r="B495" s="54">
        <v>7885483</v>
      </c>
      <c r="C495" s="54" t="s">
        <v>311</v>
      </c>
      <c r="D495" s="54">
        <v>3</v>
      </c>
      <c r="E495" s="54">
        <v>1</v>
      </c>
      <c r="F495" s="54">
        <f t="shared" si="7"/>
        <v>4</v>
      </c>
      <c r="G495" s="54">
        <v>347.12</v>
      </c>
      <c r="H495" s="54">
        <v>41</v>
      </c>
      <c r="I495" s="54">
        <v>7</v>
      </c>
      <c r="J495" s="54">
        <v>3.41</v>
      </c>
      <c r="K495" s="54">
        <v>-4.1500000000000004</v>
      </c>
      <c r="L495" s="54">
        <v>46.92</v>
      </c>
      <c r="M495" s="7"/>
    </row>
    <row r="496" spans="2:13" x14ac:dyDescent="0.2">
      <c r="B496" s="54">
        <v>7929938</v>
      </c>
      <c r="C496" s="54" t="s">
        <v>311</v>
      </c>
      <c r="D496" s="54">
        <v>7</v>
      </c>
      <c r="E496" s="54">
        <v>1</v>
      </c>
      <c r="F496" s="54">
        <f t="shared" si="7"/>
        <v>8</v>
      </c>
      <c r="G496" s="54">
        <v>401.1</v>
      </c>
      <c r="H496" s="54">
        <v>47</v>
      </c>
      <c r="I496" s="54">
        <v>9</v>
      </c>
      <c r="J496" s="54">
        <v>2.2599999999999998</v>
      </c>
      <c r="K496" s="54">
        <v>-3.64</v>
      </c>
      <c r="L496" s="54">
        <v>107.36</v>
      </c>
      <c r="M496" s="7"/>
    </row>
    <row r="497" spans="2:13" x14ac:dyDescent="0.2">
      <c r="B497" s="54">
        <v>7969914</v>
      </c>
      <c r="C497" s="54" t="s">
        <v>311</v>
      </c>
      <c r="D497" s="54">
        <v>4</v>
      </c>
      <c r="E497" s="54">
        <v>1</v>
      </c>
      <c r="F497" s="54">
        <f t="shared" si="7"/>
        <v>5</v>
      </c>
      <c r="G497" s="54">
        <v>349.1</v>
      </c>
      <c r="H497" s="54">
        <v>39</v>
      </c>
      <c r="I497" s="54">
        <v>8</v>
      </c>
      <c r="J497" s="54">
        <v>3.7</v>
      </c>
      <c r="K497" s="54">
        <v>-4.41</v>
      </c>
      <c r="L497" s="54">
        <v>56.15</v>
      </c>
      <c r="M497" s="7"/>
    </row>
    <row r="498" spans="2:13" x14ac:dyDescent="0.2">
      <c r="B498" s="54">
        <v>7970811</v>
      </c>
      <c r="C498" s="54" t="s">
        <v>311</v>
      </c>
      <c r="D498" s="54">
        <v>3</v>
      </c>
      <c r="E498" s="54">
        <v>1</v>
      </c>
      <c r="F498" s="54">
        <f t="shared" si="7"/>
        <v>4</v>
      </c>
      <c r="G498" s="54">
        <v>347.12</v>
      </c>
      <c r="H498" s="54">
        <v>41</v>
      </c>
      <c r="I498" s="54">
        <v>7</v>
      </c>
      <c r="J498" s="54">
        <v>3.93</v>
      </c>
      <c r="K498" s="54">
        <v>-4.55</v>
      </c>
      <c r="L498" s="54">
        <v>46.92</v>
      </c>
      <c r="M498" s="7"/>
    </row>
    <row r="499" spans="2:13" x14ac:dyDescent="0.2">
      <c r="B499" s="54">
        <v>7356999</v>
      </c>
      <c r="C499" s="54" t="s">
        <v>311</v>
      </c>
      <c r="D499" s="54">
        <v>4</v>
      </c>
      <c r="E499" s="54">
        <v>1</v>
      </c>
      <c r="F499" s="54">
        <f t="shared" si="7"/>
        <v>5</v>
      </c>
      <c r="G499" s="54">
        <v>296.14999999999998</v>
      </c>
      <c r="H499" s="54">
        <v>42</v>
      </c>
      <c r="I499" s="54">
        <v>4</v>
      </c>
      <c r="J499" s="54">
        <v>3.37</v>
      </c>
      <c r="K499" s="54">
        <v>-3.93</v>
      </c>
      <c r="L499" s="54">
        <v>47.28</v>
      </c>
      <c r="M499" s="7"/>
    </row>
    <row r="500" spans="2:13" x14ac:dyDescent="0.2">
      <c r="B500" s="54">
        <v>5119820</v>
      </c>
      <c r="C500" s="54" t="s">
        <v>311</v>
      </c>
      <c r="D500" s="54">
        <v>2</v>
      </c>
      <c r="E500" s="54">
        <v>0</v>
      </c>
      <c r="F500" s="54">
        <f t="shared" si="7"/>
        <v>2</v>
      </c>
      <c r="G500" s="54">
        <v>256.08</v>
      </c>
      <c r="H500" s="54">
        <v>31</v>
      </c>
      <c r="I500" s="54">
        <v>3</v>
      </c>
      <c r="J500" s="54">
        <v>4.05</v>
      </c>
      <c r="K500" s="54">
        <v>-4.49</v>
      </c>
      <c r="L500" s="54">
        <v>17.82</v>
      </c>
      <c r="M500" s="7"/>
    </row>
    <row r="501" spans="2:13" x14ac:dyDescent="0.2">
      <c r="B501" s="54">
        <v>7355643</v>
      </c>
      <c r="C501" s="54" t="s">
        <v>311</v>
      </c>
      <c r="D501" s="54">
        <v>4</v>
      </c>
      <c r="E501" s="54">
        <v>0</v>
      </c>
      <c r="F501" s="54">
        <f t="shared" si="7"/>
        <v>4</v>
      </c>
      <c r="G501" s="54">
        <v>310.17</v>
      </c>
      <c r="H501" s="54">
        <v>45</v>
      </c>
      <c r="I501" s="54">
        <v>4</v>
      </c>
      <c r="J501" s="54">
        <v>4.05</v>
      </c>
      <c r="K501" s="54">
        <v>-4.43</v>
      </c>
      <c r="L501" s="54">
        <v>36.28</v>
      </c>
      <c r="M501" s="7"/>
    </row>
    <row r="502" spans="2:13" x14ac:dyDescent="0.2">
      <c r="B502" s="54">
        <v>5656062</v>
      </c>
      <c r="C502" s="54" t="s">
        <v>311</v>
      </c>
      <c r="D502" s="54">
        <v>3</v>
      </c>
      <c r="E502" s="54">
        <v>1</v>
      </c>
      <c r="F502" s="54">
        <f t="shared" si="7"/>
        <v>4</v>
      </c>
      <c r="G502" s="54">
        <v>257.07</v>
      </c>
      <c r="H502" s="54">
        <v>30</v>
      </c>
      <c r="I502" s="54">
        <v>4</v>
      </c>
      <c r="J502" s="54">
        <v>3.32</v>
      </c>
      <c r="K502" s="54">
        <v>-4.03</v>
      </c>
      <c r="L502" s="54">
        <v>43.84</v>
      </c>
      <c r="M502" s="7"/>
    </row>
    <row r="503" spans="2:13" x14ac:dyDescent="0.2">
      <c r="B503" s="54">
        <v>7178449</v>
      </c>
      <c r="C503" s="54" t="s">
        <v>311</v>
      </c>
      <c r="D503" s="54">
        <v>2</v>
      </c>
      <c r="E503" s="54">
        <v>0</v>
      </c>
      <c r="F503" s="54">
        <f t="shared" si="7"/>
        <v>2</v>
      </c>
      <c r="G503" s="54">
        <v>250.15</v>
      </c>
      <c r="H503" s="54">
        <v>37</v>
      </c>
      <c r="I503" s="54">
        <v>2</v>
      </c>
      <c r="J503" s="54">
        <v>3.96</v>
      </c>
      <c r="K503" s="54">
        <v>-4.3</v>
      </c>
      <c r="L503" s="54">
        <v>17.82</v>
      </c>
      <c r="M503" s="7"/>
    </row>
    <row r="504" spans="2:13" x14ac:dyDescent="0.2">
      <c r="B504" s="54">
        <v>5568962</v>
      </c>
      <c r="C504" s="54" t="s">
        <v>311</v>
      </c>
      <c r="D504" s="54">
        <v>3</v>
      </c>
      <c r="E504" s="54">
        <v>1</v>
      </c>
      <c r="F504" s="54">
        <f t="shared" si="7"/>
        <v>4</v>
      </c>
      <c r="G504" s="54">
        <v>223.11</v>
      </c>
      <c r="H504" s="54">
        <v>30</v>
      </c>
      <c r="I504" s="54">
        <v>3</v>
      </c>
      <c r="J504" s="54">
        <v>2.67</v>
      </c>
      <c r="K504" s="54">
        <v>-3.45</v>
      </c>
      <c r="L504" s="54">
        <v>43.84</v>
      </c>
      <c r="M504" s="7"/>
    </row>
    <row r="505" spans="2:13" x14ac:dyDescent="0.2">
      <c r="B505" s="54">
        <v>7145160</v>
      </c>
      <c r="C505" s="54" t="s">
        <v>311</v>
      </c>
      <c r="D505" s="54">
        <v>2</v>
      </c>
      <c r="E505" s="54">
        <v>0</v>
      </c>
      <c r="F505" s="54">
        <f t="shared" si="7"/>
        <v>2</v>
      </c>
      <c r="G505" s="54">
        <v>250.15</v>
      </c>
      <c r="H505" s="54">
        <v>37</v>
      </c>
      <c r="I505" s="54">
        <v>2</v>
      </c>
      <c r="J505" s="54">
        <v>3.96</v>
      </c>
      <c r="K505" s="54">
        <v>-4.3</v>
      </c>
      <c r="L505" s="54">
        <v>17.82</v>
      </c>
      <c r="M505" s="7"/>
    </row>
    <row r="506" spans="2:13" x14ac:dyDescent="0.2">
      <c r="B506" s="54">
        <v>7916920</v>
      </c>
      <c r="C506" s="54" t="s">
        <v>311</v>
      </c>
      <c r="D506" s="54">
        <v>2</v>
      </c>
      <c r="E506" s="54">
        <v>0</v>
      </c>
      <c r="F506" s="54">
        <f t="shared" si="7"/>
        <v>2</v>
      </c>
      <c r="G506" s="54">
        <v>256.08</v>
      </c>
      <c r="H506" s="54">
        <v>31</v>
      </c>
      <c r="I506" s="54">
        <v>3</v>
      </c>
      <c r="J506" s="54">
        <v>4.05</v>
      </c>
      <c r="K506" s="54">
        <v>-4.49</v>
      </c>
      <c r="L506" s="54">
        <v>17.82</v>
      </c>
      <c r="M506" s="7"/>
    </row>
    <row r="507" spans="2:13" x14ac:dyDescent="0.2">
      <c r="B507" s="54">
        <v>5658670</v>
      </c>
      <c r="C507" s="54" t="s">
        <v>311</v>
      </c>
      <c r="D507" s="54">
        <v>3</v>
      </c>
      <c r="E507" s="54">
        <v>1</v>
      </c>
      <c r="F507" s="54">
        <f t="shared" si="7"/>
        <v>4</v>
      </c>
      <c r="G507" s="54">
        <v>237.13</v>
      </c>
      <c r="H507" s="54">
        <v>33</v>
      </c>
      <c r="I507" s="54">
        <v>3</v>
      </c>
      <c r="J507" s="54">
        <v>2.98</v>
      </c>
      <c r="K507" s="54">
        <v>-3.69</v>
      </c>
      <c r="L507" s="54">
        <v>43.84</v>
      </c>
      <c r="M507" s="7"/>
    </row>
    <row r="508" spans="2:13" x14ac:dyDescent="0.2">
      <c r="B508" s="54">
        <v>7293791</v>
      </c>
      <c r="C508" s="54" t="s">
        <v>311</v>
      </c>
      <c r="D508" s="54">
        <v>3</v>
      </c>
      <c r="E508" s="54">
        <v>1</v>
      </c>
      <c r="F508" s="54">
        <f t="shared" si="7"/>
        <v>4</v>
      </c>
      <c r="G508" s="54">
        <v>291.02999999999997</v>
      </c>
      <c r="H508" s="54">
        <v>30</v>
      </c>
      <c r="I508" s="54">
        <v>5</v>
      </c>
      <c r="J508" s="54">
        <v>3.97</v>
      </c>
      <c r="K508" s="54">
        <v>-4.63</v>
      </c>
      <c r="L508" s="54">
        <v>43.84</v>
      </c>
      <c r="M508" s="7"/>
    </row>
    <row r="509" spans="2:13" x14ac:dyDescent="0.2">
      <c r="B509" s="54">
        <v>7745705</v>
      </c>
      <c r="C509" s="54" t="s">
        <v>311</v>
      </c>
      <c r="D509" s="54">
        <v>3</v>
      </c>
      <c r="E509" s="54">
        <v>1</v>
      </c>
      <c r="F509" s="54">
        <f t="shared" si="7"/>
        <v>4</v>
      </c>
      <c r="G509" s="54">
        <v>280.16000000000003</v>
      </c>
      <c r="H509" s="54">
        <v>41</v>
      </c>
      <c r="I509" s="54">
        <v>3</v>
      </c>
      <c r="J509" s="54">
        <v>3.5</v>
      </c>
      <c r="K509" s="54">
        <v>-4.1399999999999997</v>
      </c>
      <c r="L509" s="54">
        <v>38.049999999999997</v>
      </c>
      <c r="M509" s="7"/>
    </row>
    <row r="510" spans="2:13" x14ac:dyDescent="0.2">
      <c r="B510" s="54">
        <v>7353511</v>
      </c>
      <c r="C510" s="54" t="s">
        <v>311</v>
      </c>
      <c r="D510" s="54">
        <v>5</v>
      </c>
      <c r="E510" s="54">
        <v>1</v>
      </c>
      <c r="F510" s="54">
        <f t="shared" si="7"/>
        <v>6</v>
      </c>
      <c r="G510" s="54">
        <v>298.13</v>
      </c>
      <c r="H510" s="54">
        <v>40</v>
      </c>
      <c r="I510" s="54">
        <v>5</v>
      </c>
      <c r="J510" s="54">
        <v>2.59</v>
      </c>
      <c r="K510" s="54">
        <v>-3.51</v>
      </c>
      <c r="L510" s="54">
        <v>56.51</v>
      </c>
      <c r="M510" s="7"/>
    </row>
    <row r="511" spans="2:13" x14ac:dyDescent="0.2">
      <c r="B511" s="54">
        <v>7696968</v>
      </c>
      <c r="C511" s="54" t="s">
        <v>311</v>
      </c>
      <c r="D511" s="54">
        <v>3</v>
      </c>
      <c r="E511" s="54">
        <v>1</v>
      </c>
      <c r="F511" s="54">
        <f t="shared" si="7"/>
        <v>4</v>
      </c>
      <c r="G511" s="54">
        <v>294.17</v>
      </c>
      <c r="H511" s="54">
        <v>44</v>
      </c>
      <c r="I511" s="54">
        <v>3</v>
      </c>
      <c r="J511" s="54">
        <v>3.81</v>
      </c>
      <c r="K511" s="54">
        <v>-4.4000000000000004</v>
      </c>
      <c r="L511" s="54">
        <v>38.049999999999997</v>
      </c>
      <c r="M511" s="7"/>
    </row>
    <row r="512" spans="2:13" x14ac:dyDescent="0.2">
      <c r="B512" s="54">
        <v>6045330</v>
      </c>
      <c r="C512" s="54" t="s">
        <v>311</v>
      </c>
      <c r="D512" s="54">
        <v>4</v>
      </c>
      <c r="E512" s="54">
        <v>2</v>
      </c>
      <c r="F512" s="54">
        <f t="shared" si="7"/>
        <v>6</v>
      </c>
      <c r="G512" s="54">
        <v>281.14999999999998</v>
      </c>
      <c r="H512" s="54">
        <v>40</v>
      </c>
      <c r="I512" s="54">
        <v>4</v>
      </c>
      <c r="J512" s="54">
        <v>2.88</v>
      </c>
      <c r="K512" s="54">
        <v>-3.55</v>
      </c>
      <c r="L512" s="54">
        <v>50.08</v>
      </c>
      <c r="M512" s="7"/>
    </row>
    <row r="513" spans="2:13" x14ac:dyDescent="0.2">
      <c r="B513" s="54">
        <v>5648613</v>
      </c>
      <c r="C513" s="54" t="s">
        <v>311</v>
      </c>
      <c r="D513" s="54">
        <v>3</v>
      </c>
      <c r="E513" s="54">
        <v>1</v>
      </c>
      <c r="F513" s="54">
        <f t="shared" si="7"/>
        <v>4</v>
      </c>
      <c r="G513" s="54">
        <v>299.08</v>
      </c>
      <c r="H513" s="54">
        <v>35</v>
      </c>
      <c r="I513" s="54">
        <v>5</v>
      </c>
      <c r="J513" s="54">
        <v>3.7</v>
      </c>
      <c r="K513" s="54">
        <v>-4.32</v>
      </c>
      <c r="L513" s="54">
        <v>46.92</v>
      </c>
      <c r="M513" s="7"/>
    </row>
    <row r="514" spans="2:13" x14ac:dyDescent="0.2">
      <c r="B514" s="54">
        <v>5666015</v>
      </c>
      <c r="C514" s="54" t="s">
        <v>311</v>
      </c>
      <c r="D514" s="54">
        <v>3</v>
      </c>
      <c r="E514" s="54">
        <v>0</v>
      </c>
      <c r="F514" s="54">
        <f t="shared" si="7"/>
        <v>3</v>
      </c>
      <c r="G514" s="54">
        <v>250.11</v>
      </c>
      <c r="H514" s="54">
        <v>33</v>
      </c>
      <c r="I514" s="54">
        <v>3</v>
      </c>
      <c r="J514" s="54">
        <v>3.29</v>
      </c>
      <c r="K514" s="54">
        <v>-3.88</v>
      </c>
      <c r="L514" s="54">
        <v>34.89</v>
      </c>
      <c r="M514" s="7"/>
    </row>
    <row r="515" spans="2:13" x14ac:dyDescent="0.2">
      <c r="B515" s="54">
        <v>6709458</v>
      </c>
      <c r="C515" s="54" t="s">
        <v>311</v>
      </c>
      <c r="D515" s="54">
        <v>3</v>
      </c>
      <c r="E515" s="54">
        <v>1</v>
      </c>
      <c r="F515" s="54">
        <f t="shared" si="7"/>
        <v>4</v>
      </c>
      <c r="G515" s="54">
        <v>286.08999999999997</v>
      </c>
      <c r="H515" s="54">
        <v>35</v>
      </c>
      <c r="I515" s="54">
        <v>4</v>
      </c>
      <c r="J515" s="54">
        <v>3.79</v>
      </c>
      <c r="K515" s="54">
        <v>-4.3899999999999997</v>
      </c>
      <c r="L515" s="54">
        <v>38.049999999999997</v>
      </c>
      <c r="M515" s="7"/>
    </row>
    <row r="516" spans="2:13" x14ac:dyDescent="0.2">
      <c r="B516" s="54">
        <v>5634625</v>
      </c>
      <c r="C516" s="54" t="s">
        <v>311</v>
      </c>
      <c r="D516" s="54">
        <v>4</v>
      </c>
      <c r="E516" s="54">
        <v>1</v>
      </c>
      <c r="F516" s="54">
        <f t="shared" si="7"/>
        <v>5</v>
      </c>
      <c r="G516" s="54">
        <v>297.08999999999997</v>
      </c>
      <c r="H516" s="54">
        <v>36</v>
      </c>
      <c r="I516" s="54">
        <v>5</v>
      </c>
      <c r="J516" s="54">
        <v>2.66</v>
      </c>
      <c r="K516" s="54">
        <v>-3.57</v>
      </c>
      <c r="L516" s="54">
        <v>60.91</v>
      </c>
      <c r="M516" s="7"/>
    </row>
    <row r="517" spans="2:13" x14ac:dyDescent="0.2">
      <c r="B517" s="54">
        <v>7355215</v>
      </c>
      <c r="C517" s="54" t="s">
        <v>311</v>
      </c>
      <c r="D517" s="54">
        <v>3</v>
      </c>
      <c r="E517" s="54">
        <v>1</v>
      </c>
      <c r="F517" s="54">
        <f t="shared" si="7"/>
        <v>4</v>
      </c>
      <c r="G517" s="54">
        <v>256.10000000000002</v>
      </c>
      <c r="H517" s="54">
        <v>32</v>
      </c>
      <c r="I517" s="54">
        <v>4</v>
      </c>
      <c r="J517" s="54">
        <v>2.72</v>
      </c>
      <c r="K517" s="54">
        <v>-3.55</v>
      </c>
      <c r="L517" s="54">
        <v>38.049999999999997</v>
      </c>
      <c r="M517" s="7"/>
    </row>
    <row r="518" spans="2:13" x14ac:dyDescent="0.2">
      <c r="B518" s="54">
        <v>7679342</v>
      </c>
      <c r="C518" s="54" t="s">
        <v>311</v>
      </c>
      <c r="D518" s="54">
        <v>3</v>
      </c>
      <c r="E518" s="54">
        <v>1</v>
      </c>
      <c r="F518" s="54">
        <f t="shared" si="7"/>
        <v>4</v>
      </c>
      <c r="G518" s="54">
        <v>307.17</v>
      </c>
      <c r="H518" s="54">
        <v>44</v>
      </c>
      <c r="I518" s="54">
        <v>4</v>
      </c>
      <c r="J518" s="54">
        <v>3.59</v>
      </c>
      <c r="K518" s="54">
        <v>-4.1900000000000004</v>
      </c>
      <c r="L518" s="54">
        <v>46.92</v>
      </c>
      <c r="M518" s="7"/>
    </row>
    <row r="519" spans="2:13" x14ac:dyDescent="0.2">
      <c r="B519" s="54">
        <v>7700210</v>
      </c>
      <c r="C519" s="54" t="s">
        <v>311</v>
      </c>
      <c r="D519" s="54">
        <v>3</v>
      </c>
      <c r="E519" s="54">
        <v>1</v>
      </c>
      <c r="F519" s="54">
        <f t="shared" si="7"/>
        <v>4</v>
      </c>
      <c r="G519" s="54">
        <v>355.15</v>
      </c>
      <c r="H519" s="54">
        <v>47</v>
      </c>
      <c r="I519" s="54">
        <v>5</v>
      </c>
      <c r="J519" s="54">
        <v>4.72</v>
      </c>
      <c r="K519" s="54">
        <v>-5.04</v>
      </c>
      <c r="L519" s="54">
        <v>46.92</v>
      </c>
      <c r="M519" s="7"/>
    </row>
    <row r="520" spans="2:13" x14ac:dyDescent="0.2">
      <c r="B520" s="54">
        <v>7683033</v>
      </c>
      <c r="C520" s="54" t="s">
        <v>311</v>
      </c>
      <c r="D520" s="54">
        <v>3</v>
      </c>
      <c r="E520" s="54">
        <v>0</v>
      </c>
      <c r="F520" s="54">
        <f t="shared" si="7"/>
        <v>3</v>
      </c>
      <c r="G520" s="54">
        <v>266.14</v>
      </c>
      <c r="H520" s="54">
        <v>38</v>
      </c>
      <c r="I520" s="54">
        <v>3</v>
      </c>
      <c r="J520" s="54">
        <v>3.54</v>
      </c>
      <c r="K520" s="54">
        <v>-4.04</v>
      </c>
      <c r="L520" s="54">
        <v>27.05</v>
      </c>
      <c r="M520" s="7"/>
    </row>
    <row r="521" spans="2:13" x14ac:dyDescent="0.2">
      <c r="B521" s="54">
        <v>7353814</v>
      </c>
      <c r="C521" s="54" t="s">
        <v>311</v>
      </c>
      <c r="D521" s="54">
        <v>4</v>
      </c>
      <c r="E521" s="54">
        <v>1</v>
      </c>
      <c r="F521" s="54">
        <f t="shared" si="7"/>
        <v>5</v>
      </c>
      <c r="G521" s="54">
        <v>282.14</v>
      </c>
      <c r="H521" s="54">
        <v>39</v>
      </c>
      <c r="I521" s="54">
        <v>4</v>
      </c>
      <c r="J521" s="54">
        <v>3.15</v>
      </c>
      <c r="K521" s="54">
        <v>-3.86</v>
      </c>
      <c r="L521" s="54">
        <v>47.28</v>
      </c>
      <c r="M521" s="7"/>
    </row>
    <row r="522" spans="2:13" x14ac:dyDescent="0.2">
      <c r="B522" s="54">
        <v>5634104</v>
      </c>
      <c r="C522" s="54" t="s">
        <v>311</v>
      </c>
      <c r="D522" s="54">
        <v>4</v>
      </c>
      <c r="E522" s="54">
        <v>1</v>
      </c>
      <c r="F522" s="54">
        <f t="shared" ref="F522:F585" si="8">(D522+E522)</f>
        <v>5</v>
      </c>
      <c r="G522" s="54">
        <v>298.08</v>
      </c>
      <c r="H522" s="54">
        <v>35</v>
      </c>
      <c r="I522" s="54">
        <v>5</v>
      </c>
      <c r="J522" s="54">
        <v>3.26</v>
      </c>
      <c r="K522" s="54">
        <v>-3.96</v>
      </c>
      <c r="L522" s="54">
        <v>55.12</v>
      </c>
      <c r="M522" s="7"/>
    </row>
    <row r="523" spans="2:13" x14ac:dyDescent="0.2">
      <c r="B523" s="54">
        <v>7200214</v>
      </c>
      <c r="C523" s="54" t="s">
        <v>311</v>
      </c>
      <c r="D523" s="54">
        <v>3</v>
      </c>
      <c r="E523" s="54">
        <v>1</v>
      </c>
      <c r="F523" s="54">
        <f t="shared" si="8"/>
        <v>4</v>
      </c>
      <c r="G523" s="54">
        <v>252.13</v>
      </c>
      <c r="H523" s="54">
        <v>35</v>
      </c>
      <c r="I523" s="54">
        <v>3</v>
      </c>
      <c r="J523" s="54">
        <v>2.89</v>
      </c>
      <c r="K523" s="54">
        <v>-3.63</v>
      </c>
      <c r="L523" s="54">
        <v>38.049999999999997</v>
      </c>
      <c r="M523" s="7"/>
    </row>
    <row r="524" spans="2:13" x14ac:dyDescent="0.2">
      <c r="B524" s="54">
        <v>6613855</v>
      </c>
      <c r="C524" s="54" t="s">
        <v>311</v>
      </c>
      <c r="D524" s="54">
        <v>3</v>
      </c>
      <c r="E524" s="54">
        <v>1</v>
      </c>
      <c r="F524" s="54">
        <f t="shared" si="8"/>
        <v>4</v>
      </c>
      <c r="G524" s="54">
        <v>266.14</v>
      </c>
      <c r="H524" s="54">
        <v>38</v>
      </c>
      <c r="I524" s="54">
        <v>3</v>
      </c>
      <c r="J524" s="54">
        <v>3.45</v>
      </c>
      <c r="K524" s="54">
        <v>-4.05</v>
      </c>
      <c r="L524" s="54">
        <v>38.049999999999997</v>
      </c>
      <c r="M524" s="7"/>
    </row>
    <row r="525" spans="2:13" x14ac:dyDescent="0.2">
      <c r="B525" s="54">
        <v>6614255</v>
      </c>
      <c r="C525" s="54" t="s">
        <v>311</v>
      </c>
      <c r="D525" s="54">
        <v>3</v>
      </c>
      <c r="E525" s="54">
        <v>1</v>
      </c>
      <c r="F525" s="54">
        <f t="shared" si="8"/>
        <v>4</v>
      </c>
      <c r="G525" s="54">
        <v>280.16000000000003</v>
      </c>
      <c r="H525" s="54">
        <v>41</v>
      </c>
      <c r="I525" s="54">
        <v>3</v>
      </c>
      <c r="J525" s="54">
        <v>3.32</v>
      </c>
      <c r="K525" s="54">
        <v>-3.89</v>
      </c>
      <c r="L525" s="54">
        <v>38.049999999999997</v>
      </c>
      <c r="M525" s="7"/>
    </row>
    <row r="526" spans="2:13" x14ac:dyDescent="0.2">
      <c r="B526" s="54">
        <v>5654989</v>
      </c>
      <c r="C526" s="54" t="s">
        <v>311</v>
      </c>
      <c r="D526" s="54">
        <v>3</v>
      </c>
      <c r="E526" s="54">
        <v>1</v>
      </c>
      <c r="F526" s="54">
        <f t="shared" si="8"/>
        <v>4</v>
      </c>
      <c r="G526" s="54">
        <v>279.14</v>
      </c>
      <c r="H526" s="54">
        <v>38</v>
      </c>
      <c r="I526" s="54">
        <v>4</v>
      </c>
      <c r="J526" s="54">
        <v>3.35</v>
      </c>
      <c r="K526" s="54">
        <v>-3.97</v>
      </c>
      <c r="L526" s="54">
        <v>46.92</v>
      </c>
      <c r="M526" s="7"/>
    </row>
    <row r="527" spans="2:13" x14ac:dyDescent="0.2">
      <c r="B527" s="54">
        <v>7733743</v>
      </c>
      <c r="C527" s="54" t="s">
        <v>311</v>
      </c>
      <c r="D527" s="54">
        <v>3</v>
      </c>
      <c r="E527" s="54">
        <v>0</v>
      </c>
      <c r="F527" s="54">
        <f t="shared" si="8"/>
        <v>3</v>
      </c>
      <c r="G527" s="54">
        <v>270.12</v>
      </c>
      <c r="H527" s="54">
        <v>35</v>
      </c>
      <c r="I527" s="54">
        <v>4</v>
      </c>
      <c r="J527" s="54">
        <v>3.37</v>
      </c>
      <c r="K527" s="54">
        <v>-3.96</v>
      </c>
      <c r="L527" s="54">
        <v>27.05</v>
      </c>
      <c r="M527" s="7"/>
    </row>
    <row r="528" spans="2:13" x14ac:dyDescent="0.2">
      <c r="B528" s="54">
        <v>7357430</v>
      </c>
      <c r="C528" s="54" t="s">
        <v>311</v>
      </c>
      <c r="D528" s="54">
        <v>3</v>
      </c>
      <c r="E528" s="54">
        <v>1</v>
      </c>
      <c r="F528" s="54">
        <f t="shared" si="8"/>
        <v>4</v>
      </c>
      <c r="G528" s="54">
        <v>286.08999999999997</v>
      </c>
      <c r="H528" s="54">
        <v>35</v>
      </c>
      <c r="I528" s="54">
        <v>4</v>
      </c>
      <c r="J528" s="54">
        <v>3.79</v>
      </c>
      <c r="K528" s="54">
        <v>-4.3899999999999997</v>
      </c>
      <c r="L528" s="54">
        <v>38.049999999999997</v>
      </c>
      <c r="M528" s="7"/>
    </row>
    <row r="529" spans="2:13" x14ac:dyDescent="0.2">
      <c r="B529" s="54">
        <v>5652763</v>
      </c>
      <c r="C529" s="54" t="s">
        <v>311</v>
      </c>
      <c r="D529" s="54">
        <v>3</v>
      </c>
      <c r="E529" s="54">
        <v>0</v>
      </c>
      <c r="F529" s="54">
        <f t="shared" si="8"/>
        <v>3</v>
      </c>
      <c r="G529" s="54">
        <v>252.13</v>
      </c>
      <c r="H529" s="54">
        <v>35</v>
      </c>
      <c r="I529" s="54">
        <v>3</v>
      </c>
      <c r="J529" s="54">
        <v>3.4</v>
      </c>
      <c r="K529" s="54">
        <v>-3.96</v>
      </c>
      <c r="L529" s="54">
        <v>27.05</v>
      </c>
      <c r="M529" s="7"/>
    </row>
    <row r="530" spans="2:13" x14ac:dyDescent="0.2">
      <c r="B530" s="54">
        <v>7657581</v>
      </c>
      <c r="C530" s="54" t="s">
        <v>311</v>
      </c>
      <c r="D530" s="54">
        <v>3</v>
      </c>
      <c r="E530" s="54">
        <v>1</v>
      </c>
      <c r="F530" s="54">
        <f t="shared" si="8"/>
        <v>4</v>
      </c>
      <c r="G530" s="54">
        <v>280.16000000000003</v>
      </c>
      <c r="H530" s="54">
        <v>41</v>
      </c>
      <c r="I530" s="54">
        <v>3</v>
      </c>
      <c r="J530" s="54">
        <v>3.75</v>
      </c>
      <c r="K530" s="54">
        <v>-4.3</v>
      </c>
      <c r="L530" s="54">
        <v>38.049999999999997</v>
      </c>
      <c r="M530" s="7"/>
    </row>
    <row r="531" spans="2:13" x14ac:dyDescent="0.2">
      <c r="B531" s="54">
        <v>5652608</v>
      </c>
      <c r="C531" s="54" t="s">
        <v>311</v>
      </c>
      <c r="D531" s="54">
        <v>3</v>
      </c>
      <c r="E531" s="54">
        <v>1</v>
      </c>
      <c r="F531" s="54">
        <f t="shared" si="8"/>
        <v>4</v>
      </c>
      <c r="G531" s="54">
        <v>272.07</v>
      </c>
      <c r="H531" s="54">
        <v>32</v>
      </c>
      <c r="I531" s="54">
        <v>4</v>
      </c>
      <c r="J531" s="54">
        <v>3.23</v>
      </c>
      <c r="K531" s="54">
        <v>-3.97</v>
      </c>
      <c r="L531" s="54">
        <v>38.049999999999997</v>
      </c>
      <c r="M531" s="7"/>
    </row>
    <row r="532" spans="2:13" x14ac:dyDescent="0.2">
      <c r="B532" s="54">
        <v>5525731</v>
      </c>
      <c r="C532" s="54" t="s">
        <v>311</v>
      </c>
      <c r="D532" s="54">
        <v>3</v>
      </c>
      <c r="E532" s="54">
        <v>1</v>
      </c>
      <c r="F532" s="54">
        <f t="shared" si="8"/>
        <v>4</v>
      </c>
      <c r="G532" s="54">
        <v>238.11</v>
      </c>
      <c r="H532" s="54">
        <v>32</v>
      </c>
      <c r="I532" s="54">
        <v>3</v>
      </c>
      <c r="J532" s="54">
        <v>2.58</v>
      </c>
      <c r="K532" s="54">
        <v>-3.38</v>
      </c>
      <c r="L532" s="54">
        <v>38.049999999999997</v>
      </c>
      <c r="M532" s="7"/>
    </row>
    <row r="533" spans="2:13" x14ac:dyDescent="0.2">
      <c r="B533" s="54">
        <v>7179412</v>
      </c>
      <c r="C533" s="54" t="s">
        <v>311</v>
      </c>
      <c r="D533" s="54">
        <v>3</v>
      </c>
      <c r="E533" s="54">
        <v>1</v>
      </c>
      <c r="F533" s="54">
        <f t="shared" si="8"/>
        <v>4</v>
      </c>
      <c r="G533" s="54">
        <v>280.16000000000003</v>
      </c>
      <c r="H533" s="54">
        <v>41</v>
      </c>
      <c r="I533" s="54">
        <v>3</v>
      </c>
      <c r="J533" s="54">
        <v>3.32</v>
      </c>
      <c r="K533" s="54">
        <v>-3.89</v>
      </c>
      <c r="L533" s="54">
        <v>38.049999999999997</v>
      </c>
      <c r="M533" s="7"/>
    </row>
    <row r="534" spans="2:13" x14ac:dyDescent="0.2">
      <c r="B534" s="54">
        <v>7701685</v>
      </c>
      <c r="C534" s="54" t="s">
        <v>311</v>
      </c>
      <c r="D534" s="54">
        <v>3</v>
      </c>
      <c r="E534" s="54">
        <v>1</v>
      </c>
      <c r="F534" s="54">
        <f t="shared" si="8"/>
        <v>4</v>
      </c>
      <c r="G534" s="54">
        <v>294.17</v>
      </c>
      <c r="H534" s="54">
        <v>44</v>
      </c>
      <c r="I534" s="54">
        <v>3</v>
      </c>
      <c r="J534" s="54">
        <v>3.63</v>
      </c>
      <c r="K534" s="54">
        <v>-4.1500000000000004</v>
      </c>
      <c r="L534" s="54">
        <v>38.049999999999997</v>
      </c>
      <c r="M534" s="7"/>
    </row>
    <row r="535" spans="2:13" x14ac:dyDescent="0.2">
      <c r="B535" s="54">
        <v>5567972</v>
      </c>
      <c r="C535" s="54" t="s">
        <v>311</v>
      </c>
      <c r="D535" s="54">
        <v>3</v>
      </c>
      <c r="E535" s="54">
        <v>1</v>
      </c>
      <c r="F535" s="54">
        <f t="shared" si="8"/>
        <v>4</v>
      </c>
      <c r="G535" s="54">
        <v>279.14</v>
      </c>
      <c r="H535" s="54">
        <v>38</v>
      </c>
      <c r="I535" s="54">
        <v>4</v>
      </c>
      <c r="J535" s="54">
        <v>3.43</v>
      </c>
      <c r="K535" s="54">
        <v>-3.95</v>
      </c>
      <c r="L535" s="54">
        <v>46.92</v>
      </c>
      <c r="M535" s="7"/>
    </row>
    <row r="536" spans="2:13" x14ac:dyDescent="0.2">
      <c r="B536" s="54">
        <v>7766330</v>
      </c>
      <c r="C536" s="54" t="s">
        <v>311</v>
      </c>
      <c r="D536" s="54">
        <v>4</v>
      </c>
      <c r="E536" s="54">
        <v>1</v>
      </c>
      <c r="F536" s="54">
        <f t="shared" si="8"/>
        <v>5</v>
      </c>
      <c r="G536" s="54">
        <v>315.08</v>
      </c>
      <c r="H536" s="54">
        <v>36</v>
      </c>
      <c r="I536" s="54">
        <v>6</v>
      </c>
      <c r="J536" s="54">
        <v>2.8</v>
      </c>
      <c r="K536" s="54">
        <v>-3.75</v>
      </c>
      <c r="L536" s="54">
        <v>60.91</v>
      </c>
      <c r="M536" s="7"/>
    </row>
    <row r="537" spans="2:13" x14ac:dyDescent="0.2">
      <c r="B537" s="54">
        <v>7133740</v>
      </c>
      <c r="C537" s="54" t="s">
        <v>311</v>
      </c>
      <c r="D537" s="54">
        <v>3</v>
      </c>
      <c r="E537" s="54">
        <v>1</v>
      </c>
      <c r="F537" s="54">
        <f t="shared" si="8"/>
        <v>4</v>
      </c>
      <c r="G537" s="54">
        <v>266.14</v>
      </c>
      <c r="H537" s="54">
        <v>38</v>
      </c>
      <c r="I537" s="54">
        <v>3</v>
      </c>
      <c r="J537" s="54">
        <v>3.45</v>
      </c>
      <c r="K537" s="54">
        <v>-4.05</v>
      </c>
      <c r="L537" s="54">
        <v>38.049999999999997</v>
      </c>
      <c r="M537" s="7"/>
    </row>
    <row r="538" spans="2:13" x14ac:dyDescent="0.2">
      <c r="B538" s="54">
        <v>7915322</v>
      </c>
      <c r="C538" s="54" t="s">
        <v>311</v>
      </c>
      <c r="D538" s="54">
        <v>3</v>
      </c>
      <c r="E538" s="54">
        <v>0</v>
      </c>
      <c r="F538" s="54">
        <f t="shared" si="8"/>
        <v>3</v>
      </c>
      <c r="G538" s="54">
        <v>320.05</v>
      </c>
      <c r="H538" s="54">
        <v>35</v>
      </c>
      <c r="I538" s="54">
        <v>5</v>
      </c>
      <c r="J538" s="54">
        <v>4.54</v>
      </c>
      <c r="K538" s="54">
        <v>-4.9800000000000004</v>
      </c>
      <c r="L538" s="54">
        <v>27.05</v>
      </c>
      <c r="M538" s="7"/>
    </row>
    <row r="539" spans="2:13" x14ac:dyDescent="0.2">
      <c r="B539" s="54">
        <v>7701178</v>
      </c>
      <c r="C539" s="54" t="s">
        <v>311</v>
      </c>
      <c r="D539" s="54">
        <v>3</v>
      </c>
      <c r="E539" s="54">
        <v>1</v>
      </c>
      <c r="F539" s="54">
        <f t="shared" si="8"/>
        <v>4</v>
      </c>
      <c r="G539" s="54">
        <v>375.09</v>
      </c>
      <c r="H539" s="54">
        <v>44</v>
      </c>
      <c r="I539" s="54">
        <v>6</v>
      </c>
      <c r="J539" s="54">
        <v>4.46</v>
      </c>
      <c r="K539" s="54">
        <v>-4.99</v>
      </c>
      <c r="L539" s="54">
        <v>46.92</v>
      </c>
      <c r="M539" s="7"/>
    </row>
    <row r="540" spans="2:13" x14ac:dyDescent="0.2">
      <c r="B540" s="54">
        <v>7725717</v>
      </c>
      <c r="C540" s="54" t="s">
        <v>311</v>
      </c>
      <c r="D540" s="54">
        <v>3</v>
      </c>
      <c r="E540" s="54">
        <v>1</v>
      </c>
      <c r="F540" s="54">
        <f t="shared" si="8"/>
        <v>4</v>
      </c>
      <c r="G540" s="54">
        <v>308.19</v>
      </c>
      <c r="H540" s="54">
        <v>47</v>
      </c>
      <c r="I540" s="54">
        <v>3</v>
      </c>
      <c r="J540" s="54">
        <v>3.93</v>
      </c>
      <c r="K540" s="54">
        <v>-4.41</v>
      </c>
      <c r="L540" s="54">
        <v>38.049999999999997</v>
      </c>
      <c r="M540" s="7"/>
    </row>
    <row r="541" spans="2:13" x14ac:dyDescent="0.2">
      <c r="B541" s="54">
        <v>5325330</v>
      </c>
      <c r="C541" s="54" t="s">
        <v>311</v>
      </c>
      <c r="D541" s="54">
        <v>2</v>
      </c>
      <c r="E541" s="54">
        <v>0</v>
      </c>
      <c r="F541" s="54">
        <f t="shared" si="8"/>
        <v>2</v>
      </c>
      <c r="G541" s="54">
        <v>222.12</v>
      </c>
      <c r="H541" s="54">
        <v>31</v>
      </c>
      <c r="I541" s="54">
        <v>2</v>
      </c>
      <c r="J541" s="54">
        <v>3.39</v>
      </c>
      <c r="K541" s="54">
        <v>-3.9</v>
      </c>
      <c r="L541" s="54">
        <v>17.82</v>
      </c>
      <c r="M541" s="7"/>
    </row>
    <row r="542" spans="2:13" x14ac:dyDescent="0.2">
      <c r="B542" s="54">
        <v>5656207</v>
      </c>
      <c r="C542" s="54" t="s">
        <v>311</v>
      </c>
      <c r="D542" s="54">
        <v>2</v>
      </c>
      <c r="E542" s="54">
        <v>0</v>
      </c>
      <c r="F542" s="54">
        <f t="shared" si="8"/>
        <v>2</v>
      </c>
      <c r="G542" s="54">
        <v>222.12</v>
      </c>
      <c r="H542" s="54">
        <v>31</v>
      </c>
      <c r="I542" s="54">
        <v>2</v>
      </c>
      <c r="J542" s="54">
        <v>3.39</v>
      </c>
      <c r="K542" s="54">
        <v>-3.9</v>
      </c>
      <c r="L542" s="54">
        <v>17.82</v>
      </c>
      <c r="M542" s="7"/>
    </row>
    <row r="543" spans="2:13" x14ac:dyDescent="0.2">
      <c r="B543" s="54">
        <v>5849395</v>
      </c>
      <c r="C543" s="54" t="s">
        <v>311</v>
      </c>
      <c r="D543" s="54">
        <v>3</v>
      </c>
      <c r="E543" s="54">
        <v>1</v>
      </c>
      <c r="F543" s="54">
        <f t="shared" si="8"/>
        <v>4</v>
      </c>
      <c r="G543" s="54">
        <v>266.14</v>
      </c>
      <c r="H543" s="54">
        <v>38</v>
      </c>
      <c r="I543" s="54">
        <v>3</v>
      </c>
      <c r="J543" s="54">
        <v>3.01</v>
      </c>
      <c r="K543" s="54">
        <v>-3.64</v>
      </c>
      <c r="L543" s="54">
        <v>38.049999999999997</v>
      </c>
      <c r="M543" s="7"/>
    </row>
    <row r="544" spans="2:13" x14ac:dyDescent="0.2">
      <c r="B544" s="54">
        <v>6049465</v>
      </c>
      <c r="C544" s="54" t="s">
        <v>311</v>
      </c>
      <c r="D544" s="54">
        <v>3</v>
      </c>
      <c r="E544" s="54">
        <v>1</v>
      </c>
      <c r="F544" s="54">
        <f t="shared" si="8"/>
        <v>4</v>
      </c>
      <c r="G544" s="54">
        <v>313.10000000000002</v>
      </c>
      <c r="H544" s="54">
        <v>38</v>
      </c>
      <c r="I544" s="54">
        <v>5</v>
      </c>
      <c r="J544" s="54">
        <v>4.09</v>
      </c>
      <c r="K544" s="54">
        <v>-4.5599999999999996</v>
      </c>
      <c r="L544" s="54">
        <v>46.92</v>
      </c>
      <c r="M544" s="7"/>
    </row>
    <row r="545" spans="2:13" x14ac:dyDescent="0.2">
      <c r="B545" s="54">
        <v>6724680</v>
      </c>
      <c r="C545" s="54" t="s">
        <v>311</v>
      </c>
      <c r="D545" s="54">
        <v>3</v>
      </c>
      <c r="E545" s="54">
        <v>1</v>
      </c>
      <c r="F545" s="54">
        <f t="shared" si="8"/>
        <v>4</v>
      </c>
      <c r="G545" s="54">
        <v>320.05</v>
      </c>
      <c r="H545" s="54">
        <v>35</v>
      </c>
      <c r="I545" s="54">
        <v>5</v>
      </c>
      <c r="J545" s="54">
        <v>4.4400000000000004</v>
      </c>
      <c r="K545" s="54">
        <v>-4.9800000000000004</v>
      </c>
      <c r="L545" s="54">
        <v>38.049999999999997</v>
      </c>
      <c r="M545" s="7"/>
    </row>
    <row r="546" spans="2:13" x14ac:dyDescent="0.2">
      <c r="B546" s="54">
        <v>6764890</v>
      </c>
      <c r="C546" s="54" t="s">
        <v>311</v>
      </c>
      <c r="D546" s="54">
        <v>3</v>
      </c>
      <c r="E546" s="54">
        <v>1</v>
      </c>
      <c r="F546" s="54">
        <f t="shared" si="8"/>
        <v>4</v>
      </c>
      <c r="G546" s="54">
        <v>306.02999999999997</v>
      </c>
      <c r="H546" s="54">
        <v>32</v>
      </c>
      <c r="I546" s="54">
        <v>5</v>
      </c>
      <c r="J546" s="54">
        <v>3.88</v>
      </c>
      <c r="K546" s="54">
        <v>-4.57</v>
      </c>
      <c r="L546" s="54">
        <v>38.049999999999997</v>
      </c>
      <c r="M546" s="7"/>
    </row>
    <row r="547" spans="2:13" x14ac:dyDescent="0.2">
      <c r="B547" s="54">
        <v>6951984</v>
      </c>
      <c r="C547" s="54" t="s">
        <v>311</v>
      </c>
      <c r="D547" s="54">
        <v>3</v>
      </c>
      <c r="E547" s="54">
        <v>1</v>
      </c>
      <c r="F547" s="54">
        <f t="shared" si="8"/>
        <v>4</v>
      </c>
      <c r="G547" s="54">
        <v>316.02</v>
      </c>
      <c r="H547" s="54">
        <v>32</v>
      </c>
      <c r="I547" s="54">
        <v>4</v>
      </c>
      <c r="J547" s="54">
        <v>3.34</v>
      </c>
      <c r="K547" s="54">
        <v>-4.32</v>
      </c>
      <c r="L547" s="54">
        <v>38.049999999999997</v>
      </c>
      <c r="M547" s="7"/>
    </row>
    <row r="548" spans="2:13" x14ac:dyDescent="0.2">
      <c r="B548" s="54">
        <v>7356031</v>
      </c>
      <c r="C548" s="54" t="s">
        <v>311</v>
      </c>
      <c r="D548" s="54">
        <v>4</v>
      </c>
      <c r="E548" s="54">
        <v>1</v>
      </c>
      <c r="F548" s="54">
        <f t="shared" si="8"/>
        <v>5</v>
      </c>
      <c r="G548" s="54">
        <v>302.07</v>
      </c>
      <c r="H548" s="54">
        <v>35</v>
      </c>
      <c r="I548" s="54">
        <v>6</v>
      </c>
      <c r="J548" s="54">
        <v>2.89</v>
      </c>
      <c r="K548" s="54">
        <v>-3.88</v>
      </c>
      <c r="L548" s="54">
        <v>72.19</v>
      </c>
      <c r="M548" s="7"/>
    </row>
    <row r="549" spans="2:13" x14ac:dyDescent="0.2">
      <c r="B549" s="54">
        <v>7357313</v>
      </c>
      <c r="C549" s="54" t="s">
        <v>311</v>
      </c>
      <c r="D549" s="54">
        <v>4</v>
      </c>
      <c r="E549" s="54">
        <v>1</v>
      </c>
      <c r="F549" s="54">
        <f t="shared" si="8"/>
        <v>5</v>
      </c>
      <c r="G549" s="54">
        <v>322.02</v>
      </c>
      <c r="H549" s="54">
        <v>32</v>
      </c>
      <c r="I549" s="54">
        <v>7</v>
      </c>
      <c r="J549" s="54">
        <v>2.98</v>
      </c>
      <c r="K549" s="54">
        <v>-4.07</v>
      </c>
      <c r="L549" s="54">
        <v>72.19</v>
      </c>
      <c r="M549" s="7"/>
    </row>
    <row r="550" spans="2:13" x14ac:dyDescent="0.2">
      <c r="B550" s="54">
        <v>7358281</v>
      </c>
      <c r="C550" s="54" t="s">
        <v>311</v>
      </c>
      <c r="D550" s="54">
        <v>2</v>
      </c>
      <c r="E550" s="54">
        <v>0</v>
      </c>
      <c r="F550" s="54">
        <f t="shared" si="8"/>
        <v>2</v>
      </c>
      <c r="G550" s="54">
        <v>290.10000000000002</v>
      </c>
      <c r="H550" s="54">
        <v>34</v>
      </c>
      <c r="I550" s="54">
        <v>5</v>
      </c>
      <c r="J550" s="54">
        <v>4.66</v>
      </c>
      <c r="K550" s="54">
        <v>-4.9400000000000004</v>
      </c>
      <c r="L550" s="54">
        <v>17.82</v>
      </c>
      <c r="M550" s="7"/>
    </row>
    <row r="551" spans="2:13" x14ac:dyDescent="0.2">
      <c r="B551" s="54">
        <v>7683137</v>
      </c>
      <c r="C551" s="54" t="s">
        <v>311</v>
      </c>
      <c r="D551" s="54">
        <v>3</v>
      </c>
      <c r="E551" s="54">
        <v>1</v>
      </c>
      <c r="F551" s="54">
        <f t="shared" si="8"/>
        <v>4</v>
      </c>
      <c r="G551" s="54">
        <v>341.13</v>
      </c>
      <c r="H551" s="54">
        <v>44</v>
      </c>
      <c r="I551" s="54">
        <v>5</v>
      </c>
      <c r="J551" s="54">
        <v>3.81</v>
      </c>
      <c r="K551" s="54">
        <v>-4.38</v>
      </c>
      <c r="L551" s="54">
        <v>46.92</v>
      </c>
      <c r="M551" s="7"/>
    </row>
    <row r="552" spans="2:13" x14ac:dyDescent="0.2">
      <c r="B552" s="54">
        <v>7690189</v>
      </c>
      <c r="C552" s="54" t="s">
        <v>311</v>
      </c>
      <c r="D552" s="54">
        <v>3</v>
      </c>
      <c r="E552" s="54">
        <v>0</v>
      </c>
      <c r="F552" s="54">
        <f t="shared" si="8"/>
        <v>3</v>
      </c>
      <c r="G552" s="54">
        <v>320.05</v>
      </c>
      <c r="H552" s="54">
        <v>35</v>
      </c>
      <c r="I552" s="54">
        <v>5</v>
      </c>
      <c r="J552" s="54">
        <v>4.54</v>
      </c>
      <c r="K552" s="54">
        <v>-4.9800000000000004</v>
      </c>
      <c r="L552" s="54">
        <v>27.05</v>
      </c>
      <c r="M552" s="7"/>
    </row>
    <row r="553" spans="2:13" x14ac:dyDescent="0.2">
      <c r="B553" s="54">
        <v>7693441</v>
      </c>
      <c r="C553" s="54" t="s">
        <v>311</v>
      </c>
      <c r="D553" s="54">
        <v>3</v>
      </c>
      <c r="E553" s="54">
        <v>1</v>
      </c>
      <c r="F553" s="54">
        <f t="shared" si="8"/>
        <v>4</v>
      </c>
      <c r="G553" s="54">
        <v>321.18</v>
      </c>
      <c r="H553" s="54">
        <v>47</v>
      </c>
      <c r="I553" s="54">
        <v>4</v>
      </c>
      <c r="J553" s="54">
        <v>3.46</v>
      </c>
      <c r="K553" s="54">
        <v>-4.04</v>
      </c>
      <c r="L553" s="54">
        <v>46.92</v>
      </c>
      <c r="M553" s="7"/>
    </row>
    <row r="554" spans="2:13" x14ac:dyDescent="0.2">
      <c r="B554" s="54">
        <v>7695060</v>
      </c>
      <c r="C554" s="54" t="s">
        <v>311</v>
      </c>
      <c r="D554" s="54">
        <v>3</v>
      </c>
      <c r="E554" s="54">
        <v>1</v>
      </c>
      <c r="F554" s="54">
        <f t="shared" si="8"/>
        <v>4</v>
      </c>
      <c r="G554" s="54">
        <v>321.18</v>
      </c>
      <c r="H554" s="54">
        <v>47</v>
      </c>
      <c r="I554" s="54">
        <v>4</v>
      </c>
      <c r="J554" s="54">
        <v>3.46</v>
      </c>
      <c r="K554" s="54">
        <v>-4.04</v>
      </c>
      <c r="L554" s="54">
        <v>46.92</v>
      </c>
      <c r="M554" s="7"/>
    </row>
    <row r="555" spans="2:13" x14ac:dyDescent="0.2">
      <c r="B555" s="54">
        <v>7695507</v>
      </c>
      <c r="C555" s="54" t="s">
        <v>311</v>
      </c>
      <c r="D555" s="54">
        <v>3</v>
      </c>
      <c r="E555" s="54">
        <v>1</v>
      </c>
      <c r="F555" s="54">
        <f t="shared" si="8"/>
        <v>4</v>
      </c>
      <c r="G555" s="54">
        <v>361.07</v>
      </c>
      <c r="H555" s="54">
        <v>41</v>
      </c>
      <c r="I555" s="54">
        <v>6</v>
      </c>
      <c r="J555" s="54">
        <v>4.42</v>
      </c>
      <c r="K555" s="54">
        <v>-4.96</v>
      </c>
      <c r="L555" s="54">
        <v>46.92</v>
      </c>
      <c r="M555" s="7"/>
    </row>
    <row r="556" spans="2:13" x14ac:dyDescent="0.2">
      <c r="B556" s="54">
        <v>7698720</v>
      </c>
      <c r="C556" s="54" t="s">
        <v>311</v>
      </c>
      <c r="D556" s="54">
        <v>3</v>
      </c>
      <c r="E556" s="54">
        <v>1</v>
      </c>
      <c r="F556" s="54">
        <f t="shared" si="8"/>
        <v>4</v>
      </c>
      <c r="G556" s="54">
        <v>327.11</v>
      </c>
      <c r="H556" s="54">
        <v>41</v>
      </c>
      <c r="I556" s="54">
        <v>5</v>
      </c>
      <c r="J556" s="54">
        <v>3.94</v>
      </c>
      <c r="K556" s="54">
        <v>-4.53</v>
      </c>
      <c r="L556" s="54">
        <v>46.92</v>
      </c>
      <c r="M556" s="7"/>
    </row>
    <row r="557" spans="2:13" x14ac:dyDescent="0.2">
      <c r="B557" s="54">
        <v>7722017</v>
      </c>
      <c r="C557" s="54" t="s">
        <v>311</v>
      </c>
      <c r="D557" s="54">
        <v>3</v>
      </c>
      <c r="E557" s="54">
        <v>1</v>
      </c>
      <c r="F557" s="54">
        <f t="shared" si="8"/>
        <v>4</v>
      </c>
      <c r="G557" s="54">
        <v>335.2</v>
      </c>
      <c r="H557" s="54">
        <v>50</v>
      </c>
      <c r="I557" s="54">
        <v>4</v>
      </c>
      <c r="J557" s="54">
        <v>3.71</v>
      </c>
      <c r="K557" s="54">
        <v>-4.2699999999999996</v>
      </c>
      <c r="L557" s="54">
        <v>46.92</v>
      </c>
      <c r="M557" s="7"/>
    </row>
    <row r="558" spans="2:13" x14ac:dyDescent="0.2">
      <c r="B558" s="54">
        <v>7736446</v>
      </c>
      <c r="C558" s="54" t="s">
        <v>311</v>
      </c>
      <c r="D558" s="54">
        <v>3</v>
      </c>
      <c r="E558" s="54">
        <v>1</v>
      </c>
      <c r="F558" s="54">
        <f t="shared" si="8"/>
        <v>4</v>
      </c>
      <c r="G558" s="54">
        <v>339.17</v>
      </c>
      <c r="H558" s="54">
        <v>47</v>
      </c>
      <c r="I558" s="54">
        <v>5</v>
      </c>
      <c r="J558" s="54">
        <v>3.54</v>
      </c>
      <c r="K558" s="54">
        <v>-4.18</v>
      </c>
      <c r="L558" s="54">
        <v>46.92</v>
      </c>
      <c r="M558" s="7"/>
    </row>
    <row r="559" spans="2:13" x14ac:dyDescent="0.2">
      <c r="B559" s="54">
        <v>7915323</v>
      </c>
      <c r="C559" s="54" t="s">
        <v>311</v>
      </c>
      <c r="D559" s="54">
        <v>3</v>
      </c>
      <c r="E559" s="54">
        <v>0</v>
      </c>
      <c r="F559" s="54">
        <f t="shared" si="8"/>
        <v>3</v>
      </c>
      <c r="G559" s="54">
        <v>330.04</v>
      </c>
      <c r="H559" s="54">
        <v>35</v>
      </c>
      <c r="I559" s="54">
        <v>4</v>
      </c>
      <c r="J559" s="54">
        <v>3.99</v>
      </c>
      <c r="K559" s="54">
        <v>-4.72</v>
      </c>
      <c r="L559" s="54">
        <v>27.05</v>
      </c>
      <c r="M559" s="7"/>
    </row>
    <row r="560" spans="2:13" x14ac:dyDescent="0.2">
      <c r="B560" s="54">
        <v>7916917</v>
      </c>
      <c r="C560" s="54" t="s">
        <v>311</v>
      </c>
      <c r="D560" s="54">
        <v>4</v>
      </c>
      <c r="E560" s="54">
        <v>1</v>
      </c>
      <c r="F560" s="54">
        <f t="shared" si="8"/>
        <v>5</v>
      </c>
      <c r="G560" s="54">
        <v>306.05</v>
      </c>
      <c r="H560" s="54">
        <v>32</v>
      </c>
      <c r="I560" s="54">
        <v>7</v>
      </c>
      <c r="J560" s="54">
        <v>2.4700000000000002</v>
      </c>
      <c r="K560" s="54">
        <v>-3.64</v>
      </c>
      <c r="L560" s="54">
        <v>72.19</v>
      </c>
      <c r="M560" s="7"/>
    </row>
    <row r="561" spans="2:13" x14ac:dyDescent="0.2">
      <c r="B561" s="54">
        <v>7935139</v>
      </c>
      <c r="C561" s="54" t="s">
        <v>311</v>
      </c>
      <c r="D561" s="54">
        <v>4</v>
      </c>
      <c r="E561" s="54">
        <v>0</v>
      </c>
      <c r="F561" s="54">
        <f t="shared" si="8"/>
        <v>4</v>
      </c>
      <c r="G561" s="54">
        <v>318.08</v>
      </c>
      <c r="H561" s="54">
        <v>37</v>
      </c>
      <c r="I561" s="54">
        <v>6</v>
      </c>
      <c r="J561" s="54">
        <v>3.02</v>
      </c>
      <c r="K561" s="54">
        <v>-3.98</v>
      </c>
      <c r="L561" s="54">
        <v>51.96</v>
      </c>
      <c r="M561" s="7"/>
    </row>
    <row r="562" spans="2:13" x14ac:dyDescent="0.2">
      <c r="B562" s="54">
        <v>7958645</v>
      </c>
      <c r="C562" s="54" t="s">
        <v>311</v>
      </c>
      <c r="D562" s="54">
        <v>8</v>
      </c>
      <c r="E562" s="54">
        <v>1</v>
      </c>
      <c r="F562" s="54">
        <f t="shared" si="8"/>
        <v>9</v>
      </c>
      <c r="G562" s="54">
        <v>329.14</v>
      </c>
      <c r="H562" s="54">
        <v>42</v>
      </c>
      <c r="I562" s="54">
        <v>8</v>
      </c>
      <c r="J562" s="54">
        <v>2.0299999999999998</v>
      </c>
      <c r="K562" s="54">
        <v>-3.33</v>
      </c>
      <c r="L562" s="54">
        <v>85.75</v>
      </c>
      <c r="M562" s="7"/>
    </row>
    <row r="563" spans="2:13" x14ac:dyDescent="0.2">
      <c r="B563" s="54">
        <v>7729662</v>
      </c>
      <c r="C563" s="54" t="s">
        <v>311</v>
      </c>
      <c r="D563" s="54">
        <v>3</v>
      </c>
      <c r="E563" s="54">
        <v>0</v>
      </c>
      <c r="F563" s="54">
        <f t="shared" si="8"/>
        <v>3</v>
      </c>
      <c r="G563" s="54">
        <v>359.12</v>
      </c>
      <c r="H563" s="54">
        <v>42</v>
      </c>
      <c r="I563" s="54">
        <v>7</v>
      </c>
      <c r="J563" s="54">
        <v>3.64</v>
      </c>
      <c r="K563" s="54">
        <v>-4.55</v>
      </c>
      <c r="L563" s="54">
        <v>38.130000000000003</v>
      </c>
      <c r="M563" s="7"/>
    </row>
    <row r="564" spans="2:13" x14ac:dyDescent="0.2">
      <c r="B564" s="54">
        <v>6053635</v>
      </c>
      <c r="C564" s="54" t="s">
        <v>311</v>
      </c>
      <c r="D564" s="54">
        <v>3</v>
      </c>
      <c r="E564" s="54">
        <v>2</v>
      </c>
      <c r="F564" s="54">
        <f t="shared" si="8"/>
        <v>5</v>
      </c>
      <c r="G564" s="54">
        <v>359.11</v>
      </c>
      <c r="H564" s="54">
        <v>43</v>
      </c>
      <c r="I564" s="54">
        <v>5</v>
      </c>
      <c r="J564" s="54">
        <v>4.96</v>
      </c>
      <c r="K564" s="54">
        <v>-5.43</v>
      </c>
      <c r="L564" s="54">
        <v>57.78</v>
      </c>
      <c r="M564" s="7"/>
    </row>
    <row r="565" spans="2:13" x14ac:dyDescent="0.2">
      <c r="B565" s="54">
        <v>7951605</v>
      </c>
      <c r="C565" s="54" t="s">
        <v>311</v>
      </c>
      <c r="D565" s="54">
        <v>2</v>
      </c>
      <c r="E565" s="54">
        <v>2</v>
      </c>
      <c r="F565" s="54">
        <f t="shared" si="8"/>
        <v>4</v>
      </c>
      <c r="G565" s="54">
        <v>321.18</v>
      </c>
      <c r="H565" s="54">
        <v>47</v>
      </c>
      <c r="I565" s="54">
        <v>4</v>
      </c>
      <c r="J565" s="54">
        <v>4.91</v>
      </c>
      <c r="K565" s="54">
        <v>-5.03</v>
      </c>
      <c r="L565" s="54">
        <v>57.78</v>
      </c>
      <c r="M565" s="7"/>
    </row>
    <row r="566" spans="2:13" x14ac:dyDescent="0.2">
      <c r="B566" s="54">
        <v>7916933</v>
      </c>
      <c r="C566" s="54" t="s">
        <v>311</v>
      </c>
      <c r="D566" s="54">
        <v>2</v>
      </c>
      <c r="E566" s="54">
        <v>0</v>
      </c>
      <c r="F566" s="54">
        <f t="shared" si="8"/>
        <v>2</v>
      </c>
      <c r="G566" s="54">
        <v>242.06</v>
      </c>
      <c r="H566" s="54">
        <v>28</v>
      </c>
      <c r="I566" s="54">
        <v>3</v>
      </c>
      <c r="J566" s="54">
        <v>3.89</v>
      </c>
      <c r="K566" s="54">
        <v>-4.41</v>
      </c>
      <c r="L566" s="54">
        <v>17.82</v>
      </c>
      <c r="M566" s="7"/>
    </row>
    <row r="567" spans="2:13" x14ac:dyDescent="0.2">
      <c r="B567" s="54">
        <v>5757881</v>
      </c>
      <c r="C567" s="54" t="s">
        <v>311</v>
      </c>
      <c r="D567" s="54">
        <v>3</v>
      </c>
      <c r="E567" s="54">
        <v>3</v>
      </c>
      <c r="F567" s="54">
        <f t="shared" si="8"/>
        <v>6</v>
      </c>
      <c r="G567" s="54">
        <v>309.11</v>
      </c>
      <c r="H567" s="54">
        <v>38</v>
      </c>
      <c r="I567" s="54">
        <v>6</v>
      </c>
      <c r="J567" s="54">
        <v>3.03</v>
      </c>
      <c r="K567" s="54">
        <v>-3.77</v>
      </c>
      <c r="L567" s="54">
        <v>95.08</v>
      </c>
      <c r="M567" s="7"/>
    </row>
    <row r="568" spans="2:13" x14ac:dyDescent="0.2">
      <c r="B568" s="54">
        <v>5224148</v>
      </c>
      <c r="C568" s="54" t="s">
        <v>311</v>
      </c>
      <c r="D568" s="54">
        <v>3</v>
      </c>
      <c r="E568" s="54">
        <v>3</v>
      </c>
      <c r="F568" s="54">
        <f t="shared" si="8"/>
        <v>6</v>
      </c>
      <c r="G568" s="54">
        <v>309.11</v>
      </c>
      <c r="H568" s="54">
        <v>38</v>
      </c>
      <c r="I568" s="54">
        <v>6</v>
      </c>
      <c r="J568" s="54">
        <v>3.03</v>
      </c>
      <c r="K568" s="54">
        <v>-3.77</v>
      </c>
      <c r="L568" s="54">
        <v>95.08</v>
      </c>
      <c r="M568" s="7"/>
    </row>
    <row r="569" spans="2:13" x14ac:dyDescent="0.2">
      <c r="B569" s="54">
        <v>5628722</v>
      </c>
      <c r="C569" s="54" t="s">
        <v>311</v>
      </c>
      <c r="D569" s="54">
        <v>2</v>
      </c>
      <c r="E569" s="54">
        <v>1</v>
      </c>
      <c r="F569" s="54">
        <f t="shared" si="8"/>
        <v>3</v>
      </c>
      <c r="G569" s="54">
        <v>237.13</v>
      </c>
      <c r="H569" s="54">
        <v>33</v>
      </c>
      <c r="I569" s="54">
        <v>3</v>
      </c>
      <c r="J569" s="54">
        <v>3.3</v>
      </c>
      <c r="K569" s="54">
        <v>-3.9</v>
      </c>
      <c r="L569" s="54">
        <v>31.92</v>
      </c>
      <c r="M569" s="7"/>
    </row>
    <row r="570" spans="2:13" x14ac:dyDescent="0.2">
      <c r="B570" s="54">
        <v>5752929</v>
      </c>
      <c r="C570" s="54" t="s">
        <v>311</v>
      </c>
      <c r="D570" s="54">
        <v>2</v>
      </c>
      <c r="E570" s="54">
        <v>2</v>
      </c>
      <c r="F570" s="54">
        <f t="shared" si="8"/>
        <v>4</v>
      </c>
      <c r="G570" s="54">
        <v>251.11</v>
      </c>
      <c r="H570" s="54">
        <v>32</v>
      </c>
      <c r="I570" s="54">
        <v>4</v>
      </c>
      <c r="J570" s="54">
        <v>3.19</v>
      </c>
      <c r="K570" s="54">
        <v>-3.82</v>
      </c>
      <c r="L570" s="54">
        <v>57.78</v>
      </c>
      <c r="M570" s="7"/>
    </row>
    <row r="571" spans="2:13" x14ac:dyDescent="0.2">
      <c r="B571" s="54">
        <v>7358169</v>
      </c>
      <c r="C571" s="54" t="s">
        <v>311</v>
      </c>
      <c r="D571" s="54">
        <v>5</v>
      </c>
      <c r="E571" s="54">
        <v>0</v>
      </c>
      <c r="F571" s="54">
        <f t="shared" si="8"/>
        <v>5</v>
      </c>
      <c r="G571" s="54">
        <v>298.13</v>
      </c>
      <c r="H571" s="54">
        <v>40</v>
      </c>
      <c r="I571" s="54">
        <v>5</v>
      </c>
      <c r="J571" s="54">
        <v>3.27</v>
      </c>
      <c r="K571" s="54">
        <v>-4.01</v>
      </c>
      <c r="L571" s="54">
        <v>45.51</v>
      </c>
      <c r="M571" s="7"/>
    </row>
    <row r="572" spans="2:13" x14ac:dyDescent="0.2">
      <c r="B572" s="54">
        <v>7926602</v>
      </c>
      <c r="C572" s="54" t="s">
        <v>311</v>
      </c>
      <c r="D572" s="54">
        <v>2</v>
      </c>
      <c r="E572" s="54">
        <v>2</v>
      </c>
      <c r="F572" s="54">
        <f t="shared" si="8"/>
        <v>4</v>
      </c>
      <c r="G572" s="54">
        <v>293.14999999999998</v>
      </c>
      <c r="H572" s="54">
        <v>41</v>
      </c>
      <c r="I572" s="54">
        <v>4</v>
      </c>
      <c r="J572" s="54">
        <v>4.21</v>
      </c>
      <c r="K572" s="54">
        <v>-4.5199999999999996</v>
      </c>
      <c r="L572" s="54">
        <v>57.78</v>
      </c>
      <c r="M572" s="7"/>
    </row>
    <row r="573" spans="2:13" x14ac:dyDescent="0.2">
      <c r="B573" s="54">
        <v>6945001</v>
      </c>
      <c r="C573" s="54" t="s">
        <v>311</v>
      </c>
      <c r="D573" s="54">
        <v>3</v>
      </c>
      <c r="E573" s="54">
        <v>1</v>
      </c>
      <c r="F573" s="54">
        <f t="shared" si="8"/>
        <v>4</v>
      </c>
      <c r="G573" s="54">
        <v>263.14</v>
      </c>
      <c r="H573" s="54">
        <v>37</v>
      </c>
      <c r="I573" s="54">
        <v>3</v>
      </c>
      <c r="J573" s="54">
        <v>3.86</v>
      </c>
      <c r="K573" s="54">
        <v>-4.29</v>
      </c>
      <c r="L573" s="54">
        <v>43.84</v>
      </c>
      <c r="M573" s="7"/>
    </row>
    <row r="574" spans="2:13" x14ac:dyDescent="0.2">
      <c r="B574" s="54">
        <v>5476334</v>
      </c>
      <c r="C574" s="54" t="s">
        <v>311</v>
      </c>
      <c r="D574" s="54">
        <v>1</v>
      </c>
      <c r="E574" s="54">
        <v>1</v>
      </c>
      <c r="F574" s="54">
        <f t="shared" si="8"/>
        <v>2</v>
      </c>
      <c r="G574" s="54">
        <v>228.05</v>
      </c>
      <c r="H574" s="54">
        <v>25</v>
      </c>
      <c r="I574" s="54">
        <v>3</v>
      </c>
      <c r="J574" s="54">
        <v>3.88</v>
      </c>
      <c r="K574" s="54">
        <v>-4.3600000000000003</v>
      </c>
      <c r="L574" s="54">
        <v>28.68</v>
      </c>
      <c r="M574" s="7"/>
    </row>
    <row r="575" spans="2:13" x14ac:dyDescent="0.2">
      <c r="B575" s="54">
        <v>5607298</v>
      </c>
      <c r="C575" s="54" t="s">
        <v>311</v>
      </c>
      <c r="D575" s="54">
        <v>3</v>
      </c>
      <c r="E575" s="54">
        <v>2</v>
      </c>
      <c r="F575" s="54">
        <f t="shared" si="8"/>
        <v>5</v>
      </c>
      <c r="G575" s="54">
        <v>274.04000000000002</v>
      </c>
      <c r="H575" s="54">
        <v>29</v>
      </c>
      <c r="I575" s="54">
        <v>6</v>
      </c>
      <c r="J575" s="54">
        <v>2.48</v>
      </c>
      <c r="K575" s="54">
        <v>-3.57</v>
      </c>
      <c r="L575" s="54">
        <v>83.05</v>
      </c>
      <c r="M575" s="7"/>
    </row>
    <row r="576" spans="2:13" x14ac:dyDescent="0.2">
      <c r="B576" s="54">
        <v>6391746</v>
      </c>
      <c r="C576" s="54" t="s">
        <v>311</v>
      </c>
      <c r="D576" s="54">
        <v>3</v>
      </c>
      <c r="E576" s="54">
        <v>0</v>
      </c>
      <c r="F576" s="54">
        <f t="shared" si="8"/>
        <v>3</v>
      </c>
      <c r="G576" s="54">
        <v>266.14</v>
      </c>
      <c r="H576" s="54">
        <v>38</v>
      </c>
      <c r="I576" s="54">
        <v>3</v>
      </c>
      <c r="J576" s="54">
        <v>4.12</v>
      </c>
      <c r="K576" s="54">
        <v>-4.41</v>
      </c>
      <c r="L576" s="54">
        <v>27.05</v>
      </c>
      <c r="M576" s="7"/>
    </row>
    <row r="577" spans="2:13" x14ac:dyDescent="0.2">
      <c r="B577" s="54">
        <v>7128961</v>
      </c>
      <c r="C577" s="54" t="s">
        <v>311</v>
      </c>
      <c r="D577" s="54">
        <v>3</v>
      </c>
      <c r="E577" s="54">
        <v>2</v>
      </c>
      <c r="F577" s="54">
        <f t="shared" si="8"/>
        <v>5</v>
      </c>
      <c r="G577" s="54">
        <v>281.12</v>
      </c>
      <c r="H577" s="54">
        <v>36</v>
      </c>
      <c r="I577" s="54">
        <v>5</v>
      </c>
      <c r="J577" s="54">
        <v>3.2</v>
      </c>
      <c r="K577" s="54">
        <v>-3.89</v>
      </c>
      <c r="L577" s="54">
        <v>67.010000000000005</v>
      </c>
      <c r="M577" s="7"/>
    </row>
    <row r="578" spans="2:13" x14ac:dyDescent="0.2">
      <c r="B578" s="54">
        <v>5571246</v>
      </c>
      <c r="C578" s="54" t="s">
        <v>311</v>
      </c>
      <c r="D578" s="54">
        <v>3</v>
      </c>
      <c r="E578" s="54">
        <v>2</v>
      </c>
      <c r="F578" s="54">
        <f t="shared" si="8"/>
        <v>5</v>
      </c>
      <c r="G578" s="54">
        <v>274.04000000000002</v>
      </c>
      <c r="H578" s="54">
        <v>29</v>
      </c>
      <c r="I578" s="54">
        <v>6</v>
      </c>
      <c r="J578" s="54">
        <v>2.48</v>
      </c>
      <c r="K578" s="54">
        <v>-3.57</v>
      </c>
      <c r="L578" s="54">
        <v>83.05</v>
      </c>
      <c r="M578" s="7"/>
    </row>
    <row r="579" spans="2:13" x14ac:dyDescent="0.2">
      <c r="B579" s="54">
        <v>5181201</v>
      </c>
      <c r="C579" s="54" t="s">
        <v>311</v>
      </c>
      <c r="D579" s="54">
        <v>3</v>
      </c>
      <c r="E579" s="54">
        <v>3</v>
      </c>
      <c r="F579" s="54">
        <f t="shared" si="8"/>
        <v>6</v>
      </c>
      <c r="G579" s="54">
        <v>308.13</v>
      </c>
      <c r="H579" s="54">
        <v>39</v>
      </c>
      <c r="I579" s="54">
        <v>6</v>
      </c>
      <c r="J579" s="54">
        <v>3.15</v>
      </c>
      <c r="K579" s="54">
        <v>-3.91</v>
      </c>
      <c r="L579" s="54">
        <v>86.88</v>
      </c>
      <c r="M579" s="7"/>
    </row>
    <row r="580" spans="2:13" x14ac:dyDescent="0.2">
      <c r="B580" s="54">
        <v>5654791</v>
      </c>
      <c r="C580" s="54" t="s">
        <v>311</v>
      </c>
      <c r="D580" s="54">
        <v>1</v>
      </c>
      <c r="E580" s="54">
        <v>1</v>
      </c>
      <c r="F580" s="54">
        <f t="shared" si="8"/>
        <v>2</v>
      </c>
      <c r="G580" s="54">
        <v>271.99</v>
      </c>
      <c r="H580" s="54">
        <v>25</v>
      </c>
      <c r="I580" s="54">
        <v>3</v>
      </c>
      <c r="J580" s="54">
        <v>3.99</v>
      </c>
      <c r="K580" s="54">
        <v>-4.7</v>
      </c>
      <c r="L580" s="54">
        <v>28.68</v>
      </c>
      <c r="M580" s="7"/>
    </row>
    <row r="581" spans="2:13" x14ac:dyDescent="0.2">
      <c r="B581" s="54">
        <v>7354396</v>
      </c>
      <c r="C581" s="54" t="s">
        <v>311</v>
      </c>
      <c r="D581" s="54">
        <v>4</v>
      </c>
      <c r="E581" s="54">
        <v>0</v>
      </c>
      <c r="F581" s="54">
        <f t="shared" si="8"/>
        <v>4</v>
      </c>
      <c r="G581" s="54">
        <v>282.14</v>
      </c>
      <c r="H581" s="54">
        <v>39</v>
      </c>
      <c r="I581" s="54">
        <v>4</v>
      </c>
      <c r="J581" s="54">
        <v>3.36</v>
      </c>
      <c r="K581" s="54">
        <v>-3.93</v>
      </c>
      <c r="L581" s="54">
        <v>36.28</v>
      </c>
      <c r="M581" s="7"/>
    </row>
    <row r="582" spans="2:13" x14ac:dyDescent="0.2">
      <c r="B582" s="54">
        <v>5315175</v>
      </c>
      <c r="C582" s="54" t="s">
        <v>311</v>
      </c>
      <c r="D582" s="54">
        <v>5</v>
      </c>
      <c r="E582" s="54">
        <v>0</v>
      </c>
      <c r="F582" s="54">
        <f t="shared" si="8"/>
        <v>5</v>
      </c>
      <c r="G582" s="54">
        <v>311.16000000000003</v>
      </c>
      <c r="H582" s="54">
        <v>44</v>
      </c>
      <c r="I582" s="54">
        <v>5</v>
      </c>
      <c r="J582" s="54">
        <v>3.32</v>
      </c>
      <c r="K582" s="54">
        <v>-4.0999999999999996</v>
      </c>
      <c r="L582" s="54">
        <v>39.520000000000003</v>
      </c>
      <c r="M582" s="7"/>
    </row>
    <row r="583" spans="2:13" x14ac:dyDescent="0.2">
      <c r="B583" s="54">
        <v>5137121</v>
      </c>
      <c r="C583" s="54" t="s">
        <v>311</v>
      </c>
      <c r="D583" s="54">
        <v>3</v>
      </c>
      <c r="E583" s="54">
        <v>3</v>
      </c>
      <c r="F583" s="54">
        <f t="shared" si="8"/>
        <v>6</v>
      </c>
      <c r="G583" s="54">
        <v>224.11</v>
      </c>
      <c r="H583" s="54">
        <v>29</v>
      </c>
      <c r="I583" s="54">
        <v>4</v>
      </c>
      <c r="J583" s="54">
        <v>2.39</v>
      </c>
      <c r="K583" s="54">
        <v>-3.34</v>
      </c>
      <c r="L583" s="54">
        <v>80.72</v>
      </c>
      <c r="M583" s="7"/>
    </row>
    <row r="584" spans="2:13" x14ac:dyDescent="0.2">
      <c r="B584" s="54">
        <v>5152661</v>
      </c>
      <c r="C584" s="54" t="s">
        <v>311</v>
      </c>
      <c r="D584" s="54">
        <v>1</v>
      </c>
      <c r="E584" s="54">
        <v>1</v>
      </c>
      <c r="F584" s="54">
        <f t="shared" si="8"/>
        <v>2</v>
      </c>
      <c r="G584" s="54">
        <v>228.05</v>
      </c>
      <c r="H584" s="54">
        <v>25</v>
      </c>
      <c r="I584" s="54">
        <v>3</v>
      </c>
      <c r="J584" s="54">
        <v>3.88</v>
      </c>
      <c r="K584" s="54">
        <v>-4.3600000000000003</v>
      </c>
      <c r="L584" s="54">
        <v>28.68</v>
      </c>
      <c r="M584" s="7"/>
    </row>
    <row r="585" spans="2:13" x14ac:dyDescent="0.2">
      <c r="B585" s="54">
        <v>5248911</v>
      </c>
      <c r="C585" s="54" t="s">
        <v>311</v>
      </c>
      <c r="D585" s="54">
        <v>2</v>
      </c>
      <c r="E585" s="54">
        <v>2</v>
      </c>
      <c r="F585" s="54">
        <f t="shared" si="8"/>
        <v>4</v>
      </c>
      <c r="G585" s="54">
        <v>251.11</v>
      </c>
      <c r="H585" s="54">
        <v>32</v>
      </c>
      <c r="I585" s="54">
        <v>4</v>
      </c>
      <c r="J585" s="54">
        <v>3.19</v>
      </c>
      <c r="K585" s="54">
        <v>-3.82</v>
      </c>
      <c r="L585" s="54">
        <v>57.78</v>
      </c>
      <c r="M585" s="7"/>
    </row>
    <row r="586" spans="2:13" x14ac:dyDescent="0.2">
      <c r="B586" s="54">
        <v>5282926</v>
      </c>
      <c r="C586" s="54" t="s">
        <v>311</v>
      </c>
      <c r="D586" s="54">
        <v>2</v>
      </c>
      <c r="E586" s="54">
        <v>2</v>
      </c>
      <c r="F586" s="54">
        <f t="shared" ref="F586:F649" si="9">(D586+E586)</f>
        <v>4</v>
      </c>
      <c r="G586" s="54">
        <v>319.02999999999997</v>
      </c>
      <c r="H586" s="54">
        <v>32</v>
      </c>
      <c r="I586" s="54">
        <v>6</v>
      </c>
      <c r="J586" s="54">
        <v>4.5</v>
      </c>
      <c r="K586" s="54">
        <v>-5.0199999999999996</v>
      </c>
      <c r="L586" s="54">
        <v>57.78</v>
      </c>
      <c r="M586" s="7"/>
    </row>
    <row r="587" spans="2:13" x14ac:dyDescent="0.2">
      <c r="B587" s="54">
        <v>5321980</v>
      </c>
      <c r="C587" s="54" t="s">
        <v>311</v>
      </c>
      <c r="D587" s="54">
        <v>4</v>
      </c>
      <c r="E587" s="54">
        <v>4</v>
      </c>
      <c r="F587" s="54">
        <f t="shared" si="9"/>
        <v>8</v>
      </c>
      <c r="G587" s="54">
        <v>240.1</v>
      </c>
      <c r="H587" s="54">
        <v>30</v>
      </c>
      <c r="I587" s="54">
        <v>5</v>
      </c>
      <c r="J587" s="54">
        <v>2.1</v>
      </c>
      <c r="K587" s="54">
        <v>-3.22</v>
      </c>
      <c r="L587" s="54">
        <v>100.95</v>
      </c>
      <c r="M587" s="7"/>
    </row>
    <row r="588" spans="2:13" x14ac:dyDescent="0.2">
      <c r="B588" s="54">
        <v>5534607</v>
      </c>
      <c r="C588" s="54" t="s">
        <v>311</v>
      </c>
      <c r="D588" s="54">
        <v>2</v>
      </c>
      <c r="E588" s="54">
        <v>2</v>
      </c>
      <c r="F588" s="54">
        <f t="shared" si="9"/>
        <v>4</v>
      </c>
      <c r="G588" s="54">
        <v>223.11</v>
      </c>
      <c r="H588" s="54">
        <v>30</v>
      </c>
      <c r="I588" s="54">
        <v>3</v>
      </c>
      <c r="J588" s="54">
        <v>3.12</v>
      </c>
      <c r="K588" s="54">
        <v>-3.8</v>
      </c>
      <c r="L588" s="54">
        <v>54.7</v>
      </c>
      <c r="M588" s="7"/>
    </row>
    <row r="589" spans="2:13" x14ac:dyDescent="0.2">
      <c r="B589" s="54">
        <v>5631725</v>
      </c>
      <c r="C589" s="54" t="s">
        <v>311</v>
      </c>
      <c r="D589" s="54">
        <v>4</v>
      </c>
      <c r="E589" s="54">
        <v>0</v>
      </c>
      <c r="F589" s="54">
        <f t="shared" si="9"/>
        <v>4</v>
      </c>
      <c r="G589" s="54">
        <v>268.12</v>
      </c>
      <c r="H589" s="54">
        <v>36</v>
      </c>
      <c r="I589" s="54">
        <v>4</v>
      </c>
      <c r="J589" s="54">
        <v>3.26</v>
      </c>
      <c r="K589" s="54">
        <v>-3.94</v>
      </c>
      <c r="L589" s="54">
        <v>36.28</v>
      </c>
      <c r="M589" s="7"/>
    </row>
    <row r="590" spans="2:13" x14ac:dyDescent="0.2">
      <c r="B590" s="54">
        <v>5768485</v>
      </c>
      <c r="C590" s="54" t="s">
        <v>311</v>
      </c>
      <c r="D590" s="54">
        <v>5</v>
      </c>
      <c r="E590" s="54">
        <v>0</v>
      </c>
      <c r="F590" s="54">
        <f t="shared" si="9"/>
        <v>5</v>
      </c>
      <c r="G590" s="54">
        <v>281.12</v>
      </c>
      <c r="H590" s="54">
        <v>36</v>
      </c>
      <c r="I590" s="54">
        <v>5</v>
      </c>
      <c r="J590" s="54">
        <v>2.66</v>
      </c>
      <c r="K590" s="54">
        <v>-3.48</v>
      </c>
      <c r="L590" s="54">
        <v>57.01</v>
      </c>
      <c r="M590" s="7"/>
    </row>
    <row r="591" spans="2:13" x14ac:dyDescent="0.2">
      <c r="B591" s="54">
        <v>5202102</v>
      </c>
      <c r="C591" s="54" t="s">
        <v>311</v>
      </c>
      <c r="D591" s="54">
        <v>2</v>
      </c>
      <c r="E591" s="54">
        <v>2</v>
      </c>
      <c r="F591" s="54">
        <f t="shared" si="9"/>
        <v>4</v>
      </c>
      <c r="G591" s="54">
        <v>276.14</v>
      </c>
      <c r="H591" s="54">
        <v>37</v>
      </c>
      <c r="I591" s="54">
        <v>4</v>
      </c>
      <c r="J591" s="54">
        <v>3.65</v>
      </c>
      <c r="K591" s="54">
        <v>-4.3899999999999997</v>
      </c>
      <c r="L591" s="54">
        <v>57.36</v>
      </c>
      <c r="M591" s="7"/>
    </row>
    <row r="592" spans="2:13" x14ac:dyDescent="0.2">
      <c r="B592" s="54">
        <v>5144166</v>
      </c>
      <c r="C592" s="54" t="s">
        <v>311</v>
      </c>
      <c r="D592" s="54">
        <v>3</v>
      </c>
      <c r="E592" s="54">
        <v>2</v>
      </c>
      <c r="F592" s="54">
        <f t="shared" si="9"/>
        <v>5</v>
      </c>
      <c r="G592" s="54">
        <v>322.13</v>
      </c>
      <c r="H592" s="54">
        <v>41</v>
      </c>
      <c r="I592" s="54">
        <v>5</v>
      </c>
      <c r="J592" s="54">
        <v>3.96</v>
      </c>
      <c r="K592" s="54">
        <v>-4.54</v>
      </c>
      <c r="L592" s="54">
        <v>57.36</v>
      </c>
      <c r="M592" s="7"/>
    </row>
    <row r="593" spans="2:13" x14ac:dyDescent="0.2">
      <c r="B593" s="54">
        <v>5368068</v>
      </c>
      <c r="C593" s="54" t="s">
        <v>311</v>
      </c>
      <c r="D593" s="54">
        <v>2</v>
      </c>
      <c r="E593" s="54">
        <v>2</v>
      </c>
      <c r="F593" s="54">
        <f t="shared" si="9"/>
        <v>4</v>
      </c>
      <c r="G593" s="54">
        <v>262.12</v>
      </c>
      <c r="H593" s="54">
        <v>34</v>
      </c>
      <c r="I593" s="54">
        <v>4</v>
      </c>
      <c r="J593" s="54">
        <v>3.22</v>
      </c>
      <c r="K593" s="54">
        <v>-3.99</v>
      </c>
      <c r="L593" s="54">
        <v>57.36</v>
      </c>
      <c r="M593" s="7"/>
    </row>
    <row r="594" spans="2:13" x14ac:dyDescent="0.2">
      <c r="B594" s="54">
        <v>5487197</v>
      </c>
      <c r="C594" s="54" t="s">
        <v>311</v>
      </c>
      <c r="D594" s="54">
        <v>3</v>
      </c>
      <c r="E594" s="54">
        <v>2</v>
      </c>
      <c r="F594" s="54">
        <f t="shared" si="9"/>
        <v>5</v>
      </c>
      <c r="G594" s="54">
        <v>280.08</v>
      </c>
      <c r="H594" s="54">
        <v>32</v>
      </c>
      <c r="I594" s="54">
        <v>5</v>
      </c>
      <c r="J594" s="54">
        <v>3.73</v>
      </c>
      <c r="K594" s="54">
        <v>-4.42</v>
      </c>
      <c r="L594" s="54">
        <v>57.36</v>
      </c>
      <c r="M594" s="7"/>
    </row>
    <row r="595" spans="2:13" x14ac:dyDescent="0.2">
      <c r="B595" s="54">
        <v>5140936</v>
      </c>
      <c r="C595" s="54" t="s">
        <v>311</v>
      </c>
      <c r="D595" s="54">
        <v>2</v>
      </c>
      <c r="E595" s="54">
        <v>2</v>
      </c>
      <c r="F595" s="54">
        <f t="shared" si="9"/>
        <v>4</v>
      </c>
      <c r="G595" s="54">
        <v>248.11</v>
      </c>
      <c r="H595" s="54">
        <v>31</v>
      </c>
      <c r="I595" s="54">
        <v>4</v>
      </c>
      <c r="J595" s="54">
        <v>3.03</v>
      </c>
      <c r="K595" s="54">
        <v>-3.88</v>
      </c>
      <c r="L595" s="54">
        <v>57.36</v>
      </c>
      <c r="M595" s="7"/>
    </row>
    <row r="596" spans="2:13" x14ac:dyDescent="0.2">
      <c r="B596" s="54">
        <v>5231381</v>
      </c>
      <c r="C596" s="54" t="s">
        <v>311</v>
      </c>
      <c r="D596" s="54">
        <v>4</v>
      </c>
      <c r="E596" s="54">
        <v>0</v>
      </c>
      <c r="F596" s="54">
        <f t="shared" si="9"/>
        <v>4</v>
      </c>
      <c r="G596" s="54">
        <v>262.12</v>
      </c>
      <c r="H596" s="54">
        <v>34</v>
      </c>
      <c r="I596" s="54">
        <v>4</v>
      </c>
      <c r="J596" s="54">
        <v>3.13</v>
      </c>
      <c r="K596" s="54">
        <v>-4.0599999999999996</v>
      </c>
      <c r="L596" s="54">
        <v>35.64</v>
      </c>
      <c r="M596" s="7"/>
    </row>
    <row r="597" spans="2:13" x14ac:dyDescent="0.2">
      <c r="B597" s="54">
        <v>5847035</v>
      </c>
      <c r="C597" s="54" t="s">
        <v>311</v>
      </c>
      <c r="D597" s="54">
        <v>3</v>
      </c>
      <c r="E597" s="54">
        <v>2</v>
      </c>
      <c r="F597" s="54">
        <f t="shared" si="9"/>
        <v>5</v>
      </c>
      <c r="G597" s="54">
        <v>294.08999999999997</v>
      </c>
      <c r="H597" s="54">
        <v>35</v>
      </c>
      <c r="I597" s="54">
        <v>5</v>
      </c>
      <c r="J597" s="54">
        <v>4.04</v>
      </c>
      <c r="K597" s="54">
        <v>-4.68</v>
      </c>
      <c r="L597" s="54">
        <v>57.36</v>
      </c>
      <c r="M597" s="7"/>
    </row>
    <row r="598" spans="2:13" x14ac:dyDescent="0.2">
      <c r="B598" s="54">
        <v>6561809</v>
      </c>
      <c r="C598" s="54" t="s">
        <v>311</v>
      </c>
      <c r="D598" s="54">
        <v>5</v>
      </c>
      <c r="E598" s="54">
        <v>1</v>
      </c>
      <c r="F598" s="54">
        <f t="shared" si="9"/>
        <v>6</v>
      </c>
      <c r="G598" s="54">
        <v>291.14999999999998</v>
      </c>
      <c r="H598" s="54">
        <v>39</v>
      </c>
      <c r="I598" s="54">
        <v>5</v>
      </c>
      <c r="J598" s="54">
        <v>3.07</v>
      </c>
      <c r="K598" s="54">
        <v>-4.01</v>
      </c>
      <c r="L598" s="54">
        <v>47.67</v>
      </c>
      <c r="M598" s="7"/>
    </row>
    <row r="599" spans="2:13" x14ac:dyDescent="0.2">
      <c r="B599" s="54">
        <v>5487052</v>
      </c>
      <c r="C599" s="54" t="s">
        <v>311</v>
      </c>
      <c r="D599" s="54">
        <v>4</v>
      </c>
      <c r="E599" s="54">
        <v>2</v>
      </c>
      <c r="F599" s="54">
        <f t="shared" si="9"/>
        <v>6</v>
      </c>
      <c r="G599" s="54">
        <v>308.07</v>
      </c>
      <c r="H599" s="54">
        <v>34</v>
      </c>
      <c r="I599" s="54">
        <v>6</v>
      </c>
      <c r="J599" s="54">
        <v>3.09</v>
      </c>
      <c r="K599" s="54">
        <v>-4.16</v>
      </c>
      <c r="L599" s="54">
        <v>74.430000000000007</v>
      </c>
      <c r="M599" s="7"/>
    </row>
    <row r="600" spans="2:13" x14ac:dyDescent="0.2">
      <c r="B600" s="54">
        <v>7123461</v>
      </c>
      <c r="C600" s="54" t="s">
        <v>311</v>
      </c>
      <c r="D600" s="54">
        <v>5</v>
      </c>
      <c r="E600" s="54">
        <v>1</v>
      </c>
      <c r="F600" s="54">
        <f t="shared" si="9"/>
        <v>6</v>
      </c>
      <c r="G600" s="54">
        <v>348.1</v>
      </c>
      <c r="H600" s="54">
        <v>41</v>
      </c>
      <c r="I600" s="54">
        <v>6</v>
      </c>
      <c r="J600" s="54">
        <v>3.75</v>
      </c>
      <c r="K600" s="54">
        <v>-4.62</v>
      </c>
      <c r="L600" s="54">
        <v>63.57</v>
      </c>
      <c r="M600" s="7"/>
    </row>
    <row r="601" spans="2:13" x14ac:dyDescent="0.2">
      <c r="B601" s="54">
        <v>7883333</v>
      </c>
      <c r="C601" s="54" t="s">
        <v>311</v>
      </c>
      <c r="D601" s="54">
        <v>5</v>
      </c>
      <c r="E601" s="54">
        <v>2</v>
      </c>
      <c r="F601" s="54">
        <f t="shared" si="9"/>
        <v>7</v>
      </c>
      <c r="G601" s="54">
        <v>324.11</v>
      </c>
      <c r="H601" s="54">
        <v>37</v>
      </c>
      <c r="I601" s="54">
        <v>6</v>
      </c>
      <c r="J601" s="54">
        <v>3.48</v>
      </c>
      <c r="K601" s="54">
        <v>-4.6500000000000004</v>
      </c>
      <c r="L601" s="54">
        <v>95.79</v>
      </c>
      <c r="M601" s="7"/>
    </row>
    <row r="602" spans="2:13" x14ac:dyDescent="0.2">
      <c r="B602" s="54">
        <v>5741782</v>
      </c>
      <c r="C602" s="54" t="s">
        <v>311</v>
      </c>
      <c r="D602" s="54">
        <v>4</v>
      </c>
      <c r="E602" s="54">
        <v>0</v>
      </c>
      <c r="F602" s="54">
        <f t="shared" si="9"/>
        <v>4</v>
      </c>
      <c r="G602" s="54">
        <v>262.12</v>
      </c>
      <c r="H602" s="54">
        <v>34</v>
      </c>
      <c r="I602" s="54">
        <v>4</v>
      </c>
      <c r="J602" s="54">
        <v>3.04</v>
      </c>
      <c r="K602" s="54">
        <v>-3.94</v>
      </c>
      <c r="L602" s="54">
        <v>35.119999999999997</v>
      </c>
      <c r="M602" s="7"/>
    </row>
    <row r="603" spans="2:13" x14ac:dyDescent="0.2">
      <c r="B603" s="54">
        <v>7228672</v>
      </c>
      <c r="C603" s="54" t="s">
        <v>311</v>
      </c>
      <c r="D603" s="54">
        <v>3</v>
      </c>
      <c r="E603" s="54">
        <v>0</v>
      </c>
      <c r="F603" s="54">
        <f t="shared" si="9"/>
        <v>3</v>
      </c>
      <c r="G603" s="54">
        <v>263.11</v>
      </c>
      <c r="H603" s="54">
        <v>33</v>
      </c>
      <c r="I603" s="54">
        <v>4</v>
      </c>
      <c r="J603" s="54">
        <v>2.41</v>
      </c>
      <c r="K603" s="54">
        <v>-3.32</v>
      </c>
      <c r="L603" s="54">
        <v>35.909999999999997</v>
      </c>
      <c r="M603" s="7"/>
    </row>
    <row r="604" spans="2:13" x14ac:dyDescent="0.2">
      <c r="B604" s="54">
        <v>7256936</v>
      </c>
      <c r="C604" s="54" t="s">
        <v>311</v>
      </c>
      <c r="D604" s="54">
        <v>3</v>
      </c>
      <c r="E604" s="54">
        <v>0</v>
      </c>
      <c r="F604" s="54">
        <f t="shared" si="9"/>
        <v>3</v>
      </c>
      <c r="G604" s="54">
        <v>277.12</v>
      </c>
      <c r="H604" s="54">
        <v>36</v>
      </c>
      <c r="I604" s="54">
        <v>4</v>
      </c>
      <c r="J604" s="54">
        <v>2.72</v>
      </c>
      <c r="K604" s="54">
        <v>-3.58</v>
      </c>
      <c r="L604" s="54">
        <v>35.909999999999997</v>
      </c>
      <c r="M604" s="7"/>
    </row>
    <row r="605" spans="2:13" x14ac:dyDescent="0.2">
      <c r="B605" s="54">
        <v>6494174</v>
      </c>
      <c r="C605" s="54" t="s">
        <v>311</v>
      </c>
      <c r="D605" s="54">
        <v>4</v>
      </c>
      <c r="E605" s="54">
        <v>1</v>
      </c>
      <c r="F605" s="54">
        <f t="shared" si="9"/>
        <v>5</v>
      </c>
      <c r="G605" s="54">
        <v>279.14</v>
      </c>
      <c r="H605" s="54">
        <v>38</v>
      </c>
      <c r="I605" s="54">
        <v>4</v>
      </c>
      <c r="J605" s="54">
        <v>2.42</v>
      </c>
      <c r="K605" s="54">
        <v>-3.34</v>
      </c>
      <c r="L605" s="54">
        <v>39.07</v>
      </c>
      <c r="M605" s="7"/>
    </row>
    <row r="606" spans="2:13" x14ac:dyDescent="0.2">
      <c r="B606" s="54">
        <v>5654832</v>
      </c>
      <c r="C606" s="54" t="s">
        <v>311</v>
      </c>
      <c r="D606" s="54">
        <v>5</v>
      </c>
      <c r="E606" s="54">
        <v>0</v>
      </c>
      <c r="F606" s="54">
        <f t="shared" si="9"/>
        <v>5</v>
      </c>
      <c r="G606" s="54">
        <v>319.13</v>
      </c>
      <c r="H606" s="54">
        <v>41</v>
      </c>
      <c r="I606" s="54">
        <v>5</v>
      </c>
      <c r="J606" s="54">
        <v>3.43</v>
      </c>
      <c r="K606" s="54">
        <v>-4.3</v>
      </c>
      <c r="L606" s="54">
        <v>48.53</v>
      </c>
      <c r="M606" s="7"/>
    </row>
    <row r="607" spans="2:13" x14ac:dyDescent="0.2">
      <c r="B607" s="54">
        <v>5785603</v>
      </c>
      <c r="C607" s="54" t="s">
        <v>311</v>
      </c>
      <c r="D607" s="54">
        <v>3</v>
      </c>
      <c r="E607" s="54">
        <v>0</v>
      </c>
      <c r="F607" s="54">
        <f t="shared" si="9"/>
        <v>3</v>
      </c>
      <c r="G607" s="54">
        <v>283.08999999999997</v>
      </c>
      <c r="H607" s="54">
        <v>34</v>
      </c>
      <c r="I607" s="54">
        <v>4</v>
      </c>
      <c r="J607" s="54">
        <v>3.54</v>
      </c>
      <c r="K607" s="54">
        <v>-4.17</v>
      </c>
      <c r="L607" s="54">
        <v>18.84</v>
      </c>
      <c r="M607" s="7"/>
    </row>
    <row r="608" spans="2:13" x14ac:dyDescent="0.2">
      <c r="B608" s="54">
        <v>5547618</v>
      </c>
      <c r="C608" s="54" t="s">
        <v>311</v>
      </c>
      <c r="D608" s="54">
        <v>3</v>
      </c>
      <c r="E608" s="54">
        <v>0</v>
      </c>
      <c r="F608" s="54">
        <f t="shared" si="9"/>
        <v>3</v>
      </c>
      <c r="G608" s="54">
        <v>249.13</v>
      </c>
      <c r="H608" s="54">
        <v>34</v>
      </c>
      <c r="I608" s="54">
        <v>3</v>
      </c>
      <c r="J608" s="54">
        <v>2.88</v>
      </c>
      <c r="K608" s="54">
        <v>-3.56</v>
      </c>
      <c r="L608" s="54">
        <v>18.84</v>
      </c>
      <c r="M608" s="7"/>
    </row>
    <row r="609" spans="2:13" x14ac:dyDescent="0.2">
      <c r="B609" s="54">
        <v>6670624</v>
      </c>
      <c r="C609" s="54" t="s">
        <v>311</v>
      </c>
      <c r="D609" s="54">
        <v>4</v>
      </c>
      <c r="E609" s="54">
        <v>1</v>
      </c>
      <c r="F609" s="54">
        <f t="shared" si="9"/>
        <v>5</v>
      </c>
      <c r="G609" s="54">
        <v>357.05</v>
      </c>
      <c r="H609" s="54">
        <v>38</v>
      </c>
      <c r="I609" s="54">
        <v>5</v>
      </c>
      <c r="J609" s="54">
        <v>3.18</v>
      </c>
      <c r="K609" s="54">
        <v>-4.29</v>
      </c>
      <c r="L609" s="54">
        <v>39.07</v>
      </c>
      <c r="M609" s="7"/>
    </row>
    <row r="610" spans="2:13" x14ac:dyDescent="0.2">
      <c r="B610" s="54">
        <v>7934605</v>
      </c>
      <c r="C610" s="54" t="s">
        <v>311</v>
      </c>
      <c r="D610" s="54">
        <v>5</v>
      </c>
      <c r="E610" s="54">
        <v>0</v>
      </c>
      <c r="F610" s="54">
        <f t="shared" si="9"/>
        <v>5</v>
      </c>
      <c r="G610" s="54">
        <v>308.11</v>
      </c>
      <c r="H610" s="54">
        <v>38</v>
      </c>
      <c r="I610" s="54">
        <v>5</v>
      </c>
      <c r="J610" s="54">
        <v>3.84</v>
      </c>
      <c r="K610" s="54">
        <v>-4.54</v>
      </c>
      <c r="L610" s="54">
        <v>35.119999999999997</v>
      </c>
      <c r="M610" s="7"/>
    </row>
    <row r="611" spans="2:13" x14ac:dyDescent="0.2">
      <c r="B611" s="54">
        <v>7934881</v>
      </c>
      <c r="C611" s="54" t="s">
        <v>311</v>
      </c>
      <c r="D611" s="54">
        <v>6</v>
      </c>
      <c r="E611" s="54">
        <v>1</v>
      </c>
      <c r="F611" s="54">
        <f t="shared" si="9"/>
        <v>7</v>
      </c>
      <c r="G611" s="54">
        <v>328.06</v>
      </c>
      <c r="H611" s="54">
        <v>35</v>
      </c>
      <c r="I611" s="54">
        <v>8</v>
      </c>
      <c r="J611" s="54">
        <v>1.98</v>
      </c>
      <c r="K611" s="54">
        <v>-3.52</v>
      </c>
      <c r="L611" s="54">
        <v>89.49</v>
      </c>
      <c r="M611" s="7"/>
    </row>
    <row r="612" spans="2:13" x14ac:dyDescent="0.2">
      <c r="B612" s="54">
        <v>5538938</v>
      </c>
      <c r="C612" s="54" t="s">
        <v>311</v>
      </c>
      <c r="D612" s="54">
        <v>3</v>
      </c>
      <c r="E612" s="54">
        <v>0</v>
      </c>
      <c r="F612" s="54">
        <f t="shared" si="9"/>
        <v>3</v>
      </c>
      <c r="G612" s="54">
        <v>263.14</v>
      </c>
      <c r="H612" s="54">
        <v>37</v>
      </c>
      <c r="I612" s="54">
        <v>3</v>
      </c>
      <c r="J612" s="54">
        <v>3.27</v>
      </c>
      <c r="K612" s="54">
        <v>-3.87</v>
      </c>
      <c r="L612" s="54">
        <v>18.84</v>
      </c>
      <c r="M612" s="7"/>
    </row>
    <row r="613" spans="2:13" x14ac:dyDescent="0.2">
      <c r="B613" s="54">
        <v>6446431</v>
      </c>
      <c r="C613" s="54" t="s">
        <v>311</v>
      </c>
      <c r="D613" s="54">
        <v>5</v>
      </c>
      <c r="E613" s="54">
        <v>1</v>
      </c>
      <c r="F613" s="54">
        <f t="shared" si="9"/>
        <v>6</v>
      </c>
      <c r="G613" s="54">
        <v>323.16000000000003</v>
      </c>
      <c r="H613" s="54">
        <v>45</v>
      </c>
      <c r="I613" s="54">
        <v>5</v>
      </c>
      <c r="J613" s="54">
        <v>2.81</v>
      </c>
      <c r="K613" s="54">
        <v>-3.74</v>
      </c>
      <c r="L613" s="54">
        <v>48.3</v>
      </c>
      <c r="M613" s="7"/>
    </row>
    <row r="614" spans="2:13" x14ac:dyDescent="0.2">
      <c r="B614" s="54">
        <v>6688039</v>
      </c>
      <c r="C614" s="54" t="s">
        <v>311</v>
      </c>
      <c r="D614" s="54">
        <v>4</v>
      </c>
      <c r="E614" s="54">
        <v>1</v>
      </c>
      <c r="F614" s="54">
        <f t="shared" si="9"/>
        <v>5</v>
      </c>
      <c r="G614" s="54">
        <v>307.17</v>
      </c>
      <c r="H614" s="54">
        <v>44</v>
      </c>
      <c r="I614" s="54">
        <v>4</v>
      </c>
      <c r="J614" s="54">
        <v>3.11</v>
      </c>
      <c r="K614" s="54">
        <v>-3.92</v>
      </c>
      <c r="L614" s="54">
        <v>39.07</v>
      </c>
      <c r="M614" s="7"/>
    </row>
    <row r="615" spans="2:13" x14ac:dyDescent="0.2">
      <c r="B615" s="54">
        <v>7001329</v>
      </c>
      <c r="C615" s="54" t="s">
        <v>311</v>
      </c>
      <c r="D615" s="54">
        <v>6</v>
      </c>
      <c r="E615" s="54">
        <v>1</v>
      </c>
      <c r="F615" s="54">
        <f t="shared" si="9"/>
        <v>7</v>
      </c>
      <c r="G615" s="54">
        <v>337.14</v>
      </c>
      <c r="H615" s="54">
        <v>44</v>
      </c>
      <c r="I615" s="54">
        <v>6</v>
      </c>
      <c r="J615" s="54">
        <v>2.54</v>
      </c>
      <c r="K615" s="54">
        <v>-3.71</v>
      </c>
      <c r="L615" s="54">
        <v>57.53</v>
      </c>
      <c r="M615" s="7"/>
    </row>
    <row r="616" spans="2:13" x14ac:dyDescent="0.2">
      <c r="B616" s="54">
        <v>7935121</v>
      </c>
      <c r="C616" s="54" t="s">
        <v>311</v>
      </c>
      <c r="D616" s="54">
        <v>6</v>
      </c>
      <c r="E616" s="54">
        <v>2</v>
      </c>
      <c r="F616" s="54">
        <f t="shared" si="9"/>
        <v>8</v>
      </c>
      <c r="G616" s="54">
        <v>386.17</v>
      </c>
      <c r="H616" s="54">
        <v>51</v>
      </c>
      <c r="I616" s="54">
        <v>6</v>
      </c>
      <c r="J616" s="54">
        <v>2.59</v>
      </c>
      <c r="K616" s="54">
        <v>-3.98</v>
      </c>
      <c r="L616" s="54">
        <v>82.46</v>
      </c>
      <c r="M616" s="7"/>
    </row>
    <row r="617" spans="2:13" x14ac:dyDescent="0.2">
      <c r="B617" s="54">
        <v>6459933</v>
      </c>
      <c r="C617" s="54" t="s">
        <v>311</v>
      </c>
      <c r="D617" s="54">
        <v>5</v>
      </c>
      <c r="E617" s="54">
        <v>0</v>
      </c>
      <c r="F617" s="54">
        <f t="shared" si="9"/>
        <v>5</v>
      </c>
      <c r="G617" s="54">
        <v>290.12</v>
      </c>
      <c r="H617" s="54">
        <v>36</v>
      </c>
      <c r="I617" s="54">
        <v>5</v>
      </c>
      <c r="J617" s="54">
        <v>2.4</v>
      </c>
      <c r="K617" s="54">
        <v>-3.67</v>
      </c>
      <c r="L617" s="54">
        <v>52.19</v>
      </c>
      <c r="M617" s="7"/>
    </row>
    <row r="618" spans="2:13" x14ac:dyDescent="0.2">
      <c r="B618" s="54">
        <v>7907771</v>
      </c>
      <c r="C618" s="54" t="s">
        <v>311</v>
      </c>
      <c r="D618" s="54">
        <v>6</v>
      </c>
      <c r="E618" s="54">
        <v>1</v>
      </c>
      <c r="F618" s="54">
        <f t="shared" si="9"/>
        <v>7</v>
      </c>
      <c r="G618" s="54">
        <v>348.12</v>
      </c>
      <c r="H618" s="54">
        <v>42</v>
      </c>
      <c r="I618" s="54">
        <v>7</v>
      </c>
      <c r="J618" s="54">
        <v>2.11</v>
      </c>
      <c r="K618" s="54">
        <v>-3.55</v>
      </c>
      <c r="L618" s="54">
        <v>89.49</v>
      </c>
      <c r="M618" s="7"/>
    </row>
    <row r="619" spans="2:13" x14ac:dyDescent="0.2">
      <c r="B619" s="54">
        <v>5564169</v>
      </c>
      <c r="C619" s="54" t="s">
        <v>311</v>
      </c>
      <c r="D619" s="54">
        <v>6</v>
      </c>
      <c r="E619" s="54">
        <v>1</v>
      </c>
      <c r="F619" s="54">
        <f t="shared" si="9"/>
        <v>7</v>
      </c>
      <c r="G619" s="54">
        <v>325.07</v>
      </c>
      <c r="H619" s="54">
        <v>35</v>
      </c>
      <c r="I619" s="54">
        <v>7</v>
      </c>
      <c r="J619" s="54">
        <v>3.37</v>
      </c>
      <c r="K619" s="54">
        <v>-4.45</v>
      </c>
      <c r="L619" s="54">
        <v>82.76</v>
      </c>
      <c r="M619" s="7"/>
    </row>
    <row r="620" spans="2:13" x14ac:dyDescent="0.2">
      <c r="B620" s="54">
        <v>7798146</v>
      </c>
      <c r="C620" s="54" t="s">
        <v>311</v>
      </c>
      <c r="D620" s="54">
        <v>4</v>
      </c>
      <c r="E620" s="54">
        <v>0</v>
      </c>
      <c r="F620" s="54">
        <f t="shared" si="9"/>
        <v>4</v>
      </c>
      <c r="G620" s="54">
        <v>368.99</v>
      </c>
      <c r="H620" s="54">
        <v>34</v>
      </c>
      <c r="I620" s="54">
        <v>5</v>
      </c>
      <c r="J620" s="54">
        <v>4.97</v>
      </c>
      <c r="K620" s="54">
        <v>-5.77</v>
      </c>
      <c r="L620" s="54">
        <v>30.71</v>
      </c>
      <c r="M620" s="7"/>
    </row>
    <row r="621" spans="2:13" x14ac:dyDescent="0.2">
      <c r="B621" s="54">
        <v>7822914</v>
      </c>
      <c r="C621" s="54" t="s">
        <v>311</v>
      </c>
      <c r="D621" s="54">
        <v>8</v>
      </c>
      <c r="E621" s="54">
        <v>2</v>
      </c>
      <c r="F621" s="54">
        <f t="shared" si="9"/>
        <v>10</v>
      </c>
      <c r="G621" s="54">
        <v>364.13</v>
      </c>
      <c r="H621" s="54">
        <v>43</v>
      </c>
      <c r="I621" s="54">
        <v>9</v>
      </c>
      <c r="J621" s="54">
        <v>2.3199999999999998</v>
      </c>
      <c r="K621" s="54">
        <v>-3.73</v>
      </c>
      <c r="L621" s="54">
        <v>121.09</v>
      </c>
      <c r="M621" s="7"/>
    </row>
    <row r="622" spans="2:13" x14ac:dyDescent="0.2">
      <c r="B622" s="54">
        <v>6293177</v>
      </c>
      <c r="C622" s="54" t="s">
        <v>311</v>
      </c>
      <c r="D622" s="54">
        <v>6</v>
      </c>
      <c r="E622" s="54">
        <v>1</v>
      </c>
      <c r="F622" s="54">
        <f t="shared" si="9"/>
        <v>7</v>
      </c>
      <c r="G622" s="54">
        <v>309.10000000000002</v>
      </c>
      <c r="H622" s="54">
        <v>35</v>
      </c>
      <c r="I622" s="54">
        <v>7</v>
      </c>
      <c r="J622" s="54">
        <v>2.86</v>
      </c>
      <c r="K622" s="54">
        <v>-4.03</v>
      </c>
      <c r="L622" s="54">
        <v>82.76</v>
      </c>
      <c r="M622" s="7"/>
    </row>
    <row r="623" spans="2:13" x14ac:dyDescent="0.2">
      <c r="B623" s="54">
        <v>5564818</v>
      </c>
      <c r="C623" s="54" t="s">
        <v>311</v>
      </c>
      <c r="D623" s="54">
        <v>6</v>
      </c>
      <c r="E623" s="54">
        <v>1</v>
      </c>
      <c r="F623" s="54">
        <f t="shared" si="9"/>
        <v>7</v>
      </c>
      <c r="G623" s="54">
        <v>325.07</v>
      </c>
      <c r="H623" s="54">
        <v>35</v>
      </c>
      <c r="I623" s="54">
        <v>7</v>
      </c>
      <c r="J623" s="54">
        <v>3.37</v>
      </c>
      <c r="K623" s="54">
        <v>-4.45</v>
      </c>
      <c r="L623" s="54">
        <v>82.76</v>
      </c>
      <c r="M623" s="7"/>
    </row>
    <row r="624" spans="2:13" x14ac:dyDescent="0.2">
      <c r="B624" s="54">
        <v>6360043</v>
      </c>
      <c r="C624" s="54" t="s">
        <v>311</v>
      </c>
      <c r="D624" s="54">
        <v>5</v>
      </c>
      <c r="E624" s="54">
        <v>0</v>
      </c>
      <c r="F624" s="54">
        <f t="shared" si="9"/>
        <v>5</v>
      </c>
      <c r="G624" s="54">
        <v>316.08</v>
      </c>
      <c r="H624" s="54">
        <v>35</v>
      </c>
      <c r="I624" s="54">
        <v>5</v>
      </c>
      <c r="J624" s="54">
        <v>4.08</v>
      </c>
      <c r="K624" s="54">
        <v>-4.8499999999999996</v>
      </c>
      <c r="L624" s="54">
        <v>54.5</v>
      </c>
      <c r="M624" s="7"/>
    </row>
    <row r="625" spans="2:13" x14ac:dyDescent="0.2">
      <c r="B625" s="54">
        <v>6286775</v>
      </c>
      <c r="C625" s="54" t="s">
        <v>311</v>
      </c>
      <c r="D625" s="54">
        <v>7</v>
      </c>
      <c r="E625" s="54">
        <v>1</v>
      </c>
      <c r="F625" s="54">
        <f t="shared" si="9"/>
        <v>8</v>
      </c>
      <c r="G625" s="54">
        <v>292.11</v>
      </c>
      <c r="H625" s="54">
        <v>34</v>
      </c>
      <c r="I625" s="54">
        <v>7</v>
      </c>
      <c r="J625" s="54">
        <v>2.11</v>
      </c>
      <c r="K625" s="54">
        <v>-3.47</v>
      </c>
      <c r="L625" s="54">
        <v>95.65</v>
      </c>
      <c r="M625" s="7"/>
    </row>
    <row r="626" spans="2:13" x14ac:dyDescent="0.2">
      <c r="B626" s="54">
        <v>6296779</v>
      </c>
      <c r="C626" s="54" t="s">
        <v>311</v>
      </c>
      <c r="D626" s="54">
        <v>7</v>
      </c>
      <c r="E626" s="54">
        <v>2</v>
      </c>
      <c r="F626" s="54">
        <f t="shared" si="9"/>
        <v>9</v>
      </c>
      <c r="G626" s="54">
        <v>366.12</v>
      </c>
      <c r="H626" s="54">
        <v>42</v>
      </c>
      <c r="I626" s="54">
        <v>9</v>
      </c>
      <c r="J626" s="54">
        <v>2.75</v>
      </c>
      <c r="K626" s="54">
        <v>-4.08</v>
      </c>
      <c r="L626" s="54">
        <v>111.86</v>
      </c>
      <c r="M626" s="7"/>
    </row>
    <row r="627" spans="2:13" x14ac:dyDescent="0.2">
      <c r="B627" s="54">
        <v>6331601</v>
      </c>
      <c r="C627" s="54" t="s">
        <v>311</v>
      </c>
      <c r="D627" s="54">
        <v>6</v>
      </c>
      <c r="E627" s="54">
        <v>1</v>
      </c>
      <c r="F627" s="54">
        <f t="shared" si="9"/>
        <v>7</v>
      </c>
      <c r="G627" s="54">
        <v>415.06</v>
      </c>
      <c r="H627" s="54">
        <v>43</v>
      </c>
      <c r="I627" s="54">
        <v>9</v>
      </c>
      <c r="J627" s="54">
        <v>4.79</v>
      </c>
      <c r="K627" s="54">
        <v>-5.6</v>
      </c>
      <c r="L627" s="54">
        <v>85.84</v>
      </c>
      <c r="M627" s="7"/>
    </row>
    <row r="628" spans="2:13" x14ac:dyDescent="0.2">
      <c r="B628" s="54">
        <v>6355532</v>
      </c>
      <c r="C628" s="54" t="s">
        <v>311</v>
      </c>
      <c r="D628" s="54">
        <v>7</v>
      </c>
      <c r="E628" s="54">
        <v>2</v>
      </c>
      <c r="F628" s="54">
        <f t="shared" si="9"/>
        <v>9</v>
      </c>
      <c r="G628" s="54">
        <v>362.15</v>
      </c>
      <c r="H628" s="54">
        <v>45</v>
      </c>
      <c r="I628" s="54">
        <v>8</v>
      </c>
      <c r="J628" s="54">
        <v>2.92</v>
      </c>
      <c r="K628" s="54">
        <v>-4.17</v>
      </c>
      <c r="L628" s="54">
        <v>111.86</v>
      </c>
      <c r="M628" s="7"/>
    </row>
    <row r="629" spans="2:13" x14ac:dyDescent="0.2">
      <c r="B629" s="54">
        <v>6430672</v>
      </c>
      <c r="C629" s="54" t="s">
        <v>311</v>
      </c>
      <c r="D629" s="54">
        <v>7</v>
      </c>
      <c r="E629" s="54">
        <v>2</v>
      </c>
      <c r="F629" s="54">
        <f t="shared" si="9"/>
        <v>9</v>
      </c>
      <c r="G629" s="54">
        <v>352.11</v>
      </c>
      <c r="H629" s="54">
        <v>39</v>
      </c>
      <c r="I629" s="54">
        <v>9</v>
      </c>
      <c r="J629" s="54">
        <v>2.4500000000000002</v>
      </c>
      <c r="K629" s="54">
        <v>-3.83</v>
      </c>
      <c r="L629" s="54">
        <v>111.86</v>
      </c>
      <c r="M629" s="7"/>
    </row>
    <row r="630" spans="2:13" x14ac:dyDescent="0.2">
      <c r="B630" s="54">
        <v>6589993</v>
      </c>
      <c r="C630" s="54" t="s">
        <v>311</v>
      </c>
      <c r="D630" s="54">
        <v>7</v>
      </c>
      <c r="E630" s="54">
        <v>2</v>
      </c>
      <c r="F630" s="54">
        <f t="shared" si="9"/>
        <v>9</v>
      </c>
      <c r="G630" s="54">
        <v>402.04</v>
      </c>
      <c r="H630" s="54">
        <v>39</v>
      </c>
      <c r="I630" s="54">
        <v>10</v>
      </c>
      <c r="J630" s="54">
        <v>3.61</v>
      </c>
      <c r="K630" s="54">
        <v>-4.8499999999999996</v>
      </c>
      <c r="L630" s="54">
        <v>111.86</v>
      </c>
      <c r="M630" s="7"/>
    </row>
    <row r="631" spans="2:13" x14ac:dyDescent="0.2">
      <c r="B631" s="54">
        <v>6766879</v>
      </c>
      <c r="C631" s="54" t="s">
        <v>311</v>
      </c>
      <c r="D631" s="54">
        <v>7</v>
      </c>
      <c r="E631" s="54">
        <v>2</v>
      </c>
      <c r="F631" s="54">
        <f t="shared" si="9"/>
        <v>9</v>
      </c>
      <c r="G631" s="54">
        <v>348.13</v>
      </c>
      <c r="H631" s="54">
        <v>42</v>
      </c>
      <c r="I631" s="54">
        <v>8</v>
      </c>
      <c r="J631" s="54">
        <v>1.98</v>
      </c>
      <c r="K631" s="54">
        <v>-3.44</v>
      </c>
      <c r="L631" s="54">
        <v>111.86</v>
      </c>
      <c r="M631" s="7"/>
    </row>
    <row r="632" spans="2:13" x14ac:dyDescent="0.2">
      <c r="B632" s="54">
        <v>7574737</v>
      </c>
      <c r="C632" s="54" t="s">
        <v>311</v>
      </c>
      <c r="D632" s="54">
        <v>7</v>
      </c>
      <c r="E632" s="54">
        <v>1</v>
      </c>
      <c r="F632" s="54">
        <f t="shared" si="9"/>
        <v>8</v>
      </c>
      <c r="G632" s="54">
        <v>362.15</v>
      </c>
      <c r="H632" s="54">
        <v>45</v>
      </c>
      <c r="I632" s="54">
        <v>8</v>
      </c>
      <c r="J632" s="54">
        <v>2.72</v>
      </c>
      <c r="K632" s="54">
        <v>-3.97</v>
      </c>
      <c r="L632" s="54">
        <v>103.07</v>
      </c>
      <c r="M632" s="7"/>
    </row>
    <row r="633" spans="2:13" x14ac:dyDescent="0.2">
      <c r="B633" s="54">
        <v>7588071</v>
      </c>
      <c r="C633" s="54" t="s">
        <v>311</v>
      </c>
      <c r="D633" s="54">
        <v>7</v>
      </c>
      <c r="E633" s="54">
        <v>2</v>
      </c>
      <c r="F633" s="54">
        <f t="shared" si="9"/>
        <v>9</v>
      </c>
      <c r="G633" s="54">
        <v>348.13</v>
      </c>
      <c r="H633" s="54">
        <v>42</v>
      </c>
      <c r="I633" s="54">
        <v>8</v>
      </c>
      <c r="J633" s="54">
        <v>2.62</v>
      </c>
      <c r="K633" s="54">
        <v>-3.91</v>
      </c>
      <c r="L633" s="54">
        <v>111.86</v>
      </c>
      <c r="M633" s="7"/>
    </row>
    <row r="634" spans="2:13" x14ac:dyDescent="0.2">
      <c r="B634" s="54">
        <v>7616734</v>
      </c>
      <c r="C634" s="54" t="s">
        <v>311</v>
      </c>
      <c r="D634" s="54">
        <v>7</v>
      </c>
      <c r="E634" s="54">
        <v>2</v>
      </c>
      <c r="F634" s="54">
        <f t="shared" si="9"/>
        <v>9</v>
      </c>
      <c r="G634" s="54">
        <v>362.15</v>
      </c>
      <c r="H634" s="54">
        <v>45</v>
      </c>
      <c r="I634" s="54">
        <v>8</v>
      </c>
      <c r="J634" s="54">
        <v>2.5499999999999998</v>
      </c>
      <c r="K634" s="54">
        <v>-3.86</v>
      </c>
      <c r="L634" s="54">
        <v>111.86</v>
      </c>
      <c r="M634" s="7"/>
    </row>
    <row r="635" spans="2:13" x14ac:dyDescent="0.2">
      <c r="B635" s="54">
        <v>7787748</v>
      </c>
      <c r="C635" s="54" t="s">
        <v>311</v>
      </c>
      <c r="D635" s="54">
        <v>7</v>
      </c>
      <c r="E635" s="54">
        <v>1</v>
      </c>
      <c r="F635" s="54">
        <f t="shared" si="9"/>
        <v>8</v>
      </c>
      <c r="G635" s="54">
        <v>363.13</v>
      </c>
      <c r="H635" s="54">
        <v>44</v>
      </c>
      <c r="I635" s="54">
        <v>8</v>
      </c>
      <c r="J635" s="54">
        <v>3.1</v>
      </c>
      <c r="K635" s="54">
        <v>-4.22</v>
      </c>
      <c r="L635" s="54">
        <v>95.07</v>
      </c>
      <c r="M635" s="7"/>
    </row>
    <row r="636" spans="2:13" x14ac:dyDescent="0.2">
      <c r="B636" s="54">
        <v>7799220</v>
      </c>
      <c r="C636" s="54" t="s">
        <v>311</v>
      </c>
      <c r="D636" s="54">
        <v>8</v>
      </c>
      <c r="E636" s="54">
        <v>2</v>
      </c>
      <c r="F636" s="54">
        <f t="shared" si="9"/>
        <v>10</v>
      </c>
      <c r="G636" s="54">
        <v>380.11</v>
      </c>
      <c r="H636" s="54">
        <v>43</v>
      </c>
      <c r="I636" s="54">
        <v>9</v>
      </c>
      <c r="J636" s="54">
        <v>3.03</v>
      </c>
      <c r="K636" s="54">
        <v>-4.28</v>
      </c>
      <c r="L636" s="54">
        <v>111.86</v>
      </c>
      <c r="M636" s="7"/>
    </row>
    <row r="637" spans="2:13" x14ac:dyDescent="0.2">
      <c r="B637" s="54">
        <v>7802007</v>
      </c>
      <c r="C637" s="54" t="s">
        <v>311</v>
      </c>
      <c r="D637" s="54">
        <v>6</v>
      </c>
      <c r="E637" s="54">
        <v>1</v>
      </c>
      <c r="F637" s="54">
        <f t="shared" si="9"/>
        <v>7</v>
      </c>
      <c r="G637" s="54">
        <v>411.03</v>
      </c>
      <c r="H637" s="54">
        <v>40</v>
      </c>
      <c r="I637" s="54">
        <v>8</v>
      </c>
      <c r="J637" s="54">
        <v>3.86</v>
      </c>
      <c r="K637" s="54">
        <v>-5.09</v>
      </c>
      <c r="L637" s="54">
        <v>85.84</v>
      </c>
      <c r="M637" s="7"/>
    </row>
    <row r="638" spans="2:13" x14ac:dyDescent="0.2">
      <c r="B638" s="54">
        <v>7804680</v>
      </c>
      <c r="C638" s="54" t="s">
        <v>311</v>
      </c>
      <c r="D638" s="54">
        <v>7</v>
      </c>
      <c r="E638" s="54">
        <v>1</v>
      </c>
      <c r="F638" s="54">
        <f t="shared" si="9"/>
        <v>8</v>
      </c>
      <c r="G638" s="54">
        <v>391.16</v>
      </c>
      <c r="H638" s="54">
        <v>50</v>
      </c>
      <c r="I638" s="54">
        <v>8</v>
      </c>
      <c r="J638" s="54">
        <v>3.8</v>
      </c>
      <c r="K638" s="54">
        <v>-4.74</v>
      </c>
      <c r="L638" s="54">
        <v>95.07</v>
      </c>
      <c r="M638" s="7"/>
    </row>
    <row r="639" spans="2:13" x14ac:dyDescent="0.2">
      <c r="B639" s="54">
        <v>7806092</v>
      </c>
      <c r="C639" s="54" t="s">
        <v>311</v>
      </c>
      <c r="D639" s="54">
        <v>6</v>
      </c>
      <c r="E639" s="54">
        <v>1</v>
      </c>
      <c r="F639" s="54">
        <f t="shared" si="9"/>
        <v>7</v>
      </c>
      <c r="G639" s="54">
        <v>369.02</v>
      </c>
      <c r="H639" s="54">
        <v>35</v>
      </c>
      <c r="I639" s="54">
        <v>7</v>
      </c>
      <c r="J639" s="54">
        <v>3.48</v>
      </c>
      <c r="K639" s="54">
        <v>-4.79</v>
      </c>
      <c r="L639" s="54">
        <v>82.76</v>
      </c>
      <c r="M639" s="7"/>
    </row>
    <row r="640" spans="2:13" x14ac:dyDescent="0.2">
      <c r="B640" s="54">
        <v>7819892</v>
      </c>
      <c r="C640" s="54" t="s">
        <v>311</v>
      </c>
      <c r="D640" s="54">
        <v>6</v>
      </c>
      <c r="E640" s="54">
        <v>1</v>
      </c>
      <c r="F640" s="54">
        <f t="shared" si="9"/>
        <v>7</v>
      </c>
      <c r="G640" s="54">
        <v>380.08</v>
      </c>
      <c r="H640" s="54">
        <v>42</v>
      </c>
      <c r="I640" s="54">
        <v>7</v>
      </c>
      <c r="J640" s="54">
        <v>4.5199999999999996</v>
      </c>
      <c r="K640" s="54">
        <v>-5.25</v>
      </c>
      <c r="L640" s="54">
        <v>59.81</v>
      </c>
      <c r="M640" s="7"/>
    </row>
    <row r="641" spans="2:13" x14ac:dyDescent="0.2">
      <c r="B641" s="54">
        <v>7822012</v>
      </c>
      <c r="C641" s="54" t="s">
        <v>311</v>
      </c>
      <c r="D641" s="54">
        <v>7</v>
      </c>
      <c r="E641" s="54">
        <v>1</v>
      </c>
      <c r="F641" s="54">
        <f t="shared" si="9"/>
        <v>8</v>
      </c>
      <c r="G641" s="54">
        <v>335.14</v>
      </c>
      <c r="H641" s="54">
        <v>42</v>
      </c>
      <c r="I641" s="54">
        <v>7</v>
      </c>
      <c r="J641" s="54">
        <v>3.03</v>
      </c>
      <c r="K641" s="54">
        <v>-4.18</v>
      </c>
      <c r="L641" s="54">
        <v>91.99</v>
      </c>
      <c r="M641" s="7"/>
    </row>
    <row r="642" spans="2:13" x14ac:dyDescent="0.2">
      <c r="B642" s="54">
        <v>7868943</v>
      </c>
      <c r="C642" s="54" t="s">
        <v>311</v>
      </c>
      <c r="D642" s="54">
        <v>6</v>
      </c>
      <c r="E642" s="54">
        <v>1</v>
      </c>
      <c r="F642" s="54">
        <f t="shared" si="9"/>
        <v>7</v>
      </c>
      <c r="G642" s="54">
        <v>369.02</v>
      </c>
      <c r="H642" s="54">
        <v>35</v>
      </c>
      <c r="I642" s="54">
        <v>7</v>
      </c>
      <c r="J642" s="54">
        <v>3.48</v>
      </c>
      <c r="K642" s="54">
        <v>-4.79</v>
      </c>
      <c r="L642" s="54">
        <v>82.76</v>
      </c>
      <c r="M642" s="7"/>
    </row>
    <row r="643" spans="2:13" x14ac:dyDescent="0.2">
      <c r="B643" s="54">
        <v>7926975</v>
      </c>
      <c r="C643" s="54" t="s">
        <v>311</v>
      </c>
      <c r="D643" s="54">
        <v>6</v>
      </c>
      <c r="E643" s="54">
        <v>1</v>
      </c>
      <c r="F643" s="54">
        <f t="shared" si="9"/>
        <v>7</v>
      </c>
      <c r="G643" s="54">
        <v>325.07</v>
      </c>
      <c r="H643" s="54">
        <v>35</v>
      </c>
      <c r="I643" s="54">
        <v>7</v>
      </c>
      <c r="J643" s="54">
        <v>3.37</v>
      </c>
      <c r="K643" s="54">
        <v>-4.45</v>
      </c>
      <c r="L643" s="54">
        <v>82.76</v>
      </c>
      <c r="M643" s="7"/>
    </row>
    <row r="644" spans="2:13" x14ac:dyDescent="0.2">
      <c r="B644" s="54">
        <v>7937645</v>
      </c>
      <c r="C644" s="54" t="s">
        <v>311</v>
      </c>
      <c r="D644" s="54">
        <v>5</v>
      </c>
      <c r="E644" s="54">
        <v>1</v>
      </c>
      <c r="F644" s="54">
        <f t="shared" si="9"/>
        <v>6</v>
      </c>
      <c r="G644" s="54">
        <v>352.08</v>
      </c>
      <c r="H644" s="54">
        <v>38</v>
      </c>
      <c r="I644" s="54">
        <v>7</v>
      </c>
      <c r="J644" s="54">
        <v>3.94</v>
      </c>
      <c r="K644" s="54">
        <v>-4.8</v>
      </c>
      <c r="L644" s="54">
        <v>59.81</v>
      </c>
      <c r="M644" s="7"/>
    </row>
    <row r="645" spans="2:13" x14ac:dyDescent="0.2">
      <c r="B645" s="54">
        <v>7815425</v>
      </c>
      <c r="C645" s="54" t="s">
        <v>311</v>
      </c>
      <c r="D645" s="54">
        <v>4</v>
      </c>
      <c r="E645" s="54">
        <v>0</v>
      </c>
      <c r="F645" s="54">
        <f t="shared" si="9"/>
        <v>4</v>
      </c>
      <c r="G645" s="54">
        <v>291.08</v>
      </c>
      <c r="H645" s="54">
        <v>34</v>
      </c>
      <c r="I645" s="54">
        <v>4</v>
      </c>
      <c r="J645" s="54">
        <v>4.21</v>
      </c>
      <c r="K645" s="54">
        <v>-4.84</v>
      </c>
      <c r="L645" s="54">
        <v>30.71</v>
      </c>
      <c r="M645" s="7"/>
    </row>
    <row r="646" spans="2:13" x14ac:dyDescent="0.2">
      <c r="B646" s="54">
        <v>7914423</v>
      </c>
      <c r="C646" s="54" t="s">
        <v>311</v>
      </c>
      <c r="D646" s="54">
        <v>5</v>
      </c>
      <c r="E646" s="54">
        <v>0</v>
      </c>
      <c r="F646" s="54">
        <f t="shared" si="9"/>
        <v>5</v>
      </c>
      <c r="G646" s="54">
        <v>321.08999999999997</v>
      </c>
      <c r="H646" s="54">
        <v>38</v>
      </c>
      <c r="I646" s="54">
        <v>5</v>
      </c>
      <c r="J646" s="54">
        <v>4.22</v>
      </c>
      <c r="K646" s="54">
        <v>-4.9000000000000004</v>
      </c>
      <c r="L646" s="54">
        <v>39.94</v>
      </c>
      <c r="M646" s="7"/>
    </row>
    <row r="647" spans="2:13" x14ac:dyDescent="0.2">
      <c r="B647" s="54">
        <v>6599857</v>
      </c>
      <c r="C647" s="54" t="s">
        <v>311</v>
      </c>
      <c r="D647" s="54">
        <v>5</v>
      </c>
      <c r="E647" s="54">
        <v>0</v>
      </c>
      <c r="F647" s="54">
        <f t="shared" si="9"/>
        <v>5</v>
      </c>
      <c r="G647" s="54">
        <v>316.08</v>
      </c>
      <c r="H647" s="54">
        <v>35</v>
      </c>
      <c r="I647" s="54">
        <v>5</v>
      </c>
      <c r="J647" s="54">
        <v>4.08</v>
      </c>
      <c r="K647" s="54">
        <v>-4.8499999999999996</v>
      </c>
      <c r="L647" s="54">
        <v>54.5</v>
      </c>
      <c r="M647" s="7"/>
    </row>
    <row r="648" spans="2:13" x14ac:dyDescent="0.2">
      <c r="B648" s="54">
        <v>7802701</v>
      </c>
      <c r="C648" s="54" t="s">
        <v>311</v>
      </c>
      <c r="D648" s="54">
        <v>4</v>
      </c>
      <c r="E648" s="54">
        <v>0</v>
      </c>
      <c r="F648" s="54">
        <f t="shared" si="9"/>
        <v>4</v>
      </c>
      <c r="G648" s="54">
        <v>343.03</v>
      </c>
      <c r="H648" s="54">
        <v>34</v>
      </c>
      <c r="I648" s="54">
        <v>6</v>
      </c>
      <c r="J648" s="54">
        <v>5</v>
      </c>
      <c r="K648" s="54">
        <v>-5.6</v>
      </c>
      <c r="L648" s="54">
        <v>30.71</v>
      </c>
      <c r="M648" s="7"/>
    </row>
    <row r="649" spans="2:13" x14ac:dyDescent="0.2">
      <c r="B649" s="54">
        <v>6589382</v>
      </c>
      <c r="C649" s="54" t="s">
        <v>311</v>
      </c>
      <c r="D649" s="54">
        <v>7</v>
      </c>
      <c r="E649" s="54">
        <v>1</v>
      </c>
      <c r="F649" s="54">
        <f t="shared" si="9"/>
        <v>8</v>
      </c>
      <c r="G649" s="54">
        <v>392.09</v>
      </c>
      <c r="H649" s="54">
        <v>44</v>
      </c>
      <c r="I649" s="54">
        <v>8</v>
      </c>
      <c r="J649" s="54">
        <v>3.57</v>
      </c>
      <c r="K649" s="54">
        <v>-4.74</v>
      </c>
      <c r="L649" s="54">
        <v>78.27</v>
      </c>
      <c r="M649" s="7"/>
    </row>
    <row r="650" spans="2:13" x14ac:dyDescent="0.2">
      <c r="B650" s="54">
        <v>6753406</v>
      </c>
      <c r="C650" s="54" t="s">
        <v>311</v>
      </c>
      <c r="D650" s="54">
        <v>7</v>
      </c>
      <c r="E650" s="54">
        <v>1</v>
      </c>
      <c r="F650" s="54">
        <f t="shared" ref="F650:F713" si="10">(D650+E650)</f>
        <v>8</v>
      </c>
      <c r="G650" s="54">
        <v>392.09</v>
      </c>
      <c r="H650" s="54">
        <v>44</v>
      </c>
      <c r="I650" s="54">
        <v>8</v>
      </c>
      <c r="J650" s="54">
        <v>3.2</v>
      </c>
      <c r="K650" s="54">
        <v>-4.4400000000000004</v>
      </c>
      <c r="L650" s="54">
        <v>78.27</v>
      </c>
      <c r="M650" s="7"/>
    </row>
    <row r="651" spans="2:13" x14ac:dyDescent="0.2">
      <c r="B651" s="54">
        <v>6760912</v>
      </c>
      <c r="C651" s="54" t="s">
        <v>311</v>
      </c>
      <c r="D651" s="54">
        <v>5</v>
      </c>
      <c r="E651" s="54">
        <v>1</v>
      </c>
      <c r="F651" s="54">
        <f t="shared" si="10"/>
        <v>6</v>
      </c>
      <c r="G651" s="54">
        <v>348.1</v>
      </c>
      <c r="H651" s="54">
        <v>41</v>
      </c>
      <c r="I651" s="54">
        <v>6</v>
      </c>
      <c r="J651" s="54">
        <v>3.48</v>
      </c>
      <c r="K651" s="54">
        <v>-4.41</v>
      </c>
      <c r="L651" s="54">
        <v>59.81</v>
      </c>
      <c r="M651" s="7"/>
    </row>
    <row r="652" spans="2:13" x14ac:dyDescent="0.2">
      <c r="B652" s="54">
        <v>7934711</v>
      </c>
      <c r="C652" s="54" t="s">
        <v>311</v>
      </c>
      <c r="D652" s="54">
        <v>6</v>
      </c>
      <c r="E652" s="54">
        <v>1</v>
      </c>
      <c r="F652" s="54">
        <f t="shared" si="10"/>
        <v>7</v>
      </c>
      <c r="G652" s="54">
        <v>364.1</v>
      </c>
      <c r="H652" s="54">
        <v>42</v>
      </c>
      <c r="I652" s="54">
        <v>7</v>
      </c>
      <c r="J652" s="54">
        <v>3.81</v>
      </c>
      <c r="K652" s="54">
        <v>-4.7</v>
      </c>
      <c r="L652" s="54">
        <v>69.040000000000006</v>
      </c>
      <c r="M652" s="7"/>
    </row>
    <row r="653" spans="2:13" x14ac:dyDescent="0.2">
      <c r="B653" s="54">
        <v>7799924</v>
      </c>
      <c r="C653" s="54" t="s">
        <v>311</v>
      </c>
      <c r="D653" s="54">
        <v>8</v>
      </c>
      <c r="E653" s="54">
        <v>1</v>
      </c>
      <c r="F653" s="54">
        <f t="shared" si="10"/>
        <v>9</v>
      </c>
      <c r="G653" s="54">
        <v>432.08</v>
      </c>
      <c r="H653" s="54">
        <v>46</v>
      </c>
      <c r="I653" s="54">
        <v>9</v>
      </c>
      <c r="J653" s="54">
        <v>4.6900000000000004</v>
      </c>
      <c r="K653" s="54">
        <v>-5.73</v>
      </c>
      <c r="L653" s="54">
        <v>85.59</v>
      </c>
      <c r="M653" s="7"/>
    </row>
    <row r="654" spans="2:13" x14ac:dyDescent="0.2">
      <c r="B654" s="54">
        <v>7807233</v>
      </c>
      <c r="C654" s="54" t="s">
        <v>311</v>
      </c>
      <c r="D654" s="54">
        <v>7</v>
      </c>
      <c r="E654" s="54">
        <v>1</v>
      </c>
      <c r="F654" s="54">
        <f t="shared" si="10"/>
        <v>8</v>
      </c>
      <c r="G654" s="54">
        <v>359.1</v>
      </c>
      <c r="H654" s="54">
        <v>39</v>
      </c>
      <c r="I654" s="54">
        <v>8</v>
      </c>
      <c r="J654" s="54">
        <v>3.39</v>
      </c>
      <c r="K654" s="54">
        <v>-4.68</v>
      </c>
      <c r="L654" s="54">
        <v>85.17</v>
      </c>
      <c r="M654" s="7"/>
    </row>
    <row r="655" spans="2:13" x14ac:dyDescent="0.2">
      <c r="B655" s="54">
        <v>6750607</v>
      </c>
      <c r="C655" s="54" t="s">
        <v>311</v>
      </c>
      <c r="D655" s="54">
        <v>7</v>
      </c>
      <c r="E655" s="54">
        <v>1</v>
      </c>
      <c r="F655" s="54">
        <f t="shared" si="10"/>
        <v>8</v>
      </c>
      <c r="G655" s="54">
        <v>354.18</v>
      </c>
      <c r="H655" s="54">
        <v>48</v>
      </c>
      <c r="I655" s="54">
        <v>8</v>
      </c>
      <c r="J655" s="54">
        <v>2.17</v>
      </c>
      <c r="K655" s="54">
        <v>-3.56</v>
      </c>
      <c r="L655" s="54">
        <v>103.07</v>
      </c>
      <c r="M655" s="7"/>
    </row>
    <row r="656" spans="2:13" x14ac:dyDescent="0.2">
      <c r="B656" s="54">
        <v>6057502</v>
      </c>
      <c r="C656" s="54" t="s">
        <v>311</v>
      </c>
      <c r="D656" s="54">
        <v>5</v>
      </c>
      <c r="E656" s="54">
        <v>2</v>
      </c>
      <c r="F656" s="54">
        <f t="shared" si="10"/>
        <v>7</v>
      </c>
      <c r="G656" s="54">
        <v>400.15</v>
      </c>
      <c r="H656" s="54">
        <v>50</v>
      </c>
      <c r="I656" s="54">
        <v>7</v>
      </c>
      <c r="J656" s="54">
        <v>4.09</v>
      </c>
      <c r="K656" s="54">
        <v>-4.99</v>
      </c>
      <c r="L656" s="54">
        <v>85.25</v>
      </c>
      <c r="M656" s="7"/>
    </row>
    <row r="657" spans="2:13" x14ac:dyDescent="0.2">
      <c r="B657" s="54">
        <v>6034172</v>
      </c>
      <c r="C657" s="54" t="s">
        <v>311</v>
      </c>
      <c r="D657" s="54">
        <v>5</v>
      </c>
      <c r="E657" s="54">
        <v>1</v>
      </c>
      <c r="F657" s="54">
        <f t="shared" si="10"/>
        <v>6</v>
      </c>
      <c r="G657" s="54">
        <v>311.16000000000003</v>
      </c>
      <c r="H657" s="54">
        <v>44</v>
      </c>
      <c r="I657" s="54">
        <v>5</v>
      </c>
      <c r="J657" s="54">
        <v>3.51</v>
      </c>
      <c r="K657" s="54">
        <v>-4.16</v>
      </c>
      <c r="L657" s="54">
        <v>48.31</v>
      </c>
      <c r="M657" s="7"/>
    </row>
    <row r="658" spans="2:13" x14ac:dyDescent="0.2">
      <c r="B658" s="54">
        <v>6039272</v>
      </c>
      <c r="C658" s="54" t="s">
        <v>311</v>
      </c>
      <c r="D658" s="54">
        <v>4</v>
      </c>
      <c r="E658" s="54">
        <v>1</v>
      </c>
      <c r="F658" s="54">
        <f t="shared" si="10"/>
        <v>5</v>
      </c>
      <c r="G658" s="54">
        <v>281.14999999999998</v>
      </c>
      <c r="H658" s="54">
        <v>40</v>
      </c>
      <c r="I658" s="54">
        <v>4</v>
      </c>
      <c r="J658" s="54">
        <v>3.58</v>
      </c>
      <c r="K658" s="54">
        <v>-4.0599999999999996</v>
      </c>
      <c r="L658" s="54">
        <v>39.08</v>
      </c>
      <c r="M658" s="7"/>
    </row>
    <row r="659" spans="2:13" x14ac:dyDescent="0.2">
      <c r="B659" s="54">
        <v>6219232</v>
      </c>
      <c r="C659" s="54" t="s">
        <v>311</v>
      </c>
      <c r="D659" s="54">
        <v>5</v>
      </c>
      <c r="E659" s="54">
        <v>1</v>
      </c>
      <c r="F659" s="54">
        <f t="shared" si="10"/>
        <v>6</v>
      </c>
      <c r="G659" s="54">
        <v>297.14999999999998</v>
      </c>
      <c r="H659" s="54">
        <v>41</v>
      </c>
      <c r="I659" s="54">
        <v>5</v>
      </c>
      <c r="J659" s="54">
        <v>3.2</v>
      </c>
      <c r="K659" s="54">
        <v>-3.9</v>
      </c>
      <c r="L659" s="54">
        <v>48.31</v>
      </c>
      <c r="M659" s="7"/>
    </row>
    <row r="660" spans="2:13" x14ac:dyDescent="0.2">
      <c r="B660" s="54">
        <v>6223425</v>
      </c>
      <c r="C660" s="54" t="s">
        <v>311</v>
      </c>
      <c r="D660" s="54">
        <v>4</v>
      </c>
      <c r="E660" s="54">
        <v>1</v>
      </c>
      <c r="F660" s="54">
        <f t="shared" si="10"/>
        <v>5</v>
      </c>
      <c r="G660" s="54">
        <v>281.14999999999998</v>
      </c>
      <c r="H660" s="54">
        <v>40</v>
      </c>
      <c r="I660" s="54">
        <v>4</v>
      </c>
      <c r="J660" s="54">
        <v>3.5</v>
      </c>
      <c r="K660" s="54">
        <v>-4.08</v>
      </c>
      <c r="L660" s="54">
        <v>39.08</v>
      </c>
      <c r="M660" s="7"/>
    </row>
    <row r="661" spans="2:13" x14ac:dyDescent="0.2">
      <c r="B661" s="54">
        <v>6040342</v>
      </c>
      <c r="C661" s="54" t="s">
        <v>311</v>
      </c>
      <c r="D661" s="54">
        <v>3</v>
      </c>
      <c r="E661" s="54">
        <v>1</v>
      </c>
      <c r="F661" s="54">
        <f t="shared" si="10"/>
        <v>4</v>
      </c>
      <c r="G661" s="54">
        <v>271.08999999999997</v>
      </c>
      <c r="H661" s="54">
        <v>33</v>
      </c>
      <c r="I661" s="54">
        <v>4</v>
      </c>
      <c r="J661" s="54">
        <v>3.84</v>
      </c>
      <c r="K661" s="54">
        <v>-4.3600000000000003</v>
      </c>
      <c r="L661" s="54">
        <v>29.85</v>
      </c>
      <c r="M661" s="7"/>
    </row>
    <row r="662" spans="2:13" x14ac:dyDescent="0.2">
      <c r="B662" s="54">
        <v>6042107</v>
      </c>
      <c r="C662" s="54" t="s">
        <v>311</v>
      </c>
      <c r="D662" s="54">
        <v>5</v>
      </c>
      <c r="E662" s="54">
        <v>1</v>
      </c>
      <c r="F662" s="54">
        <f t="shared" si="10"/>
        <v>6</v>
      </c>
      <c r="G662" s="54">
        <v>311.16000000000003</v>
      </c>
      <c r="H662" s="54">
        <v>44</v>
      </c>
      <c r="I662" s="54">
        <v>5</v>
      </c>
      <c r="J662" s="54">
        <v>3.51</v>
      </c>
      <c r="K662" s="54">
        <v>-4.16</v>
      </c>
      <c r="L662" s="54">
        <v>48.31</v>
      </c>
      <c r="M662" s="7"/>
    </row>
    <row r="663" spans="2:13" x14ac:dyDescent="0.2">
      <c r="B663" s="54">
        <v>6039343</v>
      </c>
      <c r="C663" s="54" t="s">
        <v>311</v>
      </c>
      <c r="D663" s="54">
        <v>4</v>
      </c>
      <c r="E663" s="54">
        <v>1</v>
      </c>
      <c r="F663" s="54">
        <f t="shared" si="10"/>
        <v>5</v>
      </c>
      <c r="G663" s="54">
        <v>267.14</v>
      </c>
      <c r="H663" s="54">
        <v>37</v>
      </c>
      <c r="I663" s="54">
        <v>4</v>
      </c>
      <c r="J663" s="54">
        <v>3.19</v>
      </c>
      <c r="K663" s="54">
        <v>-3.82</v>
      </c>
      <c r="L663" s="54">
        <v>39.08</v>
      </c>
      <c r="M663" s="7"/>
    </row>
    <row r="664" spans="2:13" x14ac:dyDescent="0.2">
      <c r="B664" s="54">
        <v>5809737</v>
      </c>
      <c r="C664" s="54" t="s">
        <v>311</v>
      </c>
      <c r="D664" s="54">
        <v>3</v>
      </c>
      <c r="E664" s="54">
        <v>1</v>
      </c>
      <c r="F664" s="54">
        <f t="shared" si="10"/>
        <v>4</v>
      </c>
      <c r="G664" s="54">
        <v>285.10000000000002</v>
      </c>
      <c r="H664" s="54">
        <v>36</v>
      </c>
      <c r="I664" s="54">
        <v>4</v>
      </c>
      <c r="J664" s="54">
        <v>4.1500000000000004</v>
      </c>
      <c r="K664" s="54">
        <v>-4.6100000000000003</v>
      </c>
      <c r="L664" s="54">
        <v>29.85</v>
      </c>
      <c r="M664" s="7"/>
    </row>
    <row r="665" spans="2:13" x14ac:dyDescent="0.2">
      <c r="B665" s="54">
        <v>7951049</v>
      </c>
      <c r="C665" s="54" t="s">
        <v>311</v>
      </c>
      <c r="D665" s="54">
        <v>4</v>
      </c>
      <c r="E665" s="54">
        <v>2</v>
      </c>
      <c r="F665" s="54">
        <f t="shared" si="10"/>
        <v>6</v>
      </c>
      <c r="G665" s="54">
        <v>281.14999999999998</v>
      </c>
      <c r="H665" s="54">
        <v>40</v>
      </c>
      <c r="I665" s="54">
        <v>4</v>
      </c>
      <c r="J665" s="54">
        <v>3.76</v>
      </c>
      <c r="K665" s="54">
        <v>-4.18</v>
      </c>
      <c r="L665" s="54">
        <v>50.08</v>
      </c>
      <c r="M665" s="7"/>
    </row>
    <row r="666" spans="2:13" x14ac:dyDescent="0.2">
      <c r="B666" s="54">
        <v>5119845</v>
      </c>
      <c r="C666" s="54" t="s">
        <v>311</v>
      </c>
      <c r="D666" s="54">
        <v>3</v>
      </c>
      <c r="E666" s="54">
        <v>0</v>
      </c>
      <c r="F666" s="54">
        <f t="shared" si="10"/>
        <v>3</v>
      </c>
      <c r="G666" s="54">
        <v>293.14999999999998</v>
      </c>
      <c r="H666" s="54">
        <v>41</v>
      </c>
      <c r="I666" s="54">
        <v>4</v>
      </c>
      <c r="J666" s="54">
        <v>3.64</v>
      </c>
      <c r="K666" s="54">
        <v>-4.22</v>
      </c>
      <c r="L666" s="54">
        <v>38.130000000000003</v>
      </c>
      <c r="M666" s="7"/>
    </row>
    <row r="667" spans="2:13" x14ac:dyDescent="0.2">
      <c r="B667" s="54">
        <v>5119844</v>
      </c>
      <c r="C667" s="54" t="s">
        <v>311</v>
      </c>
      <c r="D667" s="54">
        <v>3</v>
      </c>
      <c r="E667" s="54">
        <v>1</v>
      </c>
      <c r="F667" s="54">
        <f t="shared" si="10"/>
        <v>4</v>
      </c>
      <c r="G667" s="54">
        <v>279.14</v>
      </c>
      <c r="H667" s="54">
        <v>38</v>
      </c>
      <c r="I667" s="54">
        <v>4</v>
      </c>
      <c r="J667" s="54">
        <v>3.62</v>
      </c>
      <c r="K667" s="54">
        <v>-4.1399999999999997</v>
      </c>
      <c r="L667" s="54">
        <v>46.92</v>
      </c>
      <c r="M667" s="7"/>
    </row>
    <row r="668" spans="2:13" x14ac:dyDescent="0.2">
      <c r="B668" s="54">
        <v>7703176</v>
      </c>
      <c r="C668" s="54" t="s">
        <v>311</v>
      </c>
      <c r="D668" s="54">
        <v>3</v>
      </c>
      <c r="E668" s="54">
        <v>1</v>
      </c>
      <c r="F668" s="54">
        <f t="shared" si="10"/>
        <v>4</v>
      </c>
      <c r="G668" s="54">
        <v>285.07</v>
      </c>
      <c r="H668" s="54">
        <v>32</v>
      </c>
      <c r="I668" s="54">
        <v>5</v>
      </c>
      <c r="J668" s="54">
        <v>3.48</v>
      </c>
      <c r="K668" s="54">
        <v>-4.18</v>
      </c>
      <c r="L668" s="54">
        <v>46.92</v>
      </c>
      <c r="M668" s="7"/>
    </row>
    <row r="669" spans="2:13" x14ac:dyDescent="0.2">
      <c r="B669" s="54">
        <v>7951518</v>
      </c>
      <c r="C669" s="54" t="s">
        <v>311</v>
      </c>
      <c r="D669" s="54">
        <v>5</v>
      </c>
      <c r="E669" s="54">
        <v>2</v>
      </c>
      <c r="F669" s="54">
        <f t="shared" si="10"/>
        <v>7</v>
      </c>
      <c r="G669" s="54">
        <v>366.17</v>
      </c>
      <c r="H669" s="54">
        <v>49</v>
      </c>
      <c r="I669" s="54">
        <v>7</v>
      </c>
      <c r="J669" s="54">
        <v>2.5099999999999998</v>
      </c>
      <c r="K669" s="54">
        <v>-3.6</v>
      </c>
      <c r="L669" s="54">
        <v>85.25</v>
      </c>
      <c r="M669" s="7"/>
    </row>
    <row r="670" spans="2:13" x14ac:dyDescent="0.2">
      <c r="B670" s="54">
        <v>6043175</v>
      </c>
      <c r="C670" s="54" t="s">
        <v>311</v>
      </c>
      <c r="D670" s="54">
        <v>3</v>
      </c>
      <c r="E670" s="54">
        <v>1</v>
      </c>
      <c r="F670" s="54">
        <f t="shared" si="10"/>
        <v>4</v>
      </c>
      <c r="G670" s="54">
        <v>251.11</v>
      </c>
      <c r="H670" s="54">
        <v>32</v>
      </c>
      <c r="I670" s="54">
        <v>4</v>
      </c>
      <c r="J670" s="54">
        <v>2.83</v>
      </c>
      <c r="K670" s="54">
        <v>-3.59</v>
      </c>
      <c r="L670" s="54">
        <v>46.92</v>
      </c>
      <c r="M670" s="7"/>
    </row>
    <row r="671" spans="2:13" x14ac:dyDescent="0.2">
      <c r="B671" s="54">
        <v>7700955</v>
      </c>
      <c r="C671" s="54" t="s">
        <v>311</v>
      </c>
      <c r="D671" s="54">
        <v>3</v>
      </c>
      <c r="E671" s="54">
        <v>1</v>
      </c>
      <c r="F671" s="54">
        <f t="shared" si="10"/>
        <v>4</v>
      </c>
      <c r="G671" s="54">
        <v>279.14</v>
      </c>
      <c r="H671" s="54">
        <v>38</v>
      </c>
      <c r="I671" s="54">
        <v>4</v>
      </c>
      <c r="J671" s="54">
        <v>3.62</v>
      </c>
      <c r="K671" s="54">
        <v>-4.1399999999999997</v>
      </c>
      <c r="L671" s="54">
        <v>46.92</v>
      </c>
      <c r="M671" s="7"/>
    </row>
    <row r="672" spans="2:13" x14ac:dyDescent="0.2">
      <c r="B672" s="54">
        <v>6032931</v>
      </c>
      <c r="C672" s="54" t="s">
        <v>311</v>
      </c>
      <c r="D672" s="54">
        <v>3</v>
      </c>
      <c r="E672" s="54">
        <v>1</v>
      </c>
      <c r="F672" s="54">
        <f t="shared" si="10"/>
        <v>4</v>
      </c>
      <c r="G672" s="54">
        <v>265.12</v>
      </c>
      <c r="H672" s="54">
        <v>35</v>
      </c>
      <c r="I672" s="54">
        <v>4</v>
      </c>
      <c r="J672" s="54">
        <v>3.13</v>
      </c>
      <c r="K672" s="54">
        <v>-3.84</v>
      </c>
      <c r="L672" s="54">
        <v>46.92</v>
      </c>
      <c r="M672" s="7"/>
    </row>
    <row r="673" spans="2:13" x14ac:dyDescent="0.2">
      <c r="B673" s="54">
        <v>7961930</v>
      </c>
      <c r="C673" s="54" t="s">
        <v>311</v>
      </c>
      <c r="D673" s="54">
        <v>4</v>
      </c>
      <c r="E673" s="54">
        <v>2</v>
      </c>
      <c r="F673" s="54">
        <f t="shared" si="10"/>
        <v>6</v>
      </c>
      <c r="G673" s="54">
        <v>336.16</v>
      </c>
      <c r="H673" s="54">
        <v>45</v>
      </c>
      <c r="I673" s="54">
        <v>6</v>
      </c>
      <c r="J673" s="54">
        <v>2.5</v>
      </c>
      <c r="K673" s="54">
        <v>-3.5</v>
      </c>
      <c r="L673" s="54">
        <v>76.02</v>
      </c>
      <c r="M673" s="7"/>
    </row>
    <row r="674" spans="2:13" x14ac:dyDescent="0.2">
      <c r="B674" s="54">
        <v>5652557</v>
      </c>
      <c r="C674" s="54" t="s">
        <v>311</v>
      </c>
      <c r="D674" s="54">
        <v>3</v>
      </c>
      <c r="E674" s="54">
        <v>1</v>
      </c>
      <c r="F674" s="54">
        <f t="shared" si="10"/>
        <v>4</v>
      </c>
      <c r="G674" s="54">
        <v>251.11</v>
      </c>
      <c r="H674" s="54">
        <v>32</v>
      </c>
      <c r="I674" s="54">
        <v>4</v>
      </c>
      <c r="J674" s="54">
        <v>2.98</v>
      </c>
      <c r="K674" s="54">
        <v>-3.68</v>
      </c>
      <c r="L674" s="54">
        <v>46.92</v>
      </c>
      <c r="M674" s="7"/>
    </row>
    <row r="675" spans="2:13" x14ac:dyDescent="0.2">
      <c r="B675" s="54">
        <v>5662324</v>
      </c>
      <c r="C675" s="54" t="s">
        <v>311</v>
      </c>
      <c r="D675" s="54">
        <v>4</v>
      </c>
      <c r="E675" s="54">
        <v>1</v>
      </c>
      <c r="F675" s="54">
        <f t="shared" si="10"/>
        <v>5</v>
      </c>
      <c r="G675" s="54">
        <v>239.11</v>
      </c>
      <c r="H675" s="54">
        <v>31</v>
      </c>
      <c r="I675" s="54">
        <v>4</v>
      </c>
      <c r="J675" s="54">
        <v>2.62</v>
      </c>
      <c r="K675" s="54">
        <v>-3.48</v>
      </c>
      <c r="L675" s="54">
        <v>53.07</v>
      </c>
      <c r="M675" s="7"/>
    </row>
    <row r="676" spans="2:13" x14ac:dyDescent="0.2">
      <c r="B676" s="54">
        <v>5809296</v>
      </c>
      <c r="C676" s="54" t="s">
        <v>311</v>
      </c>
      <c r="D676" s="54">
        <v>3</v>
      </c>
      <c r="E676" s="54">
        <v>1</v>
      </c>
      <c r="F676" s="54">
        <f t="shared" si="10"/>
        <v>4</v>
      </c>
      <c r="G676" s="54">
        <v>265.12</v>
      </c>
      <c r="H676" s="54">
        <v>35</v>
      </c>
      <c r="I676" s="54">
        <v>4</v>
      </c>
      <c r="J676" s="54">
        <v>3.29</v>
      </c>
      <c r="K676" s="54">
        <v>-3.94</v>
      </c>
      <c r="L676" s="54">
        <v>46.92</v>
      </c>
      <c r="M676" s="7"/>
    </row>
    <row r="677" spans="2:13" x14ac:dyDescent="0.2">
      <c r="B677" s="54">
        <v>5651905</v>
      </c>
      <c r="C677" s="54" t="s">
        <v>311</v>
      </c>
      <c r="D677" s="54">
        <v>4</v>
      </c>
      <c r="E677" s="54">
        <v>1</v>
      </c>
      <c r="F677" s="54">
        <f t="shared" si="10"/>
        <v>5</v>
      </c>
      <c r="G677" s="54">
        <v>274.04000000000002</v>
      </c>
      <c r="H677" s="54">
        <v>29</v>
      </c>
      <c r="I677" s="54">
        <v>6</v>
      </c>
      <c r="J677" s="54">
        <v>2.27</v>
      </c>
      <c r="K677" s="54">
        <v>-3.44</v>
      </c>
      <c r="L677" s="54">
        <v>72.19</v>
      </c>
      <c r="M677" s="7"/>
    </row>
    <row r="678" spans="2:13" x14ac:dyDescent="0.2">
      <c r="B678" s="54">
        <v>5119840</v>
      </c>
      <c r="C678" s="54" t="s">
        <v>311</v>
      </c>
      <c r="D678" s="54">
        <v>4</v>
      </c>
      <c r="E678" s="54">
        <v>0</v>
      </c>
      <c r="F678" s="54">
        <f t="shared" si="10"/>
        <v>4</v>
      </c>
      <c r="G678" s="54">
        <v>280.12</v>
      </c>
      <c r="H678" s="54">
        <v>37</v>
      </c>
      <c r="I678" s="54">
        <v>4</v>
      </c>
      <c r="J678" s="54">
        <v>3.51</v>
      </c>
      <c r="K678" s="54">
        <v>-4.08</v>
      </c>
      <c r="L678" s="54">
        <v>44.12</v>
      </c>
      <c r="M678" s="7"/>
    </row>
    <row r="679" spans="2:13" x14ac:dyDescent="0.2">
      <c r="B679" s="54">
        <v>5119833</v>
      </c>
      <c r="C679" s="54" t="s">
        <v>311</v>
      </c>
      <c r="D679" s="54">
        <v>3</v>
      </c>
      <c r="E679" s="54">
        <v>1</v>
      </c>
      <c r="F679" s="54">
        <f t="shared" si="10"/>
        <v>4</v>
      </c>
      <c r="G679" s="54">
        <v>252.09</v>
      </c>
      <c r="H679" s="54">
        <v>31</v>
      </c>
      <c r="I679" s="54">
        <v>4</v>
      </c>
      <c r="J679" s="54">
        <v>3.03</v>
      </c>
      <c r="K679" s="54">
        <v>-3.79</v>
      </c>
      <c r="L679" s="54">
        <v>55.12</v>
      </c>
      <c r="M679" s="7"/>
    </row>
    <row r="680" spans="2:13" x14ac:dyDescent="0.2">
      <c r="B680" s="54">
        <v>5119852</v>
      </c>
      <c r="C680" s="54" t="s">
        <v>311</v>
      </c>
      <c r="D680" s="54">
        <v>4</v>
      </c>
      <c r="E680" s="54">
        <v>1</v>
      </c>
      <c r="F680" s="54">
        <f t="shared" si="10"/>
        <v>5</v>
      </c>
      <c r="G680" s="54">
        <v>287.07</v>
      </c>
      <c r="H680" s="54">
        <v>33</v>
      </c>
      <c r="I680" s="54">
        <v>6</v>
      </c>
      <c r="J680" s="54">
        <v>1.98</v>
      </c>
      <c r="K680" s="54">
        <v>-3.31</v>
      </c>
      <c r="L680" s="54">
        <v>77.98</v>
      </c>
      <c r="M680" s="7"/>
    </row>
    <row r="681" spans="2:13" x14ac:dyDescent="0.2">
      <c r="B681" s="54">
        <v>5119855</v>
      </c>
      <c r="C681" s="54" t="s">
        <v>311</v>
      </c>
      <c r="D681" s="54">
        <v>4</v>
      </c>
      <c r="E681" s="54">
        <v>0</v>
      </c>
      <c r="F681" s="54">
        <f t="shared" si="10"/>
        <v>4</v>
      </c>
      <c r="G681" s="54">
        <v>315.10000000000002</v>
      </c>
      <c r="H681" s="54">
        <v>39</v>
      </c>
      <c r="I681" s="54">
        <v>6</v>
      </c>
      <c r="J681" s="54">
        <v>2.58</v>
      </c>
      <c r="K681" s="54">
        <v>-3.74</v>
      </c>
      <c r="L681" s="54">
        <v>55.2</v>
      </c>
      <c r="M681" s="7"/>
    </row>
    <row r="682" spans="2:13" x14ac:dyDescent="0.2">
      <c r="B682" s="54">
        <v>7869065</v>
      </c>
      <c r="C682" s="54" t="s">
        <v>311</v>
      </c>
      <c r="D682" s="54">
        <v>5</v>
      </c>
      <c r="E682" s="54">
        <v>2</v>
      </c>
      <c r="F682" s="54">
        <f t="shared" si="10"/>
        <v>7</v>
      </c>
      <c r="G682" s="54">
        <v>306.11</v>
      </c>
      <c r="H682" s="54">
        <v>37</v>
      </c>
      <c r="I682" s="54">
        <v>6</v>
      </c>
      <c r="J682" s="54">
        <v>3.13</v>
      </c>
      <c r="K682" s="54">
        <v>-4.18</v>
      </c>
      <c r="L682" s="54">
        <v>75.959999999999994</v>
      </c>
      <c r="M682" s="7"/>
    </row>
    <row r="683" spans="2:13" x14ac:dyDescent="0.2">
      <c r="B683" s="54">
        <v>5529298</v>
      </c>
      <c r="C683" s="54" t="s">
        <v>311</v>
      </c>
      <c r="D683" s="54">
        <v>4</v>
      </c>
      <c r="E683" s="54">
        <v>1</v>
      </c>
      <c r="F683" s="54">
        <f t="shared" si="10"/>
        <v>5</v>
      </c>
      <c r="G683" s="54">
        <v>316.13</v>
      </c>
      <c r="H683" s="54">
        <v>40</v>
      </c>
      <c r="I683" s="54">
        <v>5</v>
      </c>
      <c r="J683" s="54">
        <v>4.0599999999999996</v>
      </c>
      <c r="K683" s="54">
        <v>-4.8099999999999996</v>
      </c>
      <c r="L683" s="54">
        <v>63.57</v>
      </c>
      <c r="M683" s="7"/>
    </row>
    <row r="684" spans="2:13" x14ac:dyDescent="0.2">
      <c r="B684" s="54">
        <v>5573705</v>
      </c>
      <c r="C684" s="54" t="s">
        <v>311</v>
      </c>
      <c r="D684" s="54">
        <v>3</v>
      </c>
      <c r="E684" s="54">
        <v>2</v>
      </c>
      <c r="F684" s="54">
        <f t="shared" si="10"/>
        <v>5</v>
      </c>
      <c r="G684" s="54">
        <v>337.13</v>
      </c>
      <c r="H684" s="54">
        <v>41</v>
      </c>
      <c r="I684" s="54">
        <v>5</v>
      </c>
      <c r="J684" s="54">
        <v>4.68</v>
      </c>
      <c r="K684" s="54">
        <v>-5.46</v>
      </c>
      <c r="L684" s="54">
        <v>70.25</v>
      </c>
      <c r="M684" s="7"/>
    </row>
    <row r="685" spans="2:13" x14ac:dyDescent="0.2">
      <c r="B685" s="54">
        <v>7883480</v>
      </c>
      <c r="C685" s="54" t="s">
        <v>311</v>
      </c>
      <c r="D685" s="54">
        <v>6</v>
      </c>
      <c r="E685" s="54">
        <v>1</v>
      </c>
      <c r="F685" s="54">
        <f t="shared" si="10"/>
        <v>7</v>
      </c>
      <c r="G685" s="54">
        <v>397.02</v>
      </c>
      <c r="H685" s="54">
        <v>37</v>
      </c>
      <c r="I685" s="54">
        <v>8</v>
      </c>
      <c r="J685" s="54">
        <v>3.64</v>
      </c>
      <c r="K685" s="54">
        <v>-4.95</v>
      </c>
      <c r="L685" s="54">
        <v>85.84</v>
      </c>
      <c r="M685" s="7"/>
    </row>
    <row r="686" spans="2:13" x14ac:dyDescent="0.2">
      <c r="B686" s="54">
        <v>7934968</v>
      </c>
      <c r="C686" s="54" t="s">
        <v>311</v>
      </c>
      <c r="D686" s="54">
        <v>6</v>
      </c>
      <c r="E686" s="54">
        <v>1</v>
      </c>
      <c r="F686" s="54">
        <f t="shared" si="10"/>
        <v>7</v>
      </c>
      <c r="G686" s="54">
        <v>333.12</v>
      </c>
      <c r="H686" s="54">
        <v>40</v>
      </c>
      <c r="I686" s="54">
        <v>7</v>
      </c>
      <c r="J686" s="54">
        <v>3.36</v>
      </c>
      <c r="K686" s="54">
        <v>-4.3099999999999996</v>
      </c>
      <c r="L686" s="54">
        <v>85.84</v>
      </c>
      <c r="M686" s="7"/>
    </row>
    <row r="687" spans="2:13" x14ac:dyDescent="0.2">
      <c r="B687" s="54">
        <v>5833365</v>
      </c>
      <c r="C687" s="54" t="s">
        <v>311</v>
      </c>
      <c r="D687" s="54">
        <v>4</v>
      </c>
      <c r="E687" s="54">
        <v>0</v>
      </c>
      <c r="F687" s="54">
        <f t="shared" si="10"/>
        <v>4</v>
      </c>
      <c r="G687" s="54">
        <v>316.12</v>
      </c>
      <c r="H687" s="54">
        <v>40</v>
      </c>
      <c r="I687" s="54">
        <v>4</v>
      </c>
      <c r="J687" s="54">
        <v>4.37</v>
      </c>
      <c r="K687" s="54">
        <v>-5</v>
      </c>
      <c r="L687" s="54">
        <v>48.03</v>
      </c>
      <c r="M687" s="7"/>
    </row>
    <row r="688" spans="2:13" x14ac:dyDescent="0.2">
      <c r="B688" s="54">
        <v>7828272</v>
      </c>
      <c r="C688" s="54" t="s">
        <v>311</v>
      </c>
      <c r="D688" s="54">
        <v>5</v>
      </c>
      <c r="E688" s="54">
        <v>1</v>
      </c>
      <c r="F688" s="54">
        <f t="shared" si="10"/>
        <v>6</v>
      </c>
      <c r="G688" s="54">
        <v>372.16</v>
      </c>
      <c r="H688" s="54">
        <v>48</v>
      </c>
      <c r="I688" s="54">
        <v>6</v>
      </c>
      <c r="J688" s="54">
        <v>3.9</v>
      </c>
      <c r="K688" s="54">
        <v>-4.83</v>
      </c>
      <c r="L688" s="54">
        <v>63.3</v>
      </c>
      <c r="M688" s="7"/>
    </row>
    <row r="689" spans="2:13" x14ac:dyDescent="0.2">
      <c r="B689" s="54">
        <v>7783890</v>
      </c>
      <c r="C689" s="54" t="s">
        <v>311</v>
      </c>
      <c r="D689" s="54">
        <v>5</v>
      </c>
      <c r="E689" s="54">
        <v>1</v>
      </c>
      <c r="F689" s="54">
        <f t="shared" si="10"/>
        <v>6</v>
      </c>
      <c r="G689" s="54">
        <v>418.15</v>
      </c>
      <c r="H689" s="54">
        <v>52</v>
      </c>
      <c r="I689" s="54">
        <v>7</v>
      </c>
      <c r="J689" s="54">
        <v>3.85</v>
      </c>
      <c r="K689" s="54">
        <v>-5.08</v>
      </c>
      <c r="L689" s="54">
        <v>67.23</v>
      </c>
      <c r="M689" s="7"/>
    </row>
    <row r="690" spans="2:13" x14ac:dyDescent="0.2">
      <c r="B690" s="54">
        <v>7806341</v>
      </c>
      <c r="C690" s="54" t="s">
        <v>311</v>
      </c>
      <c r="D690" s="54">
        <v>5</v>
      </c>
      <c r="E690" s="54">
        <v>1</v>
      </c>
      <c r="F690" s="54">
        <f t="shared" si="10"/>
        <v>6</v>
      </c>
      <c r="G690" s="54">
        <v>388.14</v>
      </c>
      <c r="H690" s="54">
        <v>48</v>
      </c>
      <c r="I690" s="54">
        <v>6</v>
      </c>
      <c r="J690" s="54">
        <v>4.37</v>
      </c>
      <c r="K690" s="54">
        <v>-5.23</v>
      </c>
      <c r="L690" s="54">
        <v>50.16</v>
      </c>
      <c r="M690" s="7"/>
    </row>
    <row r="691" spans="2:13" x14ac:dyDescent="0.2">
      <c r="B691" s="54">
        <v>7942475</v>
      </c>
      <c r="C691" s="54" t="s">
        <v>311</v>
      </c>
      <c r="D691" s="54">
        <v>5</v>
      </c>
      <c r="E691" s="54">
        <v>1</v>
      </c>
      <c r="F691" s="54">
        <f t="shared" si="10"/>
        <v>6</v>
      </c>
      <c r="G691" s="54">
        <v>386.17</v>
      </c>
      <c r="H691" s="54">
        <v>51</v>
      </c>
      <c r="I691" s="54">
        <v>6</v>
      </c>
      <c r="J691" s="54">
        <v>4.46</v>
      </c>
      <c r="K691" s="54">
        <v>-5.26</v>
      </c>
      <c r="L691" s="54">
        <v>63.3</v>
      </c>
      <c r="M691" s="7"/>
    </row>
    <row r="692" spans="2:13" x14ac:dyDescent="0.2">
      <c r="B692" s="54">
        <v>6966338</v>
      </c>
      <c r="C692" s="54" t="s">
        <v>311</v>
      </c>
      <c r="D692" s="54">
        <v>3</v>
      </c>
      <c r="E692" s="54">
        <v>0</v>
      </c>
      <c r="F692" s="54">
        <f t="shared" si="10"/>
        <v>3</v>
      </c>
      <c r="G692" s="54">
        <v>277.12</v>
      </c>
      <c r="H692" s="54">
        <v>36</v>
      </c>
      <c r="I692" s="54">
        <v>4</v>
      </c>
      <c r="J692" s="54">
        <v>2.69</v>
      </c>
      <c r="K692" s="54">
        <v>-3.67</v>
      </c>
      <c r="L692" s="54">
        <v>38.130000000000003</v>
      </c>
      <c r="M692" s="7"/>
    </row>
    <row r="693" spans="2:13" x14ac:dyDescent="0.2">
      <c r="B693" s="54">
        <v>7784370</v>
      </c>
      <c r="C693" s="54" t="s">
        <v>311</v>
      </c>
      <c r="D693" s="54">
        <v>4</v>
      </c>
      <c r="E693" s="54">
        <v>1</v>
      </c>
      <c r="F693" s="54">
        <f t="shared" si="10"/>
        <v>5</v>
      </c>
      <c r="G693" s="54">
        <v>320.16000000000003</v>
      </c>
      <c r="H693" s="54">
        <v>44</v>
      </c>
      <c r="I693" s="54">
        <v>5</v>
      </c>
      <c r="J693" s="54">
        <v>3.01</v>
      </c>
      <c r="K693" s="54">
        <v>-3.94</v>
      </c>
      <c r="L693" s="54">
        <v>50.16</v>
      </c>
      <c r="M693" s="7"/>
    </row>
    <row r="694" spans="2:13" x14ac:dyDescent="0.2">
      <c r="B694" s="54">
        <v>7813710</v>
      </c>
      <c r="C694" s="54" t="s">
        <v>311</v>
      </c>
      <c r="D694" s="54">
        <v>5</v>
      </c>
      <c r="E694" s="54">
        <v>1</v>
      </c>
      <c r="F694" s="54">
        <f t="shared" si="10"/>
        <v>6</v>
      </c>
      <c r="G694" s="54">
        <v>356.13</v>
      </c>
      <c r="H694" s="54">
        <v>45</v>
      </c>
      <c r="I694" s="54">
        <v>7</v>
      </c>
      <c r="J694" s="54">
        <v>2.42</v>
      </c>
      <c r="K694" s="54">
        <v>-3.77</v>
      </c>
      <c r="L694" s="54">
        <v>67.23</v>
      </c>
      <c r="M694" s="7"/>
    </row>
    <row r="695" spans="2:13" x14ac:dyDescent="0.2">
      <c r="B695" s="54">
        <v>7834052</v>
      </c>
      <c r="C695" s="54" t="s">
        <v>311</v>
      </c>
      <c r="D695" s="54">
        <v>4</v>
      </c>
      <c r="E695" s="54">
        <v>1</v>
      </c>
      <c r="F695" s="54">
        <f t="shared" si="10"/>
        <v>5</v>
      </c>
      <c r="G695" s="54">
        <v>334.18</v>
      </c>
      <c r="H695" s="54">
        <v>47</v>
      </c>
      <c r="I695" s="54">
        <v>5</v>
      </c>
      <c r="J695" s="54">
        <v>3.4</v>
      </c>
      <c r="K695" s="54">
        <v>-4.2</v>
      </c>
      <c r="L695" s="54">
        <v>50.16</v>
      </c>
      <c r="M695" s="7"/>
    </row>
    <row r="696" spans="2:13" x14ac:dyDescent="0.2">
      <c r="B696" s="54">
        <v>7842140</v>
      </c>
      <c r="C696" s="54" t="s">
        <v>311</v>
      </c>
      <c r="D696" s="54">
        <v>4</v>
      </c>
      <c r="E696" s="54">
        <v>1</v>
      </c>
      <c r="F696" s="54">
        <f t="shared" si="10"/>
        <v>5</v>
      </c>
      <c r="G696" s="54">
        <v>348.2</v>
      </c>
      <c r="H696" s="54">
        <v>50</v>
      </c>
      <c r="I696" s="54">
        <v>5</v>
      </c>
      <c r="J696" s="54">
        <v>3.79</v>
      </c>
      <c r="K696" s="54">
        <v>-4.45</v>
      </c>
      <c r="L696" s="54">
        <v>50.16</v>
      </c>
      <c r="M696" s="7"/>
    </row>
    <row r="697" spans="2:13" x14ac:dyDescent="0.2">
      <c r="B697" s="54">
        <v>7960607</v>
      </c>
      <c r="C697" s="54" t="s">
        <v>311</v>
      </c>
      <c r="D697" s="54">
        <v>5</v>
      </c>
      <c r="E697" s="54">
        <v>1</v>
      </c>
      <c r="F697" s="54">
        <f t="shared" si="10"/>
        <v>6</v>
      </c>
      <c r="G697" s="54">
        <v>310.14</v>
      </c>
      <c r="H697" s="54">
        <v>41</v>
      </c>
      <c r="I697" s="54">
        <v>6</v>
      </c>
      <c r="J697" s="54">
        <v>2.6</v>
      </c>
      <c r="K697" s="54">
        <v>-3.61</v>
      </c>
      <c r="L697" s="54">
        <v>63.3</v>
      </c>
      <c r="M697" s="7"/>
    </row>
    <row r="698" spans="2:13" x14ac:dyDescent="0.2">
      <c r="B698" s="54">
        <v>5319981</v>
      </c>
      <c r="C698" s="54" t="s">
        <v>311</v>
      </c>
      <c r="D698" s="54">
        <v>4</v>
      </c>
      <c r="E698" s="54">
        <v>0</v>
      </c>
      <c r="F698" s="54">
        <f t="shared" si="10"/>
        <v>4</v>
      </c>
      <c r="G698" s="54">
        <v>220.07</v>
      </c>
      <c r="H698" s="54">
        <v>25</v>
      </c>
      <c r="I698" s="54">
        <v>4</v>
      </c>
      <c r="J698" s="54">
        <v>2.4300000000000002</v>
      </c>
      <c r="K698" s="54">
        <v>-3.49</v>
      </c>
      <c r="L698" s="54">
        <v>43.08</v>
      </c>
      <c r="M698" s="7"/>
    </row>
    <row r="699" spans="2:13" x14ac:dyDescent="0.2">
      <c r="B699" s="54">
        <v>5656637</v>
      </c>
      <c r="C699" s="54" t="s">
        <v>311</v>
      </c>
      <c r="D699" s="54">
        <v>4</v>
      </c>
      <c r="E699" s="54">
        <v>0</v>
      </c>
      <c r="F699" s="54">
        <f t="shared" si="10"/>
        <v>4</v>
      </c>
      <c r="G699" s="54">
        <v>277.12</v>
      </c>
      <c r="H699" s="54">
        <v>36</v>
      </c>
      <c r="I699" s="54">
        <v>4</v>
      </c>
      <c r="J699" s="54">
        <v>3.5</v>
      </c>
      <c r="K699" s="54">
        <v>-4.3</v>
      </c>
      <c r="L699" s="54">
        <v>31.46</v>
      </c>
      <c r="M699" s="7"/>
    </row>
    <row r="700" spans="2:13" x14ac:dyDescent="0.2">
      <c r="B700" s="54">
        <v>5658850</v>
      </c>
      <c r="C700" s="54" t="s">
        <v>311</v>
      </c>
      <c r="D700" s="54">
        <v>4</v>
      </c>
      <c r="E700" s="54">
        <v>0</v>
      </c>
      <c r="F700" s="54">
        <f t="shared" si="10"/>
        <v>4</v>
      </c>
      <c r="G700" s="54">
        <v>303.14</v>
      </c>
      <c r="H700" s="54">
        <v>40</v>
      </c>
      <c r="I700" s="54">
        <v>4</v>
      </c>
      <c r="J700" s="54">
        <v>4.09</v>
      </c>
      <c r="K700" s="54">
        <v>-4.71</v>
      </c>
      <c r="L700" s="54">
        <v>39.299999999999997</v>
      </c>
      <c r="M700" s="7"/>
    </row>
    <row r="701" spans="2:13" x14ac:dyDescent="0.2">
      <c r="B701" s="54">
        <v>5660084</v>
      </c>
      <c r="C701" s="54" t="s">
        <v>311</v>
      </c>
      <c r="D701" s="54">
        <v>4</v>
      </c>
      <c r="E701" s="54">
        <v>0</v>
      </c>
      <c r="F701" s="54">
        <f t="shared" si="10"/>
        <v>4</v>
      </c>
      <c r="G701" s="54">
        <v>289.12</v>
      </c>
      <c r="H701" s="54">
        <v>37</v>
      </c>
      <c r="I701" s="54">
        <v>4</v>
      </c>
      <c r="J701" s="54">
        <v>3.7</v>
      </c>
      <c r="K701" s="54">
        <v>-4.47</v>
      </c>
      <c r="L701" s="54">
        <v>39.299999999999997</v>
      </c>
      <c r="M701" s="7"/>
    </row>
    <row r="702" spans="2:13" x14ac:dyDescent="0.2">
      <c r="B702" s="54">
        <v>5661479</v>
      </c>
      <c r="C702" s="54" t="s">
        <v>311</v>
      </c>
      <c r="D702" s="54">
        <v>5</v>
      </c>
      <c r="E702" s="54">
        <v>0</v>
      </c>
      <c r="F702" s="54">
        <f t="shared" si="10"/>
        <v>5</v>
      </c>
      <c r="G702" s="54">
        <v>305.12</v>
      </c>
      <c r="H702" s="54">
        <v>38</v>
      </c>
      <c r="I702" s="54">
        <v>5</v>
      </c>
      <c r="J702" s="54">
        <v>3.28</v>
      </c>
      <c r="K702" s="54">
        <v>-4.2</v>
      </c>
      <c r="L702" s="54">
        <v>48.53</v>
      </c>
      <c r="M702" s="7"/>
    </row>
    <row r="703" spans="2:13" x14ac:dyDescent="0.2">
      <c r="B703" s="54">
        <v>5653386</v>
      </c>
      <c r="C703" s="54" t="s">
        <v>311</v>
      </c>
      <c r="D703" s="54">
        <v>4</v>
      </c>
      <c r="E703" s="54">
        <v>0</v>
      </c>
      <c r="F703" s="54">
        <f t="shared" si="10"/>
        <v>4</v>
      </c>
      <c r="G703" s="54">
        <v>303.14</v>
      </c>
      <c r="H703" s="54">
        <v>40</v>
      </c>
      <c r="I703" s="54">
        <v>4</v>
      </c>
      <c r="J703" s="54">
        <v>4.1500000000000004</v>
      </c>
      <c r="K703" s="54">
        <v>-4.68</v>
      </c>
      <c r="L703" s="54">
        <v>31.46</v>
      </c>
      <c r="M703" s="7"/>
    </row>
    <row r="704" spans="2:13" x14ac:dyDescent="0.2">
      <c r="B704" s="54">
        <v>7921229</v>
      </c>
      <c r="C704" s="54" t="s">
        <v>311</v>
      </c>
      <c r="D704" s="54">
        <v>2</v>
      </c>
      <c r="E704" s="54">
        <v>1</v>
      </c>
      <c r="F704" s="54">
        <f t="shared" si="10"/>
        <v>3</v>
      </c>
      <c r="G704" s="54">
        <v>233.1</v>
      </c>
      <c r="H704" s="54">
        <v>29</v>
      </c>
      <c r="I704" s="54">
        <v>3</v>
      </c>
      <c r="J704" s="54">
        <v>3.48</v>
      </c>
      <c r="K704" s="54">
        <v>-4.18</v>
      </c>
      <c r="L704" s="54">
        <v>33.090000000000003</v>
      </c>
      <c r="M704" s="7"/>
    </row>
    <row r="705" spans="2:13" x14ac:dyDescent="0.2">
      <c r="B705" s="54">
        <v>5570161</v>
      </c>
      <c r="C705" s="54" t="s">
        <v>311</v>
      </c>
      <c r="D705" s="54">
        <v>4</v>
      </c>
      <c r="E705" s="54">
        <v>1</v>
      </c>
      <c r="F705" s="54">
        <f t="shared" si="10"/>
        <v>5</v>
      </c>
      <c r="G705" s="54">
        <v>277.12</v>
      </c>
      <c r="H705" s="54">
        <v>36</v>
      </c>
      <c r="I705" s="54">
        <v>4</v>
      </c>
      <c r="J705" s="54">
        <v>2.95</v>
      </c>
      <c r="K705" s="54">
        <v>-3.88</v>
      </c>
      <c r="L705" s="54">
        <v>42.46</v>
      </c>
      <c r="M705" s="7"/>
    </row>
    <row r="706" spans="2:13" x14ac:dyDescent="0.2">
      <c r="B706" s="54">
        <v>5524595</v>
      </c>
      <c r="C706" s="54" t="s">
        <v>311</v>
      </c>
      <c r="D706" s="54">
        <v>3</v>
      </c>
      <c r="E706" s="54">
        <v>0</v>
      </c>
      <c r="F706" s="54">
        <f t="shared" si="10"/>
        <v>3</v>
      </c>
      <c r="G706" s="54">
        <v>247.11</v>
      </c>
      <c r="H706" s="54">
        <v>32</v>
      </c>
      <c r="I706" s="54">
        <v>3</v>
      </c>
      <c r="J706" s="54">
        <v>3.49</v>
      </c>
      <c r="K706" s="54">
        <v>-4.24</v>
      </c>
      <c r="L706" s="54">
        <v>22.23</v>
      </c>
      <c r="M706" s="7"/>
    </row>
    <row r="707" spans="2:13" x14ac:dyDescent="0.2">
      <c r="B707" s="54">
        <v>5538963</v>
      </c>
      <c r="C707" s="54" t="s">
        <v>311</v>
      </c>
      <c r="D707" s="54">
        <v>4</v>
      </c>
      <c r="E707" s="54">
        <v>1</v>
      </c>
      <c r="F707" s="54">
        <f t="shared" si="10"/>
        <v>5</v>
      </c>
      <c r="G707" s="54">
        <v>291.14</v>
      </c>
      <c r="H707" s="54">
        <v>39</v>
      </c>
      <c r="I707" s="54">
        <v>4</v>
      </c>
      <c r="J707" s="54">
        <v>3.34</v>
      </c>
      <c r="K707" s="54">
        <v>-4.12</v>
      </c>
      <c r="L707" s="54">
        <v>42.46</v>
      </c>
      <c r="M707" s="7"/>
    </row>
    <row r="708" spans="2:13" x14ac:dyDescent="0.2">
      <c r="B708" s="54">
        <v>5788642</v>
      </c>
      <c r="C708" s="54" t="s">
        <v>311</v>
      </c>
      <c r="D708" s="54">
        <v>4</v>
      </c>
      <c r="E708" s="54">
        <v>1</v>
      </c>
      <c r="F708" s="54">
        <f t="shared" si="10"/>
        <v>5</v>
      </c>
      <c r="G708" s="54">
        <v>318.18</v>
      </c>
      <c r="H708" s="54">
        <v>46</v>
      </c>
      <c r="I708" s="54">
        <v>4</v>
      </c>
      <c r="J708" s="54">
        <v>3.95</v>
      </c>
      <c r="K708" s="54">
        <v>-4.5599999999999996</v>
      </c>
      <c r="L708" s="54">
        <v>34.26</v>
      </c>
      <c r="M708" s="7"/>
    </row>
    <row r="709" spans="2:13" x14ac:dyDescent="0.2">
      <c r="B709" s="54">
        <v>6433995</v>
      </c>
      <c r="C709" s="54" t="s">
        <v>311</v>
      </c>
      <c r="D709" s="54">
        <v>7</v>
      </c>
      <c r="E709" s="54">
        <v>0</v>
      </c>
      <c r="F709" s="54">
        <f t="shared" si="10"/>
        <v>7</v>
      </c>
      <c r="G709" s="54">
        <v>370.1</v>
      </c>
      <c r="H709" s="54">
        <v>44</v>
      </c>
      <c r="I709" s="54">
        <v>7</v>
      </c>
      <c r="J709" s="54">
        <v>3.94</v>
      </c>
      <c r="K709" s="54">
        <v>-4.8099999999999996</v>
      </c>
      <c r="L709" s="54">
        <v>62.58</v>
      </c>
      <c r="M709" s="7"/>
    </row>
    <row r="710" spans="2:13" x14ac:dyDescent="0.2">
      <c r="B710" s="54">
        <v>6628860</v>
      </c>
      <c r="C710" s="54" t="s">
        <v>311</v>
      </c>
      <c r="D710" s="54">
        <v>5</v>
      </c>
      <c r="E710" s="54">
        <v>0</v>
      </c>
      <c r="F710" s="54">
        <f t="shared" si="10"/>
        <v>5</v>
      </c>
      <c r="G710" s="54">
        <v>324.08999999999997</v>
      </c>
      <c r="H710" s="54">
        <v>39</v>
      </c>
      <c r="I710" s="54">
        <v>5</v>
      </c>
      <c r="J710" s="54">
        <v>3.96</v>
      </c>
      <c r="K710" s="54">
        <v>-4.66</v>
      </c>
      <c r="L710" s="54">
        <v>44.12</v>
      </c>
      <c r="M710" s="7"/>
    </row>
    <row r="711" spans="2:13" x14ac:dyDescent="0.2">
      <c r="B711" s="54">
        <v>7152799</v>
      </c>
      <c r="C711" s="54" t="s">
        <v>311</v>
      </c>
      <c r="D711" s="54">
        <v>5</v>
      </c>
      <c r="E711" s="54">
        <v>0</v>
      </c>
      <c r="F711" s="54">
        <f t="shared" si="10"/>
        <v>5</v>
      </c>
      <c r="G711" s="54">
        <v>324.08999999999997</v>
      </c>
      <c r="H711" s="54">
        <v>39</v>
      </c>
      <c r="I711" s="54">
        <v>5</v>
      </c>
      <c r="J711" s="54">
        <v>4.3099999999999996</v>
      </c>
      <c r="K711" s="54">
        <v>-4.88</v>
      </c>
      <c r="L711" s="54">
        <v>44.12</v>
      </c>
      <c r="M711" s="7"/>
    </row>
    <row r="712" spans="2:13" x14ac:dyDescent="0.2">
      <c r="B712" s="54">
        <v>7912077</v>
      </c>
      <c r="C712" s="54" t="s">
        <v>311</v>
      </c>
      <c r="D712" s="54">
        <v>4</v>
      </c>
      <c r="E712" s="54">
        <v>0</v>
      </c>
      <c r="F712" s="54">
        <f t="shared" si="10"/>
        <v>4</v>
      </c>
      <c r="G712" s="54">
        <v>347.99</v>
      </c>
      <c r="H712" s="54">
        <v>32</v>
      </c>
      <c r="I712" s="54">
        <v>6</v>
      </c>
      <c r="J712" s="54">
        <v>5.22</v>
      </c>
      <c r="K712" s="54">
        <v>-5.77</v>
      </c>
      <c r="L712" s="54">
        <v>34.89</v>
      </c>
      <c r="M712" s="7"/>
    </row>
    <row r="713" spans="2:13" x14ac:dyDescent="0.2">
      <c r="B713" s="54">
        <v>7912085</v>
      </c>
      <c r="C713" s="54" t="s">
        <v>311</v>
      </c>
      <c r="D713" s="54">
        <v>4</v>
      </c>
      <c r="E713" s="54">
        <v>0</v>
      </c>
      <c r="F713" s="54">
        <f t="shared" si="10"/>
        <v>4</v>
      </c>
      <c r="G713" s="54">
        <v>298.06</v>
      </c>
      <c r="H713" s="54">
        <v>32</v>
      </c>
      <c r="I713" s="54">
        <v>5</v>
      </c>
      <c r="J713" s="54">
        <v>4.05</v>
      </c>
      <c r="K713" s="54">
        <v>-4.7300000000000004</v>
      </c>
      <c r="L713" s="54">
        <v>34.89</v>
      </c>
      <c r="M713" s="7"/>
    </row>
    <row r="714" spans="2:13" x14ac:dyDescent="0.2">
      <c r="B714" s="54">
        <v>7907780</v>
      </c>
      <c r="C714" s="54" t="s">
        <v>311</v>
      </c>
      <c r="D714" s="54">
        <v>5</v>
      </c>
      <c r="E714" s="54">
        <v>0</v>
      </c>
      <c r="F714" s="54">
        <f t="shared" ref="F714:F777" si="11">(D714+E714)</f>
        <v>5</v>
      </c>
      <c r="G714" s="54">
        <v>276.10000000000002</v>
      </c>
      <c r="H714" s="54">
        <v>33</v>
      </c>
      <c r="I714" s="54">
        <v>5</v>
      </c>
      <c r="J714" s="54">
        <v>2.34</v>
      </c>
      <c r="K714" s="54">
        <v>-3.64</v>
      </c>
      <c r="L714" s="54">
        <v>52.19</v>
      </c>
      <c r="M714" s="7"/>
    </row>
    <row r="715" spans="2:13" x14ac:dyDescent="0.2">
      <c r="B715" s="54">
        <v>7907777</v>
      </c>
      <c r="C715" s="54" t="s">
        <v>311</v>
      </c>
      <c r="D715" s="54">
        <v>6</v>
      </c>
      <c r="E715" s="54">
        <v>1</v>
      </c>
      <c r="F715" s="54">
        <f t="shared" si="11"/>
        <v>7</v>
      </c>
      <c r="G715" s="54">
        <v>334.11</v>
      </c>
      <c r="H715" s="54">
        <v>39</v>
      </c>
      <c r="I715" s="54">
        <v>7</v>
      </c>
      <c r="J715" s="54">
        <v>2.0499999999999998</v>
      </c>
      <c r="K715" s="54">
        <v>-3.52</v>
      </c>
      <c r="L715" s="54">
        <v>89.49</v>
      </c>
      <c r="M715" s="7"/>
    </row>
    <row r="716" spans="2:13" x14ac:dyDescent="0.2">
      <c r="B716" s="54">
        <v>7907779</v>
      </c>
      <c r="C716" s="54" t="s">
        <v>311</v>
      </c>
      <c r="D716" s="54">
        <v>5</v>
      </c>
      <c r="E716" s="54">
        <v>0</v>
      </c>
      <c r="F716" s="54">
        <f t="shared" si="11"/>
        <v>5</v>
      </c>
      <c r="G716" s="54">
        <v>290.12</v>
      </c>
      <c r="H716" s="54">
        <v>36</v>
      </c>
      <c r="I716" s="54">
        <v>5</v>
      </c>
      <c r="J716" s="54">
        <v>2.4</v>
      </c>
      <c r="K716" s="54">
        <v>-3.67</v>
      </c>
      <c r="L716" s="54">
        <v>52.19</v>
      </c>
      <c r="M716" s="7"/>
    </row>
    <row r="717" spans="2:13" x14ac:dyDescent="0.2">
      <c r="B717" s="54">
        <v>5651043</v>
      </c>
      <c r="C717" s="54" t="s">
        <v>311</v>
      </c>
      <c r="D717" s="54">
        <v>3</v>
      </c>
      <c r="E717" s="54">
        <v>0</v>
      </c>
      <c r="F717" s="54">
        <f t="shared" si="11"/>
        <v>3</v>
      </c>
      <c r="G717" s="54">
        <v>263.11</v>
      </c>
      <c r="H717" s="54">
        <v>33</v>
      </c>
      <c r="I717" s="54">
        <v>4</v>
      </c>
      <c r="J717" s="54">
        <v>2.7</v>
      </c>
      <c r="K717" s="54">
        <v>-3.62</v>
      </c>
      <c r="L717" s="54">
        <v>38.130000000000003</v>
      </c>
      <c r="M717" s="7"/>
    </row>
    <row r="718" spans="2:13" x14ac:dyDescent="0.2">
      <c r="B718" s="54">
        <v>7958127</v>
      </c>
      <c r="C718" s="54" t="s">
        <v>311</v>
      </c>
      <c r="D718" s="54">
        <v>3</v>
      </c>
      <c r="E718" s="54">
        <v>0</v>
      </c>
      <c r="F718" s="54">
        <f t="shared" si="11"/>
        <v>3</v>
      </c>
      <c r="G718" s="54">
        <v>317.08</v>
      </c>
      <c r="H718" s="54">
        <v>33</v>
      </c>
      <c r="I718" s="54">
        <v>7</v>
      </c>
      <c r="J718" s="54">
        <v>3.73</v>
      </c>
      <c r="K718" s="54">
        <v>-4.53</v>
      </c>
      <c r="L718" s="54">
        <v>38.130000000000003</v>
      </c>
      <c r="M718" s="7"/>
    </row>
    <row r="719" spans="2:13" x14ac:dyDescent="0.2">
      <c r="B719" s="54">
        <v>7960842</v>
      </c>
      <c r="C719" s="54" t="s">
        <v>311</v>
      </c>
      <c r="D719" s="54">
        <v>3</v>
      </c>
      <c r="E719" s="54">
        <v>0</v>
      </c>
      <c r="F719" s="54">
        <f t="shared" si="11"/>
        <v>3</v>
      </c>
      <c r="G719" s="54">
        <v>267.08</v>
      </c>
      <c r="H719" s="54">
        <v>30</v>
      </c>
      <c r="I719" s="54">
        <v>5</v>
      </c>
      <c r="J719" s="54">
        <v>2.85</v>
      </c>
      <c r="K719" s="54">
        <v>-3.8</v>
      </c>
      <c r="L719" s="54">
        <v>38.130000000000003</v>
      </c>
      <c r="M719" s="7"/>
    </row>
    <row r="720" spans="2:13" x14ac:dyDescent="0.2">
      <c r="B720" s="54">
        <v>7987889</v>
      </c>
      <c r="C720" s="54" t="s">
        <v>311</v>
      </c>
      <c r="D720" s="54">
        <v>4</v>
      </c>
      <c r="E720" s="54">
        <v>1</v>
      </c>
      <c r="F720" s="54">
        <f t="shared" si="11"/>
        <v>5</v>
      </c>
      <c r="G720" s="54">
        <v>280.07</v>
      </c>
      <c r="H720" s="54">
        <v>32</v>
      </c>
      <c r="I720" s="54">
        <v>4</v>
      </c>
      <c r="J720" s="54">
        <v>3.67</v>
      </c>
      <c r="K720" s="54">
        <v>-4.41</v>
      </c>
      <c r="L720" s="54">
        <v>38.049999999999997</v>
      </c>
      <c r="M720" s="7"/>
    </row>
    <row r="721" spans="2:13" x14ac:dyDescent="0.2">
      <c r="B721" s="54">
        <v>7904581</v>
      </c>
      <c r="C721" s="54" t="s">
        <v>311</v>
      </c>
      <c r="D721" s="54">
        <v>5</v>
      </c>
      <c r="E721" s="54">
        <v>0</v>
      </c>
      <c r="F721" s="54">
        <f t="shared" si="11"/>
        <v>5</v>
      </c>
      <c r="G721" s="54">
        <v>357.11</v>
      </c>
      <c r="H721" s="54">
        <v>44</v>
      </c>
      <c r="I721" s="54">
        <v>7</v>
      </c>
      <c r="J721" s="54">
        <v>2.0499999999999998</v>
      </c>
      <c r="K721" s="54">
        <v>-3.54</v>
      </c>
      <c r="L721" s="54">
        <v>64.430000000000007</v>
      </c>
      <c r="M721" s="7"/>
    </row>
    <row r="722" spans="2:13" x14ac:dyDescent="0.2">
      <c r="B722" s="54">
        <v>7904582</v>
      </c>
      <c r="C722" s="54" t="s">
        <v>311</v>
      </c>
      <c r="D722" s="54">
        <v>4</v>
      </c>
      <c r="E722" s="54">
        <v>0</v>
      </c>
      <c r="F722" s="54">
        <f t="shared" si="11"/>
        <v>4</v>
      </c>
      <c r="G722" s="54">
        <v>355.14</v>
      </c>
      <c r="H722" s="54">
        <v>46</v>
      </c>
      <c r="I722" s="54">
        <v>6</v>
      </c>
      <c r="J722" s="54">
        <v>3.21</v>
      </c>
      <c r="K722" s="54">
        <v>-4.2699999999999996</v>
      </c>
      <c r="L722" s="54">
        <v>55.2</v>
      </c>
      <c r="M722" s="7"/>
    </row>
    <row r="723" spans="2:13" x14ac:dyDescent="0.2">
      <c r="B723" s="54">
        <v>7133305</v>
      </c>
      <c r="C723" s="54" t="s">
        <v>311</v>
      </c>
      <c r="D723" s="54">
        <v>3</v>
      </c>
      <c r="E723" s="54">
        <v>0</v>
      </c>
      <c r="F723" s="54">
        <f t="shared" si="11"/>
        <v>3</v>
      </c>
      <c r="G723" s="54">
        <v>333.18</v>
      </c>
      <c r="H723" s="54">
        <v>48</v>
      </c>
      <c r="I723" s="54">
        <v>4</v>
      </c>
      <c r="J723" s="54">
        <v>4.47</v>
      </c>
      <c r="K723" s="54">
        <v>-4.9400000000000004</v>
      </c>
      <c r="L723" s="54">
        <v>38.130000000000003</v>
      </c>
      <c r="M723" s="7"/>
    </row>
    <row r="724" spans="2:13" x14ac:dyDescent="0.2">
      <c r="B724" s="54">
        <v>7790343</v>
      </c>
      <c r="C724" s="54" t="s">
        <v>311</v>
      </c>
      <c r="D724" s="54">
        <v>3</v>
      </c>
      <c r="E724" s="54">
        <v>0</v>
      </c>
      <c r="F724" s="54">
        <f t="shared" si="11"/>
        <v>3</v>
      </c>
      <c r="G724" s="54">
        <v>305.14999999999998</v>
      </c>
      <c r="H724" s="54">
        <v>42</v>
      </c>
      <c r="I724" s="54">
        <v>4</v>
      </c>
      <c r="J724" s="54">
        <v>3.69</v>
      </c>
      <c r="K724" s="54">
        <v>-4.3</v>
      </c>
      <c r="L724" s="54">
        <v>38.130000000000003</v>
      </c>
      <c r="M724" s="7"/>
    </row>
    <row r="725" spans="2:13" x14ac:dyDescent="0.2">
      <c r="B725" s="54">
        <v>5225128</v>
      </c>
      <c r="C725" s="54" t="s">
        <v>311</v>
      </c>
      <c r="D725" s="54">
        <v>3</v>
      </c>
      <c r="E725" s="54">
        <v>2</v>
      </c>
      <c r="F725" s="54">
        <f t="shared" si="11"/>
        <v>5</v>
      </c>
      <c r="G725" s="54">
        <v>311.12</v>
      </c>
      <c r="H725" s="54">
        <v>37</v>
      </c>
      <c r="I725" s="54">
        <v>5</v>
      </c>
      <c r="J725" s="54">
        <v>4.17</v>
      </c>
      <c r="K725" s="54">
        <v>-5.04</v>
      </c>
      <c r="L725" s="54">
        <v>70.25</v>
      </c>
      <c r="M725" s="7"/>
    </row>
    <row r="726" spans="2:13" x14ac:dyDescent="0.2">
      <c r="B726" s="54">
        <v>5180073</v>
      </c>
      <c r="C726" s="54" t="s">
        <v>311</v>
      </c>
      <c r="D726" s="54">
        <v>4</v>
      </c>
      <c r="E726" s="54">
        <v>4</v>
      </c>
      <c r="F726" s="54">
        <f t="shared" si="11"/>
        <v>8</v>
      </c>
      <c r="G726" s="54">
        <v>340.14</v>
      </c>
      <c r="H726" s="54">
        <v>42</v>
      </c>
      <c r="I726" s="54">
        <v>6</v>
      </c>
      <c r="J726" s="54">
        <v>3.94</v>
      </c>
      <c r="K726" s="54">
        <v>-5.01</v>
      </c>
      <c r="L726" s="54">
        <v>109.4</v>
      </c>
      <c r="M726" s="7"/>
    </row>
    <row r="727" spans="2:13" x14ac:dyDescent="0.2">
      <c r="B727" s="54">
        <v>7871678</v>
      </c>
      <c r="C727" s="54" t="s">
        <v>311</v>
      </c>
      <c r="D727" s="54">
        <v>6</v>
      </c>
      <c r="E727" s="54">
        <v>2</v>
      </c>
      <c r="F727" s="54">
        <f t="shared" si="11"/>
        <v>8</v>
      </c>
      <c r="G727" s="54">
        <v>346.11</v>
      </c>
      <c r="H727" s="54">
        <v>40</v>
      </c>
      <c r="I727" s="54">
        <v>7</v>
      </c>
      <c r="J727" s="54">
        <v>3.02</v>
      </c>
      <c r="K727" s="54">
        <v>-4.3499999999999996</v>
      </c>
      <c r="L727" s="54">
        <v>93.03</v>
      </c>
      <c r="M727" s="7"/>
    </row>
    <row r="728" spans="2:13" x14ac:dyDescent="0.2">
      <c r="B728" s="54">
        <v>7702453</v>
      </c>
      <c r="C728" s="54" t="s">
        <v>311</v>
      </c>
      <c r="D728" s="54">
        <v>5</v>
      </c>
      <c r="E728" s="54">
        <v>1</v>
      </c>
      <c r="F728" s="54">
        <f t="shared" si="11"/>
        <v>6</v>
      </c>
      <c r="G728" s="54">
        <v>379.1</v>
      </c>
      <c r="H728" s="54">
        <v>44</v>
      </c>
      <c r="I728" s="54">
        <v>7</v>
      </c>
      <c r="J728" s="54">
        <v>3.83</v>
      </c>
      <c r="K728" s="54">
        <v>-4.88</v>
      </c>
      <c r="L728" s="54">
        <v>73.22</v>
      </c>
      <c r="M728" s="7"/>
    </row>
    <row r="729" spans="2:13" x14ac:dyDescent="0.2">
      <c r="B729" s="54">
        <v>6040755</v>
      </c>
      <c r="C729" s="54" t="s">
        <v>311</v>
      </c>
      <c r="D729" s="54">
        <v>4</v>
      </c>
      <c r="E729" s="54">
        <v>1</v>
      </c>
      <c r="F729" s="54">
        <f t="shared" si="11"/>
        <v>5</v>
      </c>
      <c r="G729" s="54">
        <v>343.13</v>
      </c>
      <c r="H729" s="54">
        <v>43</v>
      </c>
      <c r="I729" s="54">
        <v>5</v>
      </c>
      <c r="J729" s="54">
        <v>4.29</v>
      </c>
      <c r="K729" s="54">
        <v>-4.97</v>
      </c>
      <c r="L729" s="54">
        <v>56.15</v>
      </c>
      <c r="M729" s="7"/>
    </row>
    <row r="730" spans="2:13" x14ac:dyDescent="0.2">
      <c r="B730" s="54">
        <v>6036975</v>
      </c>
      <c r="C730" s="54" t="s">
        <v>311</v>
      </c>
      <c r="D730" s="54">
        <v>4</v>
      </c>
      <c r="E730" s="54">
        <v>1</v>
      </c>
      <c r="F730" s="54">
        <f t="shared" si="11"/>
        <v>5</v>
      </c>
      <c r="G730" s="54">
        <v>343.13</v>
      </c>
      <c r="H730" s="54">
        <v>43</v>
      </c>
      <c r="I730" s="54">
        <v>5</v>
      </c>
      <c r="J730" s="54">
        <v>4.29</v>
      </c>
      <c r="K730" s="54">
        <v>-4.97</v>
      </c>
      <c r="L730" s="54">
        <v>56.15</v>
      </c>
      <c r="M730" s="7"/>
    </row>
    <row r="731" spans="2:13" x14ac:dyDescent="0.2">
      <c r="B731" s="54">
        <v>5236882</v>
      </c>
      <c r="C731" s="54" t="s">
        <v>311</v>
      </c>
      <c r="D731" s="54">
        <v>4</v>
      </c>
      <c r="E731" s="54">
        <v>1</v>
      </c>
      <c r="F731" s="54">
        <f t="shared" si="11"/>
        <v>5</v>
      </c>
      <c r="G731" s="54">
        <v>343.17</v>
      </c>
      <c r="H731" s="54">
        <v>47</v>
      </c>
      <c r="I731" s="54">
        <v>4</v>
      </c>
      <c r="J731" s="54">
        <v>4.24</v>
      </c>
      <c r="K731" s="54">
        <v>-4.88</v>
      </c>
      <c r="L731" s="54">
        <v>41.29</v>
      </c>
      <c r="M731" s="7"/>
    </row>
    <row r="732" spans="2:13" x14ac:dyDescent="0.2">
      <c r="B732" s="54">
        <v>6687130</v>
      </c>
      <c r="C732" s="54" t="s">
        <v>311</v>
      </c>
      <c r="D732" s="54">
        <v>6</v>
      </c>
      <c r="E732" s="54">
        <v>1</v>
      </c>
      <c r="F732" s="54">
        <f t="shared" si="11"/>
        <v>7</v>
      </c>
      <c r="G732" s="54">
        <v>437.14</v>
      </c>
      <c r="H732" s="54">
        <v>54</v>
      </c>
      <c r="I732" s="54">
        <v>8</v>
      </c>
      <c r="J732" s="54">
        <v>3.3</v>
      </c>
      <c r="K732" s="54">
        <v>-4.63</v>
      </c>
      <c r="L732" s="54">
        <v>84.66</v>
      </c>
      <c r="M732" s="7"/>
    </row>
    <row r="733" spans="2:13" x14ac:dyDescent="0.2">
      <c r="B733" s="54">
        <v>7934502</v>
      </c>
      <c r="C733" s="54" t="s">
        <v>311</v>
      </c>
      <c r="D733" s="54">
        <v>4</v>
      </c>
      <c r="E733" s="54">
        <v>1</v>
      </c>
      <c r="F733" s="54">
        <f t="shared" si="11"/>
        <v>5</v>
      </c>
      <c r="G733" s="54">
        <v>291.14</v>
      </c>
      <c r="H733" s="54">
        <v>39</v>
      </c>
      <c r="I733" s="54">
        <v>4</v>
      </c>
      <c r="J733" s="54">
        <v>3.05</v>
      </c>
      <c r="K733" s="54">
        <v>-3.93</v>
      </c>
      <c r="L733" s="54">
        <v>42.98</v>
      </c>
      <c r="M733" s="7"/>
    </row>
    <row r="734" spans="2:13" x14ac:dyDescent="0.2">
      <c r="B734" s="54">
        <v>7770570</v>
      </c>
      <c r="C734" s="54" t="s">
        <v>311</v>
      </c>
      <c r="D734" s="54">
        <v>3</v>
      </c>
      <c r="E734" s="54">
        <v>2</v>
      </c>
      <c r="F734" s="54">
        <f t="shared" si="11"/>
        <v>5</v>
      </c>
      <c r="G734" s="54">
        <v>250.09</v>
      </c>
      <c r="H734" s="54">
        <v>29</v>
      </c>
      <c r="I734" s="54">
        <v>5</v>
      </c>
      <c r="J734" s="54">
        <v>3.23</v>
      </c>
      <c r="K734" s="54">
        <v>-4.0199999999999996</v>
      </c>
      <c r="L734" s="54">
        <v>66.59</v>
      </c>
      <c r="M734" s="7"/>
    </row>
    <row r="735" spans="2:13" x14ac:dyDescent="0.2">
      <c r="B735" s="54">
        <v>7291532</v>
      </c>
      <c r="C735" s="54" t="s">
        <v>311</v>
      </c>
      <c r="D735" s="54">
        <v>6</v>
      </c>
      <c r="E735" s="54">
        <v>0</v>
      </c>
      <c r="F735" s="54">
        <f t="shared" si="11"/>
        <v>6</v>
      </c>
      <c r="G735" s="54">
        <v>332.13</v>
      </c>
      <c r="H735" s="54">
        <v>41</v>
      </c>
      <c r="I735" s="54">
        <v>6</v>
      </c>
      <c r="J735" s="54">
        <v>3.54</v>
      </c>
      <c r="K735" s="54">
        <v>-4.29</v>
      </c>
      <c r="L735" s="54">
        <v>69.78</v>
      </c>
      <c r="M735" s="7"/>
    </row>
    <row r="736" spans="2:13" x14ac:dyDescent="0.2">
      <c r="B736" s="54">
        <v>5360329</v>
      </c>
      <c r="C736" s="54" t="s">
        <v>311</v>
      </c>
      <c r="D736" s="54">
        <v>2</v>
      </c>
      <c r="E736" s="54">
        <v>1</v>
      </c>
      <c r="F736" s="54">
        <f t="shared" si="11"/>
        <v>3</v>
      </c>
      <c r="G736" s="54">
        <v>321.13</v>
      </c>
      <c r="H736" s="54">
        <v>40</v>
      </c>
      <c r="I736" s="54">
        <v>3</v>
      </c>
      <c r="J736" s="54">
        <v>5.45</v>
      </c>
      <c r="K736" s="54">
        <v>-5.92</v>
      </c>
      <c r="L736" s="54">
        <v>41.57</v>
      </c>
      <c r="M736" s="7"/>
    </row>
    <row r="737" spans="2:13" x14ac:dyDescent="0.2">
      <c r="B737" s="54">
        <v>5805931</v>
      </c>
      <c r="C737" s="54" t="s">
        <v>311</v>
      </c>
      <c r="D737" s="54">
        <v>2</v>
      </c>
      <c r="E737" s="54">
        <v>1</v>
      </c>
      <c r="F737" s="54">
        <f t="shared" si="11"/>
        <v>3</v>
      </c>
      <c r="G737" s="54">
        <v>274.11</v>
      </c>
      <c r="H737" s="54">
        <v>35</v>
      </c>
      <c r="I737" s="54">
        <v>3</v>
      </c>
      <c r="J737" s="54">
        <v>4.3</v>
      </c>
      <c r="K737" s="54">
        <v>-4.75</v>
      </c>
      <c r="L737" s="54">
        <v>37.909999999999997</v>
      </c>
      <c r="M737" s="7"/>
    </row>
    <row r="738" spans="2:13" x14ac:dyDescent="0.2">
      <c r="B738" s="54">
        <v>7965801</v>
      </c>
      <c r="C738" s="54" t="s">
        <v>311</v>
      </c>
      <c r="D738" s="54">
        <v>3</v>
      </c>
      <c r="E738" s="54">
        <v>1</v>
      </c>
      <c r="F738" s="54">
        <f t="shared" si="11"/>
        <v>4</v>
      </c>
      <c r="G738" s="54">
        <v>275.11</v>
      </c>
      <c r="H738" s="54">
        <v>34</v>
      </c>
      <c r="I738" s="54">
        <v>4</v>
      </c>
      <c r="J738" s="54">
        <v>3.69</v>
      </c>
      <c r="K738" s="54">
        <v>-4.37</v>
      </c>
      <c r="L738" s="54">
        <v>50.8</v>
      </c>
      <c r="M738" s="7"/>
    </row>
    <row r="739" spans="2:13" x14ac:dyDescent="0.2">
      <c r="B739" s="54">
        <v>6735395</v>
      </c>
      <c r="C739" s="54" t="s">
        <v>311</v>
      </c>
      <c r="D739" s="54">
        <v>4</v>
      </c>
      <c r="E739" s="54">
        <v>1</v>
      </c>
      <c r="F739" s="54">
        <f t="shared" si="11"/>
        <v>5</v>
      </c>
      <c r="G739" s="54">
        <v>292.08</v>
      </c>
      <c r="H739" s="54">
        <v>33</v>
      </c>
      <c r="I739" s="54">
        <v>5</v>
      </c>
      <c r="J739" s="54">
        <v>3.8</v>
      </c>
      <c r="K739" s="54">
        <v>-4.54</v>
      </c>
      <c r="L739" s="54">
        <v>54.46</v>
      </c>
      <c r="M739" s="7"/>
    </row>
    <row r="740" spans="2:13" x14ac:dyDescent="0.2">
      <c r="B740" s="54">
        <v>5656710</v>
      </c>
      <c r="C740" s="54" t="s">
        <v>311</v>
      </c>
      <c r="D740" s="54">
        <v>3</v>
      </c>
      <c r="E740" s="54">
        <v>1</v>
      </c>
      <c r="F740" s="54">
        <f t="shared" si="11"/>
        <v>4</v>
      </c>
      <c r="G740" s="54">
        <v>302.14</v>
      </c>
      <c r="H740" s="54">
        <v>41</v>
      </c>
      <c r="I740" s="54">
        <v>3</v>
      </c>
      <c r="J740" s="54">
        <v>4.29</v>
      </c>
      <c r="K740" s="54">
        <v>-4.87</v>
      </c>
      <c r="L740" s="54">
        <v>38.049999999999997</v>
      </c>
      <c r="M740" s="7"/>
    </row>
    <row r="741" spans="2:13" x14ac:dyDescent="0.2">
      <c r="B741" s="54">
        <v>5488351</v>
      </c>
      <c r="C741" s="54" t="s">
        <v>311</v>
      </c>
      <c r="D741" s="54">
        <v>4</v>
      </c>
      <c r="E741" s="54">
        <v>1</v>
      </c>
      <c r="F741" s="54">
        <f t="shared" si="11"/>
        <v>5</v>
      </c>
      <c r="G741" s="54">
        <v>348.09</v>
      </c>
      <c r="H741" s="54">
        <v>41</v>
      </c>
      <c r="I741" s="54">
        <v>5</v>
      </c>
      <c r="J741" s="54">
        <v>4.57</v>
      </c>
      <c r="K741" s="54">
        <v>-5.15</v>
      </c>
      <c r="L741" s="54">
        <v>55.12</v>
      </c>
      <c r="M741" s="7"/>
    </row>
    <row r="742" spans="2:13" x14ac:dyDescent="0.2">
      <c r="B742" s="54">
        <v>6729945</v>
      </c>
      <c r="C742" s="54" t="s">
        <v>311</v>
      </c>
      <c r="D742" s="54">
        <v>5</v>
      </c>
      <c r="E742" s="54">
        <v>0</v>
      </c>
      <c r="F742" s="54">
        <f t="shared" si="11"/>
        <v>5</v>
      </c>
      <c r="G742" s="54">
        <v>306.08999999999997</v>
      </c>
      <c r="H742" s="54">
        <v>36</v>
      </c>
      <c r="I742" s="54">
        <v>5</v>
      </c>
      <c r="J742" s="54">
        <v>4.1500000000000004</v>
      </c>
      <c r="K742" s="54">
        <v>-4.82</v>
      </c>
      <c r="L742" s="54">
        <v>43.6</v>
      </c>
      <c r="M742" s="7"/>
    </row>
    <row r="743" spans="2:13" x14ac:dyDescent="0.2">
      <c r="B743" s="54">
        <v>7962603</v>
      </c>
      <c r="C743" s="54" t="s">
        <v>311</v>
      </c>
      <c r="D743" s="54">
        <v>5</v>
      </c>
      <c r="E743" s="54">
        <v>2</v>
      </c>
      <c r="F743" s="54">
        <f t="shared" si="11"/>
        <v>7</v>
      </c>
      <c r="G743" s="54">
        <v>320.13</v>
      </c>
      <c r="H743" s="54">
        <v>40</v>
      </c>
      <c r="I743" s="54">
        <v>6</v>
      </c>
      <c r="J743" s="54">
        <v>3.38</v>
      </c>
      <c r="K743" s="54">
        <v>-4.37</v>
      </c>
      <c r="L743" s="54">
        <v>86.05</v>
      </c>
      <c r="M743" s="7"/>
    </row>
    <row r="744" spans="2:13" x14ac:dyDescent="0.2">
      <c r="B744" s="54">
        <v>5914283</v>
      </c>
      <c r="C744" s="54" t="s">
        <v>311</v>
      </c>
      <c r="D744" s="54">
        <v>3</v>
      </c>
      <c r="E744" s="54">
        <v>2</v>
      </c>
      <c r="F744" s="54">
        <f t="shared" si="11"/>
        <v>5</v>
      </c>
      <c r="G744" s="54">
        <v>333.09</v>
      </c>
      <c r="H744" s="54">
        <v>39</v>
      </c>
      <c r="I744" s="54">
        <v>5</v>
      </c>
      <c r="J744" s="54">
        <v>4.45</v>
      </c>
      <c r="K744" s="54">
        <v>-5</v>
      </c>
      <c r="L744" s="54">
        <v>57.78</v>
      </c>
      <c r="M744" s="7"/>
    </row>
    <row r="745" spans="2:13" x14ac:dyDescent="0.2">
      <c r="B745" s="54">
        <v>5925757</v>
      </c>
      <c r="C745" s="54" t="s">
        <v>311</v>
      </c>
      <c r="D745" s="54">
        <v>3</v>
      </c>
      <c r="E745" s="54">
        <v>2</v>
      </c>
      <c r="F745" s="54">
        <f t="shared" si="11"/>
        <v>5</v>
      </c>
      <c r="G745" s="54">
        <v>347.11</v>
      </c>
      <c r="H745" s="54">
        <v>42</v>
      </c>
      <c r="I745" s="54">
        <v>5</v>
      </c>
      <c r="J745" s="54">
        <v>4.59</v>
      </c>
      <c r="K745" s="54">
        <v>-5.09</v>
      </c>
      <c r="L745" s="54">
        <v>57.78</v>
      </c>
      <c r="M745" s="7"/>
    </row>
    <row r="746" spans="2:13" x14ac:dyDescent="0.2">
      <c r="B746" s="54">
        <v>7927570</v>
      </c>
      <c r="C746" s="54" t="s">
        <v>311</v>
      </c>
      <c r="D746" s="54">
        <v>4</v>
      </c>
      <c r="E746" s="54">
        <v>2</v>
      </c>
      <c r="F746" s="54">
        <f t="shared" si="11"/>
        <v>6</v>
      </c>
      <c r="G746" s="54">
        <v>363.1</v>
      </c>
      <c r="H746" s="54">
        <v>43</v>
      </c>
      <c r="I746" s="54">
        <v>6</v>
      </c>
      <c r="J746" s="54">
        <v>4.46</v>
      </c>
      <c r="K746" s="54">
        <v>-5.08</v>
      </c>
      <c r="L746" s="54">
        <v>67.010000000000005</v>
      </c>
      <c r="M746" s="7"/>
    </row>
    <row r="747" spans="2:13" x14ac:dyDescent="0.2">
      <c r="B747" s="54">
        <v>5358805</v>
      </c>
      <c r="C747" s="54" t="s">
        <v>311</v>
      </c>
      <c r="D747" s="54">
        <v>2</v>
      </c>
      <c r="E747" s="54">
        <v>1</v>
      </c>
      <c r="F747" s="54">
        <f t="shared" si="11"/>
        <v>3</v>
      </c>
      <c r="G747" s="54">
        <v>259.11</v>
      </c>
      <c r="H747" s="54">
        <v>33</v>
      </c>
      <c r="I747" s="54">
        <v>3</v>
      </c>
      <c r="J747" s="54">
        <v>4.09</v>
      </c>
      <c r="K747" s="54">
        <v>-4.6900000000000004</v>
      </c>
      <c r="L747" s="54">
        <v>41.57</v>
      </c>
      <c r="M747" s="7"/>
    </row>
    <row r="748" spans="2:13" x14ac:dyDescent="0.2">
      <c r="B748" s="54">
        <v>6043892</v>
      </c>
      <c r="C748" s="54" t="s">
        <v>311</v>
      </c>
      <c r="D748" s="54">
        <v>4</v>
      </c>
      <c r="E748" s="54">
        <v>1</v>
      </c>
      <c r="F748" s="54">
        <f t="shared" si="11"/>
        <v>5</v>
      </c>
      <c r="G748" s="54">
        <v>303.14</v>
      </c>
      <c r="H748" s="54">
        <v>40</v>
      </c>
      <c r="I748" s="54">
        <v>4</v>
      </c>
      <c r="J748" s="54">
        <v>3.85</v>
      </c>
      <c r="K748" s="54">
        <v>-4.53</v>
      </c>
      <c r="L748" s="54">
        <v>53.07</v>
      </c>
      <c r="M748" s="7"/>
    </row>
    <row r="749" spans="2:13" x14ac:dyDescent="0.2">
      <c r="B749" s="54">
        <v>6416545</v>
      </c>
      <c r="C749" s="54" t="s">
        <v>311</v>
      </c>
      <c r="D749" s="54">
        <v>3</v>
      </c>
      <c r="E749" s="54">
        <v>1</v>
      </c>
      <c r="F749" s="54">
        <f t="shared" si="11"/>
        <v>4</v>
      </c>
      <c r="G749" s="54">
        <v>288.13</v>
      </c>
      <c r="H749" s="54">
        <v>38</v>
      </c>
      <c r="I749" s="54">
        <v>3</v>
      </c>
      <c r="J749" s="54">
        <v>3.73</v>
      </c>
      <c r="K749" s="54">
        <v>-4.4400000000000004</v>
      </c>
      <c r="L749" s="54">
        <v>38.049999999999997</v>
      </c>
      <c r="M749" s="7"/>
    </row>
    <row r="750" spans="2:13" x14ac:dyDescent="0.2">
      <c r="B750" s="54">
        <v>5958933</v>
      </c>
      <c r="C750" s="54" t="s">
        <v>311</v>
      </c>
      <c r="D750" s="54">
        <v>3</v>
      </c>
      <c r="E750" s="54">
        <v>1</v>
      </c>
      <c r="F750" s="54">
        <f t="shared" si="11"/>
        <v>4</v>
      </c>
      <c r="G750" s="54">
        <v>288.13</v>
      </c>
      <c r="H750" s="54">
        <v>38</v>
      </c>
      <c r="I750" s="54">
        <v>3</v>
      </c>
      <c r="J750" s="54">
        <v>3.73</v>
      </c>
      <c r="K750" s="54">
        <v>-4.4400000000000004</v>
      </c>
      <c r="L750" s="54">
        <v>38.049999999999997</v>
      </c>
      <c r="M750" s="7"/>
    </row>
    <row r="751" spans="2:13" x14ac:dyDescent="0.2">
      <c r="B751" s="54">
        <v>5966508</v>
      </c>
      <c r="C751" s="54" t="s">
        <v>311</v>
      </c>
      <c r="D751" s="54">
        <v>3</v>
      </c>
      <c r="E751" s="54">
        <v>1</v>
      </c>
      <c r="F751" s="54">
        <f t="shared" si="11"/>
        <v>4</v>
      </c>
      <c r="G751" s="54">
        <v>302.14</v>
      </c>
      <c r="H751" s="54">
        <v>41</v>
      </c>
      <c r="I751" s="54">
        <v>3</v>
      </c>
      <c r="J751" s="54">
        <v>4.29</v>
      </c>
      <c r="K751" s="54">
        <v>-4.87</v>
      </c>
      <c r="L751" s="54">
        <v>38.049999999999997</v>
      </c>
      <c r="M751" s="7"/>
    </row>
    <row r="752" spans="2:13" x14ac:dyDescent="0.2">
      <c r="B752" s="54">
        <v>6382757</v>
      </c>
      <c r="C752" s="54" t="s">
        <v>311</v>
      </c>
      <c r="D752" s="54">
        <v>3</v>
      </c>
      <c r="E752" s="54">
        <v>1</v>
      </c>
      <c r="F752" s="54">
        <f t="shared" si="11"/>
        <v>4</v>
      </c>
      <c r="G752" s="54">
        <v>302.14</v>
      </c>
      <c r="H752" s="54">
        <v>41</v>
      </c>
      <c r="I752" s="54">
        <v>3</v>
      </c>
      <c r="J752" s="54">
        <v>4.29</v>
      </c>
      <c r="K752" s="54">
        <v>-4.87</v>
      </c>
      <c r="L752" s="54">
        <v>38.049999999999997</v>
      </c>
      <c r="M752" s="7"/>
    </row>
    <row r="753" spans="2:13" x14ac:dyDescent="0.2">
      <c r="B753" s="54">
        <v>6421851</v>
      </c>
      <c r="C753" s="54" t="s">
        <v>311</v>
      </c>
      <c r="D753" s="54">
        <v>3</v>
      </c>
      <c r="E753" s="54">
        <v>1</v>
      </c>
      <c r="F753" s="54">
        <f t="shared" si="11"/>
        <v>4</v>
      </c>
      <c r="G753" s="54">
        <v>316.16000000000003</v>
      </c>
      <c r="H753" s="54">
        <v>44</v>
      </c>
      <c r="I753" s="54">
        <v>3</v>
      </c>
      <c r="J753" s="54">
        <v>4.16</v>
      </c>
      <c r="K753" s="54">
        <v>-4.71</v>
      </c>
      <c r="L753" s="54">
        <v>38.049999999999997</v>
      </c>
      <c r="M753" s="7"/>
    </row>
    <row r="754" spans="2:13" x14ac:dyDescent="0.2">
      <c r="B754" s="54">
        <v>6671255</v>
      </c>
      <c r="C754" s="54" t="s">
        <v>311</v>
      </c>
      <c r="D754" s="54">
        <v>4</v>
      </c>
      <c r="E754" s="54">
        <v>0</v>
      </c>
      <c r="F754" s="54">
        <f t="shared" si="11"/>
        <v>4</v>
      </c>
      <c r="G754" s="54">
        <v>260.11</v>
      </c>
      <c r="H754" s="54">
        <v>32</v>
      </c>
      <c r="I754" s="54">
        <v>4</v>
      </c>
      <c r="J754" s="54">
        <v>3.28</v>
      </c>
      <c r="K754" s="54">
        <v>-4.18</v>
      </c>
      <c r="L754" s="54">
        <v>43.6</v>
      </c>
      <c r="M754" s="7"/>
    </row>
    <row r="755" spans="2:13" x14ac:dyDescent="0.2">
      <c r="B755" s="54">
        <v>5233510</v>
      </c>
      <c r="C755" s="54" t="s">
        <v>311</v>
      </c>
      <c r="D755" s="54">
        <v>2</v>
      </c>
      <c r="E755" s="54">
        <v>2</v>
      </c>
      <c r="F755" s="54">
        <f t="shared" si="11"/>
        <v>4</v>
      </c>
      <c r="G755" s="54">
        <v>259.11</v>
      </c>
      <c r="H755" s="54">
        <v>33</v>
      </c>
      <c r="I755" s="54">
        <v>3</v>
      </c>
      <c r="J755" s="54">
        <v>3.97</v>
      </c>
      <c r="K755" s="54">
        <v>-4.62</v>
      </c>
      <c r="L755" s="54">
        <v>54.7</v>
      </c>
      <c r="M755" s="7"/>
    </row>
    <row r="756" spans="2:13" x14ac:dyDescent="0.2">
      <c r="B756" s="54">
        <v>5756663</v>
      </c>
      <c r="C756" s="54" t="s">
        <v>311</v>
      </c>
      <c r="D756" s="54">
        <v>2</v>
      </c>
      <c r="E756" s="54">
        <v>2</v>
      </c>
      <c r="F756" s="54">
        <f t="shared" si="11"/>
        <v>4</v>
      </c>
      <c r="G756" s="54">
        <v>259.11</v>
      </c>
      <c r="H756" s="54">
        <v>33</v>
      </c>
      <c r="I756" s="54">
        <v>3</v>
      </c>
      <c r="J756" s="54">
        <v>3.97</v>
      </c>
      <c r="K756" s="54">
        <v>-4.62</v>
      </c>
      <c r="L756" s="54">
        <v>54.7</v>
      </c>
      <c r="M756" s="7"/>
    </row>
    <row r="757" spans="2:13" x14ac:dyDescent="0.2">
      <c r="B757" s="54">
        <v>5753689</v>
      </c>
      <c r="C757" s="54" t="s">
        <v>311</v>
      </c>
      <c r="D757" s="54">
        <v>3</v>
      </c>
      <c r="E757" s="54">
        <v>3</v>
      </c>
      <c r="F757" s="54">
        <f t="shared" si="11"/>
        <v>6</v>
      </c>
      <c r="G757" s="54">
        <v>359.13</v>
      </c>
      <c r="H757" s="54">
        <v>44</v>
      </c>
      <c r="I757" s="54">
        <v>6</v>
      </c>
      <c r="J757" s="54">
        <v>4.1900000000000004</v>
      </c>
      <c r="K757" s="54">
        <v>-4.8600000000000003</v>
      </c>
      <c r="L757" s="54">
        <v>95.08</v>
      </c>
      <c r="M757" s="7"/>
    </row>
    <row r="758" spans="2:13" x14ac:dyDescent="0.2">
      <c r="B758" s="54">
        <v>5768410</v>
      </c>
      <c r="C758" s="54" t="s">
        <v>311</v>
      </c>
      <c r="D758" s="54">
        <v>3</v>
      </c>
      <c r="E758" s="54">
        <v>3</v>
      </c>
      <c r="F758" s="54">
        <f t="shared" si="11"/>
        <v>6</v>
      </c>
      <c r="G758" s="54">
        <v>359.13</v>
      </c>
      <c r="H758" s="54">
        <v>44</v>
      </c>
      <c r="I758" s="54">
        <v>6</v>
      </c>
      <c r="J758" s="54">
        <v>4.1900000000000004</v>
      </c>
      <c r="K758" s="54">
        <v>-4.8600000000000003</v>
      </c>
      <c r="L758" s="54">
        <v>95.08</v>
      </c>
      <c r="M758" s="7"/>
    </row>
    <row r="759" spans="2:13" x14ac:dyDescent="0.2">
      <c r="B759" s="54">
        <v>7362056</v>
      </c>
      <c r="C759" s="54" t="s">
        <v>311</v>
      </c>
      <c r="D759" s="54">
        <v>3</v>
      </c>
      <c r="E759" s="54">
        <v>1</v>
      </c>
      <c r="F759" s="54">
        <f t="shared" si="11"/>
        <v>4</v>
      </c>
      <c r="G759" s="54">
        <v>323.11</v>
      </c>
      <c r="H759" s="54">
        <v>40</v>
      </c>
      <c r="I759" s="54">
        <v>5</v>
      </c>
      <c r="J759" s="54">
        <v>3.24</v>
      </c>
      <c r="K759" s="54">
        <v>-4.13</v>
      </c>
      <c r="L759" s="54">
        <v>48.99</v>
      </c>
      <c r="M759" s="7"/>
    </row>
    <row r="760" spans="2:13" x14ac:dyDescent="0.2">
      <c r="B760" s="54">
        <v>7962222</v>
      </c>
      <c r="C760" s="54" t="s">
        <v>311</v>
      </c>
      <c r="D760" s="54">
        <v>4</v>
      </c>
      <c r="E760" s="54">
        <v>0</v>
      </c>
      <c r="F760" s="54">
        <f t="shared" si="11"/>
        <v>4</v>
      </c>
      <c r="G760" s="54">
        <v>337.12</v>
      </c>
      <c r="H760" s="54">
        <v>43</v>
      </c>
      <c r="I760" s="54">
        <v>5</v>
      </c>
      <c r="J760" s="54">
        <v>3.25</v>
      </c>
      <c r="K760" s="54">
        <v>-4.2</v>
      </c>
      <c r="L760" s="54">
        <v>38.130000000000003</v>
      </c>
      <c r="M760" s="7"/>
    </row>
    <row r="761" spans="2:13" x14ac:dyDescent="0.2">
      <c r="B761" s="54">
        <v>5908548</v>
      </c>
      <c r="C761" s="54" t="s">
        <v>311</v>
      </c>
      <c r="D761" s="54">
        <v>5</v>
      </c>
      <c r="E761" s="54">
        <v>1</v>
      </c>
      <c r="F761" s="54">
        <f t="shared" si="11"/>
        <v>6</v>
      </c>
      <c r="G761" s="54">
        <v>382.18</v>
      </c>
      <c r="H761" s="54">
        <v>51</v>
      </c>
      <c r="I761" s="54">
        <v>7</v>
      </c>
      <c r="J761" s="54">
        <v>3.04</v>
      </c>
      <c r="K761" s="54">
        <v>-4.3499999999999996</v>
      </c>
      <c r="L761" s="54">
        <v>53.62</v>
      </c>
      <c r="M761" s="7"/>
    </row>
    <row r="762" spans="2:13" x14ac:dyDescent="0.2">
      <c r="B762" s="54">
        <v>7913809</v>
      </c>
      <c r="C762" s="54" t="s">
        <v>311</v>
      </c>
      <c r="D762" s="54">
        <v>5</v>
      </c>
      <c r="E762" s="54">
        <v>4</v>
      </c>
      <c r="F762" s="54">
        <f t="shared" si="11"/>
        <v>9</v>
      </c>
      <c r="G762" s="54">
        <v>458.17</v>
      </c>
      <c r="H762" s="54">
        <v>59</v>
      </c>
      <c r="I762" s="54">
        <v>9</v>
      </c>
      <c r="J762" s="54">
        <v>3.96</v>
      </c>
      <c r="K762" s="54">
        <v>-4.96</v>
      </c>
      <c r="L762" s="54">
        <v>108.24</v>
      </c>
      <c r="M762" s="7"/>
    </row>
    <row r="763" spans="2:13" x14ac:dyDescent="0.2">
      <c r="B763" s="54">
        <v>6086837</v>
      </c>
      <c r="C763" s="54" t="s">
        <v>311</v>
      </c>
      <c r="D763" s="54">
        <v>5</v>
      </c>
      <c r="E763" s="54">
        <v>0</v>
      </c>
      <c r="F763" s="54">
        <f t="shared" si="11"/>
        <v>5</v>
      </c>
      <c r="G763" s="54">
        <v>351.16</v>
      </c>
      <c r="H763" s="54">
        <v>47</v>
      </c>
      <c r="I763" s="54">
        <v>6</v>
      </c>
      <c r="J763" s="54">
        <v>2.4700000000000002</v>
      </c>
      <c r="K763" s="54">
        <v>-3.63</v>
      </c>
      <c r="L763" s="54">
        <v>56.59</v>
      </c>
      <c r="M763" s="7"/>
    </row>
    <row r="764" spans="2:13" x14ac:dyDescent="0.2">
      <c r="B764" s="54">
        <v>7919458</v>
      </c>
      <c r="C764" s="54" t="s">
        <v>311</v>
      </c>
      <c r="D764" s="54">
        <v>6</v>
      </c>
      <c r="E764" s="54">
        <v>0</v>
      </c>
      <c r="F764" s="54">
        <f t="shared" si="11"/>
        <v>6</v>
      </c>
      <c r="G764" s="54">
        <v>399.13</v>
      </c>
      <c r="H764" s="54">
        <v>49</v>
      </c>
      <c r="I764" s="54">
        <v>8</v>
      </c>
      <c r="J764" s="54">
        <v>1.87</v>
      </c>
      <c r="K764" s="54">
        <v>-3.51</v>
      </c>
      <c r="L764" s="54">
        <v>81.5</v>
      </c>
      <c r="M764" s="7"/>
    </row>
    <row r="765" spans="2:13" x14ac:dyDescent="0.2">
      <c r="B765" s="54">
        <v>5576543</v>
      </c>
      <c r="C765" s="54" t="s">
        <v>311</v>
      </c>
      <c r="D765" s="54">
        <v>3</v>
      </c>
      <c r="E765" s="54">
        <v>1</v>
      </c>
      <c r="F765" s="54">
        <f t="shared" si="11"/>
        <v>4</v>
      </c>
      <c r="G765" s="54">
        <v>307.13</v>
      </c>
      <c r="H765" s="54">
        <v>40</v>
      </c>
      <c r="I765" s="54">
        <v>5</v>
      </c>
      <c r="J765" s="54">
        <v>2.7</v>
      </c>
      <c r="K765" s="54">
        <v>-3.75</v>
      </c>
      <c r="L765" s="54">
        <v>58.22</v>
      </c>
      <c r="M765" s="7"/>
    </row>
    <row r="766" spans="2:13" x14ac:dyDescent="0.2">
      <c r="B766" s="54">
        <v>5575015</v>
      </c>
      <c r="C766" s="54" t="s">
        <v>311</v>
      </c>
      <c r="D766" s="54">
        <v>2</v>
      </c>
      <c r="E766" s="54">
        <v>2</v>
      </c>
      <c r="F766" s="54">
        <f t="shared" si="11"/>
        <v>4</v>
      </c>
      <c r="G766" s="54">
        <v>305.14999999999998</v>
      </c>
      <c r="H766" s="54">
        <v>42</v>
      </c>
      <c r="I766" s="54">
        <v>4</v>
      </c>
      <c r="J766" s="54">
        <v>3.9</v>
      </c>
      <c r="K766" s="54">
        <v>-4.4400000000000004</v>
      </c>
      <c r="L766" s="54">
        <v>57.78</v>
      </c>
      <c r="M766" s="7"/>
    </row>
    <row r="767" spans="2:13" x14ac:dyDescent="0.2">
      <c r="B767" s="54">
        <v>6363045</v>
      </c>
      <c r="C767" s="54" t="s">
        <v>311</v>
      </c>
      <c r="D767" s="54">
        <v>5</v>
      </c>
      <c r="E767" s="54">
        <v>2</v>
      </c>
      <c r="F767" s="54">
        <f t="shared" si="11"/>
        <v>7</v>
      </c>
      <c r="G767" s="54">
        <v>355.1</v>
      </c>
      <c r="H767" s="54">
        <v>42</v>
      </c>
      <c r="I767" s="54">
        <v>7</v>
      </c>
      <c r="J767" s="54">
        <v>3.64</v>
      </c>
      <c r="K767" s="54">
        <v>-4.4800000000000004</v>
      </c>
      <c r="L767" s="54">
        <v>76.239999999999995</v>
      </c>
      <c r="M767" s="7"/>
    </row>
    <row r="768" spans="2:13" x14ac:dyDescent="0.2">
      <c r="B768" s="54">
        <v>6074500</v>
      </c>
      <c r="C768" s="54" t="s">
        <v>311</v>
      </c>
      <c r="D768" s="54">
        <v>6</v>
      </c>
      <c r="E768" s="54">
        <v>0</v>
      </c>
      <c r="F768" s="54">
        <f t="shared" si="11"/>
        <v>6</v>
      </c>
      <c r="G768" s="54">
        <v>338.07</v>
      </c>
      <c r="H768" s="54">
        <v>38</v>
      </c>
      <c r="I768" s="54">
        <v>6</v>
      </c>
      <c r="J768" s="54">
        <v>3.73</v>
      </c>
      <c r="K768" s="54">
        <v>-4.4400000000000004</v>
      </c>
      <c r="L768" s="54">
        <v>53.35</v>
      </c>
      <c r="M768" s="7"/>
    </row>
    <row r="769" spans="2:13" x14ac:dyDescent="0.2">
      <c r="B769" s="54">
        <v>5231213</v>
      </c>
      <c r="C769" s="54" t="s">
        <v>311</v>
      </c>
      <c r="D769" s="54">
        <v>4</v>
      </c>
      <c r="E769" s="54">
        <v>0</v>
      </c>
      <c r="F769" s="54">
        <f t="shared" si="11"/>
        <v>4</v>
      </c>
      <c r="G769" s="54">
        <v>268.12</v>
      </c>
      <c r="H769" s="54">
        <v>36</v>
      </c>
      <c r="I769" s="54">
        <v>4</v>
      </c>
      <c r="J769" s="54">
        <v>3</v>
      </c>
      <c r="K769" s="54">
        <v>-3.79</v>
      </c>
      <c r="L769" s="54">
        <v>24.94</v>
      </c>
      <c r="M769" s="7"/>
    </row>
    <row r="770" spans="2:13" x14ac:dyDescent="0.2">
      <c r="B770" s="54">
        <v>7793889</v>
      </c>
      <c r="C770" s="54" t="s">
        <v>311</v>
      </c>
      <c r="D770" s="54">
        <v>4</v>
      </c>
      <c r="E770" s="54">
        <v>2</v>
      </c>
      <c r="F770" s="54">
        <f t="shared" si="11"/>
        <v>6</v>
      </c>
      <c r="G770" s="54">
        <v>371.13</v>
      </c>
      <c r="H770" s="54">
        <v>45</v>
      </c>
      <c r="I770" s="54">
        <v>6</v>
      </c>
      <c r="J770" s="54">
        <v>4.5199999999999996</v>
      </c>
      <c r="K770" s="54">
        <v>-5.32</v>
      </c>
      <c r="L770" s="54">
        <v>76.239999999999995</v>
      </c>
      <c r="M770" s="7"/>
    </row>
    <row r="771" spans="2:13" x14ac:dyDescent="0.2">
      <c r="B771" s="54">
        <v>7740888</v>
      </c>
      <c r="C771" s="54" t="s">
        <v>311</v>
      </c>
      <c r="D771" s="54">
        <v>5</v>
      </c>
      <c r="E771" s="54">
        <v>1</v>
      </c>
      <c r="F771" s="54">
        <f t="shared" si="11"/>
        <v>6</v>
      </c>
      <c r="G771" s="54">
        <v>377.1</v>
      </c>
      <c r="H771" s="54">
        <v>41</v>
      </c>
      <c r="I771" s="54">
        <v>9</v>
      </c>
      <c r="J771" s="54">
        <v>3.1</v>
      </c>
      <c r="K771" s="54">
        <v>-4.17</v>
      </c>
      <c r="L771" s="54">
        <v>65.38</v>
      </c>
      <c r="M771" s="7"/>
    </row>
    <row r="772" spans="2:13" x14ac:dyDescent="0.2">
      <c r="B772" s="54">
        <v>5728323</v>
      </c>
      <c r="C772" s="54" t="s">
        <v>311</v>
      </c>
      <c r="D772" s="54">
        <v>6</v>
      </c>
      <c r="E772" s="54">
        <v>0</v>
      </c>
      <c r="F772" s="54">
        <f t="shared" si="11"/>
        <v>6</v>
      </c>
      <c r="G772" s="54">
        <v>372.11</v>
      </c>
      <c r="H772" s="54">
        <v>44</v>
      </c>
      <c r="I772" s="54">
        <v>6</v>
      </c>
      <c r="J772" s="54">
        <v>4.21</v>
      </c>
      <c r="K772" s="54">
        <v>-5.19</v>
      </c>
      <c r="L772" s="54">
        <v>54.74</v>
      </c>
      <c r="M772" s="7"/>
    </row>
    <row r="773" spans="2:13" x14ac:dyDescent="0.2">
      <c r="B773" s="54">
        <v>7934657</v>
      </c>
      <c r="C773" s="54" t="s">
        <v>311</v>
      </c>
      <c r="D773" s="54">
        <v>8</v>
      </c>
      <c r="E773" s="54">
        <v>1</v>
      </c>
      <c r="F773" s="54">
        <f t="shared" si="11"/>
        <v>9</v>
      </c>
      <c r="G773" s="54">
        <v>413.01</v>
      </c>
      <c r="H773" s="54">
        <v>38</v>
      </c>
      <c r="I773" s="54">
        <v>9</v>
      </c>
      <c r="J773" s="54">
        <v>3.21</v>
      </c>
      <c r="K773" s="54">
        <v>-4.82</v>
      </c>
      <c r="L773" s="54">
        <v>101.22</v>
      </c>
      <c r="M773" s="7"/>
    </row>
    <row r="774" spans="2:13" x14ac:dyDescent="0.2">
      <c r="B774" s="54">
        <v>7665576</v>
      </c>
      <c r="C774" s="54" t="s">
        <v>311</v>
      </c>
      <c r="D774" s="54">
        <v>5</v>
      </c>
      <c r="E774" s="54">
        <v>2</v>
      </c>
      <c r="F774" s="54">
        <f t="shared" si="11"/>
        <v>7</v>
      </c>
      <c r="G774" s="54">
        <v>351.07</v>
      </c>
      <c r="H774" s="54">
        <v>38</v>
      </c>
      <c r="I774" s="54">
        <v>7</v>
      </c>
      <c r="J774" s="54">
        <v>3.59</v>
      </c>
      <c r="K774" s="54">
        <v>-4.74</v>
      </c>
      <c r="L774" s="54">
        <v>80</v>
      </c>
      <c r="M774" s="7"/>
    </row>
    <row r="775" spans="2:13" x14ac:dyDescent="0.2">
      <c r="B775" s="54">
        <v>7787583</v>
      </c>
      <c r="C775" s="54" t="s">
        <v>311</v>
      </c>
      <c r="D775" s="54">
        <v>7</v>
      </c>
      <c r="E775" s="54">
        <v>0</v>
      </c>
      <c r="F775" s="54">
        <f t="shared" si="11"/>
        <v>7</v>
      </c>
      <c r="G775" s="54">
        <v>406.16</v>
      </c>
      <c r="H775" s="54">
        <v>51</v>
      </c>
      <c r="I775" s="54">
        <v>8</v>
      </c>
      <c r="J775" s="54">
        <v>2.66</v>
      </c>
      <c r="K775" s="54">
        <v>-4.18</v>
      </c>
      <c r="L775" s="54">
        <v>58.67</v>
      </c>
      <c r="M775" s="7"/>
    </row>
    <row r="776" spans="2:13" x14ac:dyDescent="0.2">
      <c r="B776" s="54">
        <v>6826815</v>
      </c>
      <c r="C776" s="54" t="s">
        <v>311</v>
      </c>
      <c r="D776" s="54">
        <v>4</v>
      </c>
      <c r="E776" s="54">
        <v>0</v>
      </c>
      <c r="F776" s="54">
        <f t="shared" si="11"/>
        <v>4</v>
      </c>
      <c r="G776" s="54">
        <v>320.2</v>
      </c>
      <c r="H776" s="54">
        <v>48</v>
      </c>
      <c r="I776" s="54">
        <v>4</v>
      </c>
      <c r="J776" s="54">
        <v>3.2</v>
      </c>
      <c r="K776" s="54">
        <v>-4.13</v>
      </c>
      <c r="L776" s="54">
        <v>24.3</v>
      </c>
      <c r="M776" s="7"/>
    </row>
    <row r="777" spans="2:13" x14ac:dyDescent="0.2">
      <c r="B777" s="54">
        <v>7949839</v>
      </c>
      <c r="C777" s="54" t="s">
        <v>311</v>
      </c>
      <c r="D777" s="54">
        <v>4</v>
      </c>
      <c r="E777" s="54">
        <v>3</v>
      </c>
      <c r="F777" s="54">
        <f t="shared" si="11"/>
        <v>7</v>
      </c>
      <c r="G777" s="54">
        <v>399.15</v>
      </c>
      <c r="H777" s="54">
        <v>50</v>
      </c>
      <c r="I777" s="54">
        <v>8</v>
      </c>
      <c r="J777" s="54">
        <v>2.58</v>
      </c>
      <c r="K777" s="54">
        <v>-4.03</v>
      </c>
      <c r="L777" s="54">
        <v>84.23</v>
      </c>
      <c r="M777" s="7"/>
    </row>
    <row r="778" spans="2:13" x14ac:dyDescent="0.2">
      <c r="B778" s="54">
        <v>7930276</v>
      </c>
      <c r="C778" s="54" t="s">
        <v>311</v>
      </c>
      <c r="D778" s="54">
        <v>5</v>
      </c>
      <c r="E778" s="54">
        <v>0</v>
      </c>
      <c r="F778" s="54">
        <f t="shared" ref="F778:F841" si="12">(D778+E778)</f>
        <v>5</v>
      </c>
      <c r="G778" s="54">
        <v>320.06</v>
      </c>
      <c r="H778" s="54">
        <v>35</v>
      </c>
      <c r="I778" s="54">
        <v>7</v>
      </c>
      <c r="J778" s="54">
        <v>2.81</v>
      </c>
      <c r="K778" s="54">
        <v>-3.86</v>
      </c>
      <c r="L778" s="54">
        <v>61.19</v>
      </c>
      <c r="M778" s="7"/>
    </row>
    <row r="779" spans="2:13" x14ac:dyDescent="0.2">
      <c r="B779" s="54">
        <v>5651872</v>
      </c>
      <c r="C779" s="54" t="s">
        <v>311</v>
      </c>
      <c r="D779" s="54">
        <v>5</v>
      </c>
      <c r="E779" s="54">
        <v>0</v>
      </c>
      <c r="F779" s="54">
        <f t="shared" si="12"/>
        <v>5</v>
      </c>
      <c r="G779" s="54">
        <v>306.05</v>
      </c>
      <c r="H779" s="54">
        <v>32</v>
      </c>
      <c r="I779" s="54">
        <v>7</v>
      </c>
      <c r="J779" s="54">
        <v>2.42</v>
      </c>
      <c r="K779" s="54">
        <v>-3.61</v>
      </c>
      <c r="L779" s="54">
        <v>61.19</v>
      </c>
      <c r="M779" s="7"/>
    </row>
    <row r="780" spans="2:13" x14ac:dyDescent="0.2">
      <c r="B780" s="54">
        <v>7939042</v>
      </c>
      <c r="C780" s="54" t="s">
        <v>311</v>
      </c>
      <c r="D780" s="54">
        <v>5</v>
      </c>
      <c r="E780" s="54">
        <v>0</v>
      </c>
      <c r="F780" s="54">
        <f t="shared" si="12"/>
        <v>5</v>
      </c>
      <c r="G780" s="54">
        <v>316.08999999999997</v>
      </c>
      <c r="H780" s="54">
        <v>38</v>
      </c>
      <c r="I780" s="54">
        <v>6</v>
      </c>
      <c r="J780" s="54">
        <v>2.98</v>
      </c>
      <c r="K780" s="54">
        <v>-3.94</v>
      </c>
      <c r="L780" s="54">
        <v>61.19</v>
      </c>
      <c r="M780" s="7"/>
    </row>
    <row r="781" spans="2:13" x14ac:dyDescent="0.2">
      <c r="B781" s="54">
        <v>5607256</v>
      </c>
      <c r="C781" s="54" t="s">
        <v>311</v>
      </c>
      <c r="D781" s="54">
        <v>5</v>
      </c>
      <c r="E781" s="54">
        <v>0</v>
      </c>
      <c r="F781" s="54">
        <f t="shared" si="12"/>
        <v>5</v>
      </c>
      <c r="G781" s="54">
        <v>344.12</v>
      </c>
      <c r="H781" s="54">
        <v>44</v>
      </c>
      <c r="I781" s="54">
        <v>6</v>
      </c>
      <c r="J781" s="54">
        <v>3.76</v>
      </c>
      <c r="K781" s="54">
        <v>-4.4400000000000004</v>
      </c>
      <c r="L781" s="54">
        <v>61.19</v>
      </c>
      <c r="M781" s="7"/>
    </row>
    <row r="782" spans="2:13" x14ac:dyDescent="0.2">
      <c r="B782" s="54">
        <v>5622293</v>
      </c>
      <c r="C782" s="54" t="s">
        <v>311</v>
      </c>
      <c r="D782" s="54">
        <v>5</v>
      </c>
      <c r="E782" s="54">
        <v>1</v>
      </c>
      <c r="F782" s="54">
        <f t="shared" si="12"/>
        <v>6</v>
      </c>
      <c r="G782" s="54">
        <v>302.04000000000002</v>
      </c>
      <c r="H782" s="54">
        <v>31</v>
      </c>
      <c r="I782" s="54">
        <v>7</v>
      </c>
      <c r="J782" s="54">
        <v>1.97</v>
      </c>
      <c r="K782" s="54">
        <v>-3.3</v>
      </c>
      <c r="L782" s="54">
        <v>89.26</v>
      </c>
      <c r="M782" s="7"/>
    </row>
    <row r="783" spans="2:13" x14ac:dyDescent="0.2">
      <c r="B783" s="54">
        <v>7729985</v>
      </c>
      <c r="C783" s="54" t="s">
        <v>311</v>
      </c>
      <c r="D783" s="54">
        <v>6</v>
      </c>
      <c r="E783" s="54">
        <v>0</v>
      </c>
      <c r="F783" s="54">
        <f t="shared" si="12"/>
        <v>6</v>
      </c>
      <c r="G783" s="54">
        <v>352.03</v>
      </c>
      <c r="H783" s="54">
        <v>36</v>
      </c>
      <c r="I783" s="54">
        <v>8</v>
      </c>
      <c r="J783" s="54">
        <v>2.94</v>
      </c>
      <c r="K783" s="54">
        <v>-4.12</v>
      </c>
      <c r="L783" s="54">
        <v>70.42</v>
      </c>
      <c r="M783" s="7"/>
    </row>
    <row r="784" spans="2:13" x14ac:dyDescent="0.2">
      <c r="B784" s="54">
        <v>5510089</v>
      </c>
      <c r="C784" s="54" t="s">
        <v>311</v>
      </c>
      <c r="D784" s="54">
        <v>6</v>
      </c>
      <c r="E784" s="54">
        <v>0</v>
      </c>
      <c r="F784" s="54">
        <f t="shared" si="12"/>
        <v>6</v>
      </c>
      <c r="G784" s="54">
        <v>318.07</v>
      </c>
      <c r="H784" s="54">
        <v>36</v>
      </c>
      <c r="I784" s="54">
        <v>7</v>
      </c>
      <c r="J784" s="54">
        <v>2.29</v>
      </c>
      <c r="K784" s="54">
        <v>-3.51</v>
      </c>
      <c r="L784" s="54">
        <v>70.42</v>
      </c>
      <c r="M784" s="7"/>
    </row>
    <row r="785" spans="2:13" x14ac:dyDescent="0.2">
      <c r="B785" s="54">
        <v>5612615</v>
      </c>
      <c r="C785" s="54" t="s">
        <v>311</v>
      </c>
      <c r="D785" s="54">
        <v>4</v>
      </c>
      <c r="E785" s="54">
        <v>0</v>
      </c>
      <c r="F785" s="54">
        <f t="shared" si="12"/>
        <v>4</v>
      </c>
      <c r="G785" s="54">
        <v>300.08999999999997</v>
      </c>
      <c r="H785" s="54">
        <v>37</v>
      </c>
      <c r="I785" s="54">
        <v>5</v>
      </c>
      <c r="J785" s="54">
        <v>3.14</v>
      </c>
      <c r="K785" s="54">
        <v>-4.03</v>
      </c>
      <c r="L785" s="54">
        <v>51.96</v>
      </c>
      <c r="M785" s="7"/>
    </row>
    <row r="786" spans="2:13" x14ac:dyDescent="0.2">
      <c r="B786" s="54">
        <v>7928260</v>
      </c>
      <c r="C786" s="54" t="s">
        <v>311</v>
      </c>
      <c r="D786" s="54">
        <v>5</v>
      </c>
      <c r="E786" s="54">
        <v>0</v>
      </c>
      <c r="F786" s="54">
        <f t="shared" si="12"/>
        <v>5</v>
      </c>
      <c r="G786" s="54">
        <v>320.06</v>
      </c>
      <c r="H786" s="54">
        <v>35</v>
      </c>
      <c r="I786" s="54">
        <v>7</v>
      </c>
      <c r="J786" s="54">
        <v>2.73</v>
      </c>
      <c r="K786" s="54">
        <v>-3.87</v>
      </c>
      <c r="L786" s="54">
        <v>61.19</v>
      </c>
      <c r="M786" s="7"/>
    </row>
    <row r="787" spans="2:13" x14ac:dyDescent="0.2">
      <c r="B787" s="54">
        <v>5614167</v>
      </c>
      <c r="C787" s="54" t="s">
        <v>311</v>
      </c>
      <c r="D787" s="54">
        <v>6</v>
      </c>
      <c r="E787" s="54">
        <v>0</v>
      </c>
      <c r="F787" s="54">
        <f t="shared" si="12"/>
        <v>6</v>
      </c>
      <c r="G787" s="54">
        <v>332.08</v>
      </c>
      <c r="H787" s="54">
        <v>39</v>
      </c>
      <c r="I787" s="54">
        <v>7</v>
      </c>
      <c r="J787" s="54">
        <v>2.6</v>
      </c>
      <c r="K787" s="54">
        <v>-3.77</v>
      </c>
      <c r="L787" s="54">
        <v>70.42</v>
      </c>
      <c r="M787" s="7"/>
    </row>
    <row r="788" spans="2:13" x14ac:dyDescent="0.2">
      <c r="B788" s="54">
        <v>5243439</v>
      </c>
      <c r="C788" s="54" t="s">
        <v>311</v>
      </c>
      <c r="D788" s="54">
        <v>5</v>
      </c>
      <c r="E788" s="54">
        <v>1</v>
      </c>
      <c r="F788" s="54">
        <f t="shared" si="12"/>
        <v>6</v>
      </c>
      <c r="G788" s="54">
        <v>315.07</v>
      </c>
      <c r="H788" s="54">
        <v>35</v>
      </c>
      <c r="I788" s="54">
        <v>7</v>
      </c>
      <c r="J788" s="54">
        <v>2.23</v>
      </c>
      <c r="K788" s="54">
        <v>-3.46</v>
      </c>
      <c r="L788" s="54">
        <v>81.06</v>
      </c>
      <c r="M788" s="7"/>
    </row>
    <row r="789" spans="2:13" x14ac:dyDescent="0.2">
      <c r="B789" s="54">
        <v>5325036</v>
      </c>
      <c r="C789" s="54" t="s">
        <v>311</v>
      </c>
      <c r="D789" s="54">
        <v>4</v>
      </c>
      <c r="E789" s="54">
        <v>0</v>
      </c>
      <c r="F789" s="54">
        <f t="shared" si="12"/>
        <v>4</v>
      </c>
      <c r="G789" s="54">
        <v>300.08999999999997</v>
      </c>
      <c r="H789" s="54">
        <v>37</v>
      </c>
      <c r="I789" s="54">
        <v>5</v>
      </c>
      <c r="J789" s="54">
        <v>3.2</v>
      </c>
      <c r="K789" s="54">
        <v>-4.1399999999999997</v>
      </c>
      <c r="L789" s="54">
        <v>51.96</v>
      </c>
      <c r="M789" s="7"/>
    </row>
    <row r="790" spans="2:13" x14ac:dyDescent="0.2">
      <c r="B790" s="54">
        <v>5510052</v>
      </c>
      <c r="C790" s="54" t="s">
        <v>311</v>
      </c>
      <c r="D790" s="54">
        <v>4</v>
      </c>
      <c r="E790" s="54">
        <v>0</v>
      </c>
      <c r="F790" s="54">
        <f t="shared" si="12"/>
        <v>4</v>
      </c>
      <c r="G790" s="54">
        <v>286.08</v>
      </c>
      <c r="H790" s="54">
        <v>34</v>
      </c>
      <c r="I790" s="54">
        <v>5</v>
      </c>
      <c r="J790" s="54">
        <v>2.89</v>
      </c>
      <c r="K790" s="54">
        <v>-3.88</v>
      </c>
      <c r="L790" s="54">
        <v>51.96</v>
      </c>
      <c r="M790" s="7"/>
    </row>
    <row r="791" spans="2:13" x14ac:dyDescent="0.2">
      <c r="B791" s="54">
        <v>5510053</v>
      </c>
      <c r="C791" s="54" t="s">
        <v>311</v>
      </c>
      <c r="D791" s="54">
        <v>4</v>
      </c>
      <c r="E791" s="54">
        <v>0</v>
      </c>
      <c r="F791" s="54">
        <f t="shared" si="12"/>
        <v>4</v>
      </c>
      <c r="G791" s="54">
        <v>325.97000000000003</v>
      </c>
      <c r="H791" s="54">
        <v>28</v>
      </c>
      <c r="I791" s="54">
        <v>7</v>
      </c>
      <c r="J791" s="54">
        <v>3.58</v>
      </c>
      <c r="K791" s="54">
        <v>-4.57</v>
      </c>
      <c r="L791" s="54">
        <v>51.96</v>
      </c>
      <c r="M791" s="7"/>
    </row>
    <row r="792" spans="2:13" x14ac:dyDescent="0.2">
      <c r="B792" s="54">
        <v>6109382</v>
      </c>
      <c r="C792" s="54" t="s">
        <v>311</v>
      </c>
      <c r="D792" s="54">
        <v>5</v>
      </c>
      <c r="E792" s="54">
        <v>1</v>
      </c>
      <c r="F792" s="54">
        <f t="shared" si="12"/>
        <v>6</v>
      </c>
      <c r="G792" s="54">
        <v>343.1</v>
      </c>
      <c r="H792" s="54">
        <v>41</v>
      </c>
      <c r="I792" s="54">
        <v>7</v>
      </c>
      <c r="J792" s="54">
        <v>2.85</v>
      </c>
      <c r="K792" s="54">
        <v>-3.98</v>
      </c>
      <c r="L792" s="54">
        <v>81.06</v>
      </c>
      <c r="M792" s="7"/>
    </row>
    <row r="793" spans="2:13" x14ac:dyDescent="0.2">
      <c r="B793" s="54">
        <v>6390566</v>
      </c>
      <c r="C793" s="54" t="s">
        <v>311</v>
      </c>
      <c r="D793" s="54">
        <v>5</v>
      </c>
      <c r="E793" s="54">
        <v>0</v>
      </c>
      <c r="F793" s="54">
        <f t="shared" si="12"/>
        <v>5</v>
      </c>
      <c r="G793" s="54">
        <v>316.08999999999997</v>
      </c>
      <c r="H793" s="54">
        <v>38</v>
      </c>
      <c r="I793" s="54">
        <v>6</v>
      </c>
      <c r="J793" s="54">
        <v>2.9</v>
      </c>
      <c r="K793" s="54">
        <v>-3.96</v>
      </c>
      <c r="L793" s="54">
        <v>61.19</v>
      </c>
      <c r="M793" s="7"/>
    </row>
    <row r="794" spans="2:13" x14ac:dyDescent="0.2">
      <c r="B794" s="54">
        <v>6420256</v>
      </c>
      <c r="C794" s="54" t="s">
        <v>311</v>
      </c>
      <c r="D794" s="54">
        <v>6</v>
      </c>
      <c r="E794" s="54">
        <v>0</v>
      </c>
      <c r="F794" s="54">
        <f t="shared" si="12"/>
        <v>6</v>
      </c>
      <c r="G794" s="54">
        <v>346.1</v>
      </c>
      <c r="H794" s="54">
        <v>42</v>
      </c>
      <c r="I794" s="54">
        <v>7</v>
      </c>
      <c r="J794" s="54">
        <v>2.91</v>
      </c>
      <c r="K794" s="54">
        <v>-4.04</v>
      </c>
      <c r="L794" s="54">
        <v>70.42</v>
      </c>
      <c r="M794" s="7"/>
    </row>
    <row r="795" spans="2:13" x14ac:dyDescent="0.2">
      <c r="B795" s="54">
        <v>7224032</v>
      </c>
      <c r="C795" s="54" t="s">
        <v>311</v>
      </c>
      <c r="D795" s="54">
        <v>5</v>
      </c>
      <c r="E795" s="54">
        <v>0</v>
      </c>
      <c r="F795" s="54">
        <f t="shared" si="12"/>
        <v>5</v>
      </c>
      <c r="G795" s="54">
        <v>316.08999999999997</v>
      </c>
      <c r="H795" s="54">
        <v>38</v>
      </c>
      <c r="I795" s="54">
        <v>6</v>
      </c>
      <c r="J795" s="54">
        <v>2.9</v>
      </c>
      <c r="K795" s="54">
        <v>-3.96</v>
      </c>
      <c r="L795" s="54">
        <v>61.19</v>
      </c>
      <c r="M795" s="7"/>
    </row>
    <row r="796" spans="2:13" x14ac:dyDescent="0.2">
      <c r="B796" s="54">
        <v>7268313</v>
      </c>
      <c r="C796" s="54" t="s">
        <v>311</v>
      </c>
      <c r="D796" s="54">
        <v>4</v>
      </c>
      <c r="E796" s="54">
        <v>0</v>
      </c>
      <c r="F796" s="54">
        <f t="shared" si="12"/>
        <v>4</v>
      </c>
      <c r="G796" s="54">
        <v>314.11</v>
      </c>
      <c r="H796" s="54">
        <v>40</v>
      </c>
      <c r="I796" s="54">
        <v>5</v>
      </c>
      <c r="J796" s="54">
        <v>3.51</v>
      </c>
      <c r="K796" s="54">
        <v>-4.4000000000000004</v>
      </c>
      <c r="L796" s="54">
        <v>51.96</v>
      </c>
      <c r="M796" s="7"/>
    </row>
    <row r="797" spans="2:13" x14ac:dyDescent="0.2">
      <c r="B797" s="54">
        <v>7280447</v>
      </c>
      <c r="C797" s="54" t="s">
        <v>311</v>
      </c>
      <c r="D797" s="54">
        <v>5</v>
      </c>
      <c r="E797" s="54">
        <v>0</v>
      </c>
      <c r="F797" s="54">
        <f t="shared" si="12"/>
        <v>5</v>
      </c>
      <c r="G797" s="54">
        <v>330.1</v>
      </c>
      <c r="H797" s="54">
        <v>41</v>
      </c>
      <c r="I797" s="54">
        <v>6</v>
      </c>
      <c r="J797" s="54">
        <v>3.21</v>
      </c>
      <c r="K797" s="54">
        <v>-4.22</v>
      </c>
      <c r="L797" s="54">
        <v>61.19</v>
      </c>
      <c r="M797" s="7"/>
    </row>
    <row r="798" spans="2:13" x14ac:dyDescent="0.2">
      <c r="B798" s="54">
        <v>7289639</v>
      </c>
      <c r="C798" s="54" t="s">
        <v>311</v>
      </c>
      <c r="D798" s="54">
        <v>5</v>
      </c>
      <c r="E798" s="54">
        <v>0</v>
      </c>
      <c r="F798" s="54">
        <f t="shared" si="12"/>
        <v>5</v>
      </c>
      <c r="G798" s="54">
        <v>336.03</v>
      </c>
      <c r="H798" s="54">
        <v>35</v>
      </c>
      <c r="I798" s="54">
        <v>7</v>
      </c>
      <c r="J798" s="54">
        <v>3.24</v>
      </c>
      <c r="K798" s="54">
        <v>-4.3</v>
      </c>
      <c r="L798" s="54">
        <v>61.19</v>
      </c>
      <c r="M798" s="7"/>
    </row>
    <row r="799" spans="2:13" x14ac:dyDescent="0.2">
      <c r="B799" s="54">
        <v>7651718</v>
      </c>
      <c r="C799" s="54" t="s">
        <v>311</v>
      </c>
      <c r="D799" s="54">
        <v>5</v>
      </c>
      <c r="E799" s="54">
        <v>0</v>
      </c>
      <c r="F799" s="54">
        <f t="shared" si="12"/>
        <v>5</v>
      </c>
      <c r="G799" s="54">
        <v>330.1</v>
      </c>
      <c r="H799" s="54">
        <v>41</v>
      </c>
      <c r="I799" s="54">
        <v>6</v>
      </c>
      <c r="J799" s="54">
        <v>3.21</v>
      </c>
      <c r="K799" s="54">
        <v>-4.22</v>
      </c>
      <c r="L799" s="54">
        <v>61.19</v>
      </c>
      <c r="M799" s="7"/>
    </row>
    <row r="800" spans="2:13" x14ac:dyDescent="0.2">
      <c r="B800" s="54">
        <v>7739699</v>
      </c>
      <c r="C800" s="54" t="s">
        <v>311</v>
      </c>
      <c r="D800" s="54">
        <v>6</v>
      </c>
      <c r="E800" s="54">
        <v>0</v>
      </c>
      <c r="F800" s="54">
        <f t="shared" si="12"/>
        <v>6</v>
      </c>
      <c r="G800" s="54">
        <v>380.06</v>
      </c>
      <c r="H800" s="54">
        <v>42</v>
      </c>
      <c r="I800" s="54">
        <v>8</v>
      </c>
      <c r="J800" s="54">
        <v>3.56</v>
      </c>
      <c r="K800" s="54">
        <v>-4.6500000000000004</v>
      </c>
      <c r="L800" s="54">
        <v>70.42</v>
      </c>
      <c r="M800" s="7"/>
    </row>
    <row r="801" spans="2:13" x14ac:dyDescent="0.2">
      <c r="B801" s="54">
        <v>7931894</v>
      </c>
      <c r="C801" s="54" t="s">
        <v>311</v>
      </c>
      <c r="D801" s="54">
        <v>5</v>
      </c>
      <c r="E801" s="54">
        <v>0</v>
      </c>
      <c r="F801" s="54">
        <f t="shared" si="12"/>
        <v>5</v>
      </c>
      <c r="G801" s="54">
        <v>379.98</v>
      </c>
      <c r="H801" s="54">
        <v>35</v>
      </c>
      <c r="I801" s="54">
        <v>7</v>
      </c>
      <c r="J801" s="54">
        <v>3.43</v>
      </c>
      <c r="K801" s="54">
        <v>-4.62</v>
      </c>
      <c r="L801" s="54">
        <v>61.19</v>
      </c>
      <c r="M801" s="7"/>
    </row>
    <row r="802" spans="2:13" x14ac:dyDescent="0.2">
      <c r="B802" s="54">
        <v>7942637</v>
      </c>
      <c r="C802" s="54" t="s">
        <v>311</v>
      </c>
      <c r="D802" s="54">
        <v>5</v>
      </c>
      <c r="E802" s="54">
        <v>0</v>
      </c>
      <c r="F802" s="54">
        <f t="shared" si="12"/>
        <v>5</v>
      </c>
      <c r="G802" s="54">
        <v>350.05</v>
      </c>
      <c r="H802" s="54">
        <v>38</v>
      </c>
      <c r="I802" s="54">
        <v>7</v>
      </c>
      <c r="J802" s="54">
        <v>3.63</v>
      </c>
      <c r="K802" s="54">
        <v>-4.54</v>
      </c>
      <c r="L802" s="54">
        <v>61.19</v>
      </c>
      <c r="M802" s="7"/>
    </row>
    <row r="803" spans="2:13" x14ac:dyDescent="0.2">
      <c r="B803" s="54">
        <v>7943148</v>
      </c>
      <c r="C803" s="54" t="s">
        <v>311</v>
      </c>
      <c r="D803" s="54">
        <v>5</v>
      </c>
      <c r="E803" s="54">
        <v>0</v>
      </c>
      <c r="F803" s="54">
        <f t="shared" si="12"/>
        <v>5</v>
      </c>
      <c r="G803" s="54">
        <v>348.09</v>
      </c>
      <c r="H803" s="54">
        <v>41</v>
      </c>
      <c r="I803" s="54">
        <v>7</v>
      </c>
      <c r="J803" s="54">
        <v>3.43</v>
      </c>
      <c r="K803" s="54">
        <v>-4.38</v>
      </c>
      <c r="L803" s="54">
        <v>61.19</v>
      </c>
      <c r="M803" s="7"/>
    </row>
    <row r="804" spans="2:13" x14ac:dyDescent="0.2">
      <c r="B804" s="54">
        <v>5615076</v>
      </c>
      <c r="C804" s="54" t="s">
        <v>311</v>
      </c>
      <c r="D804" s="54">
        <v>4</v>
      </c>
      <c r="E804" s="54">
        <v>0</v>
      </c>
      <c r="F804" s="54">
        <f t="shared" si="12"/>
        <v>4</v>
      </c>
      <c r="G804" s="54">
        <v>339.98</v>
      </c>
      <c r="H804" s="54">
        <v>31</v>
      </c>
      <c r="I804" s="54">
        <v>7</v>
      </c>
      <c r="J804" s="54">
        <v>3.89</v>
      </c>
      <c r="K804" s="54">
        <v>-4.82</v>
      </c>
      <c r="L804" s="54">
        <v>51.96</v>
      </c>
      <c r="M804" s="7"/>
    </row>
    <row r="805" spans="2:13" x14ac:dyDescent="0.2">
      <c r="B805" s="54">
        <v>5510049</v>
      </c>
      <c r="C805" s="54" t="s">
        <v>311</v>
      </c>
      <c r="D805" s="54">
        <v>4</v>
      </c>
      <c r="E805" s="54">
        <v>0</v>
      </c>
      <c r="F805" s="54">
        <f t="shared" si="12"/>
        <v>4</v>
      </c>
      <c r="G805" s="54">
        <v>276.04000000000002</v>
      </c>
      <c r="H805" s="54">
        <v>28</v>
      </c>
      <c r="I805" s="54">
        <v>6</v>
      </c>
      <c r="J805" s="54">
        <v>2.41</v>
      </c>
      <c r="K805" s="54">
        <v>-3.54</v>
      </c>
      <c r="L805" s="54">
        <v>51.96</v>
      </c>
      <c r="M805" s="7"/>
    </row>
    <row r="806" spans="2:13" x14ac:dyDescent="0.2">
      <c r="B806" s="54">
        <v>5613645</v>
      </c>
      <c r="C806" s="54" t="s">
        <v>311</v>
      </c>
      <c r="D806" s="54">
        <v>4</v>
      </c>
      <c r="E806" s="54">
        <v>0</v>
      </c>
      <c r="F806" s="54">
        <f t="shared" si="12"/>
        <v>4</v>
      </c>
      <c r="G806" s="54">
        <v>290.05</v>
      </c>
      <c r="H806" s="54">
        <v>31</v>
      </c>
      <c r="I806" s="54">
        <v>6</v>
      </c>
      <c r="J806" s="54">
        <v>2.72</v>
      </c>
      <c r="K806" s="54">
        <v>-3.8</v>
      </c>
      <c r="L806" s="54">
        <v>51.96</v>
      </c>
      <c r="M806" s="7"/>
    </row>
    <row r="807" spans="2:13" x14ac:dyDescent="0.2">
      <c r="B807" s="54">
        <v>5260321</v>
      </c>
      <c r="C807" s="54" t="s">
        <v>311</v>
      </c>
      <c r="D807" s="54">
        <v>4</v>
      </c>
      <c r="E807" s="54">
        <v>0</v>
      </c>
      <c r="F807" s="54">
        <f t="shared" si="12"/>
        <v>4</v>
      </c>
      <c r="G807" s="54">
        <v>306.02</v>
      </c>
      <c r="H807" s="54">
        <v>31</v>
      </c>
      <c r="I807" s="54">
        <v>6</v>
      </c>
      <c r="J807" s="54">
        <v>3.24</v>
      </c>
      <c r="K807" s="54">
        <v>-4.2300000000000004</v>
      </c>
      <c r="L807" s="54">
        <v>51.96</v>
      </c>
      <c r="M807" s="7"/>
    </row>
    <row r="808" spans="2:13" x14ac:dyDescent="0.2">
      <c r="B808" s="54">
        <v>5264371</v>
      </c>
      <c r="C808" s="54" t="s">
        <v>311</v>
      </c>
      <c r="D808" s="54">
        <v>4</v>
      </c>
      <c r="E808" s="54">
        <v>0</v>
      </c>
      <c r="F808" s="54">
        <f t="shared" si="12"/>
        <v>4</v>
      </c>
      <c r="G808" s="54">
        <v>292.01</v>
      </c>
      <c r="H808" s="54">
        <v>28</v>
      </c>
      <c r="I808" s="54">
        <v>6</v>
      </c>
      <c r="J808" s="54">
        <v>2.93</v>
      </c>
      <c r="K808" s="54">
        <v>-3.97</v>
      </c>
      <c r="L808" s="54">
        <v>51.96</v>
      </c>
      <c r="M808" s="7"/>
    </row>
    <row r="809" spans="2:13" x14ac:dyDescent="0.2">
      <c r="B809" s="54">
        <v>5271735</v>
      </c>
      <c r="C809" s="54" t="s">
        <v>311</v>
      </c>
      <c r="D809" s="54">
        <v>4</v>
      </c>
      <c r="E809" s="54">
        <v>0</v>
      </c>
      <c r="F809" s="54">
        <f t="shared" si="12"/>
        <v>4</v>
      </c>
      <c r="G809" s="54">
        <v>349.97</v>
      </c>
      <c r="H809" s="54">
        <v>31</v>
      </c>
      <c r="I809" s="54">
        <v>6</v>
      </c>
      <c r="J809" s="54">
        <v>3.34</v>
      </c>
      <c r="K809" s="54">
        <v>-4.5599999999999996</v>
      </c>
      <c r="L809" s="54">
        <v>51.96</v>
      </c>
      <c r="M809" s="7"/>
    </row>
    <row r="810" spans="2:13" x14ac:dyDescent="0.2">
      <c r="B810" s="54">
        <v>6112322</v>
      </c>
      <c r="C810" s="54" t="s">
        <v>311</v>
      </c>
      <c r="D810" s="54">
        <v>5</v>
      </c>
      <c r="E810" s="54">
        <v>0</v>
      </c>
      <c r="F810" s="54">
        <f t="shared" si="12"/>
        <v>5</v>
      </c>
      <c r="G810" s="54">
        <v>316.08999999999997</v>
      </c>
      <c r="H810" s="54">
        <v>38</v>
      </c>
      <c r="I810" s="54">
        <v>6</v>
      </c>
      <c r="J810" s="54">
        <v>2.9</v>
      </c>
      <c r="K810" s="54">
        <v>-3.96</v>
      </c>
      <c r="L810" s="54">
        <v>61.19</v>
      </c>
      <c r="M810" s="7"/>
    </row>
    <row r="811" spans="2:13" x14ac:dyDescent="0.2">
      <c r="B811" s="54">
        <v>6984356</v>
      </c>
      <c r="C811" s="54" t="s">
        <v>311</v>
      </c>
      <c r="D811" s="54">
        <v>5</v>
      </c>
      <c r="E811" s="54">
        <v>0</v>
      </c>
      <c r="F811" s="54">
        <f t="shared" si="12"/>
        <v>5</v>
      </c>
      <c r="G811" s="54">
        <v>330.1</v>
      </c>
      <c r="H811" s="54">
        <v>41</v>
      </c>
      <c r="I811" s="54">
        <v>6</v>
      </c>
      <c r="J811" s="54">
        <v>3.21</v>
      </c>
      <c r="K811" s="54">
        <v>-4.22</v>
      </c>
      <c r="L811" s="54">
        <v>61.19</v>
      </c>
      <c r="M811" s="7"/>
    </row>
    <row r="812" spans="2:13" x14ac:dyDescent="0.2">
      <c r="B812" s="54">
        <v>7737907</v>
      </c>
      <c r="C812" s="54" t="s">
        <v>311</v>
      </c>
      <c r="D812" s="54">
        <v>5</v>
      </c>
      <c r="E812" s="54">
        <v>0</v>
      </c>
      <c r="F812" s="54">
        <f t="shared" si="12"/>
        <v>5</v>
      </c>
      <c r="G812" s="54">
        <v>334.08</v>
      </c>
      <c r="H812" s="54">
        <v>38</v>
      </c>
      <c r="I812" s="54">
        <v>7</v>
      </c>
      <c r="J812" s="54">
        <v>3.04</v>
      </c>
      <c r="K812" s="54">
        <v>-4.13</v>
      </c>
      <c r="L812" s="54">
        <v>61.19</v>
      </c>
      <c r="M812" s="7"/>
    </row>
    <row r="813" spans="2:13" x14ac:dyDescent="0.2">
      <c r="B813" s="54">
        <v>7704195</v>
      </c>
      <c r="C813" s="54" t="s">
        <v>311</v>
      </c>
      <c r="D813" s="54">
        <v>4</v>
      </c>
      <c r="E813" s="54">
        <v>0</v>
      </c>
      <c r="F813" s="54">
        <f t="shared" si="12"/>
        <v>4</v>
      </c>
      <c r="G813" s="54">
        <v>333.03</v>
      </c>
      <c r="H813" s="54">
        <v>34</v>
      </c>
      <c r="I813" s="54">
        <v>7</v>
      </c>
      <c r="J813" s="54">
        <v>2.9</v>
      </c>
      <c r="K813" s="54">
        <v>-4.13</v>
      </c>
      <c r="L813" s="54">
        <v>55.2</v>
      </c>
      <c r="M813" s="7"/>
    </row>
    <row r="814" spans="2:13" x14ac:dyDescent="0.2">
      <c r="B814" s="54">
        <v>5175576</v>
      </c>
      <c r="C814" s="54" t="s">
        <v>311</v>
      </c>
      <c r="D814" s="54">
        <v>4</v>
      </c>
      <c r="E814" s="54">
        <v>0</v>
      </c>
      <c r="F814" s="54">
        <f t="shared" si="12"/>
        <v>4</v>
      </c>
      <c r="G814" s="54">
        <v>381.01</v>
      </c>
      <c r="H814" s="54">
        <v>37</v>
      </c>
      <c r="I814" s="54">
        <v>8</v>
      </c>
      <c r="J814" s="54">
        <v>3.55</v>
      </c>
      <c r="K814" s="54">
        <v>-4.79</v>
      </c>
      <c r="L814" s="54">
        <v>55.2</v>
      </c>
      <c r="M814" s="7"/>
    </row>
    <row r="815" spans="2:13" x14ac:dyDescent="0.2">
      <c r="B815" s="54">
        <v>7388960</v>
      </c>
      <c r="C815" s="54" t="s">
        <v>311</v>
      </c>
      <c r="D815" s="54">
        <v>7</v>
      </c>
      <c r="E815" s="54">
        <v>0</v>
      </c>
      <c r="F815" s="54">
        <f t="shared" si="12"/>
        <v>7</v>
      </c>
      <c r="G815" s="54">
        <v>450.02</v>
      </c>
      <c r="H815" s="54">
        <v>42</v>
      </c>
      <c r="I815" s="54">
        <v>11</v>
      </c>
      <c r="J815" s="54">
        <v>2.56</v>
      </c>
      <c r="K815" s="54">
        <v>-4.5199999999999996</v>
      </c>
      <c r="L815" s="54">
        <v>95.21</v>
      </c>
      <c r="M815" s="7"/>
    </row>
    <row r="816" spans="2:13" x14ac:dyDescent="0.2">
      <c r="B816" s="54">
        <v>7682426</v>
      </c>
      <c r="C816" s="54" t="s">
        <v>311</v>
      </c>
      <c r="D816" s="54">
        <v>6</v>
      </c>
      <c r="E816" s="54">
        <v>0</v>
      </c>
      <c r="F816" s="54">
        <f t="shared" si="12"/>
        <v>6</v>
      </c>
      <c r="G816" s="54">
        <v>401.09</v>
      </c>
      <c r="H816" s="54">
        <v>46</v>
      </c>
      <c r="I816" s="54">
        <v>8</v>
      </c>
      <c r="J816" s="54">
        <v>2.99</v>
      </c>
      <c r="K816" s="54">
        <v>-4.25</v>
      </c>
      <c r="L816" s="54">
        <v>72.27</v>
      </c>
      <c r="M816" s="7"/>
    </row>
    <row r="817" spans="2:13" x14ac:dyDescent="0.2">
      <c r="B817" s="54">
        <v>5922944</v>
      </c>
      <c r="C817" s="54" t="s">
        <v>311</v>
      </c>
      <c r="D817" s="54">
        <v>4</v>
      </c>
      <c r="E817" s="54">
        <v>2</v>
      </c>
      <c r="F817" s="54">
        <f t="shared" si="12"/>
        <v>6</v>
      </c>
      <c r="G817" s="54">
        <v>446.14</v>
      </c>
      <c r="H817" s="54">
        <v>54</v>
      </c>
      <c r="I817" s="54">
        <v>8</v>
      </c>
      <c r="J817" s="54">
        <v>4.2699999999999996</v>
      </c>
      <c r="K817" s="54">
        <v>-5.42</v>
      </c>
      <c r="L817" s="54">
        <v>95.16</v>
      </c>
      <c r="M817" s="7"/>
    </row>
    <row r="818" spans="2:13" x14ac:dyDescent="0.2">
      <c r="B818" s="54">
        <v>6569718</v>
      </c>
      <c r="C818" s="54" t="s">
        <v>311</v>
      </c>
      <c r="D818" s="54">
        <v>4</v>
      </c>
      <c r="E818" s="54">
        <v>2</v>
      </c>
      <c r="F818" s="54">
        <f t="shared" si="12"/>
        <v>6</v>
      </c>
      <c r="G818" s="54">
        <v>283.06</v>
      </c>
      <c r="H818" s="54">
        <v>32</v>
      </c>
      <c r="I818" s="54">
        <v>8</v>
      </c>
      <c r="J818" s="54">
        <v>-0.12</v>
      </c>
      <c r="K818" s="54">
        <v>-1.73</v>
      </c>
      <c r="L818" s="54">
        <v>95.26</v>
      </c>
      <c r="M818" s="7"/>
    </row>
    <row r="819" spans="2:13" x14ac:dyDescent="0.2">
      <c r="B819" s="54">
        <v>7392494</v>
      </c>
      <c r="C819" s="54" t="s">
        <v>311</v>
      </c>
      <c r="D819" s="54">
        <v>5</v>
      </c>
      <c r="E819" s="54">
        <v>0</v>
      </c>
      <c r="F819" s="54">
        <f t="shared" si="12"/>
        <v>5</v>
      </c>
      <c r="G819" s="54">
        <v>309.11</v>
      </c>
      <c r="H819" s="54">
        <v>40</v>
      </c>
      <c r="I819" s="54">
        <v>7</v>
      </c>
      <c r="J819" s="54">
        <v>1.05</v>
      </c>
      <c r="K819" s="54">
        <v>-2.61</v>
      </c>
      <c r="L819" s="54">
        <v>64.31</v>
      </c>
      <c r="M819" s="7"/>
    </row>
    <row r="820" spans="2:13" x14ac:dyDescent="0.2">
      <c r="B820" s="54">
        <v>7951624</v>
      </c>
      <c r="C820" s="54" t="s">
        <v>311</v>
      </c>
      <c r="D820" s="54">
        <v>5</v>
      </c>
      <c r="E820" s="54">
        <v>0</v>
      </c>
      <c r="F820" s="54">
        <f t="shared" si="12"/>
        <v>5</v>
      </c>
      <c r="G820" s="54">
        <v>351.16</v>
      </c>
      <c r="H820" s="54">
        <v>49</v>
      </c>
      <c r="I820" s="54">
        <v>7</v>
      </c>
      <c r="J820" s="54">
        <v>2.33</v>
      </c>
      <c r="K820" s="54">
        <v>-3.52</v>
      </c>
      <c r="L820" s="54">
        <v>64.31</v>
      </c>
      <c r="M820" s="7"/>
    </row>
    <row r="821" spans="2:13" x14ac:dyDescent="0.2">
      <c r="B821" s="54">
        <v>7912324</v>
      </c>
      <c r="C821" s="54" t="s">
        <v>311</v>
      </c>
      <c r="D821" s="54">
        <v>5</v>
      </c>
      <c r="E821" s="54">
        <v>0</v>
      </c>
      <c r="F821" s="54">
        <f t="shared" si="12"/>
        <v>5</v>
      </c>
      <c r="G821" s="54">
        <v>295.10000000000002</v>
      </c>
      <c r="H821" s="54">
        <v>37</v>
      </c>
      <c r="I821" s="54">
        <v>7</v>
      </c>
      <c r="J821" s="54">
        <v>0.66</v>
      </c>
      <c r="K821" s="54">
        <v>-2.29</v>
      </c>
      <c r="L821" s="54">
        <v>64.31</v>
      </c>
      <c r="M821" s="7"/>
    </row>
    <row r="822" spans="2:13" x14ac:dyDescent="0.2">
      <c r="B822" s="54">
        <v>7950159</v>
      </c>
      <c r="C822" s="54" t="s">
        <v>311</v>
      </c>
      <c r="D822" s="54">
        <v>5</v>
      </c>
      <c r="E822" s="54">
        <v>0</v>
      </c>
      <c r="F822" s="54">
        <f t="shared" si="12"/>
        <v>5</v>
      </c>
      <c r="G822" s="54">
        <v>357.11</v>
      </c>
      <c r="H822" s="54">
        <v>44</v>
      </c>
      <c r="I822" s="54">
        <v>7</v>
      </c>
      <c r="J822" s="54">
        <v>2.02</v>
      </c>
      <c r="K822" s="54">
        <v>-3.65</v>
      </c>
      <c r="L822" s="54">
        <v>64.31</v>
      </c>
      <c r="M822" s="7"/>
    </row>
    <row r="823" spans="2:13" x14ac:dyDescent="0.2">
      <c r="B823" s="54">
        <v>5175489</v>
      </c>
      <c r="C823" s="54" t="s">
        <v>311</v>
      </c>
      <c r="D823" s="54">
        <v>3</v>
      </c>
      <c r="E823" s="54">
        <v>2</v>
      </c>
      <c r="F823" s="54">
        <f t="shared" si="12"/>
        <v>5</v>
      </c>
      <c r="G823" s="54">
        <v>321.02999999999997</v>
      </c>
      <c r="H823" s="54">
        <v>33</v>
      </c>
      <c r="I823" s="54">
        <v>7</v>
      </c>
      <c r="J823" s="54">
        <v>2.69</v>
      </c>
      <c r="K823" s="54">
        <v>-3.81</v>
      </c>
      <c r="L823" s="54">
        <v>74.849999999999994</v>
      </c>
      <c r="M823" s="7"/>
    </row>
    <row r="824" spans="2:13" x14ac:dyDescent="0.2">
      <c r="B824" s="54">
        <v>5989795</v>
      </c>
      <c r="C824" s="54" t="s">
        <v>311</v>
      </c>
      <c r="D824" s="54">
        <v>3</v>
      </c>
      <c r="E824" s="54">
        <v>1</v>
      </c>
      <c r="F824" s="54">
        <f t="shared" si="12"/>
        <v>4</v>
      </c>
      <c r="G824" s="54">
        <v>320.04000000000002</v>
      </c>
      <c r="H824" s="54">
        <v>34</v>
      </c>
      <c r="I824" s="54">
        <v>6</v>
      </c>
      <c r="J824" s="54">
        <v>3.23</v>
      </c>
      <c r="K824" s="54">
        <v>-4.1500000000000004</v>
      </c>
      <c r="L824" s="54">
        <v>62.82</v>
      </c>
      <c r="M824" s="7"/>
    </row>
    <row r="825" spans="2:13" x14ac:dyDescent="0.2">
      <c r="B825" s="54">
        <v>6625524</v>
      </c>
      <c r="C825" s="54" t="s">
        <v>311</v>
      </c>
      <c r="D825" s="54">
        <v>3</v>
      </c>
      <c r="E825" s="54">
        <v>2</v>
      </c>
      <c r="F825" s="54">
        <f t="shared" si="12"/>
        <v>5</v>
      </c>
      <c r="G825" s="54">
        <v>369.01</v>
      </c>
      <c r="H825" s="54">
        <v>36</v>
      </c>
      <c r="I825" s="54">
        <v>8</v>
      </c>
      <c r="J825" s="54">
        <v>3.39</v>
      </c>
      <c r="K825" s="54">
        <v>-4.4400000000000004</v>
      </c>
      <c r="L825" s="54">
        <v>74.849999999999994</v>
      </c>
      <c r="M825" s="7"/>
    </row>
    <row r="826" spans="2:13" x14ac:dyDescent="0.2">
      <c r="B826" s="54">
        <v>7928893</v>
      </c>
      <c r="C826" s="54" t="s">
        <v>311</v>
      </c>
      <c r="D826" s="54">
        <v>3</v>
      </c>
      <c r="E826" s="54">
        <v>1</v>
      </c>
      <c r="F826" s="54">
        <f t="shared" si="12"/>
        <v>4</v>
      </c>
      <c r="G826" s="54">
        <v>363.08</v>
      </c>
      <c r="H826" s="54">
        <v>42</v>
      </c>
      <c r="I826" s="54">
        <v>7</v>
      </c>
      <c r="J826" s="54">
        <v>3.47</v>
      </c>
      <c r="K826" s="54">
        <v>-4.37</v>
      </c>
      <c r="L826" s="54">
        <v>66.06</v>
      </c>
      <c r="M826" s="7"/>
    </row>
    <row r="827" spans="2:13" x14ac:dyDescent="0.2">
      <c r="B827" s="54">
        <v>6601144</v>
      </c>
      <c r="C827" s="54" t="s">
        <v>311</v>
      </c>
      <c r="D827" s="54">
        <v>5</v>
      </c>
      <c r="E827" s="54">
        <v>1</v>
      </c>
      <c r="F827" s="54">
        <f t="shared" si="12"/>
        <v>6</v>
      </c>
      <c r="G827" s="54">
        <v>358.1</v>
      </c>
      <c r="H827" s="54">
        <v>43</v>
      </c>
      <c r="I827" s="54">
        <v>7</v>
      </c>
      <c r="J827" s="54">
        <v>2.4500000000000002</v>
      </c>
      <c r="K827" s="54">
        <v>-3.67</v>
      </c>
      <c r="L827" s="54">
        <v>89.26</v>
      </c>
      <c r="M827" s="7"/>
    </row>
    <row r="828" spans="2:13" x14ac:dyDescent="0.2">
      <c r="B828" s="54">
        <v>6604061</v>
      </c>
      <c r="C828" s="54" t="s">
        <v>311</v>
      </c>
      <c r="D828" s="54">
        <v>6</v>
      </c>
      <c r="E828" s="54">
        <v>1</v>
      </c>
      <c r="F828" s="54">
        <f t="shared" si="12"/>
        <v>7</v>
      </c>
      <c r="G828" s="54">
        <v>374.09</v>
      </c>
      <c r="H828" s="54">
        <v>44</v>
      </c>
      <c r="I828" s="54">
        <v>8</v>
      </c>
      <c r="J828" s="54">
        <v>2.15</v>
      </c>
      <c r="K828" s="54">
        <v>-3.5</v>
      </c>
      <c r="L828" s="54">
        <v>98.49</v>
      </c>
      <c r="M828" s="7"/>
    </row>
    <row r="829" spans="2:13" x14ac:dyDescent="0.2">
      <c r="B829" s="54">
        <v>6612884</v>
      </c>
      <c r="C829" s="54" t="s">
        <v>311</v>
      </c>
      <c r="D829" s="54">
        <v>5</v>
      </c>
      <c r="E829" s="54">
        <v>1</v>
      </c>
      <c r="F829" s="54">
        <f t="shared" si="12"/>
        <v>6</v>
      </c>
      <c r="G829" s="54">
        <v>421.99</v>
      </c>
      <c r="H829" s="54">
        <v>40</v>
      </c>
      <c r="I829" s="54">
        <v>8</v>
      </c>
      <c r="J829" s="54">
        <v>2.9</v>
      </c>
      <c r="K829" s="54">
        <v>-4.3499999999999996</v>
      </c>
      <c r="L829" s="54">
        <v>89.26</v>
      </c>
      <c r="M829" s="7"/>
    </row>
    <row r="830" spans="2:13" x14ac:dyDescent="0.2">
      <c r="B830" s="54">
        <v>7065037</v>
      </c>
      <c r="C830" s="54" t="s">
        <v>311</v>
      </c>
      <c r="D830" s="54">
        <v>5</v>
      </c>
      <c r="E830" s="54">
        <v>0</v>
      </c>
      <c r="F830" s="54">
        <f t="shared" si="12"/>
        <v>5</v>
      </c>
      <c r="G830" s="54">
        <v>353.12</v>
      </c>
      <c r="H830" s="54">
        <v>44</v>
      </c>
      <c r="I830" s="54">
        <v>6</v>
      </c>
      <c r="J830" s="54">
        <v>3.27</v>
      </c>
      <c r="K830" s="54">
        <v>-4.16</v>
      </c>
      <c r="L830" s="54">
        <v>75.75</v>
      </c>
      <c r="M830" s="7"/>
    </row>
    <row r="831" spans="2:13" x14ac:dyDescent="0.2">
      <c r="B831" s="54">
        <v>7926648</v>
      </c>
      <c r="C831" s="54" t="s">
        <v>311</v>
      </c>
      <c r="D831" s="54">
        <v>4</v>
      </c>
      <c r="E831" s="54">
        <v>0</v>
      </c>
      <c r="F831" s="54">
        <f t="shared" si="12"/>
        <v>4</v>
      </c>
      <c r="G831" s="54">
        <v>349.07</v>
      </c>
      <c r="H831" s="54">
        <v>39</v>
      </c>
      <c r="I831" s="54">
        <v>7</v>
      </c>
      <c r="J831" s="54">
        <v>3.05</v>
      </c>
      <c r="K831" s="54">
        <v>-4.17</v>
      </c>
      <c r="L831" s="54">
        <v>55.2</v>
      </c>
      <c r="M831" s="7"/>
    </row>
    <row r="832" spans="2:13" x14ac:dyDescent="0.2">
      <c r="B832" s="54">
        <v>7933316</v>
      </c>
      <c r="C832" s="54" t="s">
        <v>311</v>
      </c>
      <c r="D832" s="54">
        <v>4</v>
      </c>
      <c r="E832" s="54">
        <v>0</v>
      </c>
      <c r="F832" s="54">
        <f t="shared" si="12"/>
        <v>4</v>
      </c>
      <c r="G832" s="54">
        <v>333.09</v>
      </c>
      <c r="H832" s="54">
        <v>39</v>
      </c>
      <c r="I832" s="54">
        <v>7</v>
      </c>
      <c r="J832" s="54">
        <v>2.5299999999999998</v>
      </c>
      <c r="K832" s="54">
        <v>-3.74</v>
      </c>
      <c r="L832" s="54">
        <v>55.2</v>
      </c>
      <c r="M832" s="7"/>
    </row>
    <row r="833" spans="2:13" x14ac:dyDescent="0.2">
      <c r="B833" s="54">
        <v>7509193</v>
      </c>
      <c r="C833" s="54" t="s">
        <v>311</v>
      </c>
      <c r="D833" s="54">
        <v>6</v>
      </c>
      <c r="E833" s="54">
        <v>3</v>
      </c>
      <c r="F833" s="54">
        <f t="shared" si="12"/>
        <v>9</v>
      </c>
      <c r="G833" s="54">
        <v>439.08</v>
      </c>
      <c r="H833" s="54">
        <v>47</v>
      </c>
      <c r="I833" s="54">
        <v>10</v>
      </c>
      <c r="J833" s="54">
        <v>3.49</v>
      </c>
      <c r="K833" s="54">
        <v>-4.78</v>
      </c>
      <c r="L833" s="54">
        <v>116.84</v>
      </c>
      <c r="M833" s="7"/>
    </row>
    <row r="834" spans="2:13" x14ac:dyDescent="0.2">
      <c r="B834" s="54">
        <v>7957383</v>
      </c>
      <c r="C834" s="54" t="s">
        <v>311</v>
      </c>
      <c r="D834" s="54">
        <v>5</v>
      </c>
      <c r="E834" s="54">
        <v>1</v>
      </c>
      <c r="F834" s="54">
        <f t="shared" si="12"/>
        <v>6</v>
      </c>
      <c r="G834" s="54">
        <v>370.15</v>
      </c>
      <c r="H834" s="54">
        <v>48</v>
      </c>
      <c r="I834" s="54">
        <v>7</v>
      </c>
      <c r="J834" s="54">
        <v>2.97</v>
      </c>
      <c r="K834" s="54">
        <v>-4.13</v>
      </c>
      <c r="L834" s="54">
        <v>67.23</v>
      </c>
      <c r="M834" s="7"/>
    </row>
    <row r="835" spans="2:13" x14ac:dyDescent="0.2">
      <c r="B835" s="54">
        <v>7198066</v>
      </c>
      <c r="C835" s="54" t="s">
        <v>311</v>
      </c>
      <c r="D835" s="54">
        <v>4</v>
      </c>
      <c r="E835" s="54">
        <v>2</v>
      </c>
      <c r="F835" s="54">
        <f t="shared" si="12"/>
        <v>6</v>
      </c>
      <c r="G835" s="54">
        <v>353.08</v>
      </c>
      <c r="H835" s="54">
        <v>40</v>
      </c>
      <c r="I835" s="54">
        <v>7</v>
      </c>
      <c r="J835" s="54">
        <v>3.93</v>
      </c>
      <c r="K835" s="54">
        <v>-4.8600000000000003</v>
      </c>
      <c r="L835" s="54">
        <v>87.99</v>
      </c>
      <c r="M835" s="7"/>
    </row>
    <row r="836" spans="2:13" x14ac:dyDescent="0.2">
      <c r="B836" s="54">
        <v>7680373</v>
      </c>
      <c r="C836" s="54" t="s">
        <v>311</v>
      </c>
      <c r="D836" s="54">
        <v>4</v>
      </c>
      <c r="E836" s="54">
        <v>1</v>
      </c>
      <c r="F836" s="54">
        <f t="shared" si="12"/>
        <v>5</v>
      </c>
      <c r="G836" s="54">
        <v>301.08999999999997</v>
      </c>
      <c r="H836" s="54">
        <v>36</v>
      </c>
      <c r="I836" s="54">
        <v>6</v>
      </c>
      <c r="J836" s="54">
        <v>2.68</v>
      </c>
      <c r="K836" s="54">
        <v>-3.74</v>
      </c>
      <c r="L836" s="54">
        <v>63.99</v>
      </c>
      <c r="M836" s="7"/>
    </row>
    <row r="837" spans="2:13" x14ac:dyDescent="0.2">
      <c r="B837" s="54">
        <v>5119861</v>
      </c>
      <c r="C837" s="54" t="s">
        <v>311</v>
      </c>
      <c r="D837" s="54">
        <v>4</v>
      </c>
      <c r="E837" s="54">
        <v>0</v>
      </c>
      <c r="F837" s="54">
        <f t="shared" si="12"/>
        <v>4</v>
      </c>
      <c r="G837" s="54">
        <v>343.14</v>
      </c>
      <c r="H837" s="54">
        <v>45</v>
      </c>
      <c r="I837" s="54">
        <v>6</v>
      </c>
      <c r="J837" s="54">
        <v>3.5</v>
      </c>
      <c r="K837" s="54">
        <v>-4.4000000000000004</v>
      </c>
      <c r="L837" s="54">
        <v>55.2</v>
      </c>
      <c r="M837" s="7"/>
    </row>
    <row r="838" spans="2:13" x14ac:dyDescent="0.2">
      <c r="B838" s="54">
        <v>7963069</v>
      </c>
      <c r="C838" s="54" t="s">
        <v>311</v>
      </c>
      <c r="D838" s="54">
        <v>5</v>
      </c>
      <c r="E838" s="54">
        <v>2</v>
      </c>
      <c r="F838" s="54">
        <f t="shared" si="12"/>
        <v>7</v>
      </c>
      <c r="G838" s="54">
        <v>372.13</v>
      </c>
      <c r="H838" s="54">
        <v>46</v>
      </c>
      <c r="I838" s="54">
        <v>8</v>
      </c>
      <c r="J838" s="54">
        <v>2.0499999999999998</v>
      </c>
      <c r="K838" s="54">
        <v>-3.42</v>
      </c>
      <c r="L838" s="54">
        <v>93.09</v>
      </c>
      <c r="M838" s="7"/>
    </row>
    <row r="839" spans="2:13" x14ac:dyDescent="0.2">
      <c r="B839" s="54">
        <v>5119860</v>
      </c>
      <c r="C839" s="54" t="s">
        <v>311</v>
      </c>
      <c r="D839" s="54">
        <v>4</v>
      </c>
      <c r="E839" s="54">
        <v>1</v>
      </c>
      <c r="F839" s="54">
        <f t="shared" si="12"/>
        <v>5</v>
      </c>
      <c r="G839" s="54">
        <v>329.12</v>
      </c>
      <c r="H839" s="54">
        <v>42</v>
      </c>
      <c r="I839" s="54">
        <v>6</v>
      </c>
      <c r="J839" s="54">
        <v>3.47</v>
      </c>
      <c r="K839" s="54">
        <v>-4.3099999999999996</v>
      </c>
      <c r="L839" s="54">
        <v>63.99</v>
      </c>
      <c r="M839" s="7"/>
    </row>
    <row r="840" spans="2:13" x14ac:dyDescent="0.2">
      <c r="B840" s="54">
        <v>7687983</v>
      </c>
      <c r="C840" s="54" t="s">
        <v>311</v>
      </c>
      <c r="D840" s="54">
        <v>4</v>
      </c>
      <c r="E840" s="54">
        <v>1</v>
      </c>
      <c r="F840" s="54">
        <f t="shared" si="12"/>
        <v>5</v>
      </c>
      <c r="G840" s="54">
        <v>364.98</v>
      </c>
      <c r="H840" s="54">
        <v>33</v>
      </c>
      <c r="I840" s="54">
        <v>7</v>
      </c>
      <c r="J840" s="54">
        <v>3.14</v>
      </c>
      <c r="K840" s="54">
        <v>-4.43</v>
      </c>
      <c r="L840" s="54">
        <v>63.99</v>
      </c>
      <c r="M840" s="7"/>
    </row>
    <row r="841" spans="2:13" x14ac:dyDescent="0.2">
      <c r="B841" s="54">
        <v>7696059</v>
      </c>
      <c r="C841" s="54" t="s">
        <v>311</v>
      </c>
      <c r="D841" s="54">
        <v>4</v>
      </c>
      <c r="E841" s="54">
        <v>1</v>
      </c>
      <c r="F841" s="54">
        <f t="shared" si="12"/>
        <v>5</v>
      </c>
      <c r="G841" s="54">
        <v>379</v>
      </c>
      <c r="H841" s="54">
        <v>36</v>
      </c>
      <c r="I841" s="54">
        <v>7</v>
      </c>
      <c r="J841" s="54">
        <v>3.45</v>
      </c>
      <c r="K841" s="54">
        <v>-4.7</v>
      </c>
      <c r="L841" s="54">
        <v>63.99</v>
      </c>
      <c r="M841" s="7"/>
    </row>
    <row r="842" spans="2:13" x14ac:dyDescent="0.2">
      <c r="B842" s="54">
        <v>7503633</v>
      </c>
      <c r="C842" s="54" t="s">
        <v>311</v>
      </c>
      <c r="D842" s="54">
        <v>4</v>
      </c>
      <c r="E842" s="54">
        <v>3</v>
      </c>
      <c r="F842" s="54">
        <f t="shared" ref="F842:F905" si="13">(D842+E842)</f>
        <v>7</v>
      </c>
      <c r="G842" s="54">
        <v>422.14</v>
      </c>
      <c r="H842" s="54">
        <v>50</v>
      </c>
      <c r="I842" s="54">
        <v>7</v>
      </c>
      <c r="J842" s="54">
        <v>5.33</v>
      </c>
      <c r="K842" s="54">
        <v>-6</v>
      </c>
      <c r="L842" s="54">
        <v>100.02</v>
      </c>
      <c r="M842" s="7"/>
    </row>
    <row r="843" spans="2:13" x14ac:dyDescent="0.2">
      <c r="B843" s="54">
        <v>7722357</v>
      </c>
      <c r="C843" s="54" t="s">
        <v>311</v>
      </c>
      <c r="D843" s="54">
        <v>3</v>
      </c>
      <c r="E843" s="54">
        <v>2</v>
      </c>
      <c r="F843" s="54">
        <f t="shared" si="13"/>
        <v>5</v>
      </c>
      <c r="G843" s="54">
        <v>317.12</v>
      </c>
      <c r="H843" s="54">
        <v>39</v>
      </c>
      <c r="I843" s="54">
        <v>5</v>
      </c>
      <c r="J843" s="54">
        <v>4.38</v>
      </c>
      <c r="K843" s="54">
        <v>-4.95</v>
      </c>
      <c r="L843" s="54">
        <v>70.92</v>
      </c>
      <c r="M843" s="7"/>
    </row>
    <row r="844" spans="2:13" x14ac:dyDescent="0.2">
      <c r="B844" s="54">
        <v>5472008</v>
      </c>
      <c r="C844" s="54" t="s">
        <v>311</v>
      </c>
      <c r="D844" s="54">
        <v>3</v>
      </c>
      <c r="E844" s="54">
        <v>2</v>
      </c>
      <c r="F844" s="54">
        <f t="shared" si="13"/>
        <v>5</v>
      </c>
      <c r="G844" s="54">
        <v>319.08</v>
      </c>
      <c r="H844" s="54">
        <v>36</v>
      </c>
      <c r="I844" s="54">
        <v>5</v>
      </c>
      <c r="J844" s="54">
        <v>4.54</v>
      </c>
      <c r="K844" s="54">
        <v>-5.09</v>
      </c>
      <c r="L844" s="54">
        <v>57.78</v>
      </c>
      <c r="M844" s="7"/>
    </row>
    <row r="845" spans="2:13" x14ac:dyDescent="0.2">
      <c r="B845" s="54">
        <v>5765979</v>
      </c>
      <c r="C845" s="54" t="s">
        <v>311</v>
      </c>
      <c r="D845" s="54">
        <v>3</v>
      </c>
      <c r="E845" s="54">
        <v>2</v>
      </c>
      <c r="F845" s="54">
        <f t="shared" si="13"/>
        <v>5</v>
      </c>
      <c r="G845" s="54">
        <v>381.01</v>
      </c>
      <c r="H845" s="54">
        <v>36</v>
      </c>
      <c r="I845" s="54">
        <v>6</v>
      </c>
      <c r="J845" s="54">
        <v>4.84</v>
      </c>
      <c r="K845" s="54">
        <v>-5.64</v>
      </c>
      <c r="L845" s="54">
        <v>70.92</v>
      </c>
      <c r="M845" s="7"/>
    </row>
    <row r="846" spans="2:13" x14ac:dyDescent="0.2">
      <c r="B846" s="54">
        <v>6846031</v>
      </c>
      <c r="C846" s="54" t="s">
        <v>311</v>
      </c>
      <c r="D846" s="54">
        <v>3</v>
      </c>
      <c r="E846" s="54">
        <v>2</v>
      </c>
      <c r="F846" s="54">
        <f t="shared" si="13"/>
        <v>5</v>
      </c>
      <c r="G846" s="54">
        <v>317.12</v>
      </c>
      <c r="H846" s="54">
        <v>39</v>
      </c>
      <c r="I846" s="54">
        <v>5</v>
      </c>
      <c r="J846" s="54">
        <v>4.38</v>
      </c>
      <c r="K846" s="54">
        <v>-4.95</v>
      </c>
      <c r="L846" s="54">
        <v>70.92</v>
      </c>
      <c r="M846" s="7"/>
    </row>
    <row r="847" spans="2:13" x14ac:dyDescent="0.2">
      <c r="B847" s="54">
        <v>7498250</v>
      </c>
      <c r="C847" s="54" t="s">
        <v>311</v>
      </c>
      <c r="D847" s="54">
        <v>3</v>
      </c>
      <c r="E847" s="54">
        <v>2</v>
      </c>
      <c r="F847" s="54">
        <f t="shared" si="13"/>
        <v>5</v>
      </c>
      <c r="G847" s="54">
        <v>317.12</v>
      </c>
      <c r="H847" s="54">
        <v>39</v>
      </c>
      <c r="I847" s="54">
        <v>5</v>
      </c>
      <c r="J847" s="54">
        <v>4.38</v>
      </c>
      <c r="K847" s="54">
        <v>-4.95</v>
      </c>
      <c r="L847" s="54">
        <v>70.92</v>
      </c>
      <c r="M847" s="7"/>
    </row>
    <row r="848" spans="2:13" x14ac:dyDescent="0.2">
      <c r="B848" s="54">
        <v>5478274</v>
      </c>
      <c r="C848" s="54" t="s">
        <v>311</v>
      </c>
      <c r="D848" s="54">
        <v>3</v>
      </c>
      <c r="E848" s="54">
        <v>2</v>
      </c>
      <c r="F848" s="54">
        <f t="shared" si="13"/>
        <v>5</v>
      </c>
      <c r="G848" s="54">
        <v>333.09</v>
      </c>
      <c r="H848" s="54">
        <v>39</v>
      </c>
      <c r="I848" s="54">
        <v>5</v>
      </c>
      <c r="J848" s="54">
        <v>4.47</v>
      </c>
      <c r="K848" s="54">
        <v>-5.04</v>
      </c>
      <c r="L848" s="54">
        <v>57.78</v>
      </c>
      <c r="M848" s="7"/>
    </row>
    <row r="849" spans="2:13" x14ac:dyDescent="0.2">
      <c r="B849" s="54">
        <v>7398406</v>
      </c>
      <c r="C849" s="54" t="s">
        <v>311</v>
      </c>
      <c r="D849" s="54">
        <v>3</v>
      </c>
      <c r="E849" s="54">
        <v>2</v>
      </c>
      <c r="F849" s="54">
        <f t="shared" si="13"/>
        <v>5</v>
      </c>
      <c r="G849" s="54">
        <v>333.09</v>
      </c>
      <c r="H849" s="54">
        <v>39</v>
      </c>
      <c r="I849" s="54">
        <v>5</v>
      </c>
      <c r="J849" s="54">
        <v>4.47</v>
      </c>
      <c r="K849" s="54">
        <v>-5.04</v>
      </c>
      <c r="L849" s="54">
        <v>57.78</v>
      </c>
      <c r="M849" s="7"/>
    </row>
    <row r="850" spans="2:13" x14ac:dyDescent="0.2">
      <c r="B850" s="54">
        <v>7511510</v>
      </c>
      <c r="C850" s="54" t="s">
        <v>311</v>
      </c>
      <c r="D850" s="54">
        <v>3</v>
      </c>
      <c r="E850" s="54">
        <v>2</v>
      </c>
      <c r="F850" s="54">
        <f t="shared" si="13"/>
        <v>5</v>
      </c>
      <c r="G850" s="54">
        <v>307.13</v>
      </c>
      <c r="H850" s="54">
        <v>40</v>
      </c>
      <c r="I850" s="54">
        <v>5</v>
      </c>
      <c r="J850" s="54">
        <v>3.35</v>
      </c>
      <c r="K850" s="54">
        <v>-4.0999999999999996</v>
      </c>
      <c r="L850" s="54">
        <v>67.010000000000005</v>
      </c>
      <c r="M850" s="7"/>
    </row>
    <row r="851" spans="2:13" x14ac:dyDescent="0.2">
      <c r="B851" s="54">
        <v>5630609</v>
      </c>
      <c r="C851" s="54" t="s">
        <v>311</v>
      </c>
      <c r="D851" s="54">
        <v>4</v>
      </c>
      <c r="E851" s="54">
        <v>2</v>
      </c>
      <c r="F851" s="54">
        <f t="shared" si="13"/>
        <v>6</v>
      </c>
      <c r="G851" s="54">
        <v>336.16</v>
      </c>
      <c r="H851" s="54">
        <v>45</v>
      </c>
      <c r="I851" s="54">
        <v>6</v>
      </c>
      <c r="J851" s="54">
        <v>2.5</v>
      </c>
      <c r="K851" s="54">
        <v>-3.63</v>
      </c>
      <c r="L851" s="54">
        <v>70.25</v>
      </c>
      <c r="M851" s="7"/>
    </row>
    <row r="852" spans="2:13" x14ac:dyDescent="0.2">
      <c r="B852" s="54">
        <v>7056160</v>
      </c>
      <c r="C852" s="54" t="s">
        <v>311</v>
      </c>
      <c r="D852" s="54">
        <v>2</v>
      </c>
      <c r="E852" s="54">
        <v>2</v>
      </c>
      <c r="F852" s="54">
        <f t="shared" si="13"/>
        <v>4</v>
      </c>
      <c r="G852" s="54">
        <v>277.12</v>
      </c>
      <c r="H852" s="54">
        <v>36</v>
      </c>
      <c r="I852" s="54">
        <v>4</v>
      </c>
      <c r="J852" s="54">
        <v>3.58</v>
      </c>
      <c r="K852" s="54">
        <v>-4.0999999999999996</v>
      </c>
      <c r="L852" s="54">
        <v>57.78</v>
      </c>
      <c r="M852" s="7"/>
    </row>
    <row r="853" spans="2:13" x14ac:dyDescent="0.2">
      <c r="B853" s="54">
        <v>7780693</v>
      </c>
      <c r="C853" s="54" t="s">
        <v>311</v>
      </c>
      <c r="D853" s="54">
        <v>2</v>
      </c>
      <c r="E853" s="54">
        <v>2</v>
      </c>
      <c r="F853" s="54">
        <f t="shared" si="13"/>
        <v>4</v>
      </c>
      <c r="G853" s="54">
        <v>291.14</v>
      </c>
      <c r="H853" s="54">
        <v>39</v>
      </c>
      <c r="I853" s="54">
        <v>4</v>
      </c>
      <c r="J853" s="54">
        <v>3.89</v>
      </c>
      <c r="K853" s="54">
        <v>-4.37</v>
      </c>
      <c r="L853" s="54">
        <v>57.78</v>
      </c>
      <c r="M853" s="7"/>
    </row>
    <row r="854" spans="2:13" x14ac:dyDescent="0.2">
      <c r="B854" s="54">
        <v>7075958</v>
      </c>
      <c r="C854" s="54" t="s">
        <v>311</v>
      </c>
      <c r="D854" s="54">
        <v>5</v>
      </c>
      <c r="E854" s="54">
        <v>3</v>
      </c>
      <c r="F854" s="54">
        <f t="shared" si="13"/>
        <v>8</v>
      </c>
      <c r="G854" s="54">
        <v>412.12</v>
      </c>
      <c r="H854" s="54">
        <v>47</v>
      </c>
      <c r="I854" s="54">
        <v>8</v>
      </c>
      <c r="J854" s="54">
        <v>4.92</v>
      </c>
      <c r="K854" s="54">
        <v>-5.67</v>
      </c>
      <c r="L854" s="54">
        <v>113.16</v>
      </c>
      <c r="M854" s="7"/>
    </row>
    <row r="855" spans="2:13" x14ac:dyDescent="0.2">
      <c r="B855" s="54">
        <v>7928055</v>
      </c>
      <c r="C855" s="54" t="s">
        <v>311</v>
      </c>
      <c r="D855" s="54">
        <v>5</v>
      </c>
      <c r="E855" s="54">
        <v>1</v>
      </c>
      <c r="F855" s="54">
        <f t="shared" si="13"/>
        <v>6</v>
      </c>
      <c r="G855" s="54">
        <v>350.17</v>
      </c>
      <c r="H855" s="54">
        <v>48</v>
      </c>
      <c r="I855" s="54">
        <v>6</v>
      </c>
      <c r="J855" s="54">
        <v>2.75</v>
      </c>
      <c r="K855" s="54">
        <v>-3.8</v>
      </c>
      <c r="L855" s="54">
        <v>59.39</v>
      </c>
      <c r="M855" s="7"/>
    </row>
    <row r="856" spans="2:13" x14ac:dyDescent="0.2">
      <c r="B856" s="54">
        <v>7942468</v>
      </c>
      <c r="C856" s="54" t="s">
        <v>311</v>
      </c>
      <c r="D856" s="54">
        <v>6</v>
      </c>
      <c r="E856" s="54">
        <v>1</v>
      </c>
      <c r="F856" s="54">
        <f t="shared" si="13"/>
        <v>7</v>
      </c>
      <c r="G856" s="54">
        <v>421.21</v>
      </c>
      <c r="H856" s="54">
        <v>58</v>
      </c>
      <c r="I856" s="54">
        <v>8</v>
      </c>
      <c r="J856" s="54">
        <v>2.5</v>
      </c>
      <c r="K856" s="54">
        <v>-3.94</v>
      </c>
      <c r="L856" s="54">
        <v>79.7</v>
      </c>
      <c r="M856" s="7"/>
    </row>
    <row r="857" spans="2:13" x14ac:dyDescent="0.2">
      <c r="B857" s="54">
        <v>7950181</v>
      </c>
      <c r="C857" s="54" t="s">
        <v>311</v>
      </c>
      <c r="D857" s="54">
        <v>5</v>
      </c>
      <c r="E857" s="54">
        <v>1</v>
      </c>
      <c r="F857" s="54">
        <f t="shared" si="13"/>
        <v>6</v>
      </c>
      <c r="G857" s="54">
        <v>364.19</v>
      </c>
      <c r="H857" s="54">
        <v>51</v>
      </c>
      <c r="I857" s="54">
        <v>6</v>
      </c>
      <c r="J857" s="54">
        <v>3.43</v>
      </c>
      <c r="K857" s="54">
        <v>-4.3</v>
      </c>
      <c r="L857" s="54">
        <v>59.39</v>
      </c>
      <c r="M857" s="7"/>
    </row>
    <row r="858" spans="2:13" x14ac:dyDescent="0.2">
      <c r="B858" s="54">
        <v>7739209</v>
      </c>
      <c r="C858" s="54" t="s">
        <v>311</v>
      </c>
      <c r="D858" s="54">
        <v>4</v>
      </c>
      <c r="E858" s="54">
        <v>2</v>
      </c>
      <c r="F858" s="54">
        <f t="shared" si="13"/>
        <v>6</v>
      </c>
      <c r="G858" s="54">
        <v>306.11</v>
      </c>
      <c r="H858" s="54">
        <v>37</v>
      </c>
      <c r="I858" s="54">
        <v>6</v>
      </c>
      <c r="J858" s="54">
        <v>3.41</v>
      </c>
      <c r="K858" s="54">
        <v>-4.26</v>
      </c>
      <c r="L858" s="54">
        <v>75.849999999999994</v>
      </c>
      <c r="M858" s="7"/>
    </row>
    <row r="859" spans="2:13" x14ac:dyDescent="0.2">
      <c r="B859" s="54">
        <v>7955661</v>
      </c>
      <c r="C859" s="54" t="s">
        <v>311</v>
      </c>
      <c r="D859" s="54">
        <v>5</v>
      </c>
      <c r="E859" s="54">
        <v>1</v>
      </c>
      <c r="F859" s="54">
        <f t="shared" si="13"/>
        <v>6</v>
      </c>
      <c r="G859" s="54">
        <v>324.16000000000003</v>
      </c>
      <c r="H859" s="54">
        <v>44</v>
      </c>
      <c r="I859" s="54">
        <v>6</v>
      </c>
      <c r="J859" s="54">
        <v>3.01</v>
      </c>
      <c r="K859" s="54">
        <v>-3.87</v>
      </c>
      <c r="L859" s="54">
        <v>63.3</v>
      </c>
      <c r="M859" s="7"/>
    </row>
    <row r="860" spans="2:13" x14ac:dyDescent="0.2">
      <c r="B860" s="54">
        <v>7412350</v>
      </c>
      <c r="C860" s="54" t="s">
        <v>311</v>
      </c>
      <c r="D860" s="54">
        <v>5</v>
      </c>
      <c r="E860" s="54">
        <v>1</v>
      </c>
      <c r="F860" s="54">
        <f t="shared" si="13"/>
        <v>6</v>
      </c>
      <c r="G860" s="54">
        <v>287.07</v>
      </c>
      <c r="H860" s="54">
        <v>33</v>
      </c>
      <c r="I860" s="54">
        <v>6</v>
      </c>
      <c r="J860" s="54">
        <v>2.19</v>
      </c>
      <c r="K860" s="54">
        <v>-3.34</v>
      </c>
      <c r="L860" s="54">
        <v>56.03</v>
      </c>
      <c r="M860" s="7"/>
    </row>
    <row r="861" spans="2:13" x14ac:dyDescent="0.2">
      <c r="B861" s="54">
        <v>7786242</v>
      </c>
      <c r="C861" s="54" t="s">
        <v>311</v>
      </c>
      <c r="D861" s="54">
        <v>3</v>
      </c>
      <c r="E861" s="54">
        <v>3</v>
      </c>
      <c r="F861" s="54">
        <f t="shared" si="13"/>
        <v>6</v>
      </c>
      <c r="G861" s="54">
        <v>243.06</v>
      </c>
      <c r="H861" s="54">
        <v>27</v>
      </c>
      <c r="I861" s="54">
        <v>6</v>
      </c>
      <c r="J861" s="54">
        <v>1.7</v>
      </c>
      <c r="K861" s="54">
        <v>-2.81</v>
      </c>
      <c r="L861" s="54">
        <v>90.89</v>
      </c>
      <c r="M861" s="7"/>
    </row>
    <row r="862" spans="2:13" x14ac:dyDescent="0.2">
      <c r="B862" s="54">
        <v>7956116</v>
      </c>
      <c r="C862" s="54" t="s">
        <v>311</v>
      </c>
      <c r="D862" s="54">
        <v>5</v>
      </c>
      <c r="E862" s="54">
        <v>2</v>
      </c>
      <c r="F862" s="54">
        <f t="shared" si="13"/>
        <v>7</v>
      </c>
      <c r="G862" s="54">
        <v>326.14</v>
      </c>
      <c r="H862" s="54">
        <v>42</v>
      </c>
      <c r="I862" s="54">
        <v>7</v>
      </c>
      <c r="J862" s="54">
        <v>2.1</v>
      </c>
      <c r="K862" s="54">
        <v>-3.17</v>
      </c>
      <c r="L862" s="54">
        <v>89.16</v>
      </c>
      <c r="M862" s="7"/>
    </row>
    <row r="863" spans="2:13" x14ac:dyDescent="0.2">
      <c r="B863" s="54">
        <v>7962752</v>
      </c>
      <c r="C863" s="54" t="s">
        <v>311</v>
      </c>
      <c r="D863" s="54">
        <v>4</v>
      </c>
      <c r="E863" s="54">
        <v>1</v>
      </c>
      <c r="F863" s="54">
        <f t="shared" si="13"/>
        <v>5</v>
      </c>
      <c r="G863" s="54">
        <v>325.12</v>
      </c>
      <c r="H863" s="54">
        <v>42</v>
      </c>
      <c r="I863" s="54">
        <v>5</v>
      </c>
      <c r="J863" s="54">
        <v>4.8600000000000003</v>
      </c>
      <c r="K863" s="54">
        <v>-5.14</v>
      </c>
      <c r="L863" s="54">
        <v>46.92</v>
      </c>
      <c r="M863" s="7"/>
    </row>
    <row r="864" spans="2:13" x14ac:dyDescent="0.2">
      <c r="B864" s="54">
        <v>7910146</v>
      </c>
      <c r="C864" s="54" t="s">
        <v>311</v>
      </c>
      <c r="D864" s="54">
        <v>6</v>
      </c>
      <c r="E864" s="54">
        <v>1</v>
      </c>
      <c r="F864" s="54">
        <f t="shared" si="13"/>
        <v>7</v>
      </c>
      <c r="G864" s="54">
        <v>418.08</v>
      </c>
      <c r="H864" s="54">
        <v>44</v>
      </c>
      <c r="I864" s="54">
        <v>8</v>
      </c>
      <c r="J864" s="54">
        <v>5.15</v>
      </c>
      <c r="K864" s="54">
        <v>-6.05</v>
      </c>
      <c r="L864" s="54">
        <v>72.28</v>
      </c>
      <c r="M864" s="7"/>
    </row>
    <row r="865" spans="2:13" x14ac:dyDescent="0.2">
      <c r="B865" s="54">
        <v>7911277</v>
      </c>
      <c r="C865" s="54" t="s">
        <v>311</v>
      </c>
      <c r="D865" s="54">
        <v>7</v>
      </c>
      <c r="E865" s="54">
        <v>1</v>
      </c>
      <c r="F865" s="54">
        <f t="shared" si="13"/>
        <v>8</v>
      </c>
      <c r="G865" s="54">
        <v>385.11</v>
      </c>
      <c r="H865" s="54">
        <v>43</v>
      </c>
      <c r="I865" s="54">
        <v>8</v>
      </c>
      <c r="J865" s="54">
        <v>3.89</v>
      </c>
      <c r="K865" s="54">
        <v>-5.07</v>
      </c>
      <c r="L865" s="54">
        <v>85.17</v>
      </c>
      <c r="M865" s="7"/>
    </row>
    <row r="866" spans="2:13" x14ac:dyDescent="0.2">
      <c r="B866" s="54">
        <v>7909166</v>
      </c>
      <c r="C866" s="54" t="s">
        <v>311</v>
      </c>
      <c r="D866" s="54">
        <v>6</v>
      </c>
      <c r="E866" s="54">
        <v>1</v>
      </c>
      <c r="F866" s="54">
        <f t="shared" si="13"/>
        <v>7</v>
      </c>
      <c r="G866" s="54">
        <v>413.13</v>
      </c>
      <c r="H866" s="54">
        <v>49</v>
      </c>
      <c r="I866" s="54">
        <v>7</v>
      </c>
      <c r="J866" s="54">
        <v>5.01</v>
      </c>
      <c r="K866" s="54">
        <v>-5.78</v>
      </c>
      <c r="L866" s="54">
        <v>68.62</v>
      </c>
      <c r="M866" s="7"/>
    </row>
    <row r="867" spans="2:13" x14ac:dyDescent="0.2">
      <c r="B867" s="54">
        <v>5491484</v>
      </c>
      <c r="C867" s="54" t="s">
        <v>311</v>
      </c>
      <c r="D867" s="54">
        <v>6</v>
      </c>
      <c r="E867" s="54">
        <v>1</v>
      </c>
      <c r="F867" s="54">
        <f t="shared" si="13"/>
        <v>7</v>
      </c>
      <c r="G867" s="54">
        <v>308.08</v>
      </c>
      <c r="H867" s="54">
        <v>34</v>
      </c>
      <c r="I867" s="54">
        <v>7</v>
      </c>
      <c r="J867" s="54">
        <v>2.83</v>
      </c>
      <c r="K867" s="54">
        <v>-3.97</v>
      </c>
      <c r="L867" s="54">
        <v>72.28</v>
      </c>
      <c r="M867" s="7"/>
    </row>
    <row r="868" spans="2:13" x14ac:dyDescent="0.2">
      <c r="B868" s="54">
        <v>7911340</v>
      </c>
      <c r="C868" s="54" t="s">
        <v>311</v>
      </c>
      <c r="D868" s="54">
        <v>7</v>
      </c>
      <c r="E868" s="54">
        <v>1</v>
      </c>
      <c r="F868" s="54">
        <f t="shared" si="13"/>
        <v>8</v>
      </c>
      <c r="G868" s="54">
        <v>377.09</v>
      </c>
      <c r="H868" s="54">
        <v>42</v>
      </c>
      <c r="I868" s="54">
        <v>8</v>
      </c>
      <c r="J868" s="54">
        <v>4.3499999999999996</v>
      </c>
      <c r="K868" s="54">
        <v>-5.22</v>
      </c>
      <c r="L868" s="54">
        <v>85.67</v>
      </c>
      <c r="M868" s="7"/>
    </row>
    <row r="869" spans="2:13" x14ac:dyDescent="0.2">
      <c r="B869" s="54">
        <v>7929950</v>
      </c>
      <c r="C869" s="54" t="s">
        <v>311</v>
      </c>
      <c r="D869" s="54">
        <v>5</v>
      </c>
      <c r="E869" s="54">
        <v>0</v>
      </c>
      <c r="F869" s="54">
        <f t="shared" si="13"/>
        <v>5</v>
      </c>
      <c r="G869" s="54">
        <v>294.08999999999997</v>
      </c>
      <c r="H869" s="54">
        <v>35</v>
      </c>
      <c r="I869" s="54">
        <v>5</v>
      </c>
      <c r="J869" s="54">
        <v>3.79</v>
      </c>
      <c r="K869" s="54">
        <v>-4.5199999999999996</v>
      </c>
      <c r="L869" s="54">
        <v>35.119999999999997</v>
      </c>
      <c r="M869" s="7"/>
    </row>
    <row r="870" spans="2:13" x14ac:dyDescent="0.2">
      <c r="B870" s="54">
        <v>7927700</v>
      </c>
      <c r="C870" s="54" t="s">
        <v>311</v>
      </c>
      <c r="D870" s="54">
        <v>4</v>
      </c>
      <c r="E870" s="54">
        <v>1</v>
      </c>
      <c r="F870" s="54">
        <f t="shared" si="13"/>
        <v>5</v>
      </c>
      <c r="G870" s="54">
        <v>280.08</v>
      </c>
      <c r="H870" s="54">
        <v>32</v>
      </c>
      <c r="I870" s="54">
        <v>5</v>
      </c>
      <c r="J870" s="54">
        <v>3.5</v>
      </c>
      <c r="K870" s="54">
        <v>-4.28</v>
      </c>
      <c r="L870" s="54">
        <v>45.98</v>
      </c>
      <c r="M870" s="7"/>
    </row>
    <row r="871" spans="2:13" x14ac:dyDescent="0.2">
      <c r="B871" s="54">
        <v>7784549</v>
      </c>
      <c r="C871" s="54" t="s">
        <v>311</v>
      </c>
      <c r="D871" s="54">
        <v>6</v>
      </c>
      <c r="E871" s="54">
        <v>1</v>
      </c>
      <c r="F871" s="54">
        <f t="shared" si="13"/>
        <v>7</v>
      </c>
      <c r="G871" s="54">
        <v>365.13</v>
      </c>
      <c r="H871" s="54">
        <v>45</v>
      </c>
      <c r="I871" s="54">
        <v>7</v>
      </c>
      <c r="J871" s="54">
        <v>3.74</v>
      </c>
      <c r="K871" s="54">
        <v>-4.5999999999999996</v>
      </c>
      <c r="L871" s="54">
        <v>64.22</v>
      </c>
      <c r="M871" s="7"/>
    </row>
    <row r="872" spans="2:13" x14ac:dyDescent="0.2">
      <c r="B872" s="54">
        <v>7797350</v>
      </c>
      <c r="C872" s="54" t="s">
        <v>311</v>
      </c>
      <c r="D872" s="54">
        <v>6</v>
      </c>
      <c r="E872" s="54">
        <v>1</v>
      </c>
      <c r="F872" s="54">
        <f t="shared" si="13"/>
        <v>7</v>
      </c>
      <c r="G872" s="54">
        <v>348.12</v>
      </c>
      <c r="H872" s="54">
        <v>41</v>
      </c>
      <c r="I872" s="54">
        <v>7</v>
      </c>
      <c r="J872" s="54">
        <v>3.87</v>
      </c>
      <c r="K872" s="54">
        <v>-4.83</v>
      </c>
      <c r="L872" s="54">
        <v>63.8</v>
      </c>
      <c r="M872" s="7"/>
    </row>
    <row r="873" spans="2:13" x14ac:dyDescent="0.2">
      <c r="B873" s="54">
        <v>7932610</v>
      </c>
      <c r="C873" s="54" t="s">
        <v>311</v>
      </c>
      <c r="D873" s="54">
        <v>5</v>
      </c>
      <c r="E873" s="54">
        <v>1</v>
      </c>
      <c r="F873" s="54">
        <f t="shared" si="13"/>
        <v>6</v>
      </c>
      <c r="G873" s="54">
        <v>324.10000000000002</v>
      </c>
      <c r="H873" s="54">
        <v>39</v>
      </c>
      <c r="I873" s="54">
        <v>6</v>
      </c>
      <c r="J873" s="54">
        <v>3.69</v>
      </c>
      <c r="K873" s="54">
        <v>-4.45</v>
      </c>
      <c r="L873" s="54">
        <v>55.21</v>
      </c>
      <c r="M873" s="7"/>
    </row>
    <row r="874" spans="2:13" x14ac:dyDescent="0.2">
      <c r="B874" s="54">
        <v>7935354</v>
      </c>
      <c r="C874" s="54" t="s">
        <v>311</v>
      </c>
      <c r="D874" s="54">
        <v>5</v>
      </c>
      <c r="E874" s="54">
        <v>0</v>
      </c>
      <c r="F874" s="54">
        <f t="shared" si="13"/>
        <v>5</v>
      </c>
      <c r="G874" s="54">
        <v>308.11</v>
      </c>
      <c r="H874" s="54">
        <v>38</v>
      </c>
      <c r="I874" s="54">
        <v>5</v>
      </c>
      <c r="J874" s="54">
        <v>4</v>
      </c>
      <c r="K874" s="54">
        <v>-4.6500000000000004</v>
      </c>
      <c r="L874" s="54">
        <v>35.119999999999997</v>
      </c>
      <c r="M874" s="7"/>
    </row>
    <row r="875" spans="2:13" x14ac:dyDescent="0.2">
      <c r="B875" s="54">
        <v>7940390</v>
      </c>
      <c r="C875" s="54" t="s">
        <v>311</v>
      </c>
      <c r="D875" s="54">
        <v>6</v>
      </c>
      <c r="E875" s="54">
        <v>1</v>
      </c>
      <c r="F875" s="54">
        <f t="shared" si="13"/>
        <v>7</v>
      </c>
      <c r="G875" s="54">
        <v>351.12</v>
      </c>
      <c r="H875" s="54">
        <v>42</v>
      </c>
      <c r="I875" s="54">
        <v>7</v>
      </c>
      <c r="J875" s="54">
        <v>3.26</v>
      </c>
      <c r="K875" s="54">
        <v>-4.3</v>
      </c>
      <c r="L875" s="54">
        <v>64.22</v>
      </c>
      <c r="M875" s="7"/>
    </row>
    <row r="876" spans="2:13" x14ac:dyDescent="0.2">
      <c r="B876" s="54">
        <v>7929666</v>
      </c>
      <c r="C876" s="54" t="s">
        <v>311</v>
      </c>
      <c r="D876" s="54">
        <v>6</v>
      </c>
      <c r="E876" s="54">
        <v>0</v>
      </c>
      <c r="F876" s="54">
        <f t="shared" si="13"/>
        <v>6</v>
      </c>
      <c r="G876" s="54">
        <v>340.1</v>
      </c>
      <c r="H876" s="54">
        <v>40</v>
      </c>
      <c r="I876" s="54">
        <v>7</v>
      </c>
      <c r="J876" s="54">
        <v>2.68</v>
      </c>
      <c r="K876" s="54">
        <v>-3.95</v>
      </c>
      <c r="L876" s="54">
        <v>69.260000000000005</v>
      </c>
      <c r="M876" s="7"/>
    </row>
    <row r="877" spans="2:13" x14ac:dyDescent="0.2">
      <c r="B877" s="54">
        <v>7906784</v>
      </c>
      <c r="C877" s="54" t="s">
        <v>311</v>
      </c>
      <c r="D877" s="54">
        <v>6</v>
      </c>
      <c r="E877" s="54">
        <v>0</v>
      </c>
      <c r="F877" s="54">
        <f t="shared" si="13"/>
        <v>6</v>
      </c>
      <c r="G877" s="54">
        <v>262.10000000000002</v>
      </c>
      <c r="H877" s="54">
        <v>30</v>
      </c>
      <c r="I877" s="54">
        <v>6</v>
      </c>
      <c r="J877" s="54">
        <v>2</v>
      </c>
      <c r="K877" s="54">
        <v>-3.35</v>
      </c>
      <c r="L877" s="54">
        <v>61.42</v>
      </c>
      <c r="M877" s="7"/>
    </row>
    <row r="878" spans="2:13" x14ac:dyDescent="0.2">
      <c r="B878" s="54">
        <v>7926192</v>
      </c>
      <c r="C878" s="54" t="s">
        <v>311</v>
      </c>
      <c r="D878" s="54">
        <v>4</v>
      </c>
      <c r="E878" s="54">
        <v>2</v>
      </c>
      <c r="F878" s="54">
        <f t="shared" si="13"/>
        <v>6</v>
      </c>
      <c r="G878" s="54">
        <v>410.14</v>
      </c>
      <c r="H878" s="54">
        <v>49</v>
      </c>
      <c r="I878" s="54">
        <v>7</v>
      </c>
      <c r="J878" s="54">
        <v>3.85</v>
      </c>
      <c r="K878" s="54">
        <v>-4.95</v>
      </c>
      <c r="L878" s="54">
        <v>95.16</v>
      </c>
      <c r="M878" s="7"/>
    </row>
    <row r="879" spans="2:13" x14ac:dyDescent="0.2">
      <c r="B879" s="54">
        <v>6944435</v>
      </c>
      <c r="C879" s="54" t="s">
        <v>311</v>
      </c>
      <c r="D879" s="54">
        <v>2</v>
      </c>
      <c r="E879" s="54">
        <v>1</v>
      </c>
      <c r="F879" s="54">
        <f t="shared" si="13"/>
        <v>3</v>
      </c>
      <c r="G879" s="54">
        <v>277.12</v>
      </c>
      <c r="H879" s="54">
        <v>36</v>
      </c>
      <c r="I879" s="54">
        <v>4</v>
      </c>
      <c r="J879" s="54">
        <v>3.08</v>
      </c>
      <c r="K879" s="54">
        <v>-3.92</v>
      </c>
      <c r="L879" s="54">
        <v>48.99</v>
      </c>
      <c r="M879" s="7"/>
    </row>
    <row r="880" spans="2:13" x14ac:dyDescent="0.2">
      <c r="B880" s="54">
        <v>7768503</v>
      </c>
      <c r="C880" s="54" t="s">
        <v>311</v>
      </c>
      <c r="D880" s="54">
        <v>5</v>
      </c>
      <c r="E880" s="54">
        <v>2</v>
      </c>
      <c r="F880" s="54">
        <f t="shared" si="13"/>
        <v>7</v>
      </c>
      <c r="G880" s="54">
        <v>418.16</v>
      </c>
      <c r="H880" s="54">
        <v>53</v>
      </c>
      <c r="I880" s="54">
        <v>8</v>
      </c>
      <c r="J880" s="54">
        <v>2.77</v>
      </c>
      <c r="K880" s="54">
        <v>-4.29</v>
      </c>
      <c r="L880" s="54">
        <v>106.6</v>
      </c>
      <c r="M880" s="7"/>
    </row>
    <row r="881" spans="2:13" x14ac:dyDescent="0.2">
      <c r="B881" s="54">
        <v>7984402</v>
      </c>
      <c r="C881" s="54" t="s">
        <v>311</v>
      </c>
      <c r="D881" s="54">
        <v>5</v>
      </c>
      <c r="E881" s="54">
        <v>1</v>
      </c>
      <c r="F881" s="54">
        <f t="shared" si="13"/>
        <v>6</v>
      </c>
      <c r="G881" s="54">
        <v>404.18</v>
      </c>
      <c r="H881" s="54">
        <v>54</v>
      </c>
      <c r="I881" s="54">
        <v>7</v>
      </c>
      <c r="J881" s="54">
        <v>2.29</v>
      </c>
      <c r="K881" s="54">
        <v>-3.91</v>
      </c>
      <c r="L881" s="54">
        <v>78.41</v>
      </c>
      <c r="M881" s="7"/>
    </row>
    <row r="882" spans="2:13" x14ac:dyDescent="0.2">
      <c r="B882" s="54">
        <v>7990238</v>
      </c>
      <c r="C882" s="54" t="s">
        <v>311</v>
      </c>
      <c r="D882" s="54">
        <v>7</v>
      </c>
      <c r="E882" s="54">
        <v>1</v>
      </c>
      <c r="F882" s="54">
        <f t="shared" si="13"/>
        <v>8</v>
      </c>
      <c r="G882" s="54">
        <v>395.16</v>
      </c>
      <c r="H882" s="54">
        <v>50</v>
      </c>
      <c r="I882" s="54">
        <v>9</v>
      </c>
      <c r="J882" s="54">
        <v>1.6</v>
      </c>
      <c r="K882" s="54">
        <v>-3.47</v>
      </c>
      <c r="L882" s="54">
        <v>104.44</v>
      </c>
      <c r="M882" s="7"/>
    </row>
    <row r="883" spans="2:13" x14ac:dyDescent="0.2">
      <c r="B883" s="54">
        <v>7991952</v>
      </c>
      <c r="C883" s="54" t="s">
        <v>311</v>
      </c>
      <c r="D883" s="54">
        <v>6</v>
      </c>
      <c r="E883" s="54">
        <v>1</v>
      </c>
      <c r="F883" s="54">
        <f t="shared" si="13"/>
        <v>7</v>
      </c>
      <c r="G883" s="54">
        <v>420.18</v>
      </c>
      <c r="H883" s="54">
        <v>55</v>
      </c>
      <c r="I883" s="54">
        <v>8</v>
      </c>
      <c r="J883" s="54">
        <v>2.31</v>
      </c>
      <c r="K883" s="54">
        <v>-4.01</v>
      </c>
      <c r="L883" s="54">
        <v>87.64</v>
      </c>
      <c r="M883" s="7"/>
    </row>
    <row r="884" spans="2:13" x14ac:dyDescent="0.2">
      <c r="B884" s="54">
        <v>5234516</v>
      </c>
      <c r="C884" s="54" t="s">
        <v>311</v>
      </c>
      <c r="D884" s="54">
        <v>4</v>
      </c>
      <c r="E884" s="54">
        <v>0</v>
      </c>
      <c r="F884" s="54">
        <f t="shared" si="13"/>
        <v>4</v>
      </c>
      <c r="G884" s="54">
        <v>291.10000000000002</v>
      </c>
      <c r="H884" s="54">
        <v>35</v>
      </c>
      <c r="I884" s="54">
        <v>5</v>
      </c>
      <c r="J884" s="54">
        <v>2.54</v>
      </c>
      <c r="K884" s="54">
        <v>-3.64</v>
      </c>
      <c r="L884" s="54">
        <v>55.2</v>
      </c>
      <c r="M884" s="7"/>
    </row>
    <row r="885" spans="2:13" x14ac:dyDescent="0.2">
      <c r="B885" s="54">
        <v>7847540</v>
      </c>
      <c r="C885" s="54" t="s">
        <v>311</v>
      </c>
      <c r="D885" s="54">
        <v>6</v>
      </c>
      <c r="E885" s="54">
        <v>2</v>
      </c>
      <c r="F885" s="54">
        <f t="shared" si="13"/>
        <v>8</v>
      </c>
      <c r="G885" s="54">
        <v>350.14</v>
      </c>
      <c r="H885" s="54">
        <v>44</v>
      </c>
      <c r="I885" s="54">
        <v>7</v>
      </c>
      <c r="J885" s="54">
        <v>2.9</v>
      </c>
      <c r="K885" s="54">
        <v>-3.96</v>
      </c>
      <c r="L885" s="54">
        <v>85.25</v>
      </c>
      <c r="M885" s="7"/>
    </row>
    <row r="886" spans="2:13" x14ac:dyDescent="0.2">
      <c r="B886" s="54">
        <v>7862031</v>
      </c>
      <c r="C886" s="54" t="s">
        <v>311</v>
      </c>
      <c r="D886" s="54">
        <v>6</v>
      </c>
      <c r="E886" s="54">
        <v>2</v>
      </c>
      <c r="F886" s="54">
        <f t="shared" si="13"/>
        <v>8</v>
      </c>
      <c r="G886" s="54">
        <v>370.08</v>
      </c>
      <c r="H886" s="54">
        <v>41</v>
      </c>
      <c r="I886" s="54">
        <v>8</v>
      </c>
      <c r="J886" s="54">
        <v>3.16</v>
      </c>
      <c r="K886" s="54">
        <v>-4.32</v>
      </c>
      <c r="L886" s="54">
        <v>85.25</v>
      </c>
      <c r="M886" s="7"/>
    </row>
    <row r="887" spans="2:13" x14ac:dyDescent="0.2">
      <c r="B887" s="54">
        <v>7847005</v>
      </c>
      <c r="C887" s="54" t="s">
        <v>311</v>
      </c>
      <c r="D887" s="54">
        <v>5</v>
      </c>
      <c r="E887" s="54">
        <v>2</v>
      </c>
      <c r="F887" s="54">
        <f t="shared" si="13"/>
        <v>7</v>
      </c>
      <c r="G887" s="54">
        <v>354.09</v>
      </c>
      <c r="H887" s="54">
        <v>40</v>
      </c>
      <c r="I887" s="54">
        <v>7</v>
      </c>
      <c r="J887" s="54">
        <v>3.46</v>
      </c>
      <c r="K887" s="54">
        <v>-4.49</v>
      </c>
      <c r="L887" s="54">
        <v>76.02</v>
      </c>
      <c r="M887" s="7"/>
    </row>
    <row r="888" spans="2:13" x14ac:dyDescent="0.2">
      <c r="B888" s="54">
        <v>7933849</v>
      </c>
      <c r="C888" s="54" t="s">
        <v>311</v>
      </c>
      <c r="D888" s="54">
        <v>5</v>
      </c>
      <c r="E888" s="54">
        <v>2</v>
      </c>
      <c r="F888" s="54">
        <f t="shared" si="13"/>
        <v>7</v>
      </c>
      <c r="G888" s="54">
        <v>320.13</v>
      </c>
      <c r="H888" s="54">
        <v>40</v>
      </c>
      <c r="I888" s="54">
        <v>6</v>
      </c>
      <c r="J888" s="54">
        <v>2.81</v>
      </c>
      <c r="K888" s="54">
        <v>-3.88</v>
      </c>
      <c r="L888" s="54">
        <v>76.02</v>
      </c>
      <c r="M888" s="7"/>
    </row>
    <row r="889" spans="2:13" x14ac:dyDescent="0.2">
      <c r="B889" s="54">
        <v>7943362</v>
      </c>
      <c r="C889" s="54" t="s">
        <v>311</v>
      </c>
      <c r="D889" s="54">
        <v>4</v>
      </c>
      <c r="E889" s="54">
        <v>0</v>
      </c>
      <c r="F889" s="54">
        <f t="shared" si="13"/>
        <v>4</v>
      </c>
      <c r="G889" s="54">
        <v>345.15</v>
      </c>
      <c r="H889" s="54">
        <v>45</v>
      </c>
      <c r="I889" s="54">
        <v>5</v>
      </c>
      <c r="J889" s="54">
        <v>3.34</v>
      </c>
      <c r="K889" s="54">
        <v>-4.21</v>
      </c>
      <c r="L889" s="54">
        <v>55.2</v>
      </c>
      <c r="M889" s="7"/>
    </row>
    <row r="890" spans="2:13" x14ac:dyDescent="0.2">
      <c r="B890" s="54">
        <v>6000107</v>
      </c>
      <c r="C890" s="54" t="s">
        <v>311</v>
      </c>
      <c r="D890" s="54">
        <v>2</v>
      </c>
      <c r="E890" s="54">
        <v>1</v>
      </c>
      <c r="F890" s="54">
        <f t="shared" si="13"/>
        <v>3</v>
      </c>
      <c r="G890" s="54">
        <v>265.16000000000003</v>
      </c>
      <c r="H890" s="54">
        <v>39</v>
      </c>
      <c r="I890" s="54">
        <v>3</v>
      </c>
      <c r="J890" s="54">
        <v>3.7</v>
      </c>
      <c r="K890" s="54">
        <v>-4.1900000000000004</v>
      </c>
      <c r="L890" s="54">
        <v>31.92</v>
      </c>
      <c r="M890" s="7"/>
    </row>
    <row r="891" spans="2:13" x14ac:dyDescent="0.2">
      <c r="B891" s="54">
        <v>5102872</v>
      </c>
      <c r="C891" s="54" t="s">
        <v>311</v>
      </c>
      <c r="D891" s="54">
        <v>3</v>
      </c>
      <c r="E891" s="54">
        <v>1</v>
      </c>
      <c r="F891" s="54">
        <f t="shared" si="13"/>
        <v>4</v>
      </c>
      <c r="G891" s="54">
        <v>262.07</v>
      </c>
      <c r="H891" s="54">
        <v>30</v>
      </c>
      <c r="I891" s="54">
        <v>4</v>
      </c>
      <c r="J891" s="54">
        <v>3.34</v>
      </c>
      <c r="K891" s="54">
        <v>-4.2300000000000004</v>
      </c>
      <c r="L891" s="54">
        <v>58.89</v>
      </c>
      <c r="M891" s="7"/>
    </row>
    <row r="892" spans="2:13" x14ac:dyDescent="0.2">
      <c r="B892" s="54">
        <v>5213775</v>
      </c>
      <c r="C892" s="54" t="s">
        <v>311</v>
      </c>
      <c r="D892" s="54">
        <v>4</v>
      </c>
      <c r="E892" s="54">
        <v>1</v>
      </c>
      <c r="F892" s="54">
        <f t="shared" si="13"/>
        <v>5</v>
      </c>
      <c r="G892" s="54">
        <v>333.15</v>
      </c>
      <c r="H892" s="54">
        <v>44</v>
      </c>
      <c r="I892" s="54">
        <v>5</v>
      </c>
      <c r="J892" s="54">
        <v>4.18</v>
      </c>
      <c r="K892" s="54">
        <v>-4.87</v>
      </c>
      <c r="L892" s="54">
        <v>62.13</v>
      </c>
      <c r="M892" s="7"/>
    </row>
    <row r="893" spans="2:13" x14ac:dyDescent="0.2">
      <c r="B893" s="54">
        <v>5213776</v>
      </c>
      <c r="C893" s="54" t="s">
        <v>311</v>
      </c>
      <c r="D893" s="54">
        <v>5</v>
      </c>
      <c r="E893" s="54">
        <v>0</v>
      </c>
      <c r="F893" s="54">
        <f t="shared" si="13"/>
        <v>5</v>
      </c>
      <c r="G893" s="54">
        <v>347.16</v>
      </c>
      <c r="H893" s="54">
        <v>47</v>
      </c>
      <c r="I893" s="54">
        <v>5</v>
      </c>
      <c r="J893" s="54">
        <v>4.1900000000000004</v>
      </c>
      <c r="K893" s="54">
        <v>-4.9400000000000004</v>
      </c>
      <c r="L893" s="54">
        <v>51.27</v>
      </c>
      <c r="M893" s="7"/>
    </row>
    <row r="894" spans="2:13" x14ac:dyDescent="0.2">
      <c r="B894" s="54">
        <v>5238933</v>
      </c>
      <c r="C894" s="54" t="s">
        <v>311</v>
      </c>
      <c r="D894" s="54">
        <v>4</v>
      </c>
      <c r="E894" s="54">
        <v>2</v>
      </c>
      <c r="F894" s="54">
        <f t="shared" si="13"/>
        <v>6</v>
      </c>
      <c r="G894" s="54">
        <v>291.10000000000002</v>
      </c>
      <c r="H894" s="54">
        <v>35</v>
      </c>
      <c r="I894" s="54">
        <v>5</v>
      </c>
      <c r="J894" s="54">
        <v>2.79</v>
      </c>
      <c r="K894" s="54">
        <v>-4</v>
      </c>
      <c r="L894" s="54">
        <v>70.91</v>
      </c>
      <c r="M894" s="7"/>
    </row>
    <row r="895" spans="2:13" x14ac:dyDescent="0.2">
      <c r="B895" s="54">
        <v>5238934</v>
      </c>
      <c r="C895" s="54" t="s">
        <v>311</v>
      </c>
      <c r="D895" s="54">
        <v>4</v>
      </c>
      <c r="E895" s="54">
        <v>2</v>
      </c>
      <c r="F895" s="54">
        <f t="shared" si="13"/>
        <v>6</v>
      </c>
      <c r="G895" s="54">
        <v>305.12</v>
      </c>
      <c r="H895" s="54">
        <v>38</v>
      </c>
      <c r="I895" s="54">
        <v>5</v>
      </c>
      <c r="J895" s="54">
        <v>3.27</v>
      </c>
      <c r="K895" s="54">
        <v>-4.3</v>
      </c>
      <c r="L895" s="54">
        <v>70.91</v>
      </c>
      <c r="M895" s="7"/>
    </row>
    <row r="896" spans="2:13" x14ac:dyDescent="0.2">
      <c r="B896" s="54">
        <v>5255954</v>
      </c>
      <c r="C896" s="54" t="s">
        <v>311</v>
      </c>
      <c r="D896" s="54">
        <v>4</v>
      </c>
      <c r="E896" s="54">
        <v>1</v>
      </c>
      <c r="F896" s="54">
        <f t="shared" si="13"/>
        <v>5</v>
      </c>
      <c r="G896" s="54">
        <v>292.08</v>
      </c>
      <c r="H896" s="54">
        <v>34</v>
      </c>
      <c r="I896" s="54">
        <v>5</v>
      </c>
      <c r="J896" s="54">
        <v>3.34</v>
      </c>
      <c r="K896" s="54">
        <v>-4.29</v>
      </c>
      <c r="L896" s="54">
        <v>68.12</v>
      </c>
      <c r="M896" s="7"/>
    </row>
    <row r="897" spans="2:13" x14ac:dyDescent="0.2">
      <c r="B897" s="54">
        <v>6238977</v>
      </c>
      <c r="C897" s="54" t="s">
        <v>311</v>
      </c>
      <c r="D897" s="54">
        <v>6</v>
      </c>
      <c r="E897" s="54">
        <v>1</v>
      </c>
      <c r="F897" s="54">
        <f t="shared" si="13"/>
        <v>7</v>
      </c>
      <c r="G897" s="54">
        <v>364.11</v>
      </c>
      <c r="H897" s="54">
        <v>43</v>
      </c>
      <c r="I897" s="54">
        <v>7</v>
      </c>
      <c r="J897" s="54">
        <v>3.28</v>
      </c>
      <c r="K897" s="54">
        <v>-4.3099999999999996</v>
      </c>
      <c r="L897" s="54">
        <v>94.42</v>
      </c>
      <c r="M897" s="7"/>
    </row>
    <row r="898" spans="2:13" x14ac:dyDescent="0.2">
      <c r="B898" s="54">
        <v>7856404</v>
      </c>
      <c r="C898" s="54" t="s">
        <v>311</v>
      </c>
      <c r="D898" s="54">
        <v>4</v>
      </c>
      <c r="E898" s="54">
        <v>1</v>
      </c>
      <c r="F898" s="54">
        <f t="shared" si="13"/>
        <v>5</v>
      </c>
      <c r="G898" s="54">
        <v>320.12</v>
      </c>
      <c r="H898" s="54">
        <v>40</v>
      </c>
      <c r="I898" s="54">
        <v>5</v>
      </c>
      <c r="J898" s="54">
        <v>4.04</v>
      </c>
      <c r="K898" s="54">
        <v>-4.79</v>
      </c>
      <c r="L898" s="54">
        <v>68.12</v>
      </c>
      <c r="M898" s="7"/>
    </row>
    <row r="899" spans="2:13" x14ac:dyDescent="0.2">
      <c r="B899" s="54">
        <v>7863332</v>
      </c>
      <c r="C899" s="54" t="s">
        <v>311</v>
      </c>
      <c r="D899" s="54">
        <v>3</v>
      </c>
      <c r="E899" s="54">
        <v>1</v>
      </c>
      <c r="F899" s="54">
        <f t="shared" si="13"/>
        <v>4</v>
      </c>
      <c r="G899" s="54">
        <v>354</v>
      </c>
      <c r="H899" s="54">
        <v>33</v>
      </c>
      <c r="I899" s="54">
        <v>5</v>
      </c>
      <c r="J899" s="54">
        <v>4.41</v>
      </c>
      <c r="K899" s="54">
        <v>-5.42</v>
      </c>
      <c r="L899" s="54">
        <v>58.89</v>
      </c>
      <c r="M899" s="7"/>
    </row>
    <row r="900" spans="2:13" x14ac:dyDescent="0.2">
      <c r="B900" s="54">
        <v>7915481</v>
      </c>
      <c r="C900" s="54" t="s">
        <v>311</v>
      </c>
      <c r="D900" s="54">
        <v>4</v>
      </c>
      <c r="E900" s="54">
        <v>1</v>
      </c>
      <c r="F900" s="54">
        <f t="shared" si="13"/>
        <v>5</v>
      </c>
      <c r="G900" s="54">
        <v>306.10000000000002</v>
      </c>
      <c r="H900" s="54">
        <v>37</v>
      </c>
      <c r="I900" s="54">
        <v>5</v>
      </c>
      <c r="J900" s="54">
        <v>3.74</v>
      </c>
      <c r="K900" s="54">
        <v>-4.54</v>
      </c>
      <c r="L900" s="54">
        <v>68.12</v>
      </c>
      <c r="M900" s="7"/>
    </row>
    <row r="901" spans="2:13" x14ac:dyDescent="0.2">
      <c r="B901" s="54">
        <v>7885418</v>
      </c>
      <c r="C901" s="54" t="s">
        <v>311</v>
      </c>
      <c r="D901" s="54">
        <v>3</v>
      </c>
      <c r="E901" s="54">
        <v>1</v>
      </c>
      <c r="F901" s="54">
        <f t="shared" si="13"/>
        <v>4</v>
      </c>
      <c r="G901" s="54">
        <v>276.08999999999997</v>
      </c>
      <c r="H901" s="54">
        <v>33</v>
      </c>
      <c r="I901" s="54">
        <v>4</v>
      </c>
      <c r="J901" s="54">
        <v>3.64</v>
      </c>
      <c r="K901" s="54">
        <v>-4.47</v>
      </c>
      <c r="L901" s="54">
        <v>58.89</v>
      </c>
      <c r="M901" s="7"/>
    </row>
    <row r="902" spans="2:13" x14ac:dyDescent="0.2">
      <c r="B902" s="54">
        <v>7952262</v>
      </c>
      <c r="C902" s="54" t="s">
        <v>311</v>
      </c>
      <c r="D902" s="54">
        <v>7</v>
      </c>
      <c r="E902" s="54">
        <v>2</v>
      </c>
      <c r="F902" s="54">
        <f t="shared" si="13"/>
        <v>9</v>
      </c>
      <c r="G902" s="54">
        <v>432.19</v>
      </c>
      <c r="H902" s="54">
        <v>56</v>
      </c>
      <c r="I902" s="54">
        <v>9</v>
      </c>
      <c r="J902" s="54">
        <v>1.91</v>
      </c>
      <c r="K902" s="54">
        <v>-3.65</v>
      </c>
      <c r="L902" s="54">
        <v>110.91</v>
      </c>
      <c r="M902" s="7"/>
    </row>
    <row r="903" spans="2:13" x14ac:dyDescent="0.2">
      <c r="B903" s="54">
        <v>7468876</v>
      </c>
      <c r="C903" s="54" t="s">
        <v>311</v>
      </c>
      <c r="D903" s="54">
        <v>6</v>
      </c>
      <c r="E903" s="54">
        <v>0</v>
      </c>
      <c r="F903" s="54">
        <f t="shared" si="13"/>
        <v>6</v>
      </c>
      <c r="G903" s="54">
        <v>385.14</v>
      </c>
      <c r="H903" s="54">
        <v>48</v>
      </c>
      <c r="I903" s="54">
        <v>6</v>
      </c>
      <c r="J903" s="54">
        <v>3.87</v>
      </c>
      <c r="K903" s="54">
        <v>-5.0199999999999996</v>
      </c>
      <c r="L903" s="54">
        <v>57.76</v>
      </c>
      <c r="M903" s="7"/>
    </row>
    <row r="904" spans="2:13" x14ac:dyDescent="0.2">
      <c r="B904" s="54">
        <v>7911444</v>
      </c>
      <c r="C904" s="54" t="s">
        <v>311</v>
      </c>
      <c r="D904" s="54">
        <v>6</v>
      </c>
      <c r="E904" s="54">
        <v>1</v>
      </c>
      <c r="F904" s="54">
        <f t="shared" si="13"/>
        <v>7</v>
      </c>
      <c r="G904" s="54">
        <v>341.08</v>
      </c>
      <c r="H904" s="54">
        <v>38</v>
      </c>
      <c r="I904" s="54">
        <v>7</v>
      </c>
      <c r="J904" s="54">
        <v>3.64</v>
      </c>
      <c r="K904" s="54">
        <v>-4.5599999999999996</v>
      </c>
      <c r="L904" s="54">
        <v>59.39</v>
      </c>
      <c r="M904" s="7"/>
    </row>
    <row r="905" spans="2:13" x14ac:dyDescent="0.2">
      <c r="B905" s="54">
        <v>6017325</v>
      </c>
      <c r="C905" s="54" t="s">
        <v>311</v>
      </c>
      <c r="D905" s="54">
        <v>4</v>
      </c>
      <c r="E905" s="54">
        <v>2</v>
      </c>
      <c r="F905" s="54">
        <f t="shared" si="13"/>
        <v>6</v>
      </c>
      <c r="G905" s="54">
        <v>371.13</v>
      </c>
      <c r="H905" s="54">
        <v>45</v>
      </c>
      <c r="I905" s="54">
        <v>6</v>
      </c>
      <c r="J905" s="54">
        <v>4.25</v>
      </c>
      <c r="K905" s="54">
        <v>-5.14</v>
      </c>
      <c r="L905" s="54">
        <v>76.239999999999995</v>
      </c>
      <c r="M905" s="7"/>
    </row>
    <row r="906" spans="2:13" x14ac:dyDescent="0.2">
      <c r="B906" s="54">
        <v>7695078</v>
      </c>
      <c r="C906" s="54" t="s">
        <v>311</v>
      </c>
      <c r="D906" s="54">
        <v>6</v>
      </c>
      <c r="E906" s="54">
        <v>2</v>
      </c>
      <c r="F906" s="54">
        <f t="shared" ref="F906:F969" si="14">(D906+E906)</f>
        <v>8</v>
      </c>
      <c r="G906" s="54">
        <v>385.11</v>
      </c>
      <c r="H906" s="54">
        <v>46</v>
      </c>
      <c r="I906" s="54">
        <v>8</v>
      </c>
      <c r="J906" s="54">
        <v>3.46</v>
      </c>
      <c r="K906" s="54">
        <v>-4.3899999999999997</v>
      </c>
      <c r="L906" s="54">
        <v>85.47</v>
      </c>
      <c r="M906" s="7"/>
    </row>
    <row r="907" spans="2:13" x14ac:dyDescent="0.2">
      <c r="B907" s="54">
        <v>7696910</v>
      </c>
      <c r="C907" s="54" t="s">
        <v>311</v>
      </c>
      <c r="D907" s="54">
        <v>5</v>
      </c>
      <c r="E907" s="54">
        <v>2</v>
      </c>
      <c r="F907" s="54">
        <f t="shared" si="14"/>
        <v>7</v>
      </c>
      <c r="G907" s="54">
        <v>355.1</v>
      </c>
      <c r="H907" s="54">
        <v>42</v>
      </c>
      <c r="I907" s="54">
        <v>7</v>
      </c>
      <c r="J907" s="54">
        <v>3.37</v>
      </c>
      <c r="K907" s="54">
        <v>-4.3099999999999996</v>
      </c>
      <c r="L907" s="54">
        <v>76.239999999999995</v>
      </c>
      <c r="M907" s="7"/>
    </row>
    <row r="908" spans="2:13" x14ac:dyDescent="0.2">
      <c r="B908" s="54">
        <v>5674040</v>
      </c>
      <c r="C908" s="54" t="s">
        <v>311</v>
      </c>
      <c r="D908" s="54">
        <v>5</v>
      </c>
      <c r="E908" s="54">
        <v>0</v>
      </c>
      <c r="F908" s="54">
        <f t="shared" si="14"/>
        <v>5</v>
      </c>
      <c r="G908" s="54">
        <v>309.06</v>
      </c>
      <c r="H908" s="54">
        <v>33</v>
      </c>
      <c r="I908" s="54">
        <v>6</v>
      </c>
      <c r="J908" s="54">
        <v>2.82</v>
      </c>
      <c r="K908" s="54">
        <v>-4.0599999999999996</v>
      </c>
      <c r="L908" s="54">
        <v>64.849999999999994</v>
      </c>
      <c r="M908" s="7"/>
    </row>
    <row r="909" spans="2:13" x14ac:dyDescent="0.2">
      <c r="B909" s="54">
        <v>5510056</v>
      </c>
      <c r="C909" s="54" t="s">
        <v>311</v>
      </c>
      <c r="D909" s="54">
        <v>4</v>
      </c>
      <c r="E909" s="54">
        <v>0</v>
      </c>
      <c r="F909" s="54">
        <f t="shared" si="14"/>
        <v>4</v>
      </c>
      <c r="G909" s="54">
        <v>308.06</v>
      </c>
      <c r="H909" s="54">
        <v>34</v>
      </c>
      <c r="I909" s="54">
        <v>5</v>
      </c>
      <c r="J909" s="54">
        <v>3.43</v>
      </c>
      <c r="K909" s="54">
        <v>-4.4400000000000004</v>
      </c>
      <c r="L909" s="54">
        <v>51.96</v>
      </c>
      <c r="M909" s="7"/>
    </row>
    <row r="910" spans="2:13" x14ac:dyDescent="0.2">
      <c r="B910" s="54">
        <v>5548093</v>
      </c>
      <c r="C910" s="54" t="s">
        <v>311</v>
      </c>
      <c r="D910" s="54">
        <v>5</v>
      </c>
      <c r="E910" s="54">
        <v>0</v>
      </c>
      <c r="F910" s="54">
        <f t="shared" si="14"/>
        <v>5</v>
      </c>
      <c r="G910" s="54">
        <v>371.02</v>
      </c>
      <c r="H910" s="54">
        <v>36</v>
      </c>
      <c r="I910" s="54">
        <v>7</v>
      </c>
      <c r="J910" s="54">
        <v>5</v>
      </c>
      <c r="K910" s="54">
        <v>-5.72</v>
      </c>
      <c r="L910" s="54">
        <v>60.92</v>
      </c>
      <c r="M910" s="7"/>
    </row>
    <row r="911" spans="2:13" x14ac:dyDescent="0.2">
      <c r="B911" s="54">
        <v>6102558</v>
      </c>
      <c r="C911" s="54" t="s">
        <v>311</v>
      </c>
      <c r="D911" s="54">
        <v>5</v>
      </c>
      <c r="E911" s="54">
        <v>0</v>
      </c>
      <c r="F911" s="54">
        <f t="shared" si="14"/>
        <v>5</v>
      </c>
      <c r="G911" s="54">
        <v>365.09</v>
      </c>
      <c r="H911" s="54">
        <v>42</v>
      </c>
      <c r="I911" s="54">
        <v>6</v>
      </c>
      <c r="J911" s="54">
        <v>4.96</v>
      </c>
      <c r="K911" s="54">
        <v>-5.64</v>
      </c>
      <c r="L911" s="54">
        <v>60.92</v>
      </c>
      <c r="M911" s="7"/>
    </row>
    <row r="912" spans="2:13" x14ac:dyDescent="0.2">
      <c r="B912" s="54">
        <v>6105023</v>
      </c>
      <c r="C912" s="54" t="s">
        <v>311</v>
      </c>
      <c r="D912" s="54">
        <v>5</v>
      </c>
      <c r="E912" s="54">
        <v>0</v>
      </c>
      <c r="F912" s="54">
        <f t="shared" si="14"/>
        <v>5</v>
      </c>
      <c r="G912" s="54">
        <v>399.05</v>
      </c>
      <c r="H912" s="54">
        <v>42</v>
      </c>
      <c r="I912" s="54">
        <v>7</v>
      </c>
      <c r="J912" s="54">
        <v>5.61</v>
      </c>
      <c r="K912" s="54">
        <v>-6.24</v>
      </c>
      <c r="L912" s="54">
        <v>60.92</v>
      </c>
      <c r="M912" s="7"/>
    </row>
    <row r="913" spans="2:13" x14ac:dyDescent="0.2">
      <c r="B913" s="54">
        <v>6851333</v>
      </c>
      <c r="C913" s="54" t="s">
        <v>311</v>
      </c>
      <c r="D913" s="54">
        <v>5</v>
      </c>
      <c r="E913" s="54">
        <v>0</v>
      </c>
      <c r="F913" s="54">
        <f t="shared" si="14"/>
        <v>5</v>
      </c>
      <c r="G913" s="54">
        <v>331.13</v>
      </c>
      <c r="H913" s="54">
        <v>42</v>
      </c>
      <c r="I913" s="54">
        <v>5</v>
      </c>
      <c r="J913" s="54">
        <v>4.3099999999999996</v>
      </c>
      <c r="K913" s="54">
        <v>-5.04</v>
      </c>
      <c r="L913" s="54">
        <v>60.92</v>
      </c>
      <c r="M913" s="7"/>
    </row>
    <row r="914" spans="2:13" x14ac:dyDescent="0.2">
      <c r="B914" s="54">
        <v>7652930</v>
      </c>
      <c r="C914" s="54" t="s">
        <v>311</v>
      </c>
      <c r="D914" s="54">
        <v>5</v>
      </c>
      <c r="E914" s="54">
        <v>2</v>
      </c>
      <c r="F914" s="54">
        <f t="shared" si="14"/>
        <v>7</v>
      </c>
      <c r="G914" s="54">
        <v>358.09</v>
      </c>
      <c r="H914" s="54">
        <v>42</v>
      </c>
      <c r="I914" s="54">
        <v>7</v>
      </c>
      <c r="J914" s="54">
        <v>3.88</v>
      </c>
      <c r="K914" s="54">
        <v>-4.63</v>
      </c>
      <c r="L914" s="54">
        <v>70.67</v>
      </c>
      <c r="M914" s="7"/>
    </row>
    <row r="915" spans="2:13" x14ac:dyDescent="0.2">
      <c r="B915" s="54">
        <v>7379458</v>
      </c>
      <c r="C915" s="54" t="s">
        <v>311</v>
      </c>
      <c r="D915" s="54">
        <v>3</v>
      </c>
      <c r="E915" s="54">
        <v>2</v>
      </c>
      <c r="F915" s="54">
        <f t="shared" si="14"/>
        <v>5</v>
      </c>
      <c r="G915" s="54">
        <v>276.14</v>
      </c>
      <c r="H915" s="54">
        <v>37</v>
      </c>
      <c r="I915" s="54">
        <v>4</v>
      </c>
      <c r="J915" s="54">
        <v>3.67</v>
      </c>
      <c r="K915" s="54">
        <v>-4.33</v>
      </c>
      <c r="L915" s="54">
        <v>45.64</v>
      </c>
      <c r="M915" s="7"/>
    </row>
    <row r="916" spans="2:13" x14ac:dyDescent="0.2">
      <c r="B916" s="54">
        <v>5829776</v>
      </c>
      <c r="C916" s="54" t="s">
        <v>311</v>
      </c>
      <c r="D916" s="54">
        <v>6</v>
      </c>
      <c r="E916" s="54">
        <v>2</v>
      </c>
      <c r="F916" s="54">
        <f t="shared" si="14"/>
        <v>8</v>
      </c>
      <c r="G916" s="54">
        <v>333.07</v>
      </c>
      <c r="H916" s="54">
        <v>37</v>
      </c>
      <c r="I916" s="54">
        <v>8</v>
      </c>
      <c r="J916" s="54">
        <v>3.27</v>
      </c>
      <c r="K916" s="54">
        <v>-4.07</v>
      </c>
      <c r="L916" s="54">
        <v>83.56</v>
      </c>
      <c r="M916" s="7"/>
    </row>
    <row r="917" spans="2:13" x14ac:dyDescent="0.2">
      <c r="B917" s="54">
        <v>7688467</v>
      </c>
      <c r="C917" s="54" t="s">
        <v>311</v>
      </c>
      <c r="D917" s="54">
        <v>6</v>
      </c>
      <c r="E917" s="54">
        <v>2</v>
      </c>
      <c r="F917" s="54">
        <f t="shared" si="14"/>
        <v>8</v>
      </c>
      <c r="G917" s="54">
        <v>347.09</v>
      </c>
      <c r="H917" s="54">
        <v>40</v>
      </c>
      <c r="I917" s="54">
        <v>8</v>
      </c>
      <c r="J917" s="54">
        <v>3.34</v>
      </c>
      <c r="K917" s="54">
        <v>-4.1100000000000003</v>
      </c>
      <c r="L917" s="54">
        <v>83.56</v>
      </c>
      <c r="M917" s="7"/>
    </row>
    <row r="918" spans="2:13" x14ac:dyDescent="0.2">
      <c r="B918" s="54">
        <v>7849948</v>
      </c>
      <c r="C918" s="54" t="s">
        <v>311</v>
      </c>
      <c r="D918" s="54">
        <v>6</v>
      </c>
      <c r="E918" s="54">
        <v>2</v>
      </c>
      <c r="F918" s="54">
        <f t="shared" si="14"/>
        <v>8</v>
      </c>
      <c r="G918" s="54">
        <v>347.09</v>
      </c>
      <c r="H918" s="54">
        <v>40</v>
      </c>
      <c r="I918" s="54">
        <v>8</v>
      </c>
      <c r="J918" s="54">
        <v>3.49</v>
      </c>
      <c r="K918" s="54">
        <v>-4.1399999999999997</v>
      </c>
      <c r="L918" s="54">
        <v>83.56</v>
      </c>
      <c r="M918" s="7"/>
    </row>
    <row r="919" spans="2:13" x14ac:dyDescent="0.2">
      <c r="B919" s="54">
        <v>6863860</v>
      </c>
      <c r="C919" s="54" t="s">
        <v>311</v>
      </c>
      <c r="D919" s="54">
        <v>7</v>
      </c>
      <c r="E919" s="54">
        <v>2</v>
      </c>
      <c r="F919" s="54">
        <f t="shared" si="14"/>
        <v>9</v>
      </c>
      <c r="G919" s="54">
        <v>404.1</v>
      </c>
      <c r="H919" s="54">
        <v>47</v>
      </c>
      <c r="I919" s="54">
        <v>9</v>
      </c>
      <c r="J919" s="54">
        <v>4.01</v>
      </c>
      <c r="K919" s="54">
        <v>-4.6900000000000004</v>
      </c>
      <c r="L919" s="54">
        <v>96.97</v>
      </c>
      <c r="M919" s="7"/>
    </row>
    <row r="920" spans="2:13" x14ac:dyDescent="0.2">
      <c r="B920" s="54">
        <v>5541876</v>
      </c>
      <c r="C920" s="54" t="s">
        <v>311</v>
      </c>
      <c r="D920" s="54">
        <v>4</v>
      </c>
      <c r="E920" s="54">
        <v>2</v>
      </c>
      <c r="F920" s="54">
        <f t="shared" si="14"/>
        <v>6</v>
      </c>
      <c r="G920" s="54">
        <v>287.07</v>
      </c>
      <c r="H920" s="54">
        <v>33</v>
      </c>
      <c r="I920" s="54">
        <v>6</v>
      </c>
      <c r="J920" s="54">
        <v>2.56</v>
      </c>
      <c r="K920" s="54">
        <v>-3.38</v>
      </c>
      <c r="L920" s="54">
        <v>70.92</v>
      </c>
      <c r="M920" s="7"/>
    </row>
    <row r="921" spans="2:13" x14ac:dyDescent="0.2">
      <c r="B921" s="54">
        <v>6041699</v>
      </c>
      <c r="C921" s="54" t="s">
        <v>311</v>
      </c>
      <c r="D921" s="54">
        <v>6</v>
      </c>
      <c r="E921" s="54">
        <v>2</v>
      </c>
      <c r="F921" s="54">
        <f t="shared" si="14"/>
        <v>8</v>
      </c>
      <c r="G921" s="54">
        <v>320.04000000000002</v>
      </c>
      <c r="H921" s="54">
        <v>33</v>
      </c>
      <c r="I921" s="54">
        <v>8</v>
      </c>
      <c r="J921" s="54">
        <v>2.76</v>
      </c>
      <c r="K921" s="54">
        <v>-3.68</v>
      </c>
      <c r="L921" s="54">
        <v>79.900000000000006</v>
      </c>
      <c r="M921" s="7"/>
    </row>
    <row r="922" spans="2:13" x14ac:dyDescent="0.2">
      <c r="B922" s="54">
        <v>5210335</v>
      </c>
      <c r="C922" s="54" t="s">
        <v>311</v>
      </c>
      <c r="D922" s="54">
        <v>5</v>
      </c>
      <c r="E922" s="54">
        <v>2</v>
      </c>
      <c r="F922" s="54">
        <f t="shared" si="14"/>
        <v>7</v>
      </c>
      <c r="G922" s="54">
        <v>290.02999999999997</v>
      </c>
      <c r="H922" s="54">
        <v>29</v>
      </c>
      <c r="I922" s="54">
        <v>7</v>
      </c>
      <c r="J922" s="54">
        <v>2.75</v>
      </c>
      <c r="K922" s="54">
        <v>-3.61</v>
      </c>
      <c r="L922" s="54">
        <v>70.67</v>
      </c>
      <c r="M922" s="7"/>
    </row>
    <row r="923" spans="2:13" x14ac:dyDescent="0.2">
      <c r="B923" s="54">
        <v>5356936</v>
      </c>
      <c r="C923" s="54" t="s">
        <v>311</v>
      </c>
      <c r="D923" s="54">
        <v>5</v>
      </c>
      <c r="E923" s="54">
        <v>2</v>
      </c>
      <c r="F923" s="54">
        <f t="shared" si="14"/>
        <v>7</v>
      </c>
      <c r="G923" s="54">
        <v>304.05</v>
      </c>
      <c r="H923" s="54">
        <v>32</v>
      </c>
      <c r="I923" s="54">
        <v>7</v>
      </c>
      <c r="J923" s="54">
        <v>3.06</v>
      </c>
      <c r="K923" s="54">
        <v>-3.87</v>
      </c>
      <c r="L923" s="54">
        <v>70.67</v>
      </c>
      <c r="M923" s="7"/>
    </row>
    <row r="924" spans="2:13" x14ac:dyDescent="0.2">
      <c r="B924" s="54">
        <v>6811643</v>
      </c>
      <c r="C924" s="54" t="s">
        <v>311</v>
      </c>
      <c r="D924" s="54">
        <v>5</v>
      </c>
      <c r="E924" s="54">
        <v>2</v>
      </c>
      <c r="F924" s="54">
        <f t="shared" si="14"/>
        <v>7</v>
      </c>
      <c r="G924" s="54">
        <v>318.06</v>
      </c>
      <c r="H924" s="54">
        <v>35</v>
      </c>
      <c r="I924" s="54">
        <v>7</v>
      </c>
      <c r="J924" s="54">
        <v>3.37</v>
      </c>
      <c r="K924" s="54">
        <v>-4.13</v>
      </c>
      <c r="L924" s="54">
        <v>70.67</v>
      </c>
      <c r="M924" s="7"/>
    </row>
    <row r="925" spans="2:13" x14ac:dyDescent="0.2">
      <c r="B925" s="54">
        <v>7114669</v>
      </c>
      <c r="C925" s="54" t="s">
        <v>311</v>
      </c>
      <c r="D925" s="54">
        <v>6</v>
      </c>
      <c r="E925" s="54">
        <v>1</v>
      </c>
      <c r="F925" s="54">
        <f t="shared" si="14"/>
        <v>7</v>
      </c>
      <c r="G925" s="54">
        <v>304.05</v>
      </c>
      <c r="H925" s="54">
        <v>32</v>
      </c>
      <c r="I925" s="54">
        <v>7</v>
      </c>
      <c r="J925" s="54">
        <v>2.76</v>
      </c>
      <c r="K925" s="54">
        <v>-3.67</v>
      </c>
      <c r="L925" s="54">
        <v>59.81</v>
      </c>
      <c r="M925" s="7"/>
    </row>
    <row r="926" spans="2:13" x14ac:dyDescent="0.2">
      <c r="B926" s="54">
        <v>7386401</v>
      </c>
      <c r="C926" s="54" t="s">
        <v>311</v>
      </c>
      <c r="D926" s="54">
        <v>7</v>
      </c>
      <c r="E926" s="54">
        <v>2</v>
      </c>
      <c r="F926" s="54">
        <f t="shared" si="14"/>
        <v>9</v>
      </c>
      <c r="G926" s="54">
        <v>349.07</v>
      </c>
      <c r="H926" s="54">
        <v>38</v>
      </c>
      <c r="I926" s="54">
        <v>9</v>
      </c>
      <c r="J926" s="54">
        <v>2.72</v>
      </c>
      <c r="K926" s="54">
        <v>-3.73</v>
      </c>
      <c r="L926" s="54">
        <v>92.79</v>
      </c>
      <c r="M926" s="7"/>
    </row>
    <row r="927" spans="2:13" x14ac:dyDescent="0.2">
      <c r="B927" s="54">
        <v>7617242</v>
      </c>
      <c r="C927" s="54" t="s">
        <v>311</v>
      </c>
      <c r="D927" s="54">
        <v>5</v>
      </c>
      <c r="E927" s="54">
        <v>2</v>
      </c>
      <c r="F927" s="54">
        <f t="shared" si="14"/>
        <v>7</v>
      </c>
      <c r="G927" s="54">
        <v>304.05</v>
      </c>
      <c r="H927" s="54">
        <v>32</v>
      </c>
      <c r="I927" s="54">
        <v>7</v>
      </c>
      <c r="J927" s="54">
        <v>3.06</v>
      </c>
      <c r="K927" s="54">
        <v>-3.87</v>
      </c>
      <c r="L927" s="54">
        <v>70.67</v>
      </c>
      <c r="M927" s="7"/>
    </row>
    <row r="928" spans="2:13" x14ac:dyDescent="0.2">
      <c r="B928" s="54">
        <v>7913218</v>
      </c>
      <c r="C928" s="54" t="s">
        <v>311</v>
      </c>
      <c r="D928" s="54">
        <v>5</v>
      </c>
      <c r="E928" s="54">
        <v>2</v>
      </c>
      <c r="F928" s="54">
        <f t="shared" si="14"/>
        <v>7</v>
      </c>
      <c r="G928" s="54">
        <v>304.05</v>
      </c>
      <c r="H928" s="54">
        <v>32</v>
      </c>
      <c r="I928" s="54">
        <v>7</v>
      </c>
      <c r="J928" s="54">
        <v>3.06</v>
      </c>
      <c r="K928" s="54">
        <v>-3.87</v>
      </c>
      <c r="L928" s="54">
        <v>70.67</v>
      </c>
      <c r="M928" s="7"/>
    </row>
    <row r="929" spans="2:13" x14ac:dyDescent="0.2">
      <c r="B929" s="54">
        <v>7751003</v>
      </c>
      <c r="C929" s="54" t="s">
        <v>311</v>
      </c>
      <c r="D929" s="54">
        <v>4</v>
      </c>
      <c r="E929" s="54">
        <v>1</v>
      </c>
      <c r="F929" s="54">
        <f t="shared" si="14"/>
        <v>5</v>
      </c>
      <c r="G929" s="54">
        <v>243.08</v>
      </c>
      <c r="H929" s="54">
        <v>30</v>
      </c>
      <c r="I929" s="54">
        <v>4</v>
      </c>
      <c r="J929" s="54">
        <v>3.25</v>
      </c>
      <c r="K929" s="54">
        <v>-3.83</v>
      </c>
      <c r="L929" s="54">
        <v>29.85</v>
      </c>
      <c r="M929" s="7"/>
    </row>
    <row r="930" spans="2:13" x14ac:dyDescent="0.2">
      <c r="B930" s="54">
        <v>7876478</v>
      </c>
      <c r="C930" s="54" t="s">
        <v>311</v>
      </c>
      <c r="D930" s="54">
        <v>4</v>
      </c>
      <c r="E930" s="54">
        <v>1</v>
      </c>
      <c r="F930" s="54">
        <f t="shared" si="14"/>
        <v>5</v>
      </c>
      <c r="G930" s="54">
        <v>255.14</v>
      </c>
      <c r="H930" s="54">
        <v>36</v>
      </c>
      <c r="I930" s="54">
        <v>4</v>
      </c>
      <c r="J930" s="54">
        <v>3.65</v>
      </c>
      <c r="K930" s="54">
        <v>-3.97</v>
      </c>
      <c r="L930" s="54">
        <v>42.99</v>
      </c>
      <c r="M930" s="7"/>
    </row>
    <row r="931" spans="2:13" x14ac:dyDescent="0.2">
      <c r="B931" s="54">
        <v>6044023</v>
      </c>
      <c r="C931" s="54" t="s">
        <v>311</v>
      </c>
      <c r="D931" s="54">
        <v>6</v>
      </c>
      <c r="E931" s="54">
        <v>1</v>
      </c>
      <c r="F931" s="54">
        <f t="shared" si="14"/>
        <v>7</v>
      </c>
      <c r="G931" s="54">
        <v>246.07</v>
      </c>
      <c r="H931" s="54">
        <v>27</v>
      </c>
      <c r="I931" s="54">
        <v>7</v>
      </c>
      <c r="J931" s="54">
        <v>1.38</v>
      </c>
      <c r="K931" s="54">
        <v>-2.65</v>
      </c>
      <c r="L931" s="54">
        <v>72.28</v>
      </c>
      <c r="M931" s="7"/>
    </row>
    <row r="932" spans="2:13" x14ac:dyDescent="0.2">
      <c r="B932" s="54">
        <v>7763669</v>
      </c>
      <c r="C932" s="54" t="s">
        <v>311</v>
      </c>
      <c r="D932" s="54">
        <v>4</v>
      </c>
      <c r="E932" s="54">
        <v>1</v>
      </c>
      <c r="F932" s="54">
        <f t="shared" si="14"/>
        <v>5</v>
      </c>
      <c r="G932" s="54">
        <v>285.13</v>
      </c>
      <c r="H932" s="54">
        <v>39</v>
      </c>
      <c r="I932" s="54">
        <v>4</v>
      </c>
      <c r="J932" s="54">
        <v>4.51</v>
      </c>
      <c r="K932" s="54">
        <v>-4.6100000000000003</v>
      </c>
      <c r="L932" s="54">
        <v>29.85</v>
      </c>
      <c r="M932" s="7"/>
    </row>
    <row r="933" spans="2:13" x14ac:dyDescent="0.2">
      <c r="B933" s="54">
        <v>5175258</v>
      </c>
      <c r="C933" s="54" t="s">
        <v>311</v>
      </c>
      <c r="D933" s="54">
        <v>4</v>
      </c>
      <c r="E933" s="54">
        <v>1</v>
      </c>
      <c r="F933" s="54">
        <f t="shared" si="14"/>
        <v>5</v>
      </c>
      <c r="G933" s="54">
        <v>247.02</v>
      </c>
      <c r="H933" s="54">
        <v>25</v>
      </c>
      <c r="I933" s="54">
        <v>5</v>
      </c>
      <c r="J933" s="54">
        <v>3.31</v>
      </c>
      <c r="K933" s="54">
        <v>-3.94</v>
      </c>
      <c r="L933" s="54">
        <v>41.57</v>
      </c>
      <c r="M933" s="7"/>
    </row>
    <row r="934" spans="2:13" x14ac:dyDescent="0.2">
      <c r="B934" s="54">
        <v>7940408</v>
      </c>
      <c r="C934" s="54" t="s">
        <v>311</v>
      </c>
      <c r="D934" s="54">
        <v>4</v>
      </c>
      <c r="E934" s="54">
        <v>0</v>
      </c>
      <c r="F934" s="54">
        <f t="shared" si="14"/>
        <v>4</v>
      </c>
      <c r="G934" s="54">
        <v>285.08999999999997</v>
      </c>
      <c r="H934" s="54">
        <v>35</v>
      </c>
      <c r="I934" s="54">
        <v>5</v>
      </c>
      <c r="J934" s="54">
        <v>2.91</v>
      </c>
      <c r="K934" s="54">
        <v>-3.72</v>
      </c>
      <c r="L934" s="54">
        <v>38.130000000000003</v>
      </c>
      <c r="M934" s="7"/>
    </row>
    <row r="935" spans="2:13" x14ac:dyDescent="0.2">
      <c r="B935" s="54">
        <v>5661484</v>
      </c>
      <c r="C935" s="54" t="s">
        <v>311</v>
      </c>
      <c r="D935" s="54">
        <v>6</v>
      </c>
      <c r="E935" s="54">
        <v>0</v>
      </c>
      <c r="F935" s="54">
        <f t="shared" si="14"/>
        <v>6</v>
      </c>
      <c r="G935" s="54">
        <v>318.05</v>
      </c>
      <c r="H935" s="54">
        <v>35</v>
      </c>
      <c r="I935" s="54">
        <v>6</v>
      </c>
      <c r="J935" s="54">
        <v>3.62</v>
      </c>
      <c r="K935" s="54">
        <v>-4.29</v>
      </c>
      <c r="L935" s="54">
        <v>44.12</v>
      </c>
      <c r="M935" s="7"/>
    </row>
    <row r="936" spans="2:13" x14ac:dyDescent="0.2">
      <c r="B936" s="54">
        <v>5521851</v>
      </c>
      <c r="C936" s="54" t="s">
        <v>311</v>
      </c>
      <c r="D936" s="54">
        <v>4</v>
      </c>
      <c r="E936" s="54">
        <v>1</v>
      </c>
      <c r="F936" s="54">
        <f t="shared" si="14"/>
        <v>5</v>
      </c>
      <c r="G936" s="54">
        <v>274.02</v>
      </c>
      <c r="H936" s="54">
        <v>28</v>
      </c>
      <c r="I936" s="54">
        <v>5</v>
      </c>
      <c r="J936" s="54">
        <v>3.6</v>
      </c>
      <c r="K936" s="54">
        <v>-4.1500000000000004</v>
      </c>
      <c r="L936" s="54">
        <v>45.75</v>
      </c>
      <c r="M936" s="7"/>
    </row>
    <row r="937" spans="2:13" x14ac:dyDescent="0.2">
      <c r="B937" s="54">
        <v>7928356</v>
      </c>
      <c r="C937" s="54" t="s">
        <v>311</v>
      </c>
      <c r="D937" s="54">
        <v>4</v>
      </c>
      <c r="E937" s="54">
        <v>0</v>
      </c>
      <c r="F937" s="54">
        <f t="shared" si="14"/>
        <v>4</v>
      </c>
      <c r="G937" s="54">
        <v>269.12</v>
      </c>
      <c r="H937" s="54">
        <v>35</v>
      </c>
      <c r="I937" s="54">
        <v>5</v>
      </c>
      <c r="J937" s="54">
        <v>2.44</v>
      </c>
      <c r="K937" s="54">
        <v>-3.32</v>
      </c>
      <c r="L937" s="54">
        <v>51.27</v>
      </c>
      <c r="M937" s="7"/>
    </row>
    <row r="938" spans="2:13" x14ac:dyDescent="0.2">
      <c r="B938" s="54">
        <v>5557583</v>
      </c>
      <c r="C938" s="54" t="s">
        <v>311</v>
      </c>
      <c r="D938" s="54">
        <v>5</v>
      </c>
      <c r="E938" s="54">
        <v>1</v>
      </c>
      <c r="F938" s="54">
        <f t="shared" si="14"/>
        <v>6</v>
      </c>
      <c r="G938" s="54">
        <v>318.05</v>
      </c>
      <c r="H938" s="54">
        <v>35</v>
      </c>
      <c r="I938" s="54">
        <v>6</v>
      </c>
      <c r="J938" s="54">
        <v>4</v>
      </c>
      <c r="K938" s="54">
        <v>-4.46</v>
      </c>
      <c r="L938" s="54">
        <v>54.98</v>
      </c>
      <c r="M938" s="7"/>
    </row>
    <row r="939" spans="2:13" x14ac:dyDescent="0.2">
      <c r="B939" s="54">
        <v>5660788</v>
      </c>
      <c r="C939" s="54" t="s">
        <v>311</v>
      </c>
      <c r="D939" s="54">
        <v>4</v>
      </c>
      <c r="E939" s="54">
        <v>1</v>
      </c>
      <c r="F939" s="54">
        <f t="shared" si="14"/>
        <v>5</v>
      </c>
      <c r="G939" s="54">
        <v>269.12</v>
      </c>
      <c r="H939" s="54">
        <v>35</v>
      </c>
      <c r="I939" s="54">
        <v>5</v>
      </c>
      <c r="J939" s="54">
        <v>3.29</v>
      </c>
      <c r="K939" s="54">
        <v>-3.8</v>
      </c>
      <c r="L939" s="54">
        <v>60.06</v>
      </c>
      <c r="M939" s="7"/>
    </row>
    <row r="940" spans="2:13" x14ac:dyDescent="0.2">
      <c r="B940" s="54">
        <v>7854912</v>
      </c>
      <c r="C940" s="54" t="s">
        <v>311</v>
      </c>
      <c r="D940" s="54">
        <v>6</v>
      </c>
      <c r="E940" s="54">
        <v>1</v>
      </c>
      <c r="F940" s="54">
        <f t="shared" si="14"/>
        <v>7</v>
      </c>
      <c r="G940" s="54">
        <v>337.1</v>
      </c>
      <c r="H940" s="54">
        <v>39</v>
      </c>
      <c r="I940" s="54">
        <v>7</v>
      </c>
      <c r="J940" s="54">
        <v>3.89</v>
      </c>
      <c r="K940" s="54">
        <v>-4.5999999999999996</v>
      </c>
      <c r="L940" s="54">
        <v>72.53</v>
      </c>
      <c r="M940" s="7"/>
    </row>
    <row r="941" spans="2:13" x14ac:dyDescent="0.2">
      <c r="B941" s="54">
        <v>6194817</v>
      </c>
      <c r="C941" s="54" t="s">
        <v>311</v>
      </c>
      <c r="D941" s="54">
        <v>5</v>
      </c>
      <c r="E941" s="54">
        <v>2</v>
      </c>
      <c r="F941" s="54">
        <f t="shared" si="14"/>
        <v>7</v>
      </c>
      <c r="G941" s="54">
        <v>288.07</v>
      </c>
      <c r="H941" s="54">
        <v>32</v>
      </c>
      <c r="I941" s="54">
        <v>7</v>
      </c>
      <c r="J941" s="54">
        <v>2.59</v>
      </c>
      <c r="K941" s="54">
        <v>-3.47</v>
      </c>
      <c r="L941" s="54">
        <v>83.81</v>
      </c>
      <c r="M941" s="7"/>
    </row>
    <row r="942" spans="2:13" x14ac:dyDescent="0.2">
      <c r="B942" s="54">
        <v>6849524</v>
      </c>
      <c r="C942" s="54" t="s">
        <v>311</v>
      </c>
      <c r="D942" s="54">
        <v>5</v>
      </c>
      <c r="E942" s="54">
        <v>2</v>
      </c>
      <c r="F942" s="54">
        <f t="shared" si="14"/>
        <v>7</v>
      </c>
      <c r="G942" s="54">
        <v>316.10000000000002</v>
      </c>
      <c r="H942" s="54">
        <v>38</v>
      </c>
      <c r="I942" s="54">
        <v>7</v>
      </c>
      <c r="J942" s="54">
        <v>3.37</v>
      </c>
      <c r="K942" s="54">
        <v>-4.03</v>
      </c>
      <c r="L942" s="54">
        <v>83.81</v>
      </c>
      <c r="M942" s="7"/>
    </row>
    <row r="943" spans="2:13" x14ac:dyDescent="0.2">
      <c r="B943" s="54">
        <v>7957129</v>
      </c>
      <c r="C943" s="54" t="s">
        <v>311</v>
      </c>
      <c r="D943" s="54">
        <v>6</v>
      </c>
      <c r="E943" s="54">
        <v>2</v>
      </c>
      <c r="F943" s="54">
        <f t="shared" si="14"/>
        <v>8</v>
      </c>
      <c r="G943" s="54">
        <v>318.08</v>
      </c>
      <c r="H943" s="54">
        <v>36</v>
      </c>
      <c r="I943" s="54">
        <v>8</v>
      </c>
      <c r="J943" s="54">
        <v>2.6</v>
      </c>
      <c r="K943" s="54">
        <v>-3.55</v>
      </c>
      <c r="L943" s="54">
        <v>93.04</v>
      </c>
      <c r="M943" s="7"/>
    </row>
    <row r="944" spans="2:13" x14ac:dyDescent="0.2">
      <c r="B944" s="54">
        <v>5928481</v>
      </c>
      <c r="C944" s="54" t="s">
        <v>311</v>
      </c>
      <c r="D944" s="54">
        <v>4</v>
      </c>
      <c r="E944" s="54">
        <v>2</v>
      </c>
      <c r="F944" s="54">
        <f t="shared" si="14"/>
        <v>6</v>
      </c>
      <c r="G944" s="54">
        <v>288.06</v>
      </c>
      <c r="H944" s="54">
        <v>32</v>
      </c>
      <c r="I944" s="54">
        <v>6</v>
      </c>
      <c r="J944" s="54">
        <v>3.45</v>
      </c>
      <c r="K944" s="54">
        <v>-4.08</v>
      </c>
      <c r="L944" s="54">
        <v>79.12</v>
      </c>
      <c r="M944" s="7"/>
    </row>
    <row r="945" spans="2:13" x14ac:dyDescent="0.2">
      <c r="B945" s="54">
        <v>7656691</v>
      </c>
      <c r="C945" s="54" t="s">
        <v>311</v>
      </c>
      <c r="D945" s="54">
        <v>4</v>
      </c>
      <c r="E945" s="54">
        <v>2</v>
      </c>
      <c r="F945" s="54">
        <f t="shared" si="14"/>
        <v>6</v>
      </c>
      <c r="G945" s="54">
        <v>333.15</v>
      </c>
      <c r="H945" s="54">
        <v>46</v>
      </c>
      <c r="I945" s="54">
        <v>6</v>
      </c>
      <c r="J945" s="54">
        <v>3.5</v>
      </c>
      <c r="K945" s="54">
        <v>-3.97</v>
      </c>
      <c r="L945" s="54">
        <v>67.010000000000005</v>
      </c>
      <c r="M945" s="7"/>
    </row>
    <row r="946" spans="2:13" x14ac:dyDescent="0.2">
      <c r="B946" s="54">
        <v>7671931</v>
      </c>
      <c r="C946" s="54" t="s">
        <v>311</v>
      </c>
      <c r="D946" s="54">
        <v>4</v>
      </c>
      <c r="E946" s="54">
        <v>2</v>
      </c>
      <c r="F946" s="54">
        <f t="shared" si="14"/>
        <v>6</v>
      </c>
      <c r="G946" s="54">
        <v>333.15</v>
      </c>
      <c r="H946" s="54">
        <v>46</v>
      </c>
      <c r="I946" s="54">
        <v>6</v>
      </c>
      <c r="J946" s="54">
        <v>3.5</v>
      </c>
      <c r="K946" s="54">
        <v>-4.03</v>
      </c>
      <c r="L946" s="54">
        <v>67.010000000000005</v>
      </c>
      <c r="M946" s="7"/>
    </row>
    <row r="947" spans="2:13" x14ac:dyDescent="0.2">
      <c r="B947" s="54">
        <v>5349314</v>
      </c>
      <c r="C947" s="54" t="s">
        <v>311</v>
      </c>
      <c r="D947" s="54">
        <v>3</v>
      </c>
      <c r="E947" s="54">
        <v>2</v>
      </c>
      <c r="F947" s="54">
        <f t="shared" si="14"/>
        <v>5</v>
      </c>
      <c r="G947" s="54">
        <v>303.14</v>
      </c>
      <c r="H947" s="54">
        <v>42</v>
      </c>
      <c r="I947" s="54">
        <v>5</v>
      </c>
      <c r="J947" s="54">
        <v>3.41</v>
      </c>
      <c r="K947" s="54">
        <v>-3.88</v>
      </c>
      <c r="L947" s="54">
        <v>57.78</v>
      </c>
      <c r="M947" s="7"/>
    </row>
    <row r="948" spans="2:13" x14ac:dyDescent="0.2">
      <c r="B948" s="54">
        <v>7581861</v>
      </c>
      <c r="C948" s="54" t="s">
        <v>311</v>
      </c>
      <c r="D948" s="54">
        <v>3</v>
      </c>
      <c r="E948" s="54">
        <v>2</v>
      </c>
      <c r="F948" s="54">
        <f t="shared" si="14"/>
        <v>5</v>
      </c>
      <c r="G948" s="54">
        <v>303.14</v>
      </c>
      <c r="H948" s="54">
        <v>42</v>
      </c>
      <c r="I948" s="54">
        <v>5</v>
      </c>
      <c r="J948" s="54">
        <v>3.35</v>
      </c>
      <c r="K948" s="54">
        <v>-3.84</v>
      </c>
      <c r="L948" s="54">
        <v>57.78</v>
      </c>
      <c r="M948" s="7"/>
    </row>
    <row r="949" spans="2:13" x14ac:dyDescent="0.2">
      <c r="B949" s="54">
        <v>5689803</v>
      </c>
      <c r="C949" s="54" t="s">
        <v>311</v>
      </c>
      <c r="D949" s="54">
        <v>3</v>
      </c>
      <c r="E949" s="54">
        <v>1</v>
      </c>
      <c r="F949" s="54">
        <f t="shared" si="14"/>
        <v>4</v>
      </c>
      <c r="G949" s="54">
        <v>261.13</v>
      </c>
      <c r="H949" s="54">
        <v>37</v>
      </c>
      <c r="I949" s="54">
        <v>4</v>
      </c>
      <c r="J949" s="54">
        <v>3.14</v>
      </c>
      <c r="K949" s="54">
        <v>-3.57</v>
      </c>
      <c r="L949" s="54">
        <v>31.92</v>
      </c>
      <c r="M949" s="7"/>
    </row>
    <row r="950" spans="2:13" x14ac:dyDescent="0.2">
      <c r="B950" s="54">
        <v>7772946</v>
      </c>
      <c r="C950" s="54" t="s">
        <v>311</v>
      </c>
      <c r="D950" s="54">
        <v>5</v>
      </c>
      <c r="E950" s="54">
        <v>2</v>
      </c>
      <c r="F950" s="54">
        <f t="shared" si="14"/>
        <v>7</v>
      </c>
      <c r="G950" s="54">
        <v>287.20999999999998</v>
      </c>
      <c r="H950" s="54">
        <v>46</v>
      </c>
      <c r="I950" s="54">
        <v>5</v>
      </c>
      <c r="J950" s="54">
        <v>1.76</v>
      </c>
      <c r="K950" s="54">
        <v>-2.67</v>
      </c>
      <c r="L950" s="54">
        <v>45.12</v>
      </c>
      <c r="M950" s="7"/>
    </row>
    <row r="951" spans="2:13" x14ac:dyDescent="0.2">
      <c r="B951" s="54">
        <v>5650531</v>
      </c>
      <c r="C951" s="54" t="s">
        <v>311</v>
      </c>
      <c r="D951" s="54">
        <v>3</v>
      </c>
      <c r="E951" s="54">
        <v>1</v>
      </c>
      <c r="F951" s="54">
        <f t="shared" si="14"/>
        <v>4</v>
      </c>
      <c r="G951" s="54">
        <v>243.17</v>
      </c>
      <c r="H951" s="54">
        <v>39</v>
      </c>
      <c r="I951" s="54">
        <v>3</v>
      </c>
      <c r="J951" s="54">
        <v>3</v>
      </c>
      <c r="K951" s="54">
        <v>-3.43</v>
      </c>
      <c r="L951" s="54">
        <v>29.85</v>
      </c>
      <c r="M951" s="7"/>
    </row>
    <row r="952" spans="2:13" x14ac:dyDescent="0.2">
      <c r="B952" s="54">
        <v>5684880</v>
      </c>
      <c r="C952" s="54" t="s">
        <v>311</v>
      </c>
      <c r="D952" s="54">
        <v>4</v>
      </c>
      <c r="E952" s="54">
        <v>1</v>
      </c>
      <c r="F952" s="54">
        <f t="shared" si="14"/>
        <v>5</v>
      </c>
      <c r="G952" s="54">
        <v>263.11</v>
      </c>
      <c r="H952" s="54">
        <v>35</v>
      </c>
      <c r="I952" s="54">
        <v>5</v>
      </c>
      <c r="J952" s="54">
        <v>1.99</v>
      </c>
      <c r="K952" s="54">
        <v>-2.85</v>
      </c>
      <c r="L952" s="54">
        <v>41.15</v>
      </c>
      <c r="M952" s="7"/>
    </row>
    <row r="953" spans="2:13" x14ac:dyDescent="0.2">
      <c r="B953" s="54">
        <v>5566787</v>
      </c>
      <c r="C953" s="54" t="s">
        <v>311</v>
      </c>
      <c r="D953" s="54">
        <v>5</v>
      </c>
      <c r="E953" s="54">
        <v>1</v>
      </c>
      <c r="F953" s="54">
        <f t="shared" si="14"/>
        <v>6</v>
      </c>
      <c r="G953" s="54">
        <v>293.12</v>
      </c>
      <c r="H953" s="54">
        <v>39</v>
      </c>
      <c r="I953" s="54">
        <v>6</v>
      </c>
      <c r="J953" s="54">
        <v>2</v>
      </c>
      <c r="K953" s="54">
        <v>-2.94</v>
      </c>
      <c r="L953" s="54">
        <v>50.38</v>
      </c>
      <c r="M953" s="7"/>
    </row>
    <row r="954" spans="2:13" x14ac:dyDescent="0.2">
      <c r="B954" s="54">
        <v>7943170</v>
      </c>
      <c r="C954" s="54" t="s">
        <v>311</v>
      </c>
      <c r="D954" s="54">
        <v>5</v>
      </c>
      <c r="E954" s="54">
        <v>1</v>
      </c>
      <c r="F954" s="54">
        <f t="shared" si="14"/>
        <v>6</v>
      </c>
      <c r="G954" s="54">
        <v>316.19</v>
      </c>
      <c r="H954" s="54">
        <v>47</v>
      </c>
      <c r="I954" s="54">
        <v>6</v>
      </c>
      <c r="J954" s="54">
        <v>3.13</v>
      </c>
      <c r="K954" s="54">
        <v>-3.69</v>
      </c>
      <c r="L954" s="54">
        <v>59.39</v>
      </c>
      <c r="M954" s="7"/>
    </row>
    <row r="955" spans="2:13" x14ac:dyDescent="0.2">
      <c r="B955" s="54">
        <v>7963143</v>
      </c>
      <c r="C955" s="54" t="s">
        <v>311</v>
      </c>
      <c r="D955" s="54">
        <v>6</v>
      </c>
      <c r="E955" s="54">
        <v>1</v>
      </c>
      <c r="F955" s="54">
        <f t="shared" si="14"/>
        <v>7</v>
      </c>
      <c r="G955" s="54">
        <v>359.2</v>
      </c>
      <c r="H955" s="54">
        <v>51</v>
      </c>
      <c r="I955" s="54">
        <v>8</v>
      </c>
      <c r="J955" s="54">
        <v>1.81</v>
      </c>
      <c r="K955" s="54">
        <v>-3.02</v>
      </c>
      <c r="L955" s="54">
        <v>79.7</v>
      </c>
      <c r="M955" s="7"/>
    </row>
    <row r="956" spans="2:13" x14ac:dyDescent="0.2">
      <c r="B956" s="54">
        <v>7931692</v>
      </c>
      <c r="C956" s="54" t="s">
        <v>311</v>
      </c>
      <c r="D956" s="54">
        <v>6</v>
      </c>
      <c r="E956" s="54">
        <v>1</v>
      </c>
      <c r="F956" s="54">
        <f t="shared" si="14"/>
        <v>7</v>
      </c>
      <c r="G956" s="54">
        <v>318.17</v>
      </c>
      <c r="H956" s="54">
        <v>45</v>
      </c>
      <c r="I956" s="54">
        <v>7</v>
      </c>
      <c r="J956" s="54">
        <v>1.97</v>
      </c>
      <c r="K956" s="54">
        <v>-2.96</v>
      </c>
      <c r="L956" s="54">
        <v>68.62</v>
      </c>
      <c r="M956" s="7"/>
    </row>
    <row r="957" spans="2:13" x14ac:dyDescent="0.2">
      <c r="B957" s="54">
        <v>7942896</v>
      </c>
      <c r="C957" s="54" t="s">
        <v>311</v>
      </c>
      <c r="D957" s="54">
        <v>5</v>
      </c>
      <c r="E957" s="54">
        <v>1</v>
      </c>
      <c r="F957" s="54">
        <f t="shared" si="14"/>
        <v>6</v>
      </c>
      <c r="G957" s="54">
        <v>329.19</v>
      </c>
      <c r="H957" s="54">
        <v>47</v>
      </c>
      <c r="I957" s="54">
        <v>7</v>
      </c>
      <c r="J957" s="54">
        <v>1.2</v>
      </c>
      <c r="K957" s="54">
        <v>-2.6</v>
      </c>
      <c r="L957" s="54">
        <v>70.47</v>
      </c>
      <c r="M957" s="7"/>
    </row>
    <row r="958" spans="2:13" x14ac:dyDescent="0.2">
      <c r="B958" s="54">
        <v>7962013</v>
      </c>
      <c r="C958" s="54" t="s">
        <v>311</v>
      </c>
      <c r="D958" s="54">
        <v>6</v>
      </c>
      <c r="E958" s="54">
        <v>1</v>
      </c>
      <c r="F958" s="54">
        <f t="shared" si="14"/>
        <v>7</v>
      </c>
      <c r="G958" s="54">
        <v>365.15</v>
      </c>
      <c r="H958" s="54">
        <v>48</v>
      </c>
      <c r="I958" s="54">
        <v>9</v>
      </c>
      <c r="J958" s="54">
        <v>0.61</v>
      </c>
      <c r="K958" s="54">
        <v>-2.4300000000000002</v>
      </c>
      <c r="L958" s="54">
        <v>87.54</v>
      </c>
      <c r="M958" s="7"/>
    </row>
    <row r="959" spans="2:13" x14ac:dyDescent="0.2">
      <c r="B959" s="54">
        <v>5531544</v>
      </c>
      <c r="C959" s="54" t="s">
        <v>311</v>
      </c>
      <c r="D959" s="54">
        <v>3</v>
      </c>
      <c r="E959" s="54">
        <v>1</v>
      </c>
      <c r="F959" s="54">
        <f t="shared" si="14"/>
        <v>4</v>
      </c>
      <c r="G959" s="54">
        <v>289.12</v>
      </c>
      <c r="H959" s="54">
        <v>39</v>
      </c>
      <c r="I959" s="54">
        <v>5</v>
      </c>
      <c r="J959" s="54">
        <v>3.06</v>
      </c>
      <c r="K959" s="54">
        <v>-3.65</v>
      </c>
      <c r="L959" s="54">
        <v>48.99</v>
      </c>
      <c r="M959" s="7"/>
    </row>
    <row r="960" spans="2:13" x14ac:dyDescent="0.2">
      <c r="B960" s="54">
        <v>5565571</v>
      </c>
      <c r="C960" s="54" t="s">
        <v>311</v>
      </c>
      <c r="D960" s="54">
        <v>3</v>
      </c>
      <c r="E960" s="54">
        <v>1</v>
      </c>
      <c r="F960" s="54">
        <f t="shared" si="14"/>
        <v>4</v>
      </c>
      <c r="G960" s="54">
        <v>289.12</v>
      </c>
      <c r="H960" s="54">
        <v>39</v>
      </c>
      <c r="I960" s="54">
        <v>5</v>
      </c>
      <c r="J960" s="54">
        <v>2.91</v>
      </c>
      <c r="K960" s="54">
        <v>-3.56</v>
      </c>
      <c r="L960" s="54">
        <v>48.99</v>
      </c>
      <c r="M960" s="7"/>
    </row>
    <row r="961" spans="2:13" x14ac:dyDescent="0.2">
      <c r="B961" s="54">
        <v>5567112</v>
      </c>
      <c r="C961" s="54" t="s">
        <v>311</v>
      </c>
      <c r="D961" s="54">
        <v>3</v>
      </c>
      <c r="E961" s="54">
        <v>1</v>
      </c>
      <c r="F961" s="54">
        <f t="shared" si="14"/>
        <v>4</v>
      </c>
      <c r="G961" s="54">
        <v>275.11</v>
      </c>
      <c r="H961" s="54">
        <v>36</v>
      </c>
      <c r="I961" s="54">
        <v>5</v>
      </c>
      <c r="J961" s="54">
        <v>2.67</v>
      </c>
      <c r="K961" s="54">
        <v>-3.33</v>
      </c>
      <c r="L961" s="54">
        <v>48.99</v>
      </c>
      <c r="M961" s="7"/>
    </row>
    <row r="962" spans="2:13" x14ac:dyDescent="0.2">
      <c r="B962" s="54">
        <v>5688639</v>
      </c>
      <c r="C962" s="54" t="s">
        <v>311</v>
      </c>
      <c r="D962" s="54">
        <v>3</v>
      </c>
      <c r="E962" s="54">
        <v>1</v>
      </c>
      <c r="F962" s="54">
        <f t="shared" si="14"/>
        <v>4</v>
      </c>
      <c r="G962" s="54">
        <v>275.14999999999998</v>
      </c>
      <c r="H962" s="54">
        <v>40</v>
      </c>
      <c r="I962" s="54">
        <v>4</v>
      </c>
      <c r="J962" s="54">
        <v>3.37</v>
      </c>
      <c r="K962" s="54">
        <v>-3.78</v>
      </c>
      <c r="L962" s="54">
        <v>31.92</v>
      </c>
      <c r="M962" s="7"/>
    </row>
    <row r="963" spans="2:13" x14ac:dyDescent="0.2">
      <c r="B963" s="54">
        <v>7954312</v>
      </c>
      <c r="C963" s="54" t="s">
        <v>311</v>
      </c>
      <c r="D963" s="54">
        <v>4</v>
      </c>
      <c r="E963" s="54">
        <v>1</v>
      </c>
      <c r="F963" s="54">
        <f t="shared" si="14"/>
        <v>5</v>
      </c>
      <c r="G963" s="54">
        <v>272.16000000000003</v>
      </c>
      <c r="H963" s="54">
        <v>40</v>
      </c>
      <c r="I963" s="54">
        <v>5</v>
      </c>
      <c r="J963" s="54">
        <v>2.13</v>
      </c>
      <c r="K963" s="54">
        <v>-2.96</v>
      </c>
      <c r="L963" s="54">
        <v>50.16</v>
      </c>
      <c r="M963" s="7"/>
    </row>
    <row r="964" spans="2:13" x14ac:dyDescent="0.2">
      <c r="B964" s="54">
        <v>5787377</v>
      </c>
      <c r="C964" s="54" t="s">
        <v>311</v>
      </c>
      <c r="D964" s="54">
        <v>3</v>
      </c>
      <c r="E964" s="54">
        <v>1</v>
      </c>
      <c r="F964" s="54">
        <f t="shared" si="14"/>
        <v>4</v>
      </c>
      <c r="G964" s="54">
        <v>245.12</v>
      </c>
      <c r="H964" s="54">
        <v>33</v>
      </c>
      <c r="I964" s="54">
        <v>5</v>
      </c>
      <c r="J964" s="54">
        <v>0.96</v>
      </c>
      <c r="K964" s="54">
        <v>-2.14</v>
      </c>
      <c r="L964" s="54">
        <v>58.22</v>
      </c>
      <c r="M964" s="7"/>
    </row>
    <row r="965" spans="2:13" x14ac:dyDescent="0.2">
      <c r="B965" s="54">
        <v>5700195</v>
      </c>
      <c r="C965" s="54" t="s">
        <v>311</v>
      </c>
      <c r="D965" s="54">
        <v>3</v>
      </c>
      <c r="E965" s="54">
        <v>2</v>
      </c>
      <c r="F965" s="54">
        <f t="shared" si="14"/>
        <v>5</v>
      </c>
      <c r="G965" s="54">
        <v>231.1</v>
      </c>
      <c r="H965" s="54">
        <v>30</v>
      </c>
      <c r="I965" s="54">
        <v>5</v>
      </c>
      <c r="J965" s="54">
        <v>1.68</v>
      </c>
      <c r="K965" s="54">
        <v>-2.54</v>
      </c>
      <c r="L965" s="54">
        <v>67.010000000000005</v>
      </c>
      <c r="M965" s="7"/>
    </row>
    <row r="966" spans="2:13" x14ac:dyDescent="0.2">
      <c r="B966" s="54">
        <v>5648194</v>
      </c>
      <c r="C966" s="54" t="s">
        <v>311</v>
      </c>
      <c r="D966" s="54">
        <v>3</v>
      </c>
      <c r="E966" s="54">
        <v>1</v>
      </c>
      <c r="F966" s="54">
        <f t="shared" si="14"/>
        <v>4</v>
      </c>
      <c r="G966" s="54">
        <v>272.14999999999998</v>
      </c>
      <c r="H966" s="54">
        <v>40</v>
      </c>
      <c r="I966" s="54">
        <v>4</v>
      </c>
      <c r="J966" s="54">
        <v>3.56</v>
      </c>
      <c r="K966" s="54">
        <v>-3.87</v>
      </c>
      <c r="L966" s="54">
        <v>55.12</v>
      </c>
      <c r="M966" s="7"/>
    </row>
    <row r="967" spans="2:13" x14ac:dyDescent="0.2">
      <c r="B967" s="54">
        <v>7184448</v>
      </c>
      <c r="C967" s="54" t="s">
        <v>311</v>
      </c>
      <c r="D967" s="54">
        <v>4</v>
      </c>
      <c r="E967" s="54">
        <v>2</v>
      </c>
      <c r="F967" s="54">
        <f t="shared" si="14"/>
        <v>6</v>
      </c>
      <c r="G967" s="54">
        <v>286.08999999999997</v>
      </c>
      <c r="H967" s="54">
        <v>34</v>
      </c>
      <c r="I967" s="54">
        <v>6</v>
      </c>
      <c r="J967" s="54">
        <v>2.56</v>
      </c>
      <c r="K967" s="54">
        <v>-3.6</v>
      </c>
      <c r="L967" s="54">
        <v>74.430000000000007</v>
      </c>
      <c r="M967" s="7"/>
    </row>
    <row r="968" spans="2:13" x14ac:dyDescent="0.2">
      <c r="B968" s="54">
        <v>7784922</v>
      </c>
      <c r="C968" s="54" t="s">
        <v>311</v>
      </c>
      <c r="D968" s="54">
        <v>3</v>
      </c>
      <c r="E968" s="54">
        <v>3</v>
      </c>
      <c r="F968" s="54">
        <f t="shared" si="14"/>
        <v>6</v>
      </c>
      <c r="G968" s="54">
        <v>246.06</v>
      </c>
      <c r="H968" s="54">
        <v>27</v>
      </c>
      <c r="I968" s="54">
        <v>6</v>
      </c>
      <c r="J968" s="54">
        <v>2.04</v>
      </c>
      <c r="K968" s="54">
        <v>-3.14</v>
      </c>
      <c r="L968" s="54">
        <v>77.33</v>
      </c>
      <c r="M968" s="7"/>
    </row>
    <row r="969" spans="2:13" x14ac:dyDescent="0.2">
      <c r="B969" s="54">
        <v>7940305</v>
      </c>
      <c r="C969" s="54" t="s">
        <v>311</v>
      </c>
      <c r="D969" s="54">
        <v>4</v>
      </c>
      <c r="E969" s="54">
        <v>0</v>
      </c>
      <c r="F969" s="54">
        <f t="shared" si="14"/>
        <v>4</v>
      </c>
      <c r="G969" s="54">
        <v>295.13</v>
      </c>
      <c r="H969" s="54">
        <v>39</v>
      </c>
      <c r="I969" s="54">
        <v>5</v>
      </c>
      <c r="J969" s="54">
        <v>2.42</v>
      </c>
      <c r="K969" s="54">
        <v>-3.45</v>
      </c>
      <c r="L969" s="54">
        <v>55.2</v>
      </c>
      <c r="M969" s="7"/>
    </row>
    <row r="970" spans="2:13" x14ac:dyDescent="0.2">
      <c r="B970" s="54">
        <v>6879611</v>
      </c>
      <c r="C970" s="54" t="s">
        <v>311</v>
      </c>
      <c r="D970" s="54">
        <v>8</v>
      </c>
      <c r="E970" s="54">
        <v>1</v>
      </c>
      <c r="F970" s="54">
        <f t="shared" ref="F970:F1033" si="15">(D970+E970)</f>
        <v>9</v>
      </c>
      <c r="G970" s="54">
        <v>342.09</v>
      </c>
      <c r="H970" s="54">
        <v>38</v>
      </c>
      <c r="I970" s="54">
        <v>9</v>
      </c>
      <c r="J970" s="54">
        <v>1</v>
      </c>
      <c r="K970" s="54">
        <v>-3.02</v>
      </c>
      <c r="L970" s="54">
        <v>90.5</v>
      </c>
      <c r="M970" s="7"/>
    </row>
    <row r="971" spans="2:13" x14ac:dyDescent="0.2">
      <c r="B971" s="54">
        <v>7964108</v>
      </c>
      <c r="C971" s="54" t="s">
        <v>311</v>
      </c>
      <c r="D971" s="54">
        <v>7</v>
      </c>
      <c r="E971" s="54">
        <v>0</v>
      </c>
      <c r="F971" s="54">
        <f t="shared" si="15"/>
        <v>7</v>
      </c>
      <c r="G971" s="54">
        <v>358.1</v>
      </c>
      <c r="H971" s="54">
        <v>40</v>
      </c>
      <c r="I971" s="54">
        <v>7</v>
      </c>
      <c r="J971" s="54">
        <v>3.75</v>
      </c>
      <c r="K971" s="54">
        <v>-4.84</v>
      </c>
      <c r="L971" s="54">
        <v>60.9</v>
      </c>
      <c r="M971" s="7"/>
    </row>
    <row r="972" spans="2:13" x14ac:dyDescent="0.2">
      <c r="B972" s="54">
        <v>7956907</v>
      </c>
      <c r="C972" s="54" t="s">
        <v>311</v>
      </c>
      <c r="D972" s="54">
        <v>7</v>
      </c>
      <c r="E972" s="54">
        <v>0</v>
      </c>
      <c r="F972" s="54">
        <f t="shared" si="15"/>
        <v>7</v>
      </c>
      <c r="G972" s="54">
        <v>360.12</v>
      </c>
      <c r="H972" s="54">
        <v>42</v>
      </c>
      <c r="I972" s="54">
        <v>7</v>
      </c>
      <c r="J972" s="54">
        <v>3.37</v>
      </c>
      <c r="K972" s="54">
        <v>-4.54</v>
      </c>
      <c r="L972" s="54">
        <v>60.9</v>
      </c>
      <c r="M972" s="7"/>
    </row>
    <row r="973" spans="2:13" x14ac:dyDescent="0.2">
      <c r="B973" s="54">
        <v>7961827</v>
      </c>
      <c r="C973" s="54" t="s">
        <v>311</v>
      </c>
      <c r="D973" s="54">
        <v>8</v>
      </c>
      <c r="E973" s="54">
        <v>0</v>
      </c>
      <c r="F973" s="54">
        <f t="shared" si="15"/>
        <v>8</v>
      </c>
      <c r="G973" s="54">
        <v>362.09</v>
      </c>
      <c r="H973" s="54">
        <v>40</v>
      </c>
      <c r="I973" s="54">
        <v>8</v>
      </c>
      <c r="J973" s="54">
        <v>3.16</v>
      </c>
      <c r="K973" s="54">
        <v>-4.42</v>
      </c>
      <c r="L973" s="54">
        <v>70.13</v>
      </c>
      <c r="M973" s="7"/>
    </row>
    <row r="974" spans="2:13" x14ac:dyDescent="0.2">
      <c r="B974" s="54">
        <v>7950520</v>
      </c>
      <c r="C974" s="54" t="s">
        <v>311</v>
      </c>
      <c r="D974" s="54">
        <v>9</v>
      </c>
      <c r="E974" s="54">
        <v>0</v>
      </c>
      <c r="F974" s="54">
        <f t="shared" si="15"/>
        <v>9</v>
      </c>
      <c r="G974" s="54">
        <v>392.11</v>
      </c>
      <c r="H974" s="54">
        <v>44</v>
      </c>
      <c r="I974" s="54">
        <v>9</v>
      </c>
      <c r="J974" s="54">
        <v>3.27</v>
      </c>
      <c r="K974" s="54">
        <v>-4.63</v>
      </c>
      <c r="L974" s="54">
        <v>79.36</v>
      </c>
      <c r="M974" s="7"/>
    </row>
    <row r="975" spans="2:13" x14ac:dyDescent="0.2">
      <c r="B975" s="54">
        <v>7951242</v>
      </c>
      <c r="C975" s="54" t="s">
        <v>311</v>
      </c>
      <c r="D975" s="54">
        <v>7</v>
      </c>
      <c r="E975" s="54">
        <v>0</v>
      </c>
      <c r="F975" s="54">
        <f t="shared" si="15"/>
        <v>7</v>
      </c>
      <c r="G975" s="54">
        <v>332.08</v>
      </c>
      <c r="H975" s="54">
        <v>36</v>
      </c>
      <c r="I975" s="54">
        <v>7</v>
      </c>
      <c r="J975" s="54">
        <v>3.25</v>
      </c>
      <c r="K975" s="54">
        <v>-4.4800000000000004</v>
      </c>
      <c r="L975" s="54">
        <v>60.9</v>
      </c>
      <c r="M975" s="7"/>
    </row>
    <row r="976" spans="2:13" x14ac:dyDescent="0.2">
      <c r="B976" s="54">
        <v>7952897</v>
      </c>
      <c r="C976" s="54" t="s">
        <v>311</v>
      </c>
      <c r="D976" s="54">
        <v>8</v>
      </c>
      <c r="E976" s="54">
        <v>0</v>
      </c>
      <c r="F976" s="54">
        <f t="shared" si="15"/>
        <v>8</v>
      </c>
      <c r="G976" s="54">
        <v>333.08</v>
      </c>
      <c r="H976" s="54">
        <v>35</v>
      </c>
      <c r="I976" s="54">
        <v>8</v>
      </c>
      <c r="J976" s="54">
        <v>2.65</v>
      </c>
      <c r="K976" s="54">
        <v>-4.1100000000000003</v>
      </c>
      <c r="L976" s="54">
        <v>73.790000000000006</v>
      </c>
      <c r="M976" s="7"/>
    </row>
    <row r="977" spans="2:13" x14ac:dyDescent="0.2">
      <c r="B977" s="54">
        <v>7952957</v>
      </c>
      <c r="C977" s="54" t="s">
        <v>311</v>
      </c>
      <c r="D977" s="54">
        <v>8</v>
      </c>
      <c r="E977" s="54">
        <v>0</v>
      </c>
      <c r="F977" s="54">
        <f t="shared" si="15"/>
        <v>8</v>
      </c>
      <c r="G977" s="54">
        <v>338.04</v>
      </c>
      <c r="H977" s="54">
        <v>33</v>
      </c>
      <c r="I977" s="54">
        <v>8</v>
      </c>
      <c r="J977" s="54">
        <v>3.31</v>
      </c>
      <c r="K977" s="54">
        <v>-4.5599999999999996</v>
      </c>
      <c r="L977" s="54">
        <v>60.9</v>
      </c>
      <c r="M977" s="7"/>
    </row>
    <row r="978" spans="2:13" x14ac:dyDescent="0.2">
      <c r="B978" s="54">
        <v>7955248</v>
      </c>
      <c r="C978" s="54" t="s">
        <v>311</v>
      </c>
      <c r="D978" s="54">
        <v>7</v>
      </c>
      <c r="E978" s="54">
        <v>0</v>
      </c>
      <c r="F978" s="54">
        <f t="shared" si="15"/>
        <v>7</v>
      </c>
      <c r="G978" s="54">
        <v>346.1</v>
      </c>
      <c r="H978" s="54">
        <v>39</v>
      </c>
      <c r="I978" s="54">
        <v>7</v>
      </c>
      <c r="J978" s="54">
        <v>3.17</v>
      </c>
      <c r="K978" s="54">
        <v>-4.43</v>
      </c>
      <c r="L978" s="54">
        <v>60.9</v>
      </c>
      <c r="M978" s="7"/>
    </row>
    <row r="979" spans="2:13" x14ac:dyDescent="0.2">
      <c r="B979" s="54">
        <v>7957456</v>
      </c>
      <c r="C979" s="54" t="s">
        <v>311</v>
      </c>
      <c r="D979" s="54">
        <v>8</v>
      </c>
      <c r="E979" s="54">
        <v>0</v>
      </c>
      <c r="F979" s="54">
        <f t="shared" si="15"/>
        <v>8</v>
      </c>
      <c r="G979" s="54">
        <v>333.08</v>
      </c>
      <c r="H979" s="54">
        <v>35</v>
      </c>
      <c r="I979" s="54">
        <v>8</v>
      </c>
      <c r="J979" s="54">
        <v>2.65</v>
      </c>
      <c r="K979" s="54">
        <v>-4.1100000000000003</v>
      </c>
      <c r="L979" s="54">
        <v>73.790000000000006</v>
      </c>
      <c r="M979" s="7"/>
    </row>
    <row r="980" spans="2:13" x14ac:dyDescent="0.2">
      <c r="B980" s="54">
        <v>7959142</v>
      </c>
      <c r="C980" s="54" t="s">
        <v>311</v>
      </c>
      <c r="D980" s="54">
        <v>9</v>
      </c>
      <c r="E980" s="54">
        <v>0</v>
      </c>
      <c r="F980" s="54">
        <f t="shared" si="15"/>
        <v>9</v>
      </c>
      <c r="G980" s="54">
        <v>390.09</v>
      </c>
      <c r="H980" s="54">
        <v>42</v>
      </c>
      <c r="I980" s="54">
        <v>9</v>
      </c>
      <c r="J980" s="54">
        <v>3.02</v>
      </c>
      <c r="K980" s="54">
        <v>-4.59</v>
      </c>
      <c r="L980" s="54">
        <v>79.36</v>
      </c>
      <c r="M980" s="7"/>
    </row>
    <row r="981" spans="2:13" x14ac:dyDescent="0.2">
      <c r="B981" s="54">
        <v>7961566</v>
      </c>
      <c r="C981" s="54" t="s">
        <v>311</v>
      </c>
      <c r="D981" s="54">
        <v>9</v>
      </c>
      <c r="E981" s="54">
        <v>0</v>
      </c>
      <c r="F981" s="54">
        <f t="shared" si="15"/>
        <v>9</v>
      </c>
      <c r="G981" s="54">
        <v>390.09</v>
      </c>
      <c r="H981" s="54">
        <v>42</v>
      </c>
      <c r="I981" s="54">
        <v>9</v>
      </c>
      <c r="J981" s="54">
        <v>3.1</v>
      </c>
      <c r="K981" s="54">
        <v>-4.6500000000000004</v>
      </c>
      <c r="L981" s="54">
        <v>79.36</v>
      </c>
      <c r="M981" s="7"/>
    </row>
    <row r="982" spans="2:13" x14ac:dyDescent="0.2">
      <c r="B982" s="54">
        <v>7812751</v>
      </c>
      <c r="C982" s="54" t="s">
        <v>311</v>
      </c>
      <c r="D982" s="54">
        <v>5</v>
      </c>
      <c r="E982" s="54">
        <v>1</v>
      </c>
      <c r="F982" s="54">
        <f t="shared" si="15"/>
        <v>6</v>
      </c>
      <c r="G982" s="54">
        <v>316.13</v>
      </c>
      <c r="H982" s="54">
        <v>40</v>
      </c>
      <c r="I982" s="54">
        <v>5</v>
      </c>
      <c r="J982" s="54">
        <v>3.45</v>
      </c>
      <c r="K982" s="54">
        <v>-4.3899999999999997</v>
      </c>
      <c r="L982" s="54">
        <v>59.81</v>
      </c>
      <c r="M982" s="7"/>
    </row>
    <row r="983" spans="2:13" x14ac:dyDescent="0.2">
      <c r="B983" s="54">
        <v>7829934</v>
      </c>
      <c r="C983" s="54" t="s">
        <v>311</v>
      </c>
      <c r="D983" s="54">
        <v>5</v>
      </c>
      <c r="E983" s="54">
        <v>1</v>
      </c>
      <c r="F983" s="54">
        <f t="shared" si="15"/>
        <v>6</v>
      </c>
      <c r="G983" s="54">
        <v>316.13</v>
      </c>
      <c r="H983" s="54">
        <v>40</v>
      </c>
      <c r="I983" s="54">
        <v>5</v>
      </c>
      <c r="J983" s="54">
        <v>3.45</v>
      </c>
      <c r="K983" s="54">
        <v>-4.3899999999999997</v>
      </c>
      <c r="L983" s="54">
        <v>59.81</v>
      </c>
      <c r="M983" s="7"/>
    </row>
    <row r="984" spans="2:13" x14ac:dyDescent="0.2">
      <c r="B984" s="54">
        <v>5827311</v>
      </c>
      <c r="C984" s="54" t="s">
        <v>311</v>
      </c>
      <c r="D984" s="54">
        <v>5</v>
      </c>
      <c r="E984" s="54">
        <v>1</v>
      </c>
      <c r="F984" s="54">
        <f t="shared" si="15"/>
        <v>6</v>
      </c>
      <c r="G984" s="54">
        <v>278.04000000000002</v>
      </c>
      <c r="H984" s="54">
        <v>29</v>
      </c>
      <c r="I984" s="54">
        <v>7</v>
      </c>
      <c r="J984" s="54">
        <v>2.08</v>
      </c>
      <c r="K984" s="54">
        <v>-3.31</v>
      </c>
      <c r="L984" s="54">
        <v>85.33</v>
      </c>
      <c r="M984" s="7"/>
    </row>
    <row r="985" spans="2:13" x14ac:dyDescent="0.2">
      <c r="B985" s="54">
        <v>7201896</v>
      </c>
      <c r="C985" s="54" t="s">
        <v>311</v>
      </c>
      <c r="D985" s="54">
        <v>3</v>
      </c>
      <c r="E985" s="54">
        <v>0</v>
      </c>
      <c r="F985" s="54">
        <f t="shared" si="15"/>
        <v>3</v>
      </c>
      <c r="G985" s="54">
        <v>305.98</v>
      </c>
      <c r="H985" s="54">
        <v>28</v>
      </c>
      <c r="I985" s="54">
        <v>4</v>
      </c>
      <c r="J985" s="54">
        <v>4.37</v>
      </c>
      <c r="K985" s="54">
        <v>-5.07</v>
      </c>
      <c r="L985" s="54">
        <v>17.82</v>
      </c>
      <c r="M985" s="7"/>
    </row>
    <row r="986" spans="2:13" x14ac:dyDescent="0.2">
      <c r="B986" s="54">
        <v>7211126</v>
      </c>
      <c r="C986" s="54" t="s">
        <v>311</v>
      </c>
      <c r="D986" s="54">
        <v>5</v>
      </c>
      <c r="E986" s="54">
        <v>1</v>
      </c>
      <c r="F986" s="54">
        <f t="shared" si="15"/>
        <v>6</v>
      </c>
      <c r="G986" s="54">
        <v>308.02999999999997</v>
      </c>
      <c r="H986" s="54">
        <v>32</v>
      </c>
      <c r="I986" s="54">
        <v>7</v>
      </c>
      <c r="J986" s="54">
        <v>2.86</v>
      </c>
      <c r="K986" s="54">
        <v>-3.96</v>
      </c>
      <c r="L986" s="54">
        <v>72.19</v>
      </c>
      <c r="M986" s="7"/>
    </row>
    <row r="987" spans="2:13" x14ac:dyDescent="0.2">
      <c r="B987" s="54">
        <v>7661746</v>
      </c>
      <c r="C987" s="54" t="s">
        <v>311</v>
      </c>
      <c r="D987" s="54">
        <v>3</v>
      </c>
      <c r="E987" s="54">
        <v>0</v>
      </c>
      <c r="F987" s="54">
        <f t="shared" si="15"/>
        <v>3</v>
      </c>
      <c r="G987" s="54">
        <v>240.07</v>
      </c>
      <c r="H987" s="54">
        <v>29</v>
      </c>
      <c r="I987" s="54">
        <v>3</v>
      </c>
      <c r="J987" s="54">
        <v>3.95</v>
      </c>
      <c r="K987" s="54">
        <v>-4.26</v>
      </c>
      <c r="L987" s="54">
        <v>17.82</v>
      </c>
      <c r="M987" s="7"/>
    </row>
    <row r="988" spans="2:13" x14ac:dyDescent="0.2">
      <c r="B988" s="54">
        <v>5815957</v>
      </c>
      <c r="C988" s="54" t="s">
        <v>311</v>
      </c>
      <c r="D988" s="54">
        <v>2</v>
      </c>
      <c r="E988" s="54">
        <v>1</v>
      </c>
      <c r="F988" s="54">
        <f t="shared" si="15"/>
        <v>3</v>
      </c>
      <c r="G988" s="54">
        <v>261.97000000000003</v>
      </c>
      <c r="H988" s="54">
        <v>22</v>
      </c>
      <c r="I988" s="54">
        <v>4</v>
      </c>
      <c r="J988" s="54">
        <v>3.59</v>
      </c>
      <c r="K988" s="54">
        <v>-4.38</v>
      </c>
      <c r="L988" s="54">
        <v>41.82</v>
      </c>
      <c r="M988" s="7"/>
    </row>
    <row r="989" spans="2:13" x14ac:dyDescent="0.2">
      <c r="B989" s="54">
        <v>5829524</v>
      </c>
      <c r="C989" s="54" t="s">
        <v>311</v>
      </c>
      <c r="D989" s="54">
        <v>3</v>
      </c>
      <c r="E989" s="54">
        <v>2</v>
      </c>
      <c r="F989" s="54">
        <f t="shared" si="15"/>
        <v>5</v>
      </c>
      <c r="G989" s="54">
        <v>199.07</v>
      </c>
      <c r="H989" s="54">
        <v>24</v>
      </c>
      <c r="I989" s="54">
        <v>4</v>
      </c>
      <c r="J989" s="54">
        <v>2.41</v>
      </c>
      <c r="K989" s="54">
        <v>-3.23</v>
      </c>
      <c r="L989" s="54">
        <v>67.84</v>
      </c>
      <c r="M989" s="7"/>
    </row>
    <row r="990" spans="2:13" x14ac:dyDescent="0.2">
      <c r="B990" s="54">
        <v>5656387</v>
      </c>
      <c r="C990" s="54" t="s">
        <v>311</v>
      </c>
      <c r="D990" s="54">
        <v>6</v>
      </c>
      <c r="E990" s="54">
        <v>1</v>
      </c>
      <c r="F990" s="54">
        <f t="shared" si="15"/>
        <v>7</v>
      </c>
      <c r="G990" s="54">
        <v>271.11</v>
      </c>
      <c r="H990" s="54">
        <v>33</v>
      </c>
      <c r="I990" s="54">
        <v>7</v>
      </c>
      <c r="J990" s="54">
        <v>2.06</v>
      </c>
      <c r="K990" s="54">
        <v>-3.09</v>
      </c>
      <c r="L990" s="54">
        <v>85.84</v>
      </c>
      <c r="M990" s="7"/>
    </row>
    <row r="991" spans="2:13" x14ac:dyDescent="0.2">
      <c r="B991" s="54">
        <v>5626079</v>
      </c>
      <c r="C991" s="54" t="s">
        <v>311</v>
      </c>
      <c r="D991" s="54">
        <v>6</v>
      </c>
      <c r="E991" s="54">
        <v>1</v>
      </c>
      <c r="F991" s="54">
        <f t="shared" si="15"/>
        <v>7</v>
      </c>
      <c r="G991" s="54">
        <v>283.11</v>
      </c>
      <c r="H991" s="54">
        <v>34</v>
      </c>
      <c r="I991" s="54">
        <v>7</v>
      </c>
      <c r="J991" s="54">
        <v>2.23</v>
      </c>
      <c r="K991" s="54">
        <v>-3.18</v>
      </c>
      <c r="L991" s="54">
        <v>85.84</v>
      </c>
      <c r="M991" s="7"/>
    </row>
    <row r="992" spans="2:13" x14ac:dyDescent="0.2">
      <c r="B992" s="54">
        <v>6268714</v>
      </c>
      <c r="C992" s="54" t="s">
        <v>311</v>
      </c>
      <c r="D992" s="54">
        <v>6</v>
      </c>
      <c r="E992" s="54">
        <v>1</v>
      </c>
      <c r="F992" s="54">
        <f t="shared" si="15"/>
        <v>7</v>
      </c>
      <c r="G992" s="54">
        <v>271.11</v>
      </c>
      <c r="H992" s="54">
        <v>33</v>
      </c>
      <c r="I992" s="54">
        <v>7</v>
      </c>
      <c r="J992" s="54">
        <v>1.97</v>
      </c>
      <c r="K992" s="54">
        <v>-3.03</v>
      </c>
      <c r="L992" s="54">
        <v>85.84</v>
      </c>
      <c r="M992" s="7"/>
    </row>
    <row r="993" spans="2:13" x14ac:dyDescent="0.2">
      <c r="B993" s="54">
        <v>5602593</v>
      </c>
      <c r="C993" s="54" t="s">
        <v>311</v>
      </c>
      <c r="D993" s="54">
        <v>7</v>
      </c>
      <c r="E993" s="54">
        <v>1</v>
      </c>
      <c r="F993" s="54">
        <f t="shared" si="15"/>
        <v>8</v>
      </c>
      <c r="G993" s="54">
        <v>282.08999999999997</v>
      </c>
      <c r="H993" s="54">
        <v>31</v>
      </c>
      <c r="I993" s="54">
        <v>8</v>
      </c>
      <c r="J993" s="54">
        <v>1.57</v>
      </c>
      <c r="K993" s="54">
        <v>-2.82</v>
      </c>
      <c r="L993" s="54">
        <v>109.63</v>
      </c>
      <c r="M993" s="7"/>
    </row>
    <row r="994" spans="2:13" x14ac:dyDescent="0.2">
      <c r="B994" s="54">
        <v>5626410</v>
      </c>
      <c r="C994" s="54" t="s">
        <v>311</v>
      </c>
      <c r="D994" s="54">
        <v>6</v>
      </c>
      <c r="E994" s="54">
        <v>1</v>
      </c>
      <c r="F994" s="54">
        <f t="shared" si="15"/>
        <v>7</v>
      </c>
      <c r="G994" s="54">
        <v>241.1</v>
      </c>
      <c r="H994" s="54">
        <v>29</v>
      </c>
      <c r="I994" s="54">
        <v>6</v>
      </c>
      <c r="J994" s="54">
        <v>1.85</v>
      </c>
      <c r="K994" s="54">
        <v>-2.89</v>
      </c>
      <c r="L994" s="54">
        <v>82.76</v>
      </c>
      <c r="M994" s="7"/>
    </row>
    <row r="995" spans="2:13" x14ac:dyDescent="0.2">
      <c r="B995" s="54">
        <v>5601272</v>
      </c>
      <c r="C995" s="54" t="s">
        <v>311</v>
      </c>
      <c r="D995" s="54">
        <v>7</v>
      </c>
      <c r="E995" s="54">
        <v>1</v>
      </c>
      <c r="F995" s="54">
        <f t="shared" si="15"/>
        <v>8</v>
      </c>
      <c r="G995" s="54">
        <v>240.08</v>
      </c>
      <c r="H995" s="54">
        <v>26</v>
      </c>
      <c r="I995" s="54">
        <v>7</v>
      </c>
      <c r="J995" s="54">
        <v>1.19</v>
      </c>
      <c r="K995" s="54">
        <v>-2.5299999999999998</v>
      </c>
      <c r="L995" s="54">
        <v>106.55</v>
      </c>
      <c r="M995" s="7"/>
    </row>
    <row r="996" spans="2:13" x14ac:dyDescent="0.2">
      <c r="B996" s="54">
        <v>6050856</v>
      </c>
      <c r="C996" s="54" t="s">
        <v>311</v>
      </c>
      <c r="D996" s="54">
        <v>7</v>
      </c>
      <c r="E996" s="54">
        <v>1</v>
      </c>
      <c r="F996" s="54">
        <f t="shared" si="15"/>
        <v>8</v>
      </c>
      <c r="G996" s="54">
        <v>271.11</v>
      </c>
      <c r="H996" s="54">
        <v>33</v>
      </c>
      <c r="I996" s="54">
        <v>7</v>
      </c>
      <c r="J996" s="54">
        <v>1.83</v>
      </c>
      <c r="K996" s="54">
        <v>-2.88</v>
      </c>
      <c r="L996" s="54">
        <v>91.99</v>
      </c>
      <c r="M996" s="7"/>
    </row>
    <row r="997" spans="2:13" x14ac:dyDescent="0.2">
      <c r="B997" s="54">
        <v>6357266</v>
      </c>
      <c r="C997" s="54" t="s">
        <v>311</v>
      </c>
      <c r="D997" s="54">
        <v>7</v>
      </c>
      <c r="E997" s="54">
        <v>2</v>
      </c>
      <c r="F997" s="54">
        <f t="shared" si="15"/>
        <v>9</v>
      </c>
      <c r="G997" s="54">
        <v>314.14999999999998</v>
      </c>
      <c r="H997" s="54">
        <v>41</v>
      </c>
      <c r="I997" s="54">
        <v>8</v>
      </c>
      <c r="J997" s="54">
        <v>1.58</v>
      </c>
      <c r="K997" s="54">
        <v>-2.92</v>
      </c>
      <c r="L997" s="54">
        <v>111.86</v>
      </c>
      <c r="M997" s="7"/>
    </row>
    <row r="998" spans="2:13" x14ac:dyDescent="0.2">
      <c r="B998" s="54">
        <v>7882598</v>
      </c>
      <c r="C998" s="54" t="s">
        <v>311</v>
      </c>
      <c r="D998" s="54">
        <v>6</v>
      </c>
      <c r="E998" s="54">
        <v>2</v>
      </c>
      <c r="F998" s="54">
        <f t="shared" si="15"/>
        <v>8</v>
      </c>
      <c r="G998" s="54">
        <v>272.08999999999997</v>
      </c>
      <c r="H998" s="54">
        <v>32</v>
      </c>
      <c r="I998" s="54">
        <v>7</v>
      </c>
      <c r="J998" s="54">
        <v>1.17</v>
      </c>
      <c r="K998" s="54">
        <v>-2.5299999999999998</v>
      </c>
      <c r="L998" s="54">
        <v>93.03</v>
      </c>
      <c r="M998" s="7"/>
    </row>
    <row r="999" spans="2:13" x14ac:dyDescent="0.2">
      <c r="B999" s="54">
        <v>7927865</v>
      </c>
      <c r="C999" s="54" t="s">
        <v>311</v>
      </c>
      <c r="D999" s="54">
        <v>5</v>
      </c>
      <c r="E999" s="54">
        <v>2</v>
      </c>
      <c r="F999" s="54">
        <f t="shared" si="15"/>
        <v>7</v>
      </c>
      <c r="G999" s="54">
        <v>414.1</v>
      </c>
      <c r="H999" s="54">
        <v>45</v>
      </c>
      <c r="I999" s="54">
        <v>8</v>
      </c>
      <c r="J999" s="54">
        <v>4.72</v>
      </c>
      <c r="K999" s="54">
        <v>-5.73</v>
      </c>
      <c r="L999" s="54">
        <v>88.49</v>
      </c>
      <c r="M999" s="7"/>
    </row>
    <row r="1000" spans="2:13" x14ac:dyDescent="0.2">
      <c r="B1000" s="54">
        <v>7930044</v>
      </c>
      <c r="C1000" s="54" t="s">
        <v>311</v>
      </c>
      <c r="D1000" s="54">
        <v>5</v>
      </c>
      <c r="E1000" s="54">
        <v>3</v>
      </c>
      <c r="F1000" s="54">
        <f t="shared" si="15"/>
        <v>8</v>
      </c>
      <c r="G1000" s="54">
        <v>354.06</v>
      </c>
      <c r="H1000" s="54">
        <v>36</v>
      </c>
      <c r="I1000" s="54">
        <v>9</v>
      </c>
      <c r="J1000" s="54">
        <v>2.34</v>
      </c>
      <c r="K1000" s="54">
        <v>-3.86</v>
      </c>
      <c r="L1000" s="54">
        <v>108.46</v>
      </c>
      <c r="M1000" s="7"/>
    </row>
    <row r="1001" spans="2:13" x14ac:dyDescent="0.2">
      <c r="B1001" s="54">
        <v>7508366</v>
      </c>
      <c r="C1001" s="54" t="s">
        <v>311</v>
      </c>
      <c r="D1001" s="54">
        <v>5</v>
      </c>
      <c r="E1001" s="54">
        <v>1</v>
      </c>
      <c r="F1001" s="54">
        <f t="shared" si="15"/>
        <v>6</v>
      </c>
      <c r="G1001" s="54">
        <v>365.1</v>
      </c>
      <c r="H1001" s="54">
        <v>42</v>
      </c>
      <c r="I1001" s="54">
        <v>7</v>
      </c>
      <c r="J1001" s="54">
        <v>3.72</v>
      </c>
      <c r="K1001" s="54">
        <v>-4.72</v>
      </c>
      <c r="L1001" s="54">
        <v>64.739999999999995</v>
      </c>
      <c r="M1001" s="7"/>
    </row>
    <row r="1002" spans="2:13" x14ac:dyDescent="0.2">
      <c r="B1002" s="54">
        <v>5620060</v>
      </c>
      <c r="C1002" s="54" t="s">
        <v>311</v>
      </c>
      <c r="D1002" s="54">
        <v>4</v>
      </c>
      <c r="E1002" s="54">
        <v>0</v>
      </c>
      <c r="F1002" s="54">
        <f t="shared" si="15"/>
        <v>4</v>
      </c>
      <c r="G1002" s="54">
        <v>341.12</v>
      </c>
      <c r="H1002" s="54">
        <v>41</v>
      </c>
      <c r="I1002" s="54">
        <v>5</v>
      </c>
      <c r="J1002" s="54">
        <v>3.49</v>
      </c>
      <c r="K1002" s="54">
        <v>-4.5199999999999996</v>
      </c>
      <c r="L1002" s="54">
        <v>55.2</v>
      </c>
      <c r="M1002" s="7"/>
    </row>
    <row r="1003" spans="2:13" x14ac:dyDescent="0.2">
      <c r="B1003" s="54">
        <v>7847078</v>
      </c>
      <c r="C1003" s="54" t="s">
        <v>311</v>
      </c>
      <c r="D1003" s="54">
        <v>3</v>
      </c>
      <c r="E1003" s="54">
        <v>2</v>
      </c>
      <c r="F1003" s="54">
        <f t="shared" si="15"/>
        <v>5</v>
      </c>
      <c r="G1003" s="54">
        <v>329.08</v>
      </c>
      <c r="H1003" s="54">
        <v>36</v>
      </c>
      <c r="I1003" s="54">
        <v>6</v>
      </c>
      <c r="J1003" s="54">
        <v>2.81</v>
      </c>
      <c r="K1003" s="54">
        <v>-4.17</v>
      </c>
      <c r="L1003" s="54">
        <v>86.03</v>
      </c>
      <c r="M1003" s="7"/>
    </row>
    <row r="1004" spans="2:13" x14ac:dyDescent="0.2">
      <c r="B1004" s="54">
        <v>5228215</v>
      </c>
      <c r="C1004" s="54" t="s">
        <v>311</v>
      </c>
      <c r="D1004" s="54">
        <v>4</v>
      </c>
      <c r="E1004" s="54">
        <v>0</v>
      </c>
      <c r="F1004" s="54">
        <f t="shared" si="15"/>
        <v>4</v>
      </c>
      <c r="G1004" s="54">
        <v>295.07</v>
      </c>
      <c r="H1004" s="54">
        <v>32</v>
      </c>
      <c r="I1004" s="54">
        <v>4</v>
      </c>
      <c r="J1004" s="54">
        <v>3.46</v>
      </c>
      <c r="K1004" s="54">
        <v>-4.5199999999999996</v>
      </c>
      <c r="L1004" s="54">
        <v>58.16</v>
      </c>
      <c r="M1004" s="7"/>
    </row>
    <row r="1005" spans="2:13" x14ac:dyDescent="0.2">
      <c r="B1005" s="54">
        <v>7850915</v>
      </c>
      <c r="C1005" s="54" t="s">
        <v>311</v>
      </c>
      <c r="D1005" s="54">
        <v>6</v>
      </c>
      <c r="E1005" s="54">
        <v>0</v>
      </c>
      <c r="F1005" s="54">
        <f t="shared" si="15"/>
        <v>6</v>
      </c>
      <c r="G1005" s="54">
        <v>354.11</v>
      </c>
      <c r="H1005" s="54">
        <v>41</v>
      </c>
      <c r="I1005" s="54">
        <v>6</v>
      </c>
      <c r="J1005" s="54">
        <v>2.78</v>
      </c>
      <c r="K1005" s="54">
        <v>-4.4400000000000004</v>
      </c>
      <c r="L1005" s="54">
        <v>61.3</v>
      </c>
      <c r="M1005" s="7"/>
    </row>
    <row r="1006" spans="2:13" x14ac:dyDescent="0.2">
      <c r="B1006" s="54">
        <v>7823695</v>
      </c>
      <c r="C1006" s="54" t="s">
        <v>311</v>
      </c>
      <c r="D1006" s="54">
        <v>6</v>
      </c>
      <c r="E1006" s="54">
        <v>3</v>
      </c>
      <c r="F1006" s="54">
        <f t="shared" si="15"/>
        <v>9</v>
      </c>
      <c r="G1006" s="54">
        <v>399.1</v>
      </c>
      <c r="H1006" s="54">
        <v>45</v>
      </c>
      <c r="I1006" s="54">
        <v>10</v>
      </c>
      <c r="J1006" s="54">
        <v>1.45</v>
      </c>
      <c r="K1006" s="54">
        <v>-3.5</v>
      </c>
      <c r="L1006" s="54">
        <v>121.75</v>
      </c>
      <c r="M1006" s="7"/>
    </row>
    <row r="1007" spans="2:13" x14ac:dyDescent="0.2">
      <c r="B1007" s="54">
        <v>7910503</v>
      </c>
      <c r="C1007" s="54" t="s">
        <v>311</v>
      </c>
      <c r="D1007" s="54">
        <v>8</v>
      </c>
      <c r="E1007" s="54">
        <v>1</v>
      </c>
      <c r="F1007" s="54">
        <f t="shared" si="15"/>
        <v>9</v>
      </c>
      <c r="G1007" s="54">
        <v>427.13</v>
      </c>
      <c r="H1007" s="54">
        <v>51</v>
      </c>
      <c r="I1007" s="54">
        <v>10</v>
      </c>
      <c r="J1007" s="54">
        <v>1.48</v>
      </c>
      <c r="K1007" s="54">
        <v>-3.66</v>
      </c>
      <c r="L1007" s="54">
        <v>100.03</v>
      </c>
      <c r="M1007" s="7"/>
    </row>
    <row r="1008" spans="2:13" x14ac:dyDescent="0.2">
      <c r="B1008" s="54">
        <v>5175294</v>
      </c>
      <c r="C1008" s="54" t="s">
        <v>311</v>
      </c>
      <c r="D1008" s="54">
        <v>5</v>
      </c>
      <c r="E1008" s="54">
        <v>3</v>
      </c>
      <c r="F1008" s="54">
        <f t="shared" si="15"/>
        <v>8</v>
      </c>
      <c r="G1008" s="54">
        <v>335.1</v>
      </c>
      <c r="H1008" s="54">
        <v>38</v>
      </c>
      <c r="I1008" s="54">
        <v>8</v>
      </c>
      <c r="J1008" s="54">
        <v>2.64</v>
      </c>
      <c r="K1008" s="54">
        <v>-3.9</v>
      </c>
      <c r="L1008" s="54">
        <v>112.76</v>
      </c>
      <c r="M1008" s="7"/>
    </row>
    <row r="1009" spans="2:13" x14ac:dyDescent="0.2">
      <c r="B1009" s="54">
        <v>7911512</v>
      </c>
      <c r="C1009" s="54" t="s">
        <v>311</v>
      </c>
      <c r="D1009" s="54">
        <v>6</v>
      </c>
      <c r="E1009" s="54">
        <v>1</v>
      </c>
      <c r="F1009" s="54">
        <f t="shared" si="15"/>
        <v>7</v>
      </c>
      <c r="G1009" s="54">
        <v>370.09</v>
      </c>
      <c r="H1009" s="54">
        <v>43</v>
      </c>
      <c r="I1009" s="54">
        <v>7</v>
      </c>
      <c r="J1009" s="54">
        <v>4.26</v>
      </c>
      <c r="K1009" s="54">
        <v>-5.12</v>
      </c>
      <c r="L1009" s="54">
        <v>63.57</v>
      </c>
      <c r="M1009" s="7"/>
    </row>
    <row r="1010" spans="2:13" x14ac:dyDescent="0.2">
      <c r="B1010" s="54">
        <v>7121114</v>
      </c>
      <c r="C1010" s="54" t="s">
        <v>311</v>
      </c>
      <c r="D1010" s="54">
        <v>6</v>
      </c>
      <c r="E1010" s="54">
        <v>1</v>
      </c>
      <c r="F1010" s="54">
        <f t="shared" si="15"/>
        <v>7</v>
      </c>
      <c r="G1010" s="54">
        <v>382.09</v>
      </c>
      <c r="H1010" s="54">
        <v>44</v>
      </c>
      <c r="I1010" s="54">
        <v>7</v>
      </c>
      <c r="J1010" s="54">
        <v>4.43</v>
      </c>
      <c r="K1010" s="54">
        <v>-5.22</v>
      </c>
      <c r="L1010" s="54">
        <v>63.57</v>
      </c>
      <c r="M1010" s="7"/>
    </row>
    <row r="1011" spans="2:13" x14ac:dyDescent="0.2">
      <c r="B1011" s="54">
        <v>7187529</v>
      </c>
      <c r="C1011" s="54" t="s">
        <v>311</v>
      </c>
      <c r="D1011" s="54">
        <v>6</v>
      </c>
      <c r="E1011" s="54">
        <v>1</v>
      </c>
      <c r="F1011" s="54">
        <f t="shared" si="15"/>
        <v>7</v>
      </c>
      <c r="G1011" s="54">
        <v>368.08</v>
      </c>
      <c r="H1011" s="54">
        <v>41</v>
      </c>
      <c r="I1011" s="54">
        <v>7</v>
      </c>
      <c r="J1011" s="54">
        <v>4.12</v>
      </c>
      <c r="K1011" s="54">
        <v>-4.95</v>
      </c>
      <c r="L1011" s="54">
        <v>63.57</v>
      </c>
      <c r="M1011" s="7"/>
    </row>
    <row r="1012" spans="2:13" x14ac:dyDescent="0.2">
      <c r="B1012" s="54">
        <v>7211945</v>
      </c>
      <c r="C1012" s="54" t="s">
        <v>311</v>
      </c>
      <c r="D1012" s="54">
        <v>6</v>
      </c>
      <c r="E1012" s="54">
        <v>1</v>
      </c>
      <c r="F1012" s="54">
        <f t="shared" si="15"/>
        <v>7</v>
      </c>
      <c r="G1012" s="54">
        <v>394.09</v>
      </c>
      <c r="H1012" s="54">
        <v>45</v>
      </c>
      <c r="I1012" s="54">
        <v>7</v>
      </c>
      <c r="J1012" s="54">
        <v>4.3</v>
      </c>
      <c r="K1012" s="54">
        <v>-5.19</v>
      </c>
      <c r="L1012" s="54">
        <v>63.57</v>
      </c>
      <c r="M1012" s="7"/>
    </row>
    <row r="1013" spans="2:13" x14ac:dyDescent="0.2">
      <c r="B1013" s="54">
        <v>7747521</v>
      </c>
      <c r="C1013" s="54" t="s">
        <v>311</v>
      </c>
      <c r="D1013" s="54">
        <v>5</v>
      </c>
      <c r="E1013" s="54">
        <v>1</v>
      </c>
      <c r="F1013" s="54">
        <f t="shared" si="15"/>
        <v>6</v>
      </c>
      <c r="G1013" s="54">
        <v>364.23</v>
      </c>
      <c r="H1013" s="54">
        <v>55</v>
      </c>
      <c r="I1013" s="54">
        <v>5</v>
      </c>
      <c r="J1013" s="54">
        <v>4.1399999999999997</v>
      </c>
      <c r="K1013" s="54">
        <v>-4.6900000000000004</v>
      </c>
      <c r="L1013" s="54">
        <v>42.32</v>
      </c>
      <c r="M1013" s="7"/>
    </row>
    <row r="1014" spans="2:13" x14ac:dyDescent="0.2">
      <c r="B1014" s="54">
        <v>5665059</v>
      </c>
      <c r="C1014" s="54" t="s">
        <v>311</v>
      </c>
      <c r="D1014" s="54">
        <v>4</v>
      </c>
      <c r="E1014" s="54">
        <v>0</v>
      </c>
      <c r="F1014" s="54">
        <f t="shared" si="15"/>
        <v>4</v>
      </c>
      <c r="G1014" s="54">
        <v>321.18</v>
      </c>
      <c r="H1014" s="54">
        <v>47</v>
      </c>
      <c r="I1014" s="54">
        <v>4</v>
      </c>
      <c r="J1014" s="54">
        <v>2.96</v>
      </c>
      <c r="K1014" s="54">
        <v>-3.85</v>
      </c>
      <c r="L1014" s="54">
        <v>30.29</v>
      </c>
      <c r="M1014" s="7"/>
    </row>
    <row r="1015" spans="2:13" x14ac:dyDescent="0.2">
      <c r="B1015" s="54">
        <v>6041443</v>
      </c>
      <c r="C1015" s="54" t="s">
        <v>311</v>
      </c>
      <c r="D1015" s="54">
        <v>4</v>
      </c>
      <c r="E1015" s="54">
        <v>1</v>
      </c>
      <c r="F1015" s="54">
        <f t="shared" si="15"/>
        <v>5</v>
      </c>
      <c r="G1015" s="54">
        <v>368.14</v>
      </c>
      <c r="H1015" s="54">
        <v>47</v>
      </c>
      <c r="I1015" s="54">
        <v>6</v>
      </c>
      <c r="J1015" s="54">
        <v>4.04</v>
      </c>
      <c r="K1015" s="54">
        <v>-4.7300000000000004</v>
      </c>
      <c r="L1015" s="54">
        <v>50.16</v>
      </c>
      <c r="M1015" s="7"/>
    </row>
    <row r="1016" spans="2:13" x14ac:dyDescent="0.2">
      <c r="B1016" s="54">
        <v>5248629</v>
      </c>
      <c r="C1016" s="54" t="s">
        <v>311</v>
      </c>
      <c r="D1016" s="54">
        <v>6</v>
      </c>
      <c r="E1016" s="54">
        <v>1</v>
      </c>
      <c r="F1016" s="54">
        <f t="shared" si="15"/>
        <v>7</v>
      </c>
      <c r="G1016" s="54">
        <v>394.2</v>
      </c>
      <c r="H1016" s="54">
        <v>55</v>
      </c>
      <c r="I1016" s="54">
        <v>7</v>
      </c>
      <c r="J1016" s="54">
        <v>2.69</v>
      </c>
      <c r="K1016" s="54">
        <v>-3.86</v>
      </c>
      <c r="L1016" s="54">
        <v>68.62</v>
      </c>
      <c r="M1016" s="7"/>
    </row>
    <row r="1017" spans="2:13" x14ac:dyDescent="0.2">
      <c r="B1017" s="54">
        <v>5248874</v>
      </c>
      <c r="C1017" s="54" t="s">
        <v>311</v>
      </c>
      <c r="D1017" s="54">
        <v>5</v>
      </c>
      <c r="E1017" s="54">
        <v>1</v>
      </c>
      <c r="F1017" s="54">
        <f t="shared" si="15"/>
        <v>6</v>
      </c>
      <c r="G1017" s="54">
        <v>350.17</v>
      </c>
      <c r="H1017" s="54">
        <v>48</v>
      </c>
      <c r="I1017" s="54">
        <v>6</v>
      </c>
      <c r="J1017" s="54">
        <v>2.62</v>
      </c>
      <c r="K1017" s="54">
        <v>-3.72</v>
      </c>
      <c r="L1017" s="54">
        <v>59.39</v>
      </c>
      <c r="M1017" s="7"/>
    </row>
    <row r="1018" spans="2:13" x14ac:dyDescent="0.2">
      <c r="B1018" s="54">
        <v>5540122</v>
      </c>
      <c r="C1018" s="54" t="s">
        <v>311</v>
      </c>
      <c r="D1018" s="54">
        <v>4</v>
      </c>
      <c r="E1018" s="54">
        <v>1</v>
      </c>
      <c r="F1018" s="54">
        <f t="shared" si="15"/>
        <v>5</v>
      </c>
      <c r="G1018" s="54">
        <v>348.2</v>
      </c>
      <c r="H1018" s="54">
        <v>50</v>
      </c>
      <c r="I1018" s="54">
        <v>5</v>
      </c>
      <c r="J1018" s="54">
        <v>3.77</v>
      </c>
      <c r="K1018" s="54">
        <v>-4.4400000000000004</v>
      </c>
      <c r="L1018" s="54">
        <v>50.16</v>
      </c>
      <c r="M1018" s="7"/>
    </row>
    <row r="1019" spans="2:13" x14ac:dyDescent="0.2">
      <c r="B1019" s="54">
        <v>6042611</v>
      </c>
      <c r="C1019" s="54" t="s">
        <v>311</v>
      </c>
      <c r="D1019" s="54">
        <v>5</v>
      </c>
      <c r="E1019" s="54">
        <v>1</v>
      </c>
      <c r="F1019" s="54">
        <f t="shared" si="15"/>
        <v>6</v>
      </c>
      <c r="G1019" s="54">
        <v>384.14</v>
      </c>
      <c r="H1019" s="54">
        <v>48</v>
      </c>
      <c r="I1019" s="54">
        <v>7</v>
      </c>
      <c r="J1019" s="54">
        <v>3.27</v>
      </c>
      <c r="K1019" s="54">
        <v>-4.33</v>
      </c>
      <c r="L1019" s="54">
        <v>59.39</v>
      </c>
      <c r="M1019" s="7"/>
    </row>
    <row r="1020" spans="2:13" x14ac:dyDescent="0.2">
      <c r="B1020" s="54">
        <v>7749188</v>
      </c>
      <c r="C1020" s="54" t="s">
        <v>311</v>
      </c>
      <c r="D1020" s="54">
        <v>6</v>
      </c>
      <c r="E1020" s="54">
        <v>1</v>
      </c>
      <c r="F1020" s="54">
        <f t="shared" si="15"/>
        <v>7</v>
      </c>
      <c r="G1020" s="54">
        <v>407.27</v>
      </c>
      <c r="H1020" s="54">
        <v>63</v>
      </c>
      <c r="I1020" s="54">
        <v>6</v>
      </c>
      <c r="J1020" s="54">
        <v>3.83</v>
      </c>
      <c r="K1020" s="54">
        <v>-4.58</v>
      </c>
      <c r="L1020" s="54">
        <v>45.56</v>
      </c>
      <c r="M1020" s="7"/>
    </row>
    <row r="1021" spans="2:13" x14ac:dyDescent="0.2">
      <c r="B1021" s="54">
        <v>7749467</v>
      </c>
      <c r="C1021" s="54" t="s">
        <v>311</v>
      </c>
      <c r="D1021" s="54">
        <v>5</v>
      </c>
      <c r="E1021" s="54">
        <v>1</v>
      </c>
      <c r="F1021" s="54">
        <f t="shared" si="15"/>
        <v>6</v>
      </c>
      <c r="G1021" s="54">
        <v>364.23</v>
      </c>
      <c r="H1021" s="54">
        <v>55</v>
      </c>
      <c r="I1021" s="54">
        <v>5</v>
      </c>
      <c r="J1021" s="54">
        <v>3.54</v>
      </c>
      <c r="K1021" s="54">
        <v>-4.3099999999999996</v>
      </c>
      <c r="L1021" s="54">
        <v>42.32</v>
      </c>
      <c r="M1021" s="7"/>
    </row>
    <row r="1022" spans="2:13" x14ac:dyDescent="0.2">
      <c r="B1022" s="54">
        <v>7754724</v>
      </c>
      <c r="C1022" s="54" t="s">
        <v>311</v>
      </c>
      <c r="D1022" s="54">
        <v>6</v>
      </c>
      <c r="E1022" s="54">
        <v>1</v>
      </c>
      <c r="F1022" s="54">
        <f t="shared" si="15"/>
        <v>7</v>
      </c>
      <c r="G1022" s="54">
        <v>394.24</v>
      </c>
      <c r="H1022" s="54">
        <v>59</v>
      </c>
      <c r="I1022" s="54">
        <v>6</v>
      </c>
      <c r="J1022" s="54">
        <v>4.1500000000000004</v>
      </c>
      <c r="K1022" s="54">
        <v>-4.79</v>
      </c>
      <c r="L1022" s="54">
        <v>51.55</v>
      </c>
      <c r="M1022" s="7"/>
    </row>
    <row r="1023" spans="2:13" x14ac:dyDescent="0.2">
      <c r="B1023" s="54">
        <v>7761363</v>
      </c>
      <c r="C1023" s="54" t="s">
        <v>311</v>
      </c>
      <c r="D1023" s="54">
        <v>5</v>
      </c>
      <c r="E1023" s="54">
        <v>1</v>
      </c>
      <c r="F1023" s="54">
        <f t="shared" si="15"/>
        <v>6</v>
      </c>
      <c r="G1023" s="54">
        <v>414.11</v>
      </c>
      <c r="H1023" s="54">
        <v>49</v>
      </c>
      <c r="I1023" s="54">
        <v>6</v>
      </c>
      <c r="J1023" s="54">
        <v>3.74</v>
      </c>
      <c r="K1023" s="54">
        <v>-4.83</v>
      </c>
      <c r="L1023" s="54">
        <v>42.32</v>
      </c>
      <c r="M1023" s="7"/>
    </row>
    <row r="1024" spans="2:13" x14ac:dyDescent="0.2">
      <c r="B1024" s="54">
        <v>7774502</v>
      </c>
      <c r="C1024" s="54" t="s">
        <v>311</v>
      </c>
      <c r="D1024" s="54">
        <v>7</v>
      </c>
      <c r="E1024" s="54">
        <v>1</v>
      </c>
      <c r="F1024" s="54">
        <f t="shared" si="15"/>
        <v>8</v>
      </c>
      <c r="G1024" s="54">
        <v>396.22</v>
      </c>
      <c r="H1024" s="54">
        <v>57</v>
      </c>
      <c r="I1024" s="54">
        <v>7</v>
      </c>
      <c r="J1024" s="54">
        <v>3</v>
      </c>
      <c r="K1024" s="54">
        <v>-4.07</v>
      </c>
      <c r="L1024" s="54">
        <v>60.78</v>
      </c>
      <c r="M1024" s="7"/>
    </row>
    <row r="1025" spans="2:13" x14ac:dyDescent="0.2">
      <c r="B1025" s="54">
        <v>7776638</v>
      </c>
      <c r="C1025" s="54" t="s">
        <v>311</v>
      </c>
      <c r="D1025" s="54">
        <v>5</v>
      </c>
      <c r="E1025" s="54">
        <v>1</v>
      </c>
      <c r="F1025" s="54">
        <f t="shared" si="15"/>
        <v>6</v>
      </c>
      <c r="G1025" s="54">
        <v>414.11</v>
      </c>
      <c r="H1025" s="54">
        <v>49</v>
      </c>
      <c r="I1025" s="54">
        <v>6</v>
      </c>
      <c r="J1025" s="54">
        <v>3.74</v>
      </c>
      <c r="K1025" s="54">
        <v>-4.83</v>
      </c>
      <c r="L1025" s="54">
        <v>42.32</v>
      </c>
      <c r="M1025" s="7"/>
    </row>
    <row r="1026" spans="2:13" x14ac:dyDescent="0.2">
      <c r="B1026" s="54">
        <v>7962036</v>
      </c>
      <c r="C1026" s="54" t="s">
        <v>311</v>
      </c>
      <c r="D1026" s="54">
        <v>5</v>
      </c>
      <c r="E1026" s="54">
        <v>1</v>
      </c>
      <c r="F1026" s="54">
        <f t="shared" si="15"/>
        <v>6</v>
      </c>
      <c r="G1026" s="54">
        <v>335.21</v>
      </c>
      <c r="H1026" s="54">
        <v>50</v>
      </c>
      <c r="I1026" s="54">
        <v>5</v>
      </c>
      <c r="J1026" s="54">
        <v>3.53</v>
      </c>
      <c r="K1026" s="54">
        <v>-4.22</v>
      </c>
      <c r="L1026" s="54">
        <v>45.98</v>
      </c>
      <c r="M1026" s="7"/>
    </row>
    <row r="1027" spans="2:13" x14ac:dyDescent="0.2">
      <c r="B1027" s="54">
        <v>5789930</v>
      </c>
      <c r="C1027" s="54" t="s">
        <v>311</v>
      </c>
      <c r="D1027" s="54">
        <v>5</v>
      </c>
      <c r="E1027" s="54">
        <v>0</v>
      </c>
      <c r="F1027" s="54">
        <f t="shared" si="15"/>
        <v>5</v>
      </c>
      <c r="G1027" s="54">
        <v>359.21</v>
      </c>
      <c r="H1027" s="54">
        <v>52</v>
      </c>
      <c r="I1027" s="54">
        <v>5</v>
      </c>
      <c r="J1027" s="54">
        <v>3.2</v>
      </c>
      <c r="K1027" s="54">
        <v>-4.34</v>
      </c>
      <c r="L1027" s="54">
        <v>28.71</v>
      </c>
      <c r="M1027" s="7"/>
    </row>
    <row r="1028" spans="2:13" x14ac:dyDescent="0.2">
      <c r="B1028" s="54">
        <v>5789960</v>
      </c>
      <c r="C1028" s="54" t="s">
        <v>311</v>
      </c>
      <c r="D1028" s="54">
        <v>5</v>
      </c>
      <c r="E1028" s="54">
        <v>0</v>
      </c>
      <c r="F1028" s="54">
        <f t="shared" si="15"/>
        <v>5</v>
      </c>
      <c r="G1028" s="54">
        <v>360.2</v>
      </c>
      <c r="H1028" s="54">
        <v>51</v>
      </c>
      <c r="I1028" s="54">
        <v>5</v>
      </c>
      <c r="J1028" s="54">
        <v>3.68</v>
      </c>
      <c r="K1028" s="54">
        <v>-4.59</v>
      </c>
      <c r="L1028" s="54">
        <v>34.700000000000003</v>
      </c>
      <c r="M1028" s="7"/>
    </row>
    <row r="1029" spans="2:13" x14ac:dyDescent="0.2">
      <c r="B1029" s="54">
        <v>6039081</v>
      </c>
      <c r="C1029" s="54" t="s">
        <v>311</v>
      </c>
      <c r="D1029" s="54">
        <v>5</v>
      </c>
      <c r="E1029" s="54">
        <v>0</v>
      </c>
      <c r="F1029" s="54">
        <f t="shared" si="15"/>
        <v>5</v>
      </c>
      <c r="G1029" s="54">
        <v>360.2</v>
      </c>
      <c r="H1029" s="54">
        <v>51</v>
      </c>
      <c r="I1029" s="54">
        <v>5</v>
      </c>
      <c r="J1029" s="54">
        <v>4.0599999999999996</v>
      </c>
      <c r="K1029" s="54">
        <v>-4.83</v>
      </c>
      <c r="L1029" s="54">
        <v>34.700000000000003</v>
      </c>
      <c r="M1029" s="7"/>
    </row>
    <row r="1030" spans="2:13" x14ac:dyDescent="0.2">
      <c r="B1030" s="54">
        <v>5659412</v>
      </c>
      <c r="C1030" s="54" t="s">
        <v>311</v>
      </c>
      <c r="D1030" s="54">
        <v>5</v>
      </c>
      <c r="E1030" s="54">
        <v>1</v>
      </c>
      <c r="F1030" s="54">
        <f t="shared" si="15"/>
        <v>6</v>
      </c>
      <c r="G1030" s="54">
        <v>340.17</v>
      </c>
      <c r="H1030" s="54">
        <v>48</v>
      </c>
      <c r="I1030" s="54">
        <v>5</v>
      </c>
      <c r="J1030" s="54">
        <v>4.2</v>
      </c>
      <c r="K1030" s="54">
        <v>-4.66</v>
      </c>
      <c r="L1030" s="54">
        <v>33.090000000000003</v>
      </c>
      <c r="M1030" s="7"/>
    </row>
    <row r="1031" spans="2:13" x14ac:dyDescent="0.2">
      <c r="B1031" s="54">
        <v>6669122</v>
      </c>
      <c r="C1031" s="54" t="s">
        <v>311</v>
      </c>
      <c r="D1031" s="54">
        <v>4</v>
      </c>
      <c r="E1031" s="54">
        <v>1</v>
      </c>
      <c r="F1031" s="54">
        <f t="shared" si="15"/>
        <v>5</v>
      </c>
      <c r="G1031" s="54">
        <v>354.24</v>
      </c>
      <c r="H1031" s="54">
        <v>56</v>
      </c>
      <c r="I1031" s="54">
        <v>5</v>
      </c>
      <c r="J1031" s="54">
        <v>4.04</v>
      </c>
      <c r="K1031" s="54">
        <v>-4.4800000000000004</v>
      </c>
      <c r="L1031" s="54">
        <v>50.16</v>
      </c>
      <c r="M1031" s="7"/>
    </row>
    <row r="1032" spans="2:13" x14ac:dyDescent="0.2">
      <c r="B1032" s="54">
        <v>7488728</v>
      </c>
      <c r="C1032" s="54" t="s">
        <v>311</v>
      </c>
      <c r="D1032" s="54">
        <v>6</v>
      </c>
      <c r="E1032" s="54">
        <v>1</v>
      </c>
      <c r="F1032" s="54">
        <f t="shared" si="15"/>
        <v>7</v>
      </c>
      <c r="G1032" s="54">
        <v>366.22</v>
      </c>
      <c r="H1032" s="54">
        <v>53</v>
      </c>
      <c r="I1032" s="54">
        <v>7</v>
      </c>
      <c r="J1032" s="54">
        <v>2.99</v>
      </c>
      <c r="K1032" s="54">
        <v>-3.94</v>
      </c>
      <c r="L1032" s="54">
        <v>67.98</v>
      </c>
      <c r="M1032" s="7"/>
    </row>
    <row r="1033" spans="2:13" x14ac:dyDescent="0.2">
      <c r="B1033" s="54">
        <v>5659782</v>
      </c>
      <c r="C1033" s="54" t="s">
        <v>311</v>
      </c>
      <c r="D1033" s="54">
        <v>6</v>
      </c>
      <c r="E1033" s="54">
        <v>1</v>
      </c>
      <c r="F1033" s="54">
        <f t="shared" si="15"/>
        <v>7</v>
      </c>
      <c r="G1033" s="54">
        <v>378.21</v>
      </c>
      <c r="H1033" s="54">
        <v>54</v>
      </c>
      <c r="I1033" s="54">
        <v>6</v>
      </c>
      <c r="J1033" s="54">
        <v>3.86</v>
      </c>
      <c r="K1033" s="54">
        <v>-4.6500000000000004</v>
      </c>
      <c r="L1033" s="54">
        <v>51.55</v>
      </c>
      <c r="M1033" s="7"/>
    </row>
    <row r="1034" spans="2:13" x14ac:dyDescent="0.2">
      <c r="B1034" s="54">
        <v>7854112</v>
      </c>
      <c r="C1034" s="54" t="s">
        <v>311</v>
      </c>
      <c r="D1034" s="54">
        <v>6</v>
      </c>
      <c r="E1034" s="54">
        <v>1</v>
      </c>
      <c r="F1034" s="54">
        <f t="shared" ref="F1034:F1097" si="16">(D1034+E1034)</f>
        <v>7</v>
      </c>
      <c r="G1034" s="54">
        <v>365.19</v>
      </c>
      <c r="H1034" s="54">
        <v>50</v>
      </c>
      <c r="I1034" s="54">
        <v>7</v>
      </c>
      <c r="J1034" s="54">
        <v>1.55</v>
      </c>
      <c r="K1034" s="54">
        <v>-3.05</v>
      </c>
      <c r="L1034" s="54">
        <v>72.28</v>
      </c>
      <c r="M1034" s="7"/>
    </row>
    <row r="1035" spans="2:13" x14ac:dyDescent="0.2">
      <c r="B1035" s="54">
        <v>5654627</v>
      </c>
      <c r="C1035" s="54" t="s">
        <v>311</v>
      </c>
      <c r="D1035" s="54">
        <v>6</v>
      </c>
      <c r="E1035" s="54">
        <v>0</v>
      </c>
      <c r="F1035" s="54">
        <f t="shared" si="16"/>
        <v>6</v>
      </c>
      <c r="G1035" s="54">
        <v>376.19</v>
      </c>
      <c r="H1035" s="54">
        <v>52</v>
      </c>
      <c r="I1035" s="54">
        <v>6</v>
      </c>
      <c r="J1035" s="54">
        <v>3.3</v>
      </c>
      <c r="K1035" s="54">
        <v>-4.42</v>
      </c>
      <c r="L1035" s="54">
        <v>43.93</v>
      </c>
      <c r="M1035" s="7"/>
    </row>
    <row r="1036" spans="2:13" x14ac:dyDescent="0.2">
      <c r="B1036" s="54">
        <v>7261080</v>
      </c>
      <c r="C1036" s="54" t="s">
        <v>311</v>
      </c>
      <c r="D1036" s="54">
        <v>6</v>
      </c>
      <c r="E1036" s="54">
        <v>1</v>
      </c>
      <c r="F1036" s="54">
        <f t="shared" si="16"/>
        <v>7</v>
      </c>
      <c r="G1036" s="54">
        <v>362.17</v>
      </c>
      <c r="H1036" s="54">
        <v>49</v>
      </c>
      <c r="I1036" s="54">
        <v>6</v>
      </c>
      <c r="J1036" s="54">
        <v>2.99</v>
      </c>
      <c r="K1036" s="54">
        <v>-4.22</v>
      </c>
      <c r="L1036" s="54">
        <v>54.93</v>
      </c>
      <c r="M1036" s="7"/>
    </row>
    <row r="1037" spans="2:13" x14ac:dyDescent="0.2">
      <c r="B1037" s="54">
        <v>5738371</v>
      </c>
      <c r="C1037" s="54" t="s">
        <v>311</v>
      </c>
      <c r="D1037" s="54">
        <v>5</v>
      </c>
      <c r="E1037" s="54">
        <v>0</v>
      </c>
      <c r="F1037" s="54">
        <f t="shared" si="16"/>
        <v>5</v>
      </c>
      <c r="G1037" s="54">
        <v>284.16000000000003</v>
      </c>
      <c r="H1037" s="54">
        <v>41</v>
      </c>
      <c r="I1037" s="54">
        <v>5</v>
      </c>
      <c r="J1037" s="54">
        <v>1.93</v>
      </c>
      <c r="K1037" s="54">
        <v>-3.06</v>
      </c>
      <c r="L1037" s="54">
        <v>34.700000000000003</v>
      </c>
      <c r="M1037" s="7"/>
    </row>
    <row r="1038" spans="2:13" x14ac:dyDescent="0.2">
      <c r="B1038" s="54">
        <v>5656777</v>
      </c>
      <c r="C1038" s="54" t="s">
        <v>311</v>
      </c>
      <c r="D1038" s="54">
        <v>5</v>
      </c>
      <c r="E1038" s="54">
        <v>0</v>
      </c>
      <c r="F1038" s="54">
        <f t="shared" si="16"/>
        <v>5</v>
      </c>
      <c r="G1038" s="54">
        <v>324.2</v>
      </c>
      <c r="H1038" s="54">
        <v>48</v>
      </c>
      <c r="I1038" s="54">
        <v>5</v>
      </c>
      <c r="J1038" s="54">
        <v>3.29</v>
      </c>
      <c r="K1038" s="54">
        <v>-4.0599999999999996</v>
      </c>
      <c r="L1038" s="54">
        <v>42.54</v>
      </c>
      <c r="M1038" s="7"/>
    </row>
    <row r="1039" spans="2:13" x14ac:dyDescent="0.2">
      <c r="B1039" s="54">
        <v>5660757</v>
      </c>
      <c r="C1039" s="54" t="s">
        <v>311</v>
      </c>
      <c r="D1039" s="54">
        <v>6</v>
      </c>
      <c r="E1039" s="54">
        <v>0</v>
      </c>
      <c r="F1039" s="54">
        <f t="shared" si="16"/>
        <v>6</v>
      </c>
      <c r="G1039" s="54">
        <v>340.19</v>
      </c>
      <c r="H1039" s="54">
        <v>49</v>
      </c>
      <c r="I1039" s="54">
        <v>6</v>
      </c>
      <c r="J1039" s="54">
        <v>2.87</v>
      </c>
      <c r="K1039" s="54">
        <v>-3.81</v>
      </c>
      <c r="L1039" s="54">
        <v>51.77</v>
      </c>
      <c r="M1039" s="7"/>
    </row>
    <row r="1040" spans="2:13" x14ac:dyDescent="0.2">
      <c r="B1040" s="54">
        <v>5740000</v>
      </c>
      <c r="C1040" s="54" t="s">
        <v>311</v>
      </c>
      <c r="D1040" s="54">
        <v>4</v>
      </c>
      <c r="E1040" s="54">
        <v>0</v>
      </c>
      <c r="F1040" s="54">
        <f t="shared" si="16"/>
        <v>4</v>
      </c>
      <c r="G1040" s="54">
        <v>282.18</v>
      </c>
      <c r="H1040" s="54">
        <v>43</v>
      </c>
      <c r="I1040" s="54">
        <v>4</v>
      </c>
      <c r="J1040" s="54">
        <v>3.08</v>
      </c>
      <c r="K1040" s="54">
        <v>-3.78</v>
      </c>
      <c r="L1040" s="54">
        <v>25.47</v>
      </c>
      <c r="M1040" s="7"/>
    </row>
    <row r="1041" spans="2:13" x14ac:dyDescent="0.2">
      <c r="B1041" s="54">
        <v>5740886</v>
      </c>
      <c r="C1041" s="54" t="s">
        <v>311</v>
      </c>
      <c r="D1041" s="54">
        <v>5</v>
      </c>
      <c r="E1041" s="54">
        <v>0</v>
      </c>
      <c r="F1041" s="54">
        <f t="shared" si="16"/>
        <v>5</v>
      </c>
      <c r="G1041" s="54">
        <v>283.18</v>
      </c>
      <c r="H1041" s="54">
        <v>42</v>
      </c>
      <c r="I1041" s="54">
        <v>5</v>
      </c>
      <c r="J1041" s="54">
        <v>2.48</v>
      </c>
      <c r="K1041" s="54">
        <v>-3.4</v>
      </c>
      <c r="L1041" s="54">
        <v>38.36</v>
      </c>
      <c r="M1041" s="7"/>
    </row>
    <row r="1042" spans="2:13" x14ac:dyDescent="0.2">
      <c r="B1042" s="54">
        <v>6050554</v>
      </c>
      <c r="C1042" s="54" t="s">
        <v>311</v>
      </c>
      <c r="D1042" s="54">
        <v>7</v>
      </c>
      <c r="E1042" s="54">
        <v>0</v>
      </c>
      <c r="F1042" s="54">
        <f t="shared" si="16"/>
        <v>7</v>
      </c>
      <c r="G1042" s="54">
        <v>356.18</v>
      </c>
      <c r="H1042" s="54">
        <v>50</v>
      </c>
      <c r="I1042" s="54">
        <v>7</v>
      </c>
      <c r="J1042" s="54">
        <v>2.11</v>
      </c>
      <c r="K1042" s="54">
        <v>-3.34</v>
      </c>
      <c r="L1042" s="54">
        <v>61</v>
      </c>
      <c r="M1042" s="7"/>
    </row>
    <row r="1043" spans="2:13" x14ac:dyDescent="0.2">
      <c r="B1043" s="54">
        <v>7295304</v>
      </c>
      <c r="C1043" s="54" t="s">
        <v>311</v>
      </c>
      <c r="D1043" s="54">
        <v>5</v>
      </c>
      <c r="E1043" s="54">
        <v>0</v>
      </c>
      <c r="F1043" s="54">
        <f t="shared" si="16"/>
        <v>5</v>
      </c>
      <c r="G1043" s="54">
        <v>326.20999999999998</v>
      </c>
      <c r="H1043" s="54">
        <v>50</v>
      </c>
      <c r="I1043" s="54">
        <v>5</v>
      </c>
      <c r="J1043" s="54">
        <v>2.92</v>
      </c>
      <c r="K1043" s="54">
        <v>-3.83</v>
      </c>
      <c r="L1043" s="54">
        <v>34.700000000000003</v>
      </c>
      <c r="M1043" s="7"/>
    </row>
    <row r="1044" spans="2:13" x14ac:dyDescent="0.2">
      <c r="B1044" s="54">
        <v>7907776</v>
      </c>
      <c r="C1044" s="54" t="s">
        <v>311</v>
      </c>
      <c r="D1044" s="54">
        <v>7</v>
      </c>
      <c r="E1044" s="54">
        <v>1</v>
      </c>
      <c r="F1044" s="54">
        <f t="shared" si="16"/>
        <v>8</v>
      </c>
      <c r="G1044" s="54">
        <v>369.18</v>
      </c>
      <c r="H1044" s="54">
        <v>50</v>
      </c>
      <c r="I1044" s="54">
        <v>8</v>
      </c>
      <c r="J1044" s="54">
        <v>1.55</v>
      </c>
      <c r="K1044" s="54">
        <v>-3.08</v>
      </c>
      <c r="L1044" s="54">
        <v>92.73</v>
      </c>
      <c r="M1044" s="7"/>
    </row>
    <row r="1045" spans="2:13" x14ac:dyDescent="0.2">
      <c r="B1045" s="54">
        <v>5559888</v>
      </c>
      <c r="C1045" s="54" t="s">
        <v>311</v>
      </c>
      <c r="D1045" s="54">
        <v>4</v>
      </c>
      <c r="E1045" s="54">
        <v>0</v>
      </c>
      <c r="F1045" s="54">
        <f t="shared" si="16"/>
        <v>4</v>
      </c>
      <c r="G1045" s="54">
        <v>284.2</v>
      </c>
      <c r="H1045" s="54">
        <v>45</v>
      </c>
      <c r="I1045" s="54">
        <v>4</v>
      </c>
      <c r="J1045" s="54">
        <v>2.56</v>
      </c>
      <c r="K1045" s="54">
        <v>-3.25</v>
      </c>
      <c r="L1045" s="54">
        <v>22.08</v>
      </c>
      <c r="M1045" s="7"/>
    </row>
    <row r="1046" spans="2:13" x14ac:dyDescent="0.2">
      <c r="B1046" s="54">
        <v>5856162</v>
      </c>
      <c r="C1046" s="54" t="s">
        <v>311</v>
      </c>
      <c r="D1046" s="54">
        <v>5</v>
      </c>
      <c r="E1046" s="54">
        <v>0</v>
      </c>
      <c r="F1046" s="54">
        <f t="shared" si="16"/>
        <v>5</v>
      </c>
      <c r="G1046" s="54">
        <v>297.16000000000003</v>
      </c>
      <c r="H1046" s="54">
        <v>41</v>
      </c>
      <c r="I1046" s="54">
        <v>6</v>
      </c>
      <c r="J1046" s="54">
        <v>2</v>
      </c>
      <c r="K1046" s="54">
        <v>-3.17</v>
      </c>
      <c r="L1046" s="54">
        <v>55.43</v>
      </c>
      <c r="M1046" s="7"/>
    </row>
    <row r="1047" spans="2:13" x14ac:dyDescent="0.2">
      <c r="B1047" s="54">
        <v>5534468</v>
      </c>
      <c r="C1047" s="54" t="s">
        <v>311</v>
      </c>
      <c r="D1047" s="54">
        <v>5</v>
      </c>
      <c r="E1047" s="54">
        <v>1</v>
      </c>
      <c r="F1047" s="54">
        <f t="shared" si="16"/>
        <v>6</v>
      </c>
      <c r="G1047" s="54">
        <v>288.16000000000003</v>
      </c>
      <c r="H1047" s="54">
        <v>41</v>
      </c>
      <c r="I1047" s="54">
        <v>6</v>
      </c>
      <c r="J1047" s="54">
        <v>1.33</v>
      </c>
      <c r="K1047" s="54">
        <v>-2.46</v>
      </c>
      <c r="L1047" s="54">
        <v>59.39</v>
      </c>
      <c r="M1047" s="7"/>
    </row>
    <row r="1048" spans="2:13" x14ac:dyDescent="0.2">
      <c r="B1048" s="54">
        <v>5926126</v>
      </c>
      <c r="C1048" s="54" t="s">
        <v>311</v>
      </c>
      <c r="D1048" s="54">
        <v>4</v>
      </c>
      <c r="E1048" s="54">
        <v>1</v>
      </c>
      <c r="F1048" s="54">
        <f t="shared" si="16"/>
        <v>5</v>
      </c>
      <c r="G1048" s="54">
        <v>316.22000000000003</v>
      </c>
      <c r="H1048" s="54">
        <v>51</v>
      </c>
      <c r="I1048" s="54">
        <v>4</v>
      </c>
      <c r="J1048" s="54">
        <v>3.87</v>
      </c>
      <c r="K1048" s="54">
        <v>-4.16</v>
      </c>
      <c r="L1048" s="54">
        <v>47.28</v>
      </c>
      <c r="M1048" s="7"/>
    </row>
    <row r="1049" spans="2:13" x14ac:dyDescent="0.2">
      <c r="B1049" s="54">
        <v>5927211</v>
      </c>
      <c r="C1049" s="54" t="s">
        <v>311</v>
      </c>
      <c r="D1049" s="54">
        <v>4</v>
      </c>
      <c r="E1049" s="54">
        <v>1</v>
      </c>
      <c r="F1049" s="54">
        <f t="shared" si="16"/>
        <v>5</v>
      </c>
      <c r="G1049" s="54">
        <v>274.17</v>
      </c>
      <c r="H1049" s="54">
        <v>42</v>
      </c>
      <c r="I1049" s="54">
        <v>4</v>
      </c>
      <c r="J1049" s="54">
        <v>2.75</v>
      </c>
      <c r="K1049" s="54">
        <v>-3.3</v>
      </c>
      <c r="L1049" s="54">
        <v>47.28</v>
      </c>
      <c r="M1049" s="7"/>
    </row>
    <row r="1050" spans="2:13" x14ac:dyDescent="0.2">
      <c r="B1050" s="54">
        <v>5523448</v>
      </c>
      <c r="C1050" s="54" t="s">
        <v>311</v>
      </c>
      <c r="D1050" s="54">
        <v>4</v>
      </c>
      <c r="E1050" s="54">
        <v>0</v>
      </c>
      <c r="F1050" s="54">
        <f t="shared" si="16"/>
        <v>4</v>
      </c>
      <c r="G1050" s="54">
        <v>231.14</v>
      </c>
      <c r="H1050" s="54">
        <v>34</v>
      </c>
      <c r="I1050" s="54">
        <v>4</v>
      </c>
      <c r="J1050" s="54">
        <v>1.37</v>
      </c>
      <c r="K1050" s="54">
        <v>-2.34</v>
      </c>
      <c r="L1050" s="54">
        <v>30.29</v>
      </c>
      <c r="M1050" s="7"/>
    </row>
    <row r="1051" spans="2:13" x14ac:dyDescent="0.2">
      <c r="B1051" s="54">
        <v>7355836</v>
      </c>
      <c r="C1051" s="54" t="s">
        <v>311</v>
      </c>
      <c r="D1051" s="54">
        <v>3</v>
      </c>
      <c r="E1051" s="54">
        <v>1</v>
      </c>
      <c r="F1051" s="54">
        <f t="shared" si="16"/>
        <v>4</v>
      </c>
      <c r="G1051" s="54">
        <v>258.17</v>
      </c>
      <c r="H1051" s="54">
        <v>41</v>
      </c>
      <c r="I1051" s="54">
        <v>3</v>
      </c>
      <c r="J1051" s="54">
        <v>3.5</v>
      </c>
      <c r="K1051" s="54">
        <v>-3.76</v>
      </c>
      <c r="L1051" s="54">
        <v>38.049999999999997</v>
      </c>
      <c r="M1051" s="7"/>
    </row>
    <row r="1052" spans="2:13" x14ac:dyDescent="0.2">
      <c r="B1052" s="54">
        <v>5928882</v>
      </c>
      <c r="C1052" s="54" t="s">
        <v>311</v>
      </c>
      <c r="D1052" s="54">
        <v>4</v>
      </c>
      <c r="E1052" s="54">
        <v>1</v>
      </c>
      <c r="F1052" s="54">
        <f t="shared" si="16"/>
        <v>5</v>
      </c>
      <c r="G1052" s="54">
        <v>302.2</v>
      </c>
      <c r="H1052" s="54">
        <v>48</v>
      </c>
      <c r="I1052" s="54">
        <v>4</v>
      </c>
      <c r="J1052" s="54">
        <v>3.36</v>
      </c>
      <c r="K1052" s="54">
        <v>-3.83</v>
      </c>
      <c r="L1052" s="54">
        <v>47.28</v>
      </c>
      <c r="M1052" s="7"/>
    </row>
    <row r="1053" spans="2:13" x14ac:dyDescent="0.2">
      <c r="B1053" s="54">
        <v>5248791</v>
      </c>
      <c r="C1053" s="54" t="s">
        <v>311</v>
      </c>
      <c r="D1053" s="54">
        <v>5</v>
      </c>
      <c r="E1053" s="54">
        <v>1</v>
      </c>
      <c r="F1053" s="54">
        <f t="shared" si="16"/>
        <v>6</v>
      </c>
      <c r="G1053" s="54">
        <v>302.17</v>
      </c>
      <c r="H1053" s="54">
        <v>44</v>
      </c>
      <c r="I1053" s="54">
        <v>6</v>
      </c>
      <c r="J1053" s="54">
        <v>1.72</v>
      </c>
      <c r="K1053" s="54">
        <v>-2.72</v>
      </c>
      <c r="L1053" s="54">
        <v>59.39</v>
      </c>
      <c r="M1053" s="7"/>
    </row>
    <row r="1054" spans="2:13" x14ac:dyDescent="0.2">
      <c r="B1054" s="54">
        <v>5574202</v>
      </c>
      <c r="C1054" s="54" t="s">
        <v>311</v>
      </c>
      <c r="D1054" s="54">
        <v>3</v>
      </c>
      <c r="E1054" s="54">
        <v>0</v>
      </c>
      <c r="F1054" s="54">
        <f t="shared" si="16"/>
        <v>3</v>
      </c>
      <c r="G1054" s="54">
        <v>243.17</v>
      </c>
      <c r="H1054" s="54">
        <v>39</v>
      </c>
      <c r="I1054" s="54">
        <v>3</v>
      </c>
      <c r="J1054" s="54">
        <v>2.83</v>
      </c>
      <c r="K1054" s="54">
        <v>-3.33</v>
      </c>
      <c r="L1054" s="54">
        <v>21.06</v>
      </c>
      <c r="M1054" s="7"/>
    </row>
    <row r="1055" spans="2:13" x14ac:dyDescent="0.2">
      <c r="B1055" s="54">
        <v>6461736</v>
      </c>
      <c r="C1055" s="54" t="s">
        <v>311</v>
      </c>
      <c r="D1055" s="54">
        <v>5</v>
      </c>
      <c r="E1055" s="54">
        <v>2</v>
      </c>
      <c r="F1055" s="54">
        <f t="shared" si="16"/>
        <v>7</v>
      </c>
      <c r="G1055" s="54">
        <v>288.2</v>
      </c>
      <c r="H1055" s="54">
        <v>45</v>
      </c>
      <c r="I1055" s="54">
        <v>5</v>
      </c>
      <c r="J1055" s="54">
        <v>1.93</v>
      </c>
      <c r="K1055" s="54">
        <v>-2.78</v>
      </c>
      <c r="L1055" s="54">
        <v>53.32</v>
      </c>
      <c r="M1055" s="7"/>
    </row>
    <row r="1056" spans="2:13" x14ac:dyDescent="0.2">
      <c r="B1056" s="54">
        <v>7296890</v>
      </c>
      <c r="C1056" s="54" t="s">
        <v>311</v>
      </c>
      <c r="D1056" s="54">
        <v>6</v>
      </c>
      <c r="E1056" s="54">
        <v>0</v>
      </c>
      <c r="F1056" s="54">
        <f t="shared" si="16"/>
        <v>6</v>
      </c>
      <c r="G1056" s="54">
        <v>343.2</v>
      </c>
      <c r="H1056" s="54">
        <v>50</v>
      </c>
      <c r="I1056" s="54">
        <v>7</v>
      </c>
      <c r="J1056" s="54">
        <v>1.63</v>
      </c>
      <c r="K1056" s="54">
        <v>-2.88</v>
      </c>
      <c r="L1056" s="54">
        <v>53.84</v>
      </c>
      <c r="M1056" s="7"/>
    </row>
    <row r="1057" spans="2:13" x14ac:dyDescent="0.2">
      <c r="B1057" s="54">
        <v>6045320</v>
      </c>
      <c r="C1057" s="54" t="s">
        <v>311</v>
      </c>
      <c r="D1057" s="54">
        <v>4</v>
      </c>
      <c r="E1057" s="54">
        <v>1</v>
      </c>
      <c r="F1057" s="54">
        <f t="shared" si="16"/>
        <v>5</v>
      </c>
      <c r="G1057" s="54">
        <v>284.2</v>
      </c>
      <c r="H1057" s="54">
        <v>45</v>
      </c>
      <c r="I1057" s="54">
        <v>4</v>
      </c>
      <c r="J1057" s="54">
        <v>2.78</v>
      </c>
      <c r="K1057" s="54">
        <v>-3.43</v>
      </c>
      <c r="L1057" s="54">
        <v>33.090000000000003</v>
      </c>
      <c r="M1057" s="7"/>
    </row>
    <row r="1058" spans="2:13" x14ac:dyDescent="0.2">
      <c r="B1058" s="54">
        <v>5530168</v>
      </c>
      <c r="C1058" s="54" t="s">
        <v>311</v>
      </c>
      <c r="D1058" s="54">
        <v>4</v>
      </c>
      <c r="E1058" s="54">
        <v>0</v>
      </c>
      <c r="F1058" s="54">
        <f t="shared" si="16"/>
        <v>4</v>
      </c>
      <c r="G1058" s="54">
        <v>270.18</v>
      </c>
      <c r="H1058" s="54">
        <v>42</v>
      </c>
      <c r="I1058" s="54">
        <v>4</v>
      </c>
      <c r="J1058" s="54">
        <v>2.34</v>
      </c>
      <c r="K1058" s="54">
        <v>-3.14</v>
      </c>
      <c r="L1058" s="54">
        <v>24.3</v>
      </c>
      <c r="M1058" s="7"/>
    </row>
    <row r="1059" spans="2:13" x14ac:dyDescent="0.2">
      <c r="B1059" s="54">
        <v>7285555</v>
      </c>
      <c r="C1059" s="54" t="s">
        <v>311</v>
      </c>
      <c r="D1059" s="54">
        <v>4</v>
      </c>
      <c r="E1059" s="54">
        <v>0</v>
      </c>
      <c r="F1059" s="54">
        <f t="shared" si="16"/>
        <v>4</v>
      </c>
      <c r="G1059" s="54">
        <v>284.2</v>
      </c>
      <c r="H1059" s="54">
        <v>45</v>
      </c>
      <c r="I1059" s="54">
        <v>4</v>
      </c>
      <c r="J1059" s="54">
        <v>2.59</v>
      </c>
      <c r="K1059" s="54">
        <v>-3.37</v>
      </c>
      <c r="L1059" s="54">
        <v>24.3</v>
      </c>
      <c r="M1059" s="7"/>
    </row>
    <row r="1060" spans="2:13" x14ac:dyDescent="0.2">
      <c r="B1060" s="54">
        <v>5742492</v>
      </c>
      <c r="C1060" s="54" t="s">
        <v>311</v>
      </c>
      <c r="D1060" s="54">
        <v>5</v>
      </c>
      <c r="E1060" s="54">
        <v>0</v>
      </c>
      <c r="F1060" s="54">
        <f t="shared" si="16"/>
        <v>5</v>
      </c>
      <c r="G1060" s="54">
        <v>283.18</v>
      </c>
      <c r="H1060" s="54">
        <v>42</v>
      </c>
      <c r="I1060" s="54">
        <v>5</v>
      </c>
      <c r="J1060" s="54">
        <v>2.48</v>
      </c>
      <c r="K1060" s="54">
        <v>-3.4</v>
      </c>
      <c r="L1060" s="54">
        <v>38.36</v>
      </c>
      <c r="M1060" s="7"/>
    </row>
    <row r="1061" spans="2:13" x14ac:dyDescent="0.2">
      <c r="B1061" s="54">
        <v>5786253</v>
      </c>
      <c r="C1061" s="54" t="s">
        <v>311</v>
      </c>
      <c r="D1061" s="54">
        <v>5</v>
      </c>
      <c r="E1061" s="54">
        <v>0</v>
      </c>
      <c r="F1061" s="54">
        <f t="shared" si="16"/>
        <v>5</v>
      </c>
      <c r="G1061" s="54">
        <v>326.20999999999998</v>
      </c>
      <c r="H1061" s="54">
        <v>50</v>
      </c>
      <c r="I1061" s="54">
        <v>5</v>
      </c>
      <c r="J1061" s="54">
        <v>2.92</v>
      </c>
      <c r="K1061" s="54">
        <v>-3.83</v>
      </c>
      <c r="L1061" s="54">
        <v>34.700000000000003</v>
      </c>
      <c r="M1061" s="7"/>
    </row>
    <row r="1062" spans="2:13" x14ac:dyDescent="0.2">
      <c r="B1062" s="54">
        <v>7289609</v>
      </c>
      <c r="C1062" s="54" t="s">
        <v>311</v>
      </c>
      <c r="D1062" s="54">
        <v>5</v>
      </c>
      <c r="E1062" s="54">
        <v>0</v>
      </c>
      <c r="F1062" s="54">
        <f t="shared" si="16"/>
        <v>5</v>
      </c>
      <c r="G1062" s="54">
        <v>361.23</v>
      </c>
      <c r="H1062" s="54">
        <v>54</v>
      </c>
      <c r="I1062" s="54">
        <v>5</v>
      </c>
      <c r="J1062" s="54">
        <v>2.67</v>
      </c>
      <c r="K1062" s="54">
        <v>-3.87</v>
      </c>
      <c r="L1062" s="54">
        <v>27.54</v>
      </c>
      <c r="M1062" s="7"/>
    </row>
    <row r="1063" spans="2:13" x14ac:dyDescent="0.2">
      <c r="B1063" s="54">
        <v>7907804</v>
      </c>
      <c r="C1063" s="54" t="s">
        <v>311</v>
      </c>
      <c r="D1063" s="54">
        <v>6</v>
      </c>
      <c r="E1063" s="54">
        <v>0</v>
      </c>
      <c r="F1063" s="54">
        <f t="shared" si="16"/>
        <v>6</v>
      </c>
      <c r="G1063" s="54">
        <v>312.16000000000003</v>
      </c>
      <c r="H1063" s="54">
        <v>43</v>
      </c>
      <c r="I1063" s="54">
        <v>6</v>
      </c>
      <c r="J1063" s="54">
        <v>1.65</v>
      </c>
      <c r="K1063" s="54">
        <v>-3.01</v>
      </c>
      <c r="L1063" s="54">
        <v>51.77</v>
      </c>
      <c r="M1063" s="7"/>
    </row>
    <row r="1064" spans="2:13" x14ac:dyDescent="0.2">
      <c r="B1064" s="54">
        <v>7940124</v>
      </c>
      <c r="C1064" s="54" t="s">
        <v>311</v>
      </c>
      <c r="D1064" s="54">
        <v>5</v>
      </c>
      <c r="E1064" s="54">
        <v>1</v>
      </c>
      <c r="F1064" s="54">
        <f t="shared" si="16"/>
        <v>6</v>
      </c>
      <c r="G1064" s="54">
        <v>397.25</v>
      </c>
      <c r="H1064" s="54">
        <v>60</v>
      </c>
      <c r="I1064" s="54">
        <v>7</v>
      </c>
      <c r="J1064" s="54">
        <v>2.76</v>
      </c>
      <c r="K1064" s="54">
        <v>-3.9</v>
      </c>
      <c r="L1064" s="54">
        <v>70.47</v>
      </c>
      <c r="M1064" s="7"/>
    </row>
    <row r="1065" spans="2:13" x14ac:dyDescent="0.2">
      <c r="B1065" s="54">
        <v>6653571</v>
      </c>
      <c r="C1065" s="54" t="s">
        <v>311</v>
      </c>
      <c r="D1065" s="54">
        <v>5</v>
      </c>
      <c r="E1065" s="54">
        <v>0</v>
      </c>
      <c r="F1065" s="54">
        <f t="shared" si="16"/>
        <v>5</v>
      </c>
      <c r="G1065" s="54">
        <v>328.08</v>
      </c>
      <c r="H1065" s="54">
        <v>36</v>
      </c>
      <c r="I1065" s="54">
        <v>5</v>
      </c>
      <c r="J1065" s="54">
        <v>4.7</v>
      </c>
      <c r="K1065" s="54">
        <v>-5.48</v>
      </c>
      <c r="L1065" s="54">
        <v>43.6</v>
      </c>
      <c r="M1065" s="7"/>
    </row>
    <row r="1066" spans="2:13" x14ac:dyDescent="0.2">
      <c r="B1066" s="54">
        <v>5276146</v>
      </c>
      <c r="C1066" s="54" t="s">
        <v>311</v>
      </c>
      <c r="D1066" s="54">
        <v>4</v>
      </c>
      <c r="E1066" s="54">
        <v>0</v>
      </c>
      <c r="F1066" s="54">
        <f t="shared" si="16"/>
        <v>4</v>
      </c>
      <c r="G1066" s="54">
        <v>228.04</v>
      </c>
      <c r="H1066" s="54">
        <v>24</v>
      </c>
      <c r="I1066" s="54">
        <v>4</v>
      </c>
      <c r="J1066" s="54">
        <v>2.79</v>
      </c>
      <c r="K1066" s="54">
        <v>-3.55</v>
      </c>
      <c r="L1066" s="54">
        <v>34.89</v>
      </c>
      <c r="M1066" s="7"/>
    </row>
    <row r="1067" spans="2:13" x14ac:dyDescent="0.2">
      <c r="B1067" s="54">
        <v>6099073</v>
      </c>
      <c r="C1067" s="54" t="s">
        <v>311</v>
      </c>
      <c r="D1067" s="54">
        <v>4</v>
      </c>
      <c r="E1067" s="54">
        <v>0</v>
      </c>
      <c r="F1067" s="54">
        <f t="shared" si="16"/>
        <v>4</v>
      </c>
      <c r="G1067" s="54">
        <v>240.09</v>
      </c>
      <c r="H1067" s="54">
        <v>30</v>
      </c>
      <c r="I1067" s="54">
        <v>4</v>
      </c>
      <c r="J1067" s="54">
        <v>2.93</v>
      </c>
      <c r="K1067" s="54">
        <v>-3.64</v>
      </c>
      <c r="L1067" s="54">
        <v>48.03</v>
      </c>
      <c r="M1067" s="7"/>
    </row>
    <row r="1068" spans="2:13" x14ac:dyDescent="0.2">
      <c r="B1068" s="54">
        <v>7685281</v>
      </c>
      <c r="C1068" s="54" t="s">
        <v>311</v>
      </c>
      <c r="D1068" s="54">
        <v>4</v>
      </c>
      <c r="E1068" s="54">
        <v>0</v>
      </c>
      <c r="F1068" s="54">
        <f t="shared" si="16"/>
        <v>4</v>
      </c>
      <c r="G1068" s="54">
        <v>253.09</v>
      </c>
      <c r="H1068" s="54">
        <v>30</v>
      </c>
      <c r="I1068" s="54">
        <v>5</v>
      </c>
      <c r="J1068" s="54">
        <v>2.29</v>
      </c>
      <c r="K1068" s="54">
        <v>-3.29</v>
      </c>
      <c r="L1068" s="54">
        <v>51.27</v>
      </c>
      <c r="M1068" s="7"/>
    </row>
    <row r="1069" spans="2:13" x14ac:dyDescent="0.2">
      <c r="B1069" s="54">
        <v>7201210</v>
      </c>
      <c r="C1069" s="54" t="s">
        <v>311</v>
      </c>
      <c r="D1069" s="54">
        <v>3</v>
      </c>
      <c r="E1069" s="54">
        <v>0</v>
      </c>
      <c r="F1069" s="54">
        <f t="shared" si="16"/>
        <v>3</v>
      </c>
      <c r="G1069" s="54">
        <v>250.11</v>
      </c>
      <c r="H1069" s="54">
        <v>33</v>
      </c>
      <c r="I1069" s="54">
        <v>3</v>
      </c>
      <c r="J1069" s="54">
        <v>3.99</v>
      </c>
      <c r="K1069" s="54">
        <v>-4.22</v>
      </c>
      <c r="L1069" s="54">
        <v>30.96</v>
      </c>
      <c r="M1069" s="7"/>
    </row>
    <row r="1070" spans="2:13" x14ac:dyDescent="0.2">
      <c r="B1070" s="54">
        <v>7151995</v>
      </c>
      <c r="C1070" s="54" t="s">
        <v>311</v>
      </c>
      <c r="D1070" s="54">
        <v>3</v>
      </c>
      <c r="E1070" s="54">
        <v>0</v>
      </c>
      <c r="F1070" s="54">
        <f t="shared" si="16"/>
        <v>3</v>
      </c>
      <c r="G1070" s="54">
        <v>264.13</v>
      </c>
      <c r="H1070" s="54">
        <v>36</v>
      </c>
      <c r="I1070" s="54">
        <v>3</v>
      </c>
      <c r="J1070" s="54">
        <v>4.38</v>
      </c>
      <c r="K1070" s="54">
        <v>-4.53</v>
      </c>
      <c r="L1070" s="54">
        <v>30.96</v>
      </c>
      <c r="M1070" s="7"/>
    </row>
    <row r="1071" spans="2:13" x14ac:dyDescent="0.2">
      <c r="B1071" s="54">
        <v>5652083</v>
      </c>
      <c r="C1071" s="54" t="s">
        <v>311</v>
      </c>
      <c r="D1071" s="54">
        <v>3</v>
      </c>
      <c r="E1071" s="54">
        <v>0</v>
      </c>
      <c r="F1071" s="54">
        <f t="shared" si="16"/>
        <v>3</v>
      </c>
      <c r="G1071" s="54">
        <v>316.02</v>
      </c>
      <c r="H1071" s="54">
        <v>32</v>
      </c>
      <c r="I1071" s="54">
        <v>4</v>
      </c>
      <c r="J1071" s="54">
        <v>3.15</v>
      </c>
      <c r="K1071" s="54">
        <v>-4.26</v>
      </c>
      <c r="L1071" s="54">
        <v>26.93</v>
      </c>
      <c r="M1071" s="7"/>
    </row>
    <row r="1072" spans="2:13" x14ac:dyDescent="0.2">
      <c r="B1072" s="54">
        <v>5982972</v>
      </c>
      <c r="C1072" s="54" t="s">
        <v>311</v>
      </c>
      <c r="D1072" s="54">
        <v>3</v>
      </c>
      <c r="E1072" s="54">
        <v>0</v>
      </c>
      <c r="F1072" s="54">
        <f t="shared" si="16"/>
        <v>3</v>
      </c>
      <c r="G1072" s="54">
        <v>272.07</v>
      </c>
      <c r="H1072" s="54">
        <v>32</v>
      </c>
      <c r="I1072" s="54">
        <v>4</v>
      </c>
      <c r="J1072" s="54">
        <v>3.04</v>
      </c>
      <c r="K1072" s="54">
        <v>-3.92</v>
      </c>
      <c r="L1072" s="54">
        <v>26.93</v>
      </c>
      <c r="M1072" s="7"/>
    </row>
    <row r="1073" spans="2:13" x14ac:dyDescent="0.2">
      <c r="B1073" s="54">
        <v>7267481</v>
      </c>
      <c r="C1073" s="54" t="s">
        <v>311</v>
      </c>
      <c r="D1073" s="54">
        <v>3</v>
      </c>
      <c r="E1073" s="54">
        <v>0</v>
      </c>
      <c r="F1073" s="54">
        <f t="shared" si="16"/>
        <v>3</v>
      </c>
      <c r="G1073" s="54">
        <v>256.10000000000002</v>
      </c>
      <c r="H1073" s="54">
        <v>32</v>
      </c>
      <c r="I1073" s="54">
        <v>4</v>
      </c>
      <c r="J1073" s="54">
        <v>2.5299999999999998</v>
      </c>
      <c r="K1073" s="54">
        <v>-3.49</v>
      </c>
      <c r="L1073" s="54">
        <v>26.93</v>
      </c>
      <c r="M1073" s="7"/>
    </row>
    <row r="1074" spans="2:13" x14ac:dyDescent="0.2">
      <c r="B1074" s="54">
        <v>5662077</v>
      </c>
      <c r="C1074" s="54" t="s">
        <v>311</v>
      </c>
      <c r="D1074" s="54">
        <v>3</v>
      </c>
      <c r="E1074" s="54">
        <v>0</v>
      </c>
      <c r="F1074" s="54">
        <f t="shared" si="16"/>
        <v>3</v>
      </c>
      <c r="G1074" s="54">
        <v>272.07</v>
      </c>
      <c r="H1074" s="54">
        <v>32</v>
      </c>
      <c r="I1074" s="54">
        <v>4</v>
      </c>
      <c r="J1074" s="54">
        <v>3.04</v>
      </c>
      <c r="K1074" s="54">
        <v>-3.92</v>
      </c>
      <c r="L1074" s="54">
        <v>26.93</v>
      </c>
      <c r="M1074" s="7"/>
    </row>
    <row r="1075" spans="2:13" x14ac:dyDescent="0.2">
      <c r="B1075" s="54">
        <v>7357099</v>
      </c>
      <c r="C1075" s="54" t="s">
        <v>311</v>
      </c>
      <c r="D1075" s="54">
        <v>2</v>
      </c>
      <c r="E1075" s="54">
        <v>1</v>
      </c>
      <c r="F1075" s="54">
        <f t="shared" si="16"/>
        <v>3</v>
      </c>
      <c r="G1075" s="54">
        <v>292.02</v>
      </c>
      <c r="H1075" s="54">
        <v>29</v>
      </c>
      <c r="I1075" s="54">
        <v>5</v>
      </c>
      <c r="J1075" s="54">
        <v>3.68</v>
      </c>
      <c r="K1075" s="54">
        <v>-4.45</v>
      </c>
      <c r="L1075" s="54">
        <v>37.79</v>
      </c>
      <c r="M1075" s="7"/>
    </row>
    <row r="1076" spans="2:13" x14ac:dyDescent="0.2">
      <c r="B1076" s="54">
        <v>7807876</v>
      </c>
      <c r="C1076" s="54" t="s">
        <v>311</v>
      </c>
      <c r="D1076" s="54">
        <v>4</v>
      </c>
      <c r="E1076" s="54">
        <v>1</v>
      </c>
      <c r="F1076" s="54">
        <f t="shared" si="16"/>
        <v>5</v>
      </c>
      <c r="G1076" s="54">
        <v>349.1</v>
      </c>
      <c r="H1076" s="54">
        <v>39</v>
      </c>
      <c r="I1076" s="54">
        <v>8</v>
      </c>
      <c r="J1076" s="54">
        <v>3</v>
      </c>
      <c r="K1076" s="54">
        <v>-4.03</v>
      </c>
      <c r="L1076" s="54">
        <v>56.03</v>
      </c>
      <c r="M1076" s="7"/>
    </row>
    <row r="1077" spans="2:13" x14ac:dyDescent="0.2">
      <c r="B1077" s="54">
        <v>7354055</v>
      </c>
      <c r="C1077" s="54" t="s">
        <v>311</v>
      </c>
      <c r="D1077" s="54">
        <v>3</v>
      </c>
      <c r="E1077" s="54">
        <v>1</v>
      </c>
      <c r="F1077" s="54">
        <f t="shared" si="16"/>
        <v>4</v>
      </c>
      <c r="G1077" s="54">
        <v>309.14999999999998</v>
      </c>
      <c r="H1077" s="54">
        <v>42</v>
      </c>
      <c r="I1077" s="54">
        <v>5</v>
      </c>
      <c r="J1077" s="54">
        <v>2.77</v>
      </c>
      <c r="K1077" s="54">
        <v>-3.67</v>
      </c>
      <c r="L1077" s="54">
        <v>58.1</v>
      </c>
      <c r="M1077" s="7"/>
    </row>
    <row r="1078" spans="2:13" x14ac:dyDescent="0.2">
      <c r="B1078" s="54">
        <v>7837690</v>
      </c>
      <c r="C1078" s="54" t="s">
        <v>311</v>
      </c>
      <c r="D1078" s="54">
        <v>4</v>
      </c>
      <c r="E1078" s="54">
        <v>1</v>
      </c>
      <c r="F1078" s="54">
        <f t="shared" si="16"/>
        <v>5</v>
      </c>
      <c r="G1078" s="54">
        <v>299.11</v>
      </c>
      <c r="H1078" s="54">
        <v>36</v>
      </c>
      <c r="I1078" s="54">
        <v>6</v>
      </c>
      <c r="J1078" s="54">
        <v>2.12</v>
      </c>
      <c r="K1078" s="54">
        <v>-3.29</v>
      </c>
      <c r="L1078" s="54">
        <v>56.03</v>
      </c>
      <c r="M1078" s="7"/>
    </row>
    <row r="1079" spans="2:13" x14ac:dyDescent="0.2">
      <c r="B1079" s="54">
        <v>5657377</v>
      </c>
      <c r="C1079" s="54" t="s">
        <v>311</v>
      </c>
      <c r="D1079" s="54">
        <v>4</v>
      </c>
      <c r="E1079" s="54">
        <v>0</v>
      </c>
      <c r="F1079" s="54">
        <f t="shared" si="16"/>
        <v>4</v>
      </c>
      <c r="G1079" s="54">
        <v>282.14</v>
      </c>
      <c r="H1079" s="54">
        <v>39</v>
      </c>
      <c r="I1079" s="54">
        <v>4</v>
      </c>
      <c r="J1079" s="54">
        <v>2.73</v>
      </c>
      <c r="K1079" s="54">
        <v>-3.59</v>
      </c>
      <c r="L1079" s="54">
        <v>36.159999999999997</v>
      </c>
      <c r="M1079" s="7"/>
    </row>
    <row r="1080" spans="2:13" x14ac:dyDescent="0.2">
      <c r="B1080" s="54">
        <v>6649107</v>
      </c>
      <c r="C1080" s="54" t="s">
        <v>311</v>
      </c>
      <c r="D1080" s="54">
        <v>5</v>
      </c>
      <c r="E1080" s="54">
        <v>1</v>
      </c>
      <c r="F1080" s="54">
        <f t="shared" si="16"/>
        <v>6</v>
      </c>
      <c r="G1080" s="54">
        <v>314.12</v>
      </c>
      <c r="H1080" s="54">
        <v>40</v>
      </c>
      <c r="I1080" s="54">
        <v>6</v>
      </c>
      <c r="J1080" s="54">
        <v>2.92</v>
      </c>
      <c r="K1080" s="54">
        <v>-3.82</v>
      </c>
      <c r="L1080" s="54">
        <v>63.57</v>
      </c>
      <c r="M1080" s="7"/>
    </row>
    <row r="1081" spans="2:13" x14ac:dyDescent="0.2">
      <c r="B1081" s="54">
        <v>7359049</v>
      </c>
      <c r="C1081" s="54" t="s">
        <v>311</v>
      </c>
      <c r="D1081" s="54">
        <v>3</v>
      </c>
      <c r="E1081" s="54">
        <v>1</v>
      </c>
      <c r="F1081" s="54">
        <f t="shared" si="16"/>
        <v>4</v>
      </c>
      <c r="G1081" s="54">
        <v>254.11</v>
      </c>
      <c r="H1081" s="54">
        <v>33</v>
      </c>
      <c r="I1081" s="54">
        <v>4</v>
      </c>
      <c r="J1081" s="54">
        <v>2.41</v>
      </c>
      <c r="K1081" s="54">
        <v>-3.27</v>
      </c>
      <c r="L1081" s="54">
        <v>47.02</v>
      </c>
      <c r="M1081" s="7"/>
    </row>
    <row r="1082" spans="2:13" x14ac:dyDescent="0.2">
      <c r="B1082" s="54">
        <v>5813030</v>
      </c>
      <c r="C1082" s="54" t="s">
        <v>311</v>
      </c>
      <c r="D1082" s="54">
        <v>4</v>
      </c>
      <c r="E1082" s="54">
        <v>0</v>
      </c>
      <c r="F1082" s="54">
        <f t="shared" si="16"/>
        <v>4</v>
      </c>
      <c r="G1082" s="54">
        <v>282.14</v>
      </c>
      <c r="H1082" s="54">
        <v>39</v>
      </c>
      <c r="I1082" s="54">
        <v>4</v>
      </c>
      <c r="J1082" s="54">
        <v>2.73</v>
      </c>
      <c r="K1082" s="54">
        <v>-3.59</v>
      </c>
      <c r="L1082" s="54">
        <v>36.159999999999997</v>
      </c>
      <c r="M1082" s="7"/>
    </row>
    <row r="1083" spans="2:13" x14ac:dyDescent="0.2">
      <c r="B1083" s="54">
        <v>5811736</v>
      </c>
      <c r="C1083" s="54" t="s">
        <v>311</v>
      </c>
      <c r="D1083" s="54">
        <v>4</v>
      </c>
      <c r="E1083" s="54">
        <v>0</v>
      </c>
      <c r="F1083" s="54">
        <f t="shared" si="16"/>
        <v>4</v>
      </c>
      <c r="G1083" s="54">
        <v>346.03</v>
      </c>
      <c r="H1083" s="54">
        <v>36</v>
      </c>
      <c r="I1083" s="54">
        <v>5</v>
      </c>
      <c r="J1083" s="54">
        <v>3.18</v>
      </c>
      <c r="K1083" s="54">
        <v>-4.28</v>
      </c>
      <c r="L1083" s="54">
        <v>36.159999999999997</v>
      </c>
      <c r="M1083" s="7"/>
    </row>
    <row r="1084" spans="2:13" x14ac:dyDescent="0.2">
      <c r="B1084" s="54">
        <v>5219673</v>
      </c>
      <c r="C1084" s="54" t="s">
        <v>311</v>
      </c>
      <c r="D1084" s="54">
        <v>4</v>
      </c>
      <c r="E1084" s="54">
        <v>2</v>
      </c>
      <c r="F1084" s="54">
        <f t="shared" si="16"/>
        <v>6</v>
      </c>
      <c r="G1084" s="54">
        <v>319.13</v>
      </c>
      <c r="H1084" s="54">
        <v>41</v>
      </c>
      <c r="I1084" s="54">
        <v>5</v>
      </c>
      <c r="J1084" s="54">
        <v>3.05</v>
      </c>
      <c r="K1084" s="54">
        <v>-3.94</v>
      </c>
      <c r="L1084" s="54">
        <v>61.44</v>
      </c>
      <c r="M1084" s="7"/>
    </row>
    <row r="1085" spans="2:13" x14ac:dyDescent="0.2">
      <c r="B1085" s="54">
        <v>7927246</v>
      </c>
      <c r="C1085" s="54" t="s">
        <v>311</v>
      </c>
      <c r="D1085" s="54">
        <v>5</v>
      </c>
      <c r="E1085" s="54">
        <v>2</v>
      </c>
      <c r="F1085" s="54">
        <f t="shared" si="16"/>
        <v>7</v>
      </c>
      <c r="G1085" s="54">
        <v>358.11</v>
      </c>
      <c r="H1085" s="54">
        <v>41</v>
      </c>
      <c r="I1085" s="54">
        <v>7</v>
      </c>
      <c r="J1085" s="54">
        <v>2.91</v>
      </c>
      <c r="K1085" s="54">
        <v>-4.17</v>
      </c>
      <c r="L1085" s="54">
        <v>99.39</v>
      </c>
      <c r="M1085" s="7"/>
    </row>
    <row r="1086" spans="2:13" x14ac:dyDescent="0.2">
      <c r="B1086" s="54">
        <v>7937150</v>
      </c>
      <c r="C1086" s="54" t="s">
        <v>311</v>
      </c>
      <c r="D1086" s="54">
        <v>4</v>
      </c>
      <c r="E1086" s="54">
        <v>1</v>
      </c>
      <c r="F1086" s="54">
        <f t="shared" si="16"/>
        <v>5</v>
      </c>
      <c r="G1086" s="54">
        <v>328.13</v>
      </c>
      <c r="H1086" s="54">
        <v>41</v>
      </c>
      <c r="I1086" s="54">
        <v>5</v>
      </c>
      <c r="J1086" s="54">
        <v>3.14</v>
      </c>
      <c r="K1086" s="54">
        <v>-4.24</v>
      </c>
      <c r="L1086" s="54">
        <v>73.95</v>
      </c>
      <c r="M1086" s="7"/>
    </row>
    <row r="1087" spans="2:13" x14ac:dyDescent="0.2">
      <c r="B1087" s="54">
        <v>7358643</v>
      </c>
      <c r="C1087" s="54" t="s">
        <v>311</v>
      </c>
      <c r="D1087" s="54">
        <v>3</v>
      </c>
      <c r="E1087" s="54">
        <v>1</v>
      </c>
      <c r="F1087" s="54">
        <f t="shared" si="16"/>
        <v>4</v>
      </c>
      <c r="G1087" s="54">
        <v>285.08999999999997</v>
      </c>
      <c r="H1087" s="54">
        <v>33</v>
      </c>
      <c r="I1087" s="54">
        <v>4</v>
      </c>
      <c r="J1087" s="54">
        <v>3.32</v>
      </c>
      <c r="K1087" s="54">
        <v>-4.3</v>
      </c>
      <c r="L1087" s="54">
        <v>61.06</v>
      </c>
      <c r="M1087" s="7"/>
    </row>
    <row r="1088" spans="2:13" x14ac:dyDescent="0.2">
      <c r="B1088" s="54">
        <v>5544640</v>
      </c>
      <c r="C1088" s="54" t="s">
        <v>311</v>
      </c>
      <c r="D1088" s="54">
        <v>4</v>
      </c>
      <c r="E1088" s="54">
        <v>0</v>
      </c>
      <c r="F1088" s="54">
        <f t="shared" si="16"/>
        <v>4</v>
      </c>
      <c r="G1088" s="54">
        <v>286.08</v>
      </c>
      <c r="H1088" s="54">
        <v>34</v>
      </c>
      <c r="I1088" s="54">
        <v>5</v>
      </c>
      <c r="J1088" s="54">
        <v>2.5499999999999998</v>
      </c>
      <c r="K1088" s="54">
        <v>-3.6</v>
      </c>
      <c r="L1088" s="54">
        <v>51.96</v>
      </c>
      <c r="M1088" s="7"/>
    </row>
    <row r="1089" spans="2:13" x14ac:dyDescent="0.2">
      <c r="B1089" s="54">
        <v>5661986</v>
      </c>
      <c r="C1089" s="54" t="s">
        <v>311</v>
      </c>
      <c r="D1089" s="54">
        <v>3</v>
      </c>
      <c r="E1089" s="54">
        <v>1</v>
      </c>
      <c r="F1089" s="54">
        <f t="shared" si="16"/>
        <v>4</v>
      </c>
      <c r="G1089" s="54">
        <v>306.02</v>
      </c>
      <c r="H1089" s="54">
        <v>31</v>
      </c>
      <c r="I1089" s="54">
        <v>6</v>
      </c>
      <c r="J1089" s="54">
        <v>3.19</v>
      </c>
      <c r="K1089" s="54">
        <v>-4.13</v>
      </c>
      <c r="L1089" s="54">
        <v>62.82</v>
      </c>
      <c r="M1089" s="7"/>
    </row>
    <row r="1090" spans="2:13" x14ac:dyDescent="0.2">
      <c r="B1090" s="54">
        <v>5552389</v>
      </c>
      <c r="C1090" s="54" t="s">
        <v>311</v>
      </c>
      <c r="D1090" s="54">
        <v>3</v>
      </c>
      <c r="E1090" s="54">
        <v>1</v>
      </c>
      <c r="F1090" s="54">
        <f t="shared" si="16"/>
        <v>4</v>
      </c>
      <c r="G1090" s="54">
        <v>272.06</v>
      </c>
      <c r="H1090" s="54">
        <v>31</v>
      </c>
      <c r="I1090" s="54">
        <v>5</v>
      </c>
      <c r="J1090" s="54">
        <v>2.54</v>
      </c>
      <c r="K1090" s="54">
        <v>-3.53</v>
      </c>
      <c r="L1090" s="54">
        <v>62.82</v>
      </c>
      <c r="M1090" s="7"/>
    </row>
    <row r="1091" spans="2:13" x14ac:dyDescent="0.2">
      <c r="B1091" s="54">
        <v>7943346</v>
      </c>
      <c r="C1091" s="54" t="s">
        <v>311</v>
      </c>
      <c r="D1091" s="54">
        <v>5</v>
      </c>
      <c r="E1091" s="54">
        <v>0</v>
      </c>
      <c r="F1091" s="54">
        <f t="shared" si="16"/>
        <v>5</v>
      </c>
      <c r="G1091" s="54">
        <v>385.15</v>
      </c>
      <c r="H1091" s="54">
        <v>50</v>
      </c>
      <c r="I1091" s="54">
        <v>7</v>
      </c>
      <c r="J1091" s="54">
        <v>2.88</v>
      </c>
      <c r="K1091" s="54">
        <v>-3.95</v>
      </c>
      <c r="L1091" s="54">
        <v>72.27</v>
      </c>
      <c r="M1091" s="7"/>
    </row>
    <row r="1092" spans="2:13" x14ac:dyDescent="0.2">
      <c r="B1092" s="54">
        <v>5807882</v>
      </c>
      <c r="C1092" s="54" t="s">
        <v>311</v>
      </c>
      <c r="D1092" s="54">
        <v>5</v>
      </c>
      <c r="E1092" s="54">
        <v>0</v>
      </c>
      <c r="F1092" s="54">
        <f t="shared" si="16"/>
        <v>5</v>
      </c>
      <c r="G1092" s="54">
        <v>264</v>
      </c>
      <c r="H1092" s="54">
        <v>25</v>
      </c>
      <c r="I1092" s="54">
        <v>6</v>
      </c>
      <c r="J1092" s="54">
        <v>2.33</v>
      </c>
      <c r="K1092" s="54">
        <v>-3.44</v>
      </c>
      <c r="L1092" s="54">
        <v>51.96</v>
      </c>
      <c r="M1092" s="7"/>
    </row>
    <row r="1093" spans="2:13" x14ac:dyDescent="0.2">
      <c r="B1093" s="54">
        <v>7949709</v>
      </c>
      <c r="C1093" s="54" t="s">
        <v>311</v>
      </c>
      <c r="D1093" s="54">
        <v>4</v>
      </c>
      <c r="E1093" s="54">
        <v>3</v>
      </c>
      <c r="F1093" s="54">
        <f t="shared" si="16"/>
        <v>7</v>
      </c>
      <c r="G1093" s="54">
        <v>372.92</v>
      </c>
      <c r="H1093" s="54">
        <v>28</v>
      </c>
      <c r="I1093" s="54">
        <v>9</v>
      </c>
      <c r="J1093" s="54">
        <v>2.48</v>
      </c>
      <c r="K1093" s="54">
        <v>-4.05</v>
      </c>
      <c r="L1093" s="54">
        <v>94.82</v>
      </c>
      <c r="M1093" s="7"/>
    </row>
    <row r="1094" spans="2:13" x14ac:dyDescent="0.2">
      <c r="B1094" s="54">
        <v>7953774</v>
      </c>
      <c r="C1094" s="54" t="s">
        <v>311</v>
      </c>
      <c r="D1094" s="54">
        <v>6</v>
      </c>
      <c r="E1094" s="54">
        <v>1</v>
      </c>
      <c r="F1094" s="54">
        <f t="shared" si="16"/>
        <v>7</v>
      </c>
      <c r="G1094" s="54">
        <v>400.95</v>
      </c>
      <c r="H1094" s="54">
        <v>34</v>
      </c>
      <c r="I1094" s="54">
        <v>9</v>
      </c>
      <c r="J1094" s="54">
        <v>2.5</v>
      </c>
      <c r="K1094" s="54">
        <v>-4.2</v>
      </c>
      <c r="L1094" s="54">
        <v>73.099999999999994</v>
      </c>
      <c r="M1094" s="7"/>
    </row>
    <row r="1095" spans="2:13" x14ac:dyDescent="0.2">
      <c r="B1095" s="54">
        <v>7748043</v>
      </c>
      <c r="C1095" s="54" t="s">
        <v>311</v>
      </c>
      <c r="D1095" s="54">
        <v>5</v>
      </c>
      <c r="E1095" s="54">
        <v>1</v>
      </c>
      <c r="F1095" s="54">
        <f t="shared" si="16"/>
        <v>6</v>
      </c>
      <c r="G1095" s="54">
        <v>332.13</v>
      </c>
      <c r="H1095" s="54">
        <v>43</v>
      </c>
      <c r="I1095" s="54">
        <v>7</v>
      </c>
      <c r="J1095" s="54">
        <v>1.63</v>
      </c>
      <c r="K1095" s="54">
        <v>-2.83</v>
      </c>
      <c r="L1095" s="54">
        <v>81.22</v>
      </c>
      <c r="M1095" s="7"/>
    </row>
    <row r="1096" spans="2:13" x14ac:dyDescent="0.2">
      <c r="B1096" s="54">
        <v>7927670</v>
      </c>
      <c r="C1096" s="54" t="s">
        <v>311</v>
      </c>
      <c r="D1096" s="54">
        <v>5</v>
      </c>
      <c r="E1096" s="54">
        <v>0</v>
      </c>
      <c r="F1096" s="54">
        <f t="shared" si="16"/>
        <v>5</v>
      </c>
      <c r="G1096" s="54">
        <v>335.13</v>
      </c>
      <c r="H1096" s="54">
        <v>44</v>
      </c>
      <c r="I1096" s="54">
        <v>7</v>
      </c>
      <c r="J1096" s="54">
        <v>1.84</v>
      </c>
      <c r="K1096" s="54">
        <v>-3.05</v>
      </c>
      <c r="L1096" s="54">
        <v>72.27</v>
      </c>
      <c r="M1096" s="7"/>
    </row>
    <row r="1097" spans="2:13" x14ac:dyDescent="0.2">
      <c r="B1097" s="54">
        <v>7934154</v>
      </c>
      <c r="C1097" s="54" t="s">
        <v>311</v>
      </c>
      <c r="D1097" s="54">
        <v>6</v>
      </c>
      <c r="E1097" s="54">
        <v>0</v>
      </c>
      <c r="F1097" s="54">
        <f t="shared" si="16"/>
        <v>6</v>
      </c>
      <c r="G1097" s="54">
        <v>337.11</v>
      </c>
      <c r="H1097" s="54">
        <v>42</v>
      </c>
      <c r="I1097" s="54">
        <v>8</v>
      </c>
      <c r="J1097" s="54">
        <v>0.69</v>
      </c>
      <c r="K1097" s="54">
        <v>-2.33</v>
      </c>
      <c r="L1097" s="54">
        <v>81.5</v>
      </c>
      <c r="M1097" s="7"/>
    </row>
    <row r="1098" spans="2:13" x14ac:dyDescent="0.2">
      <c r="B1098" s="54">
        <v>6755350</v>
      </c>
      <c r="C1098" s="54" t="s">
        <v>311</v>
      </c>
      <c r="D1098" s="54">
        <v>3</v>
      </c>
      <c r="E1098" s="54">
        <v>1</v>
      </c>
      <c r="F1098" s="54">
        <f t="shared" ref="F1098:F1161" si="17">(D1098+E1098)</f>
        <v>4</v>
      </c>
      <c r="G1098" s="54">
        <v>325.14</v>
      </c>
      <c r="H1098" s="54">
        <v>41</v>
      </c>
      <c r="I1098" s="54">
        <v>7</v>
      </c>
      <c r="J1098" s="54">
        <v>3.5</v>
      </c>
      <c r="K1098" s="54">
        <v>-4.05</v>
      </c>
      <c r="L1098" s="54">
        <v>46.92</v>
      </c>
      <c r="M1098" s="7"/>
    </row>
    <row r="1099" spans="2:13" x14ac:dyDescent="0.2">
      <c r="B1099" s="54">
        <v>5565742</v>
      </c>
      <c r="C1099" s="54" t="s">
        <v>311</v>
      </c>
      <c r="D1099" s="54">
        <v>4</v>
      </c>
      <c r="E1099" s="54">
        <v>1</v>
      </c>
      <c r="F1099" s="54">
        <f t="shared" si="17"/>
        <v>5</v>
      </c>
      <c r="G1099" s="54">
        <v>272.16000000000003</v>
      </c>
      <c r="H1099" s="54">
        <v>40</v>
      </c>
      <c r="I1099" s="54">
        <v>5</v>
      </c>
      <c r="J1099" s="54">
        <v>2.09</v>
      </c>
      <c r="K1099" s="54">
        <v>-2.86</v>
      </c>
      <c r="L1099" s="54">
        <v>50.16</v>
      </c>
      <c r="M1099" s="7"/>
    </row>
    <row r="1100" spans="2:13" x14ac:dyDescent="0.2">
      <c r="B1100" s="54">
        <v>5536076</v>
      </c>
      <c r="C1100" s="54" t="s">
        <v>311</v>
      </c>
      <c r="D1100" s="54">
        <v>4</v>
      </c>
      <c r="E1100" s="54">
        <v>1</v>
      </c>
      <c r="F1100" s="54">
        <f t="shared" si="17"/>
        <v>5</v>
      </c>
      <c r="G1100" s="54">
        <v>286.18</v>
      </c>
      <c r="H1100" s="54">
        <v>43</v>
      </c>
      <c r="I1100" s="54">
        <v>5</v>
      </c>
      <c r="J1100" s="54">
        <v>2.48</v>
      </c>
      <c r="K1100" s="54">
        <v>-3.12</v>
      </c>
      <c r="L1100" s="54">
        <v>50.16</v>
      </c>
      <c r="M1100" s="7"/>
    </row>
    <row r="1101" spans="2:13" x14ac:dyDescent="0.2">
      <c r="B1101" s="54">
        <v>7845301</v>
      </c>
      <c r="C1101" s="54" t="s">
        <v>311</v>
      </c>
      <c r="D1101" s="54">
        <v>4</v>
      </c>
      <c r="E1101" s="54">
        <v>1</v>
      </c>
      <c r="F1101" s="54">
        <f t="shared" si="17"/>
        <v>5</v>
      </c>
      <c r="G1101" s="54">
        <v>340.15</v>
      </c>
      <c r="H1101" s="54">
        <v>43</v>
      </c>
      <c r="I1101" s="54">
        <v>8</v>
      </c>
      <c r="J1101" s="54">
        <v>2.27</v>
      </c>
      <c r="K1101" s="54">
        <v>-3.22</v>
      </c>
      <c r="L1101" s="54">
        <v>50.16</v>
      </c>
      <c r="M1101" s="7"/>
    </row>
    <row r="1102" spans="2:13" x14ac:dyDescent="0.2">
      <c r="B1102" s="54">
        <v>6804196</v>
      </c>
      <c r="C1102" s="54" t="s">
        <v>311</v>
      </c>
      <c r="D1102" s="54">
        <v>3</v>
      </c>
      <c r="E1102" s="54">
        <v>0</v>
      </c>
      <c r="F1102" s="54">
        <f t="shared" si="17"/>
        <v>3</v>
      </c>
      <c r="G1102" s="54">
        <v>256.16000000000003</v>
      </c>
      <c r="H1102" s="54">
        <v>39</v>
      </c>
      <c r="I1102" s="54">
        <v>3</v>
      </c>
      <c r="J1102" s="54">
        <v>3.87</v>
      </c>
      <c r="K1102" s="54">
        <v>-4.1100000000000003</v>
      </c>
      <c r="L1102" s="54">
        <v>34.89</v>
      </c>
      <c r="M1102" s="7"/>
    </row>
    <row r="1103" spans="2:13" x14ac:dyDescent="0.2">
      <c r="B1103" s="54">
        <v>7842510</v>
      </c>
      <c r="C1103" s="54" t="s">
        <v>311</v>
      </c>
      <c r="D1103" s="54">
        <v>3</v>
      </c>
      <c r="E1103" s="54">
        <v>0</v>
      </c>
      <c r="F1103" s="54">
        <f t="shared" si="17"/>
        <v>3</v>
      </c>
      <c r="G1103" s="54">
        <v>243.14</v>
      </c>
      <c r="H1103" s="54">
        <v>35</v>
      </c>
      <c r="I1103" s="54">
        <v>4</v>
      </c>
      <c r="J1103" s="54">
        <v>2.72</v>
      </c>
      <c r="K1103" s="54">
        <v>-3.32</v>
      </c>
      <c r="L1103" s="54">
        <v>38.130000000000003</v>
      </c>
      <c r="M1103" s="7"/>
    </row>
    <row r="1104" spans="2:13" x14ac:dyDescent="0.2">
      <c r="B1104" s="54">
        <v>6103165</v>
      </c>
      <c r="C1104" s="54" t="s">
        <v>311</v>
      </c>
      <c r="D1104" s="54">
        <v>4</v>
      </c>
      <c r="E1104" s="54">
        <v>0</v>
      </c>
      <c r="F1104" s="54">
        <f t="shared" si="17"/>
        <v>4</v>
      </c>
      <c r="G1104" s="54">
        <v>259.13</v>
      </c>
      <c r="H1104" s="54">
        <v>36</v>
      </c>
      <c r="I1104" s="54">
        <v>5</v>
      </c>
      <c r="J1104" s="54">
        <v>1.95</v>
      </c>
      <c r="K1104" s="54">
        <v>-2.91</v>
      </c>
      <c r="L1104" s="54">
        <v>47.36</v>
      </c>
      <c r="M1104" s="7"/>
    </row>
    <row r="1105" spans="2:13" x14ac:dyDescent="0.2">
      <c r="B1105" s="54">
        <v>7163126</v>
      </c>
      <c r="C1105" s="54" t="s">
        <v>311</v>
      </c>
      <c r="D1105" s="54">
        <v>3</v>
      </c>
      <c r="E1105" s="54">
        <v>0</v>
      </c>
      <c r="F1105" s="54">
        <f t="shared" si="17"/>
        <v>3</v>
      </c>
      <c r="G1105" s="54">
        <v>271.17</v>
      </c>
      <c r="H1105" s="54">
        <v>41</v>
      </c>
      <c r="I1105" s="54">
        <v>4</v>
      </c>
      <c r="J1105" s="54">
        <v>3.5</v>
      </c>
      <c r="K1105" s="54">
        <v>-3.96</v>
      </c>
      <c r="L1105" s="54">
        <v>38.130000000000003</v>
      </c>
      <c r="M1105" s="7"/>
    </row>
    <row r="1106" spans="2:13" x14ac:dyDescent="0.2">
      <c r="B1106" s="54">
        <v>7904579</v>
      </c>
      <c r="C1106" s="54" t="s">
        <v>311</v>
      </c>
      <c r="D1106" s="54">
        <v>5</v>
      </c>
      <c r="E1106" s="54">
        <v>0</v>
      </c>
      <c r="F1106" s="54">
        <f t="shared" si="17"/>
        <v>5</v>
      </c>
      <c r="G1106" s="54">
        <v>295.10000000000002</v>
      </c>
      <c r="H1106" s="54">
        <v>37</v>
      </c>
      <c r="I1106" s="54">
        <v>7</v>
      </c>
      <c r="J1106" s="54">
        <v>1.08</v>
      </c>
      <c r="K1106" s="54">
        <v>-2.56</v>
      </c>
      <c r="L1106" s="54">
        <v>64.430000000000007</v>
      </c>
      <c r="M1106" s="7"/>
    </row>
    <row r="1107" spans="2:13" x14ac:dyDescent="0.2">
      <c r="B1107" s="54">
        <v>7904580</v>
      </c>
      <c r="C1107" s="54" t="s">
        <v>311</v>
      </c>
      <c r="D1107" s="54">
        <v>4</v>
      </c>
      <c r="E1107" s="54">
        <v>0</v>
      </c>
      <c r="F1107" s="54">
        <f t="shared" si="17"/>
        <v>4</v>
      </c>
      <c r="G1107" s="54">
        <v>293.12</v>
      </c>
      <c r="H1107" s="54">
        <v>39</v>
      </c>
      <c r="I1107" s="54">
        <v>6</v>
      </c>
      <c r="J1107" s="54">
        <v>2.23</v>
      </c>
      <c r="K1107" s="54">
        <v>-3.28</v>
      </c>
      <c r="L1107" s="54">
        <v>55.2</v>
      </c>
      <c r="M1107" s="7"/>
    </row>
    <row r="1108" spans="2:13" x14ac:dyDescent="0.2">
      <c r="B1108" s="54">
        <v>7700481</v>
      </c>
      <c r="C1108" s="54" t="s">
        <v>311</v>
      </c>
      <c r="D1108" s="54">
        <v>3</v>
      </c>
      <c r="E1108" s="54">
        <v>1</v>
      </c>
      <c r="F1108" s="54">
        <f t="shared" si="17"/>
        <v>4</v>
      </c>
      <c r="G1108" s="54">
        <v>257.14999999999998</v>
      </c>
      <c r="H1108" s="54">
        <v>38</v>
      </c>
      <c r="I1108" s="54">
        <v>4</v>
      </c>
      <c r="J1108" s="54">
        <v>3.5</v>
      </c>
      <c r="K1108" s="54">
        <v>-3.82</v>
      </c>
      <c r="L1108" s="54">
        <v>46.92</v>
      </c>
      <c r="M1108" s="7"/>
    </row>
    <row r="1109" spans="2:13" x14ac:dyDescent="0.2">
      <c r="B1109" s="54">
        <v>5119834</v>
      </c>
      <c r="C1109" s="54" t="s">
        <v>311</v>
      </c>
      <c r="D1109" s="54">
        <v>3</v>
      </c>
      <c r="E1109" s="54">
        <v>1</v>
      </c>
      <c r="F1109" s="54">
        <f t="shared" si="17"/>
        <v>4</v>
      </c>
      <c r="G1109" s="54">
        <v>258.14</v>
      </c>
      <c r="H1109" s="54">
        <v>37</v>
      </c>
      <c r="I1109" s="54">
        <v>4</v>
      </c>
      <c r="J1109" s="54">
        <v>3.55</v>
      </c>
      <c r="K1109" s="54">
        <v>-3.92</v>
      </c>
      <c r="L1109" s="54">
        <v>55.12</v>
      </c>
      <c r="M1109" s="7"/>
    </row>
    <row r="1110" spans="2:13" x14ac:dyDescent="0.2">
      <c r="B1110" s="54">
        <v>6214587</v>
      </c>
      <c r="C1110" s="54" t="s">
        <v>311</v>
      </c>
      <c r="D1110" s="54">
        <v>4</v>
      </c>
      <c r="E1110" s="54">
        <v>0</v>
      </c>
      <c r="F1110" s="54">
        <f t="shared" si="17"/>
        <v>4</v>
      </c>
      <c r="G1110" s="54">
        <v>266.11</v>
      </c>
      <c r="H1110" s="54">
        <v>34</v>
      </c>
      <c r="I1110" s="54">
        <v>4</v>
      </c>
      <c r="J1110" s="54">
        <v>2.81</v>
      </c>
      <c r="K1110" s="54">
        <v>-3.64</v>
      </c>
      <c r="L1110" s="54">
        <v>44.12</v>
      </c>
      <c r="M1110" s="7"/>
    </row>
    <row r="1111" spans="2:13" x14ac:dyDescent="0.2">
      <c r="B1111" s="54">
        <v>7146407</v>
      </c>
      <c r="C1111" s="54" t="s">
        <v>311</v>
      </c>
      <c r="D1111" s="54">
        <v>3</v>
      </c>
      <c r="E1111" s="54">
        <v>1</v>
      </c>
      <c r="F1111" s="54">
        <f t="shared" si="17"/>
        <v>4</v>
      </c>
      <c r="G1111" s="54">
        <v>291.10000000000002</v>
      </c>
      <c r="H1111" s="54">
        <v>35</v>
      </c>
      <c r="I1111" s="54">
        <v>5</v>
      </c>
      <c r="J1111" s="54">
        <v>2.88</v>
      </c>
      <c r="K1111" s="54">
        <v>-3.85</v>
      </c>
      <c r="L1111" s="54">
        <v>66.06</v>
      </c>
      <c r="M1111" s="7"/>
    </row>
    <row r="1112" spans="2:13" x14ac:dyDescent="0.2">
      <c r="B1112" s="54">
        <v>5233283</v>
      </c>
      <c r="C1112" s="54" t="s">
        <v>311</v>
      </c>
      <c r="D1112" s="54">
        <v>5</v>
      </c>
      <c r="E1112" s="54">
        <v>1</v>
      </c>
      <c r="F1112" s="54">
        <f t="shared" si="17"/>
        <v>6</v>
      </c>
      <c r="G1112" s="54">
        <v>388.12</v>
      </c>
      <c r="H1112" s="54">
        <v>45</v>
      </c>
      <c r="I1112" s="54">
        <v>8</v>
      </c>
      <c r="J1112" s="54">
        <v>2.54</v>
      </c>
      <c r="K1112" s="54">
        <v>-4.05</v>
      </c>
      <c r="L1112" s="54">
        <v>103.44</v>
      </c>
      <c r="M1112" s="7"/>
    </row>
    <row r="1113" spans="2:13" x14ac:dyDescent="0.2">
      <c r="B1113" s="54">
        <v>7910118</v>
      </c>
      <c r="C1113" s="54" t="s">
        <v>311</v>
      </c>
      <c r="D1113" s="54">
        <v>7</v>
      </c>
      <c r="E1113" s="54">
        <v>1</v>
      </c>
      <c r="F1113" s="54">
        <f t="shared" si="17"/>
        <v>8</v>
      </c>
      <c r="G1113" s="54">
        <v>422.09</v>
      </c>
      <c r="H1113" s="54">
        <v>47</v>
      </c>
      <c r="I1113" s="54">
        <v>8</v>
      </c>
      <c r="J1113" s="54">
        <v>4.88</v>
      </c>
      <c r="K1113" s="54">
        <v>-5.82</v>
      </c>
      <c r="L1113" s="54">
        <v>76.709999999999994</v>
      </c>
      <c r="M1113" s="7"/>
    </row>
    <row r="1114" spans="2:13" x14ac:dyDescent="0.2">
      <c r="B1114" s="54">
        <v>7849329</v>
      </c>
      <c r="C1114" s="54" t="s">
        <v>311</v>
      </c>
      <c r="D1114" s="54">
        <v>5</v>
      </c>
      <c r="E1114" s="54">
        <v>2</v>
      </c>
      <c r="F1114" s="54">
        <f t="shared" si="17"/>
        <v>7</v>
      </c>
      <c r="G1114" s="54">
        <v>311.07</v>
      </c>
      <c r="H1114" s="54">
        <v>35</v>
      </c>
      <c r="I1114" s="54">
        <v>8</v>
      </c>
      <c r="J1114" s="54">
        <v>1.72</v>
      </c>
      <c r="K1114" s="54">
        <v>-2.92</v>
      </c>
      <c r="L1114" s="54">
        <v>78.45</v>
      </c>
      <c r="M1114" s="7"/>
    </row>
    <row r="1115" spans="2:13" x14ac:dyDescent="0.2">
      <c r="B1115" s="54">
        <v>7956973</v>
      </c>
      <c r="C1115" s="54" t="s">
        <v>311</v>
      </c>
      <c r="D1115" s="54">
        <v>4</v>
      </c>
      <c r="E1115" s="54">
        <v>3</v>
      </c>
      <c r="F1115" s="54">
        <f t="shared" si="17"/>
        <v>7</v>
      </c>
      <c r="G1115" s="54">
        <v>319.06</v>
      </c>
      <c r="H1115" s="54">
        <v>35</v>
      </c>
      <c r="I1115" s="54">
        <v>8</v>
      </c>
      <c r="J1115" s="54">
        <v>1.67</v>
      </c>
      <c r="K1115" s="54">
        <v>-3.12</v>
      </c>
      <c r="L1115" s="54">
        <v>104.05</v>
      </c>
      <c r="M1115" s="7"/>
    </row>
    <row r="1116" spans="2:13" x14ac:dyDescent="0.2">
      <c r="B1116" s="54">
        <v>7784592</v>
      </c>
      <c r="C1116" s="54" t="s">
        <v>311</v>
      </c>
      <c r="D1116" s="54">
        <v>4</v>
      </c>
      <c r="E1116" s="54">
        <v>4</v>
      </c>
      <c r="F1116" s="54">
        <f t="shared" si="17"/>
        <v>8</v>
      </c>
      <c r="G1116" s="54">
        <v>333.04</v>
      </c>
      <c r="H1116" s="54">
        <v>34</v>
      </c>
      <c r="I1116" s="54">
        <v>9</v>
      </c>
      <c r="J1116" s="54">
        <v>1.36</v>
      </c>
      <c r="K1116" s="54">
        <v>-2.99</v>
      </c>
      <c r="L1116" s="54">
        <v>132.12</v>
      </c>
      <c r="M1116" s="7"/>
    </row>
    <row r="1117" spans="2:13" x14ac:dyDescent="0.2">
      <c r="B1117" s="54">
        <v>7959557</v>
      </c>
      <c r="C1117" s="54" t="s">
        <v>311</v>
      </c>
      <c r="D1117" s="54">
        <v>5</v>
      </c>
      <c r="E1117" s="54">
        <v>1</v>
      </c>
      <c r="F1117" s="54">
        <f t="shared" si="17"/>
        <v>6</v>
      </c>
      <c r="G1117" s="54">
        <v>373.15</v>
      </c>
      <c r="H1117" s="54">
        <v>49</v>
      </c>
      <c r="I1117" s="54">
        <v>7</v>
      </c>
      <c r="J1117" s="54">
        <v>2.98</v>
      </c>
      <c r="K1117" s="54">
        <v>-4.22</v>
      </c>
      <c r="L1117" s="54">
        <v>73.099999999999994</v>
      </c>
      <c r="M1117" s="7"/>
    </row>
    <row r="1118" spans="2:13" x14ac:dyDescent="0.2">
      <c r="B1118" s="54">
        <v>5626542</v>
      </c>
      <c r="C1118" s="54" t="s">
        <v>311</v>
      </c>
      <c r="D1118" s="54">
        <v>3</v>
      </c>
      <c r="E1118" s="54">
        <v>3</v>
      </c>
      <c r="F1118" s="54">
        <f t="shared" si="17"/>
        <v>6</v>
      </c>
      <c r="G1118" s="54">
        <v>345.11</v>
      </c>
      <c r="H1118" s="54">
        <v>43</v>
      </c>
      <c r="I1118" s="54">
        <v>7</v>
      </c>
      <c r="J1118" s="54">
        <v>2.95</v>
      </c>
      <c r="K1118" s="54">
        <v>-4.0599999999999996</v>
      </c>
      <c r="L1118" s="54">
        <v>94.82</v>
      </c>
      <c r="M1118" s="7"/>
    </row>
    <row r="1119" spans="2:13" x14ac:dyDescent="0.2">
      <c r="B1119" s="54">
        <v>7808916</v>
      </c>
      <c r="C1119" s="54" t="s">
        <v>311</v>
      </c>
      <c r="D1119" s="54">
        <v>4</v>
      </c>
      <c r="E1119" s="54">
        <v>4</v>
      </c>
      <c r="F1119" s="54">
        <f t="shared" si="17"/>
        <v>8</v>
      </c>
      <c r="G1119" s="54">
        <v>346.07</v>
      </c>
      <c r="H1119" s="54">
        <v>38</v>
      </c>
      <c r="I1119" s="54">
        <v>9</v>
      </c>
      <c r="J1119" s="54">
        <v>1.62</v>
      </c>
      <c r="K1119" s="54">
        <v>-3.15</v>
      </c>
      <c r="L1119" s="54">
        <v>123.92</v>
      </c>
      <c r="M1119" s="7"/>
    </row>
    <row r="1120" spans="2:13" x14ac:dyDescent="0.2">
      <c r="B1120" s="54">
        <v>7812274</v>
      </c>
      <c r="C1120" s="54" t="s">
        <v>311</v>
      </c>
      <c r="D1120" s="54">
        <v>3</v>
      </c>
      <c r="E1120" s="54">
        <v>3</v>
      </c>
      <c r="F1120" s="54">
        <f t="shared" si="17"/>
        <v>6</v>
      </c>
      <c r="G1120" s="54">
        <v>365.08</v>
      </c>
      <c r="H1120" s="54">
        <v>41</v>
      </c>
      <c r="I1120" s="54">
        <v>7</v>
      </c>
      <c r="J1120" s="54">
        <v>3.32</v>
      </c>
      <c r="K1120" s="54">
        <v>-4.5599999999999996</v>
      </c>
      <c r="L1120" s="54">
        <v>94.82</v>
      </c>
      <c r="M1120" s="7"/>
    </row>
    <row r="1121" spans="2:13" x14ac:dyDescent="0.2">
      <c r="B1121" s="54">
        <v>7819695</v>
      </c>
      <c r="C1121" s="54" t="s">
        <v>311</v>
      </c>
      <c r="D1121" s="54">
        <v>5</v>
      </c>
      <c r="E1121" s="54">
        <v>3</v>
      </c>
      <c r="F1121" s="54">
        <f t="shared" si="17"/>
        <v>8</v>
      </c>
      <c r="G1121" s="54">
        <v>361.07</v>
      </c>
      <c r="H1121" s="54">
        <v>40</v>
      </c>
      <c r="I1121" s="54">
        <v>9</v>
      </c>
      <c r="J1121" s="54">
        <v>1.83</v>
      </c>
      <c r="K1121" s="54">
        <v>-3.29</v>
      </c>
      <c r="L1121" s="54">
        <v>121.12</v>
      </c>
      <c r="M1121" s="7"/>
    </row>
    <row r="1122" spans="2:13" x14ac:dyDescent="0.2">
      <c r="B1122" s="54">
        <v>7962589</v>
      </c>
      <c r="C1122" s="54" t="s">
        <v>311</v>
      </c>
      <c r="D1122" s="54">
        <v>6</v>
      </c>
      <c r="E1122" s="54">
        <v>1</v>
      </c>
      <c r="F1122" s="54">
        <f t="shared" si="17"/>
        <v>7</v>
      </c>
      <c r="G1122" s="54">
        <v>429.1</v>
      </c>
      <c r="H1122" s="54">
        <v>47</v>
      </c>
      <c r="I1122" s="54">
        <v>11</v>
      </c>
      <c r="J1122" s="54">
        <v>3.1</v>
      </c>
      <c r="K1122" s="54">
        <v>-4.47</v>
      </c>
      <c r="L1122" s="54">
        <v>82.33</v>
      </c>
      <c r="M1122" s="7"/>
    </row>
    <row r="1123" spans="2:13" x14ac:dyDescent="0.2">
      <c r="B1123" s="54">
        <v>5731528</v>
      </c>
      <c r="C1123" s="54" t="s">
        <v>311</v>
      </c>
      <c r="D1123" s="54">
        <v>3</v>
      </c>
      <c r="E1123" s="54">
        <v>3</v>
      </c>
      <c r="F1123" s="54">
        <f t="shared" si="17"/>
        <v>6</v>
      </c>
      <c r="G1123" s="54">
        <v>307.04000000000002</v>
      </c>
      <c r="H1123" s="54">
        <v>31</v>
      </c>
      <c r="I1123" s="54">
        <v>8</v>
      </c>
      <c r="J1123" s="54">
        <v>1.8</v>
      </c>
      <c r="K1123" s="54">
        <v>-3.22</v>
      </c>
      <c r="L1123" s="54">
        <v>94.82</v>
      </c>
      <c r="M1123" s="7"/>
    </row>
    <row r="1124" spans="2:13" x14ac:dyDescent="0.2">
      <c r="B1124" s="54">
        <v>7950753</v>
      </c>
      <c r="C1124" s="54" t="s">
        <v>311</v>
      </c>
      <c r="D1124" s="54">
        <v>3</v>
      </c>
      <c r="E1124" s="54">
        <v>3</v>
      </c>
      <c r="F1124" s="54">
        <f t="shared" si="17"/>
        <v>6</v>
      </c>
      <c r="G1124" s="54">
        <v>321.06</v>
      </c>
      <c r="H1124" s="54">
        <v>34</v>
      </c>
      <c r="I1124" s="54">
        <v>8</v>
      </c>
      <c r="J1124" s="54">
        <v>2.1</v>
      </c>
      <c r="K1124" s="54">
        <v>-3.48</v>
      </c>
      <c r="L1124" s="54">
        <v>94.82</v>
      </c>
      <c r="M1124" s="7"/>
    </row>
    <row r="1125" spans="2:13" x14ac:dyDescent="0.2">
      <c r="B1125" s="54">
        <v>7788187</v>
      </c>
      <c r="C1125" s="54" t="s">
        <v>311</v>
      </c>
      <c r="D1125" s="54">
        <v>3</v>
      </c>
      <c r="E1125" s="54">
        <v>3</v>
      </c>
      <c r="F1125" s="54">
        <f t="shared" si="17"/>
        <v>6</v>
      </c>
      <c r="G1125" s="54">
        <v>317.08</v>
      </c>
      <c r="H1125" s="54">
        <v>37</v>
      </c>
      <c r="I1125" s="54">
        <v>7</v>
      </c>
      <c r="J1125" s="54">
        <v>2.27</v>
      </c>
      <c r="K1125" s="54">
        <v>-3.56</v>
      </c>
      <c r="L1125" s="54">
        <v>94.82</v>
      </c>
      <c r="M1125" s="7"/>
    </row>
    <row r="1126" spans="2:13" x14ac:dyDescent="0.2">
      <c r="B1126" s="54">
        <v>7950435</v>
      </c>
      <c r="C1126" s="54" t="s">
        <v>311</v>
      </c>
      <c r="D1126" s="54">
        <v>5</v>
      </c>
      <c r="E1126" s="54">
        <v>1</v>
      </c>
      <c r="F1126" s="54">
        <f t="shared" si="17"/>
        <v>6</v>
      </c>
      <c r="G1126" s="54">
        <v>373.15</v>
      </c>
      <c r="H1126" s="54">
        <v>49</v>
      </c>
      <c r="I1126" s="54">
        <v>7</v>
      </c>
      <c r="J1126" s="54">
        <v>3.26</v>
      </c>
      <c r="K1126" s="54">
        <v>-4.33</v>
      </c>
      <c r="L1126" s="54">
        <v>73.099999999999994</v>
      </c>
      <c r="M1126" s="7"/>
    </row>
    <row r="1127" spans="2:13" x14ac:dyDescent="0.2">
      <c r="B1127" s="54">
        <v>7910484</v>
      </c>
      <c r="C1127" s="54" t="s">
        <v>311</v>
      </c>
      <c r="D1127" s="54">
        <v>5</v>
      </c>
      <c r="E1127" s="54">
        <v>1</v>
      </c>
      <c r="F1127" s="54">
        <f t="shared" si="17"/>
        <v>6</v>
      </c>
      <c r="G1127" s="54">
        <v>317.08</v>
      </c>
      <c r="H1127" s="54">
        <v>37</v>
      </c>
      <c r="I1127" s="54">
        <v>7</v>
      </c>
      <c r="J1127" s="54">
        <v>1.68</v>
      </c>
      <c r="K1127" s="54">
        <v>-3.18</v>
      </c>
      <c r="L1127" s="54">
        <v>73.099999999999994</v>
      </c>
      <c r="M1127" s="7"/>
    </row>
    <row r="1128" spans="2:13" x14ac:dyDescent="0.2">
      <c r="B1128" s="54">
        <v>7951752</v>
      </c>
      <c r="C1128" s="54" t="s">
        <v>311</v>
      </c>
      <c r="D1128" s="54">
        <v>3</v>
      </c>
      <c r="E1128" s="54">
        <v>3</v>
      </c>
      <c r="F1128" s="54">
        <f t="shared" si="17"/>
        <v>6</v>
      </c>
      <c r="G1128" s="54">
        <v>317.08</v>
      </c>
      <c r="H1128" s="54">
        <v>37</v>
      </c>
      <c r="I1128" s="54">
        <v>7</v>
      </c>
      <c r="J1128" s="54">
        <v>2.27</v>
      </c>
      <c r="K1128" s="54">
        <v>-3.56</v>
      </c>
      <c r="L1128" s="54">
        <v>94.82</v>
      </c>
      <c r="M1128" s="7"/>
    </row>
    <row r="1129" spans="2:13" x14ac:dyDescent="0.2">
      <c r="B1129" s="54">
        <v>7384710</v>
      </c>
      <c r="C1129" s="54" t="s">
        <v>311</v>
      </c>
      <c r="D1129" s="54">
        <v>3</v>
      </c>
      <c r="E1129" s="54">
        <v>3</v>
      </c>
      <c r="F1129" s="54">
        <f t="shared" si="17"/>
        <v>6</v>
      </c>
      <c r="G1129" s="54">
        <v>317.08</v>
      </c>
      <c r="H1129" s="54">
        <v>37</v>
      </c>
      <c r="I1129" s="54">
        <v>7</v>
      </c>
      <c r="J1129" s="54">
        <v>2.2200000000000002</v>
      </c>
      <c r="K1129" s="54">
        <v>-3.46</v>
      </c>
      <c r="L1129" s="54">
        <v>94.82</v>
      </c>
      <c r="M1129" s="7"/>
    </row>
    <row r="1130" spans="2:13" x14ac:dyDescent="0.2">
      <c r="B1130" s="54">
        <v>7435068</v>
      </c>
      <c r="C1130" s="54" t="s">
        <v>311</v>
      </c>
      <c r="D1130" s="54">
        <v>3</v>
      </c>
      <c r="E1130" s="54">
        <v>3</v>
      </c>
      <c r="F1130" s="54">
        <f t="shared" si="17"/>
        <v>6</v>
      </c>
      <c r="G1130" s="54">
        <v>317.08</v>
      </c>
      <c r="H1130" s="54">
        <v>37</v>
      </c>
      <c r="I1130" s="54">
        <v>7</v>
      </c>
      <c r="J1130" s="54">
        <v>2.27</v>
      </c>
      <c r="K1130" s="54">
        <v>-3.56</v>
      </c>
      <c r="L1130" s="54">
        <v>94.82</v>
      </c>
      <c r="M1130" s="7"/>
    </row>
    <row r="1131" spans="2:13" x14ac:dyDescent="0.2">
      <c r="B1131" s="54">
        <v>7751820</v>
      </c>
      <c r="C1131" s="54" t="s">
        <v>311</v>
      </c>
      <c r="D1131" s="54">
        <v>5</v>
      </c>
      <c r="E1131" s="54">
        <v>0</v>
      </c>
      <c r="F1131" s="54">
        <f t="shared" si="17"/>
        <v>5</v>
      </c>
      <c r="G1131" s="54">
        <v>345.11</v>
      </c>
      <c r="H1131" s="54">
        <v>43</v>
      </c>
      <c r="I1131" s="54">
        <v>7</v>
      </c>
      <c r="J1131" s="54">
        <v>1.7</v>
      </c>
      <c r="K1131" s="54">
        <v>-3.26</v>
      </c>
      <c r="L1131" s="54">
        <v>64.31</v>
      </c>
      <c r="M1131" s="7"/>
    </row>
    <row r="1132" spans="2:13" x14ac:dyDescent="0.2">
      <c r="B1132" s="54">
        <v>7752475</v>
      </c>
      <c r="C1132" s="54" t="s">
        <v>311</v>
      </c>
      <c r="D1132" s="54">
        <v>7</v>
      </c>
      <c r="E1132" s="54">
        <v>1</v>
      </c>
      <c r="F1132" s="54">
        <f t="shared" si="17"/>
        <v>8</v>
      </c>
      <c r="G1132" s="54">
        <v>377.1</v>
      </c>
      <c r="H1132" s="54">
        <v>45</v>
      </c>
      <c r="I1132" s="54">
        <v>9</v>
      </c>
      <c r="J1132" s="54">
        <v>1.69</v>
      </c>
      <c r="K1132" s="54">
        <v>-3.36</v>
      </c>
      <c r="L1132" s="54">
        <v>91.56</v>
      </c>
      <c r="M1132" s="7"/>
    </row>
    <row r="1133" spans="2:13" x14ac:dyDescent="0.2">
      <c r="B1133" s="54">
        <v>7783999</v>
      </c>
      <c r="C1133" s="54" t="s">
        <v>311</v>
      </c>
      <c r="D1133" s="54">
        <v>4</v>
      </c>
      <c r="E1133" s="54">
        <v>4</v>
      </c>
      <c r="F1133" s="54">
        <f t="shared" si="17"/>
        <v>8</v>
      </c>
      <c r="G1133" s="54">
        <v>333.04</v>
      </c>
      <c r="H1133" s="54">
        <v>34</v>
      </c>
      <c r="I1133" s="54">
        <v>9</v>
      </c>
      <c r="J1133" s="54">
        <v>1.36</v>
      </c>
      <c r="K1133" s="54">
        <v>-2.99</v>
      </c>
      <c r="L1133" s="54">
        <v>132.12</v>
      </c>
      <c r="M1133" s="7"/>
    </row>
    <row r="1134" spans="2:13" x14ac:dyDescent="0.2">
      <c r="B1134" s="54">
        <v>7793983</v>
      </c>
      <c r="C1134" s="54" t="s">
        <v>311</v>
      </c>
      <c r="D1134" s="54">
        <v>4</v>
      </c>
      <c r="E1134" s="54">
        <v>4</v>
      </c>
      <c r="F1134" s="54">
        <f t="shared" si="17"/>
        <v>8</v>
      </c>
      <c r="G1134" s="54">
        <v>305.05</v>
      </c>
      <c r="H1134" s="54">
        <v>32</v>
      </c>
      <c r="I1134" s="54">
        <v>8</v>
      </c>
      <c r="J1134" s="54">
        <v>1.36</v>
      </c>
      <c r="K1134" s="54">
        <v>-2.93</v>
      </c>
      <c r="L1134" s="54">
        <v>115.05</v>
      </c>
      <c r="M1134" s="7"/>
    </row>
    <row r="1135" spans="2:13" x14ac:dyDescent="0.2">
      <c r="B1135" s="54">
        <v>7799160</v>
      </c>
      <c r="C1135" s="54" t="s">
        <v>311</v>
      </c>
      <c r="D1135" s="54">
        <v>4</v>
      </c>
      <c r="E1135" s="54">
        <v>3</v>
      </c>
      <c r="F1135" s="54">
        <f t="shared" si="17"/>
        <v>7</v>
      </c>
      <c r="G1135" s="54">
        <v>319.06</v>
      </c>
      <c r="H1135" s="54">
        <v>35</v>
      </c>
      <c r="I1135" s="54">
        <v>8</v>
      </c>
      <c r="J1135" s="54">
        <v>1.67</v>
      </c>
      <c r="K1135" s="54">
        <v>-3.12</v>
      </c>
      <c r="L1135" s="54">
        <v>104.05</v>
      </c>
      <c r="M1135" s="7"/>
    </row>
    <row r="1136" spans="2:13" x14ac:dyDescent="0.2">
      <c r="B1136" s="54">
        <v>7812265</v>
      </c>
      <c r="C1136" s="54" t="s">
        <v>311</v>
      </c>
      <c r="D1136" s="54">
        <v>4</v>
      </c>
      <c r="E1136" s="54">
        <v>3</v>
      </c>
      <c r="F1136" s="54">
        <f t="shared" si="17"/>
        <v>7</v>
      </c>
      <c r="G1136" s="54">
        <v>319.06</v>
      </c>
      <c r="H1136" s="54">
        <v>35</v>
      </c>
      <c r="I1136" s="54">
        <v>8</v>
      </c>
      <c r="J1136" s="54">
        <v>1.67</v>
      </c>
      <c r="K1136" s="54">
        <v>-3.12</v>
      </c>
      <c r="L1136" s="54">
        <v>104.05</v>
      </c>
      <c r="M1136" s="7"/>
    </row>
    <row r="1137" spans="2:13" x14ac:dyDescent="0.2">
      <c r="B1137" s="54">
        <v>7814575</v>
      </c>
      <c r="C1137" s="54" t="s">
        <v>311</v>
      </c>
      <c r="D1137" s="54">
        <v>4</v>
      </c>
      <c r="E1137" s="54">
        <v>3</v>
      </c>
      <c r="F1137" s="54">
        <f t="shared" si="17"/>
        <v>7</v>
      </c>
      <c r="G1137" s="54">
        <v>333.08</v>
      </c>
      <c r="H1137" s="54">
        <v>38</v>
      </c>
      <c r="I1137" s="54">
        <v>8</v>
      </c>
      <c r="J1137" s="54">
        <v>1.97</v>
      </c>
      <c r="K1137" s="54">
        <v>-3.38</v>
      </c>
      <c r="L1137" s="54">
        <v>104.05</v>
      </c>
      <c r="M1137" s="7"/>
    </row>
    <row r="1138" spans="2:13" x14ac:dyDescent="0.2">
      <c r="B1138" s="54">
        <v>7817987</v>
      </c>
      <c r="C1138" s="54" t="s">
        <v>311</v>
      </c>
      <c r="D1138" s="54">
        <v>3</v>
      </c>
      <c r="E1138" s="54">
        <v>3</v>
      </c>
      <c r="F1138" s="54">
        <f t="shared" si="17"/>
        <v>6</v>
      </c>
      <c r="G1138" s="54">
        <v>317.08</v>
      </c>
      <c r="H1138" s="54">
        <v>37</v>
      </c>
      <c r="I1138" s="54">
        <v>7</v>
      </c>
      <c r="J1138" s="54">
        <v>2.27</v>
      </c>
      <c r="K1138" s="54">
        <v>-3.56</v>
      </c>
      <c r="L1138" s="54">
        <v>94.82</v>
      </c>
      <c r="M1138" s="7"/>
    </row>
    <row r="1139" spans="2:13" x14ac:dyDescent="0.2">
      <c r="B1139" s="54">
        <v>7839894</v>
      </c>
      <c r="C1139" s="54" t="s">
        <v>311</v>
      </c>
      <c r="D1139" s="54">
        <v>3</v>
      </c>
      <c r="E1139" s="54">
        <v>2</v>
      </c>
      <c r="F1139" s="54">
        <f t="shared" si="17"/>
        <v>5</v>
      </c>
      <c r="G1139" s="54">
        <v>303.07</v>
      </c>
      <c r="H1139" s="54">
        <v>34</v>
      </c>
      <c r="I1139" s="54">
        <v>7</v>
      </c>
      <c r="J1139" s="54">
        <v>1.68</v>
      </c>
      <c r="K1139" s="54">
        <v>-3.12</v>
      </c>
      <c r="L1139" s="54">
        <v>86.03</v>
      </c>
      <c r="M1139" s="7"/>
    </row>
    <row r="1140" spans="2:13" x14ac:dyDescent="0.2">
      <c r="B1140" s="54">
        <v>7910488</v>
      </c>
      <c r="C1140" s="54" t="s">
        <v>311</v>
      </c>
      <c r="D1140" s="54">
        <v>6</v>
      </c>
      <c r="E1140" s="54">
        <v>1</v>
      </c>
      <c r="F1140" s="54">
        <f t="shared" si="17"/>
        <v>7</v>
      </c>
      <c r="G1140" s="54">
        <v>361.11</v>
      </c>
      <c r="H1140" s="54">
        <v>44</v>
      </c>
      <c r="I1140" s="54">
        <v>8</v>
      </c>
      <c r="J1140" s="54">
        <v>1.99</v>
      </c>
      <c r="K1140" s="54">
        <v>-3.53</v>
      </c>
      <c r="L1140" s="54">
        <v>82.33</v>
      </c>
      <c r="M1140" s="7"/>
    </row>
    <row r="1141" spans="2:13" x14ac:dyDescent="0.2">
      <c r="B1141" s="54">
        <v>7910495</v>
      </c>
      <c r="C1141" s="54" t="s">
        <v>311</v>
      </c>
      <c r="D1141" s="54">
        <v>6</v>
      </c>
      <c r="E1141" s="54">
        <v>2</v>
      </c>
      <c r="F1141" s="54">
        <f t="shared" si="17"/>
        <v>8</v>
      </c>
      <c r="G1141" s="54">
        <v>374.1</v>
      </c>
      <c r="H1141" s="54">
        <v>44</v>
      </c>
      <c r="I1141" s="54">
        <v>9</v>
      </c>
      <c r="J1141" s="54">
        <v>1.64</v>
      </c>
      <c r="K1141" s="54">
        <v>-3.3</v>
      </c>
      <c r="L1141" s="54">
        <v>102.2</v>
      </c>
      <c r="M1141" s="7"/>
    </row>
    <row r="1142" spans="2:13" x14ac:dyDescent="0.2">
      <c r="B1142" s="54">
        <v>7910501</v>
      </c>
      <c r="C1142" s="54" t="s">
        <v>311</v>
      </c>
      <c r="D1142" s="54">
        <v>5</v>
      </c>
      <c r="E1142" s="54">
        <v>1</v>
      </c>
      <c r="F1142" s="54">
        <f t="shared" si="17"/>
        <v>6</v>
      </c>
      <c r="G1142" s="54">
        <v>331.1</v>
      </c>
      <c r="H1142" s="54">
        <v>40</v>
      </c>
      <c r="I1142" s="54">
        <v>7</v>
      </c>
      <c r="J1142" s="54">
        <v>1.36</v>
      </c>
      <c r="K1142" s="54">
        <v>-2.98</v>
      </c>
      <c r="L1142" s="54">
        <v>73.099999999999994</v>
      </c>
      <c r="M1142" s="7"/>
    </row>
    <row r="1143" spans="2:13" x14ac:dyDescent="0.2">
      <c r="B1143" s="54">
        <v>7910650</v>
      </c>
      <c r="C1143" s="54" t="s">
        <v>311</v>
      </c>
      <c r="D1143" s="54">
        <v>7</v>
      </c>
      <c r="E1143" s="54">
        <v>0</v>
      </c>
      <c r="F1143" s="54">
        <f t="shared" si="17"/>
        <v>7</v>
      </c>
      <c r="G1143" s="54">
        <v>417.14</v>
      </c>
      <c r="H1143" s="54">
        <v>52</v>
      </c>
      <c r="I1143" s="54">
        <v>9</v>
      </c>
      <c r="J1143" s="54">
        <v>2.2599999999999998</v>
      </c>
      <c r="K1143" s="54">
        <v>-3.86</v>
      </c>
      <c r="L1143" s="54">
        <v>90.61</v>
      </c>
      <c r="M1143" s="7"/>
    </row>
    <row r="1144" spans="2:13" x14ac:dyDescent="0.2">
      <c r="B1144" s="54">
        <v>7955506</v>
      </c>
      <c r="C1144" s="54" t="s">
        <v>311</v>
      </c>
      <c r="D1144" s="54">
        <v>5</v>
      </c>
      <c r="E1144" s="54">
        <v>1</v>
      </c>
      <c r="F1144" s="54">
        <f t="shared" si="17"/>
        <v>6</v>
      </c>
      <c r="G1144" s="54">
        <v>335.07</v>
      </c>
      <c r="H1144" s="54">
        <v>37</v>
      </c>
      <c r="I1144" s="54">
        <v>8</v>
      </c>
      <c r="J1144" s="54">
        <v>1.82</v>
      </c>
      <c r="K1144" s="54">
        <v>-3.36</v>
      </c>
      <c r="L1144" s="54">
        <v>73.099999999999994</v>
      </c>
      <c r="M1144" s="7"/>
    </row>
    <row r="1145" spans="2:13" x14ac:dyDescent="0.2">
      <c r="B1145" s="54">
        <v>7957063</v>
      </c>
      <c r="C1145" s="54" t="s">
        <v>311</v>
      </c>
      <c r="D1145" s="54">
        <v>6</v>
      </c>
      <c r="E1145" s="54">
        <v>1</v>
      </c>
      <c r="F1145" s="54">
        <f t="shared" si="17"/>
        <v>7</v>
      </c>
      <c r="G1145" s="54">
        <v>347.09</v>
      </c>
      <c r="H1145" s="54">
        <v>41</v>
      </c>
      <c r="I1145" s="54">
        <v>8</v>
      </c>
      <c r="J1145" s="54">
        <v>1.69</v>
      </c>
      <c r="K1145" s="54">
        <v>-3.26</v>
      </c>
      <c r="L1145" s="54">
        <v>82.33</v>
      </c>
      <c r="M1145" s="7"/>
    </row>
    <row r="1146" spans="2:13" x14ac:dyDescent="0.2">
      <c r="B1146" s="54">
        <v>7959312</v>
      </c>
      <c r="C1146" s="54" t="s">
        <v>311</v>
      </c>
      <c r="D1146" s="54">
        <v>6</v>
      </c>
      <c r="E1146" s="54">
        <v>1</v>
      </c>
      <c r="F1146" s="54">
        <f t="shared" si="17"/>
        <v>7</v>
      </c>
      <c r="G1146" s="54">
        <v>403.16</v>
      </c>
      <c r="H1146" s="54">
        <v>53</v>
      </c>
      <c r="I1146" s="54">
        <v>8</v>
      </c>
      <c r="J1146" s="54">
        <v>2.5099999999999998</v>
      </c>
      <c r="K1146" s="54">
        <v>-3.81</v>
      </c>
      <c r="L1146" s="54">
        <v>82.33</v>
      </c>
      <c r="M1146" s="7"/>
    </row>
    <row r="1147" spans="2:13" x14ac:dyDescent="0.2">
      <c r="B1147" s="54">
        <v>7961136</v>
      </c>
      <c r="C1147" s="54" t="s">
        <v>311</v>
      </c>
      <c r="D1147" s="54">
        <v>6</v>
      </c>
      <c r="E1147" s="54">
        <v>1</v>
      </c>
      <c r="F1147" s="54">
        <f t="shared" si="17"/>
        <v>7</v>
      </c>
      <c r="G1147" s="54">
        <v>398.14</v>
      </c>
      <c r="H1147" s="54">
        <v>50</v>
      </c>
      <c r="I1147" s="54">
        <v>8</v>
      </c>
      <c r="J1147" s="54">
        <v>3.13</v>
      </c>
      <c r="K1147" s="54">
        <v>-4.38</v>
      </c>
      <c r="L1147" s="54">
        <v>96.89</v>
      </c>
      <c r="M1147" s="7"/>
    </row>
    <row r="1148" spans="2:13" x14ac:dyDescent="0.2">
      <c r="B1148" s="54">
        <v>7961813</v>
      </c>
      <c r="C1148" s="54" t="s">
        <v>311</v>
      </c>
      <c r="D1148" s="54">
        <v>3</v>
      </c>
      <c r="E1148" s="54">
        <v>3</v>
      </c>
      <c r="F1148" s="54">
        <f t="shared" si="17"/>
        <v>6</v>
      </c>
      <c r="G1148" s="54">
        <v>366.96</v>
      </c>
      <c r="H1148" s="54">
        <v>31</v>
      </c>
      <c r="I1148" s="54">
        <v>8</v>
      </c>
      <c r="J1148" s="54">
        <v>2.42</v>
      </c>
      <c r="K1148" s="54">
        <v>-3.99</v>
      </c>
      <c r="L1148" s="54">
        <v>94.82</v>
      </c>
      <c r="M1148" s="7"/>
    </row>
    <row r="1149" spans="2:13" x14ac:dyDescent="0.2">
      <c r="B1149" s="54">
        <v>7959303</v>
      </c>
      <c r="C1149" s="54" t="s">
        <v>311</v>
      </c>
      <c r="D1149" s="54">
        <v>3</v>
      </c>
      <c r="E1149" s="54">
        <v>3</v>
      </c>
      <c r="F1149" s="54">
        <f t="shared" si="17"/>
        <v>6</v>
      </c>
      <c r="G1149" s="54">
        <v>371.13</v>
      </c>
      <c r="H1149" s="54">
        <v>47</v>
      </c>
      <c r="I1149" s="54">
        <v>7</v>
      </c>
      <c r="J1149" s="54">
        <v>3.7</v>
      </c>
      <c r="K1149" s="54">
        <v>-4.67</v>
      </c>
      <c r="L1149" s="54">
        <v>94.82</v>
      </c>
      <c r="M1149" s="7"/>
    </row>
    <row r="1150" spans="2:13" x14ac:dyDescent="0.2">
      <c r="B1150" s="54">
        <v>7963643</v>
      </c>
      <c r="C1150" s="54" t="s">
        <v>311</v>
      </c>
      <c r="D1150" s="54">
        <v>8</v>
      </c>
      <c r="E1150" s="54">
        <v>1</v>
      </c>
      <c r="F1150" s="54">
        <f t="shared" si="17"/>
        <v>9</v>
      </c>
      <c r="G1150" s="54">
        <v>443.12</v>
      </c>
      <c r="H1150" s="54">
        <v>52</v>
      </c>
      <c r="I1150" s="54">
        <v>10</v>
      </c>
      <c r="J1150" s="54">
        <v>2.91</v>
      </c>
      <c r="K1150" s="54">
        <v>-4.4800000000000004</v>
      </c>
      <c r="L1150" s="54">
        <v>112.54</v>
      </c>
      <c r="M1150" s="7"/>
    </row>
    <row r="1151" spans="2:13" x14ac:dyDescent="0.2">
      <c r="B1151" s="54">
        <v>7952344</v>
      </c>
      <c r="C1151" s="54" t="s">
        <v>311</v>
      </c>
      <c r="D1151" s="54">
        <v>5</v>
      </c>
      <c r="E1151" s="54">
        <v>1</v>
      </c>
      <c r="F1151" s="54">
        <f t="shared" si="17"/>
        <v>6</v>
      </c>
      <c r="G1151" s="54">
        <v>371.13</v>
      </c>
      <c r="H1151" s="54">
        <v>47</v>
      </c>
      <c r="I1151" s="54">
        <v>7</v>
      </c>
      <c r="J1151" s="54">
        <v>2.56</v>
      </c>
      <c r="K1151" s="54">
        <v>-4.01</v>
      </c>
      <c r="L1151" s="54">
        <v>73.099999999999994</v>
      </c>
      <c r="M1151" s="7"/>
    </row>
    <row r="1152" spans="2:13" x14ac:dyDescent="0.2">
      <c r="B1152" s="54">
        <v>7750713</v>
      </c>
      <c r="C1152" s="54" t="s">
        <v>311</v>
      </c>
      <c r="D1152" s="54">
        <v>8</v>
      </c>
      <c r="E1152" s="54">
        <v>1</v>
      </c>
      <c r="F1152" s="54">
        <f t="shared" si="17"/>
        <v>9</v>
      </c>
      <c r="G1152" s="54">
        <v>418.08</v>
      </c>
      <c r="H1152" s="54">
        <v>46</v>
      </c>
      <c r="I1152" s="54">
        <v>10</v>
      </c>
      <c r="J1152" s="54">
        <v>2.69</v>
      </c>
      <c r="K1152" s="54">
        <v>-4.29</v>
      </c>
      <c r="L1152" s="54">
        <v>95.22</v>
      </c>
      <c r="M1152" s="7"/>
    </row>
    <row r="1153" spans="2:13" x14ac:dyDescent="0.2">
      <c r="B1153" s="54">
        <v>7910502</v>
      </c>
      <c r="C1153" s="54" t="s">
        <v>311</v>
      </c>
      <c r="D1153" s="54">
        <v>6</v>
      </c>
      <c r="E1153" s="54">
        <v>1</v>
      </c>
      <c r="F1153" s="54">
        <f t="shared" si="17"/>
        <v>7</v>
      </c>
      <c r="G1153" s="54">
        <v>321.08</v>
      </c>
      <c r="H1153" s="54">
        <v>37</v>
      </c>
      <c r="I1153" s="54">
        <v>8</v>
      </c>
      <c r="J1153" s="54">
        <v>0.95</v>
      </c>
      <c r="K1153" s="54">
        <v>-2.65</v>
      </c>
      <c r="L1153" s="54">
        <v>86.24</v>
      </c>
      <c r="M1153" s="7"/>
    </row>
    <row r="1154" spans="2:13" x14ac:dyDescent="0.2">
      <c r="B1154" s="54">
        <v>7932871</v>
      </c>
      <c r="C1154" s="54" t="s">
        <v>311</v>
      </c>
      <c r="D1154" s="54">
        <v>3</v>
      </c>
      <c r="E1154" s="54">
        <v>3</v>
      </c>
      <c r="F1154" s="54">
        <f t="shared" si="17"/>
        <v>6</v>
      </c>
      <c r="G1154" s="54">
        <v>295.13</v>
      </c>
      <c r="H1154" s="54">
        <v>39</v>
      </c>
      <c r="I1154" s="54">
        <v>5</v>
      </c>
      <c r="J1154" s="54">
        <v>3.03</v>
      </c>
      <c r="K1154" s="54">
        <v>-3.71</v>
      </c>
      <c r="L1154" s="54">
        <v>69.91</v>
      </c>
      <c r="M1154" s="7"/>
    </row>
    <row r="1155" spans="2:13" x14ac:dyDescent="0.2">
      <c r="B1155" s="54">
        <v>6431342</v>
      </c>
      <c r="C1155" s="54" t="s">
        <v>311</v>
      </c>
      <c r="D1155" s="54">
        <v>4</v>
      </c>
      <c r="E1155" s="54">
        <v>3</v>
      </c>
      <c r="F1155" s="54">
        <f t="shared" si="17"/>
        <v>7</v>
      </c>
      <c r="G1155" s="54">
        <v>299.13</v>
      </c>
      <c r="H1155" s="54">
        <v>39</v>
      </c>
      <c r="I1155" s="54">
        <v>6</v>
      </c>
      <c r="J1155" s="54">
        <v>2.4900000000000002</v>
      </c>
      <c r="K1155" s="54">
        <v>-3.46</v>
      </c>
      <c r="L1155" s="54">
        <v>79.14</v>
      </c>
      <c r="M1155" s="7"/>
    </row>
    <row r="1156" spans="2:13" x14ac:dyDescent="0.2">
      <c r="B1156" s="54">
        <v>7722939</v>
      </c>
      <c r="C1156" s="54" t="s">
        <v>311</v>
      </c>
      <c r="D1156" s="54">
        <v>5</v>
      </c>
      <c r="E1156" s="54">
        <v>4</v>
      </c>
      <c r="F1156" s="54">
        <f t="shared" si="17"/>
        <v>9</v>
      </c>
      <c r="G1156" s="54">
        <v>432.16</v>
      </c>
      <c r="H1156" s="54">
        <v>55</v>
      </c>
      <c r="I1156" s="54">
        <v>9</v>
      </c>
      <c r="J1156" s="54">
        <v>3.42</v>
      </c>
      <c r="K1156" s="54">
        <v>-4.4800000000000004</v>
      </c>
      <c r="L1156" s="54">
        <v>108.24</v>
      </c>
      <c r="M1156" s="7"/>
    </row>
    <row r="1157" spans="2:13" x14ac:dyDescent="0.2">
      <c r="B1157" s="54">
        <v>7741472</v>
      </c>
      <c r="C1157" s="54" t="s">
        <v>311</v>
      </c>
      <c r="D1157" s="54">
        <v>5</v>
      </c>
      <c r="E1157" s="54">
        <v>4</v>
      </c>
      <c r="F1157" s="54">
        <f t="shared" si="17"/>
        <v>9</v>
      </c>
      <c r="G1157" s="54">
        <v>412.21</v>
      </c>
      <c r="H1157" s="54">
        <v>58</v>
      </c>
      <c r="I1157" s="54">
        <v>8</v>
      </c>
      <c r="J1157" s="54">
        <v>3.16</v>
      </c>
      <c r="K1157" s="54">
        <v>-4.12</v>
      </c>
      <c r="L1157" s="54">
        <v>108.24</v>
      </c>
      <c r="M1157" s="7"/>
    </row>
    <row r="1158" spans="2:13" x14ac:dyDescent="0.2">
      <c r="B1158" s="54">
        <v>5568197</v>
      </c>
      <c r="C1158" s="54" t="s">
        <v>311</v>
      </c>
      <c r="D1158" s="54">
        <v>3</v>
      </c>
      <c r="E1158" s="54">
        <v>3</v>
      </c>
      <c r="F1158" s="54">
        <f t="shared" si="17"/>
        <v>6</v>
      </c>
      <c r="G1158" s="54">
        <v>254.08</v>
      </c>
      <c r="H1158" s="54">
        <v>29</v>
      </c>
      <c r="I1158" s="54">
        <v>6</v>
      </c>
      <c r="J1158" s="54">
        <v>1.5</v>
      </c>
      <c r="K1158" s="54">
        <v>-2.76</v>
      </c>
      <c r="L1158" s="54">
        <v>90.64</v>
      </c>
      <c r="M1158" s="7"/>
    </row>
    <row r="1159" spans="2:13" x14ac:dyDescent="0.2">
      <c r="B1159" s="54">
        <v>7450199</v>
      </c>
      <c r="C1159" s="54" t="s">
        <v>311</v>
      </c>
      <c r="D1159" s="54">
        <v>4</v>
      </c>
      <c r="E1159" s="54">
        <v>1</v>
      </c>
      <c r="F1159" s="54">
        <f t="shared" si="17"/>
        <v>5</v>
      </c>
      <c r="G1159" s="54">
        <v>281.12</v>
      </c>
      <c r="H1159" s="54">
        <v>36</v>
      </c>
      <c r="I1159" s="54">
        <v>5</v>
      </c>
      <c r="J1159" s="54">
        <v>2.13</v>
      </c>
      <c r="K1159" s="54">
        <v>-3.27</v>
      </c>
      <c r="L1159" s="54">
        <v>56.03</v>
      </c>
      <c r="M1159" s="7"/>
    </row>
    <row r="1160" spans="2:13" x14ac:dyDescent="0.2">
      <c r="B1160" s="54">
        <v>6300851</v>
      </c>
      <c r="C1160" s="54" t="s">
        <v>311</v>
      </c>
      <c r="D1160" s="54">
        <v>2</v>
      </c>
      <c r="E1160" s="54">
        <v>3</v>
      </c>
      <c r="F1160" s="54">
        <f t="shared" si="17"/>
        <v>5</v>
      </c>
      <c r="G1160" s="54">
        <v>307.02999999999997</v>
      </c>
      <c r="H1160" s="54">
        <v>31</v>
      </c>
      <c r="I1160" s="54">
        <v>6</v>
      </c>
      <c r="J1160" s="54">
        <v>3.78</v>
      </c>
      <c r="K1160" s="54">
        <v>-4.51</v>
      </c>
      <c r="L1160" s="54">
        <v>60.68</v>
      </c>
      <c r="M1160" s="7"/>
    </row>
    <row r="1161" spans="2:13" x14ac:dyDescent="0.2">
      <c r="B1161" s="54">
        <v>7960573</v>
      </c>
      <c r="C1161" s="54" t="s">
        <v>311</v>
      </c>
      <c r="D1161" s="54">
        <v>5</v>
      </c>
      <c r="E1161" s="54">
        <v>1</v>
      </c>
      <c r="F1161" s="54">
        <f t="shared" si="17"/>
        <v>6</v>
      </c>
      <c r="G1161" s="54">
        <v>311.13</v>
      </c>
      <c r="H1161" s="54">
        <v>40</v>
      </c>
      <c r="I1161" s="54">
        <v>6</v>
      </c>
      <c r="J1161" s="54">
        <v>2.14</v>
      </c>
      <c r="K1161" s="54">
        <v>-3.35</v>
      </c>
      <c r="L1161" s="54">
        <v>65.260000000000005</v>
      </c>
      <c r="M1161" s="7"/>
    </row>
    <row r="1162" spans="2:13" x14ac:dyDescent="0.2">
      <c r="B1162" s="54">
        <v>7744599</v>
      </c>
      <c r="C1162" s="54" t="s">
        <v>311</v>
      </c>
      <c r="D1162" s="54">
        <v>4</v>
      </c>
      <c r="E1162" s="54">
        <v>3</v>
      </c>
      <c r="F1162" s="54">
        <f t="shared" ref="F1162:F1225" si="18">(D1162+E1162)</f>
        <v>7</v>
      </c>
      <c r="G1162" s="54">
        <v>283.10000000000002</v>
      </c>
      <c r="H1162" s="54">
        <v>34</v>
      </c>
      <c r="I1162" s="54">
        <v>6</v>
      </c>
      <c r="J1162" s="54">
        <v>2.2000000000000002</v>
      </c>
      <c r="K1162" s="54">
        <v>-3.33</v>
      </c>
      <c r="L1162" s="54">
        <v>79.14</v>
      </c>
      <c r="M1162" s="7"/>
    </row>
    <row r="1163" spans="2:13" x14ac:dyDescent="0.2">
      <c r="B1163" s="54">
        <v>7966008</v>
      </c>
      <c r="C1163" s="54" t="s">
        <v>311</v>
      </c>
      <c r="D1163" s="54">
        <v>6</v>
      </c>
      <c r="E1163" s="54">
        <v>1</v>
      </c>
      <c r="F1163" s="54">
        <f t="shared" si="18"/>
        <v>7</v>
      </c>
      <c r="G1163" s="54">
        <v>325.11</v>
      </c>
      <c r="H1163" s="54">
        <v>39</v>
      </c>
      <c r="I1163" s="54">
        <v>7</v>
      </c>
      <c r="J1163" s="54">
        <v>1.86</v>
      </c>
      <c r="K1163" s="54">
        <v>-3.3</v>
      </c>
      <c r="L1163" s="54">
        <v>74.489999999999995</v>
      </c>
      <c r="M1163" s="7"/>
    </row>
    <row r="1164" spans="2:13" x14ac:dyDescent="0.2">
      <c r="B1164" s="54">
        <v>7751000</v>
      </c>
      <c r="C1164" s="54" t="s">
        <v>311</v>
      </c>
      <c r="D1164" s="54">
        <v>9</v>
      </c>
      <c r="E1164" s="54">
        <v>0</v>
      </c>
      <c r="F1164" s="54">
        <f t="shared" si="18"/>
        <v>9</v>
      </c>
      <c r="G1164" s="54">
        <v>439.96</v>
      </c>
      <c r="H1164" s="54">
        <v>39</v>
      </c>
      <c r="I1164" s="54">
        <v>11</v>
      </c>
      <c r="J1164" s="54">
        <v>2.71</v>
      </c>
      <c r="K1164" s="54">
        <v>-4.55</v>
      </c>
      <c r="L1164" s="54">
        <v>95.21</v>
      </c>
      <c r="M1164" s="7"/>
    </row>
    <row r="1165" spans="2:13" x14ac:dyDescent="0.2">
      <c r="B1165" s="54">
        <v>6982297</v>
      </c>
      <c r="C1165" s="54" t="s">
        <v>311</v>
      </c>
      <c r="D1165" s="54">
        <v>4</v>
      </c>
      <c r="E1165" s="54">
        <v>2</v>
      </c>
      <c r="F1165" s="54">
        <f t="shared" si="18"/>
        <v>6</v>
      </c>
      <c r="G1165" s="54">
        <v>281.13</v>
      </c>
      <c r="H1165" s="54">
        <v>36</v>
      </c>
      <c r="I1165" s="54">
        <v>6</v>
      </c>
      <c r="J1165" s="54">
        <v>2.41</v>
      </c>
      <c r="K1165" s="54">
        <v>-3.35</v>
      </c>
      <c r="L1165" s="54">
        <v>75.599999999999994</v>
      </c>
      <c r="M1165" s="7"/>
    </row>
    <row r="1166" spans="2:13" x14ac:dyDescent="0.2">
      <c r="B1166" s="54">
        <v>5138667</v>
      </c>
      <c r="C1166" s="54" t="s">
        <v>311</v>
      </c>
      <c r="D1166" s="54">
        <v>6</v>
      </c>
      <c r="E1166" s="54">
        <v>1</v>
      </c>
      <c r="F1166" s="54">
        <f t="shared" si="18"/>
        <v>7</v>
      </c>
      <c r="G1166" s="54">
        <v>265.10000000000002</v>
      </c>
      <c r="H1166" s="54">
        <v>31</v>
      </c>
      <c r="I1166" s="54">
        <v>6</v>
      </c>
      <c r="J1166" s="54">
        <v>2.2000000000000002</v>
      </c>
      <c r="K1166" s="54">
        <v>-3.42</v>
      </c>
      <c r="L1166" s="54">
        <v>82.76</v>
      </c>
      <c r="M1166" s="7"/>
    </row>
    <row r="1167" spans="2:13" x14ac:dyDescent="0.2">
      <c r="B1167" s="54">
        <v>5653829</v>
      </c>
      <c r="C1167" s="54" t="s">
        <v>311</v>
      </c>
      <c r="D1167" s="54">
        <v>5</v>
      </c>
      <c r="E1167" s="54">
        <v>0</v>
      </c>
      <c r="F1167" s="54">
        <f t="shared" si="18"/>
        <v>5</v>
      </c>
      <c r="G1167" s="54">
        <v>285.14999999999998</v>
      </c>
      <c r="H1167" s="54">
        <v>40</v>
      </c>
      <c r="I1167" s="54">
        <v>5</v>
      </c>
      <c r="J1167" s="54">
        <v>3.18</v>
      </c>
      <c r="K1167" s="54">
        <v>-3.73</v>
      </c>
      <c r="L1167" s="54">
        <v>48.53</v>
      </c>
      <c r="M1167" s="7"/>
    </row>
    <row r="1168" spans="2:13" x14ac:dyDescent="0.2">
      <c r="B1168" s="54">
        <v>5652064</v>
      </c>
      <c r="C1168" s="54" t="s">
        <v>311</v>
      </c>
      <c r="D1168" s="54">
        <v>4</v>
      </c>
      <c r="E1168" s="54">
        <v>0</v>
      </c>
      <c r="F1168" s="54">
        <f t="shared" si="18"/>
        <v>4</v>
      </c>
      <c r="G1168" s="54">
        <v>269.14999999999998</v>
      </c>
      <c r="H1168" s="54">
        <v>39</v>
      </c>
      <c r="I1168" s="54">
        <v>4</v>
      </c>
      <c r="J1168" s="54">
        <v>3.6</v>
      </c>
      <c r="K1168" s="54">
        <v>-3.99</v>
      </c>
      <c r="L1168" s="54">
        <v>39.299999999999997</v>
      </c>
      <c r="M1168" s="7"/>
    </row>
    <row r="1169" spans="2:13" x14ac:dyDescent="0.2">
      <c r="B1169" s="54">
        <v>5660546</v>
      </c>
      <c r="C1169" s="54" t="s">
        <v>311</v>
      </c>
      <c r="D1169" s="54">
        <v>4</v>
      </c>
      <c r="E1169" s="54">
        <v>0</v>
      </c>
      <c r="F1169" s="54">
        <f t="shared" si="18"/>
        <v>4</v>
      </c>
      <c r="G1169" s="54">
        <v>253.12</v>
      </c>
      <c r="H1169" s="54">
        <v>34</v>
      </c>
      <c r="I1169" s="54">
        <v>4</v>
      </c>
      <c r="J1169" s="54">
        <v>2.99</v>
      </c>
      <c r="K1169" s="54">
        <v>-3.59</v>
      </c>
      <c r="L1169" s="54">
        <v>39.299999999999997</v>
      </c>
      <c r="M1169" s="7"/>
    </row>
    <row r="1170" spans="2:13" x14ac:dyDescent="0.2">
      <c r="B1170" s="54">
        <v>7519417</v>
      </c>
      <c r="C1170" s="54" t="s">
        <v>311</v>
      </c>
      <c r="D1170" s="54">
        <v>5</v>
      </c>
      <c r="E1170" s="54">
        <v>2</v>
      </c>
      <c r="F1170" s="54">
        <f t="shared" si="18"/>
        <v>7</v>
      </c>
      <c r="G1170" s="54">
        <v>262.05</v>
      </c>
      <c r="H1170" s="54">
        <v>28</v>
      </c>
      <c r="I1170" s="54">
        <v>7</v>
      </c>
      <c r="J1170" s="54">
        <v>1.78</v>
      </c>
      <c r="K1170" s="54">
        <v>-2.9</v>
      </c>
      <c r="L1170" s="54">
        <v>83.28</v>
      </c>
      <c r="M1170" s="7"/>
    </row>
    <row r="1171" spans="2:13" x14ac:dyDescent="0.2">
      <c r="B1171" s="54">
        <v>7830029</v>
      </c>
      <c r="C1171" s="54" t="s">
        <v>311</v>
      </c>
      <c r="D1171" s="54">
        <v>6</v>
      </c>
      <c r="E1171" s="54">
        <v>1</v>
      </c>
      <c r="F1171" s="54">
        <f t="shared" si="18"/>
        <v>7</v>
      </c>
      <c r="G1171" s="54">
        <v>290.08</v>
      </c>
      <c r="H1171" s="54">
        <v>34</v>
      </c>
      <c r="I1171" s="54">
        <v>7</v>
      </c>
      <c r="J1171" s="54">
        <v>2.27</v>
      </c>
      <c r="K1171" s="54">
        <v>-3.27</v>
      </c>
      <c r="L1171" s="54">
        <v>72.42</v>
      </c>
      <c r="M1171" s="7"/>
    </row>
    <row r="1172" spans="2:13" x14ac:dyDescent="0.2">
      <c r="B1172" s="54">
        <v>5656717</v>
      </c>
      <c r="C1172" s="54" t="s">
        <v>311</v>
      </c>
      <c r="D1172" s="54">
        <v>5</v>
      </c>
      <c r="E1172" s="54">
        <v>0</v>
      </c>
      <c r="F1172" s="54">
        <f t="shared" si="18"/>
        <v>5</v>
      </c>
      <c r="G1172" s="54">
        <v>243.1</v>
      </c>
      <c r="H1172" s="54">
        <v>31</v>
      </c>
      <c r="I1172" s="54">
        <v>5</v>
      </c>
      <c r="J1172" s="54">
        <v>1.92</v>
      </c>
      <c r="K1172" s="54">
        <v>-2.94</v>
      </c>
      <c r="L1172" s="54">
        <v>48.53</v>
      </c>
      <c r="M1172" s="7"/>
    </row>
    <row r="1173" spans="2:13" x14ac:dyDescent="0.2">
      <c r="B1173" s="54">
        <v>5662047</v>
      </c>
      <c r="C1173" s="54" t="s">
        <v>311</v>
      </c>
      <c r="D1173" s="54">
        <v>4</v>
      </c>
      <c r="E1173" s="54">
        <v>0</v>
      </c>
      <c r="F1173" s="54">
        <f t="shared" si="18"/>
        <v>4</v>
      </c>
      <c r="G1173" s="54">
        <v>241.12</v>
      </c>
      <c r="H1173" s="54">
        <v>33</v>
      </c>
      <c r="I1173" s="54">
        <v>4</v>
      </c>
      <c r="J1173" s="54">
        <v>2.73</v>
      </c>
      <c r="K1173" s="54">
        <v>-3.44</v>
      </c>
      <c r="L1173" s="54">
        <v>39.299999999999997</v>
      </c>
      <c r="M1173" s="7"/>
    </row>
    <row r="1174" spans="2:13" x14ac:dyDescent="0.2">
      <c r="B1174" s="54">
        <v>5732572</v>
      </c>
      <c r="C1174" s="54" t="s">
        <v>311</v>
      </c>
      <c r="D1174" s="54">
        <v>5</v>
      </c>
      <c r="E1174" s="54">
        <v>0</v>
      </c>
      <c r="F1174" s="54">
        <f t="shared" si="18"/>
        <v>5</v>
      </c>
      <c r="G1174" s="54">
        <v>312.2</v>
      </c>
      <c r="H1174" s="54">
        <v>47</v>
      </c>
      <c r="I1174" s="54">
        <v>5</v>
      </c>
      <c r="J1174" s="54">
        <v>3.14</v>
      </c>
      <c r="K1174" s="54">
        <v>-3.77</v>
      </c>
      <c r="L1174" s="54">
        <v>42.54</v>
      </c>
      <c r="M1174" s="7"/>
    </row>
    <row r="1175" spans="2:13" x14ac:dyDescent="0.2">
      <c r="B1175" s="54">
        <v>5856134</v>
      </c>
      <c r="C1175" s="54" t="s">
        <v>311</v>
      </c>
      <c r="D1175" s="54">
        <v>6</v>
      </c>
      <c r="E1175" s="54">
        <v>0</v>
      </c>
      <c r="F1175" s="54">
        <f t="shared" si="18"/>
        <v>6</v>
      </c>
      <c r="G1175" s="54">
        <v>244.1</v>
      </c>
      <c r="H1175" s="54">
        <v>30</v>
      </c>
      <c r="I1175" s="54">
        <v>6</v>
      </c>
      <c r="J1175" s="54">
        <v>1.17</v>
      </c>
      <c r="K1175" s="54">
        <v>-2.4</v>
      </c>
      <c r="L1175" s="54">
        <v>61.42</v>
      </c>
      <c r="M1175" s="7"/>
    </row>
    <row r="1176" spans="2:13" x14ac:dyDescent="0.2">
      <c r="B1176" s="54">
        <v>7907803</v>
      </c>
      <c r="C1176" s="54" t="s">
        <v>311</v>
      </c>
      <c r="D1176" s="54">
        <v>5</v>
      </c>
      <c r="E1176" s="54">
        <v>0</v>
      </c>
      <c r="F1176" s="54">
        <f t="shared" si="18"/>
        <v>5</v>
      </c>
      <c r="G1176" s="54">
        <v>312.2</v>
      </c>
      <c r="H1176" s="54">
        <v>47</v>
      </c>
      <c r="I1176" s="54">
        <v>5</v>
      </c>
      <c r="J1176" s="54">
        <v>3.05</v>
      </c>
      <c r="K1176" s="54">
        <v>-3.71</v>
      </c>
      <c r="L1176" s="54">
        <v>42.54</v>
      </c>
      <c r="M1176" s="7"/>
    </row>
    <row r="1177" spans="2:13" x14ac:dyDescent="0.2">
      <c r="B1177" s="54">
        <v>7938767</v>
      </c>
      <c r="C1177" s="54" t="s">
        <v>311</v>
      </c>
      <c r="D1177" s="54">
        <v>5</v>
      </c>
      <c r="E1177" s="54">
        <v>0</v>
      </c>
      <c r="F1177" s="54">
        <f t="shared" si="18"/>
        <v>5</v>
      </c>
      <c r="G1177" s="54">
        <v>246.09</v>
      </c>
      <c r="H1177" s="54">
        <v>31</v>
      </c>
      <c r="I1177" s="54">
        <v>5</v>
      </c>
      <c r="J1177" s="54">
        <v>2.82</v>
      </c>
      <c r="K1177" s="54">
        <v>-3.49</v>
      </c>
      <c r="L1177" s="54">
        <v>35.119999999999997</v>
      </c>
      <c r="M1177" s="7"/>
    </row>
    <row r="1178" spans="2:13" x14ac:dyDescent="0.2">
      <c r="B1178" s="54">
        <v>7907769</v>
      </c>
      <c r="C1178" s="54" t="s">
        <v>311</v>
      </c>
      <c r="D1178" s="54">
        <v>5</v>
      </c>
      <c r="E1178" s="54">
        <v>2</v>
      </c>
      <c r="F1178" s="54">
        <f t="shared" si="18"/>
        <v>7</v>
      </c>
      <c r="G1178" s="54">
        <v>258.08</v>
      </c>
      <c r="H1178" s="54">
        <v>29</v>
      </c>
      <c r="I1178" s="54">
        <v>7</v>
      </c>
      <c r="J1178" s="54">
        <v>0.59</v>
      </c>
      <c r="K1178" s="54">
        <v>-2.12</v>
      </c>
      <c r="L1178" s="54">
        <v>100.35</v>
      </c>
      <c r="M1178" s="7"/>
    </row>
    <row r="1179" spans="2:13" x14ac:dyDescent="0.2">
      <c r="B1179" s="54">
        <v>7907770</v>
      </c>
      <c r="C1179" s="54" t="s">
        <v>311</v>
      </c>
      <c r="D1179" s="54">
        <v>6</v>
      </c>
      <c r="E1179" s="54">
        <v>1</v>
      </c>
      <c r="F1179" s="54">
        <f t="shared" si="18"/>
        <v>7</v>
      </c>
      <c r="G1179" s="54">
        <v>272.08999999999997</v>
      </c>
      <c r="H1179" s="54">
        <v>32</v>
      </c>
      <c r="I1179" s="54">
        <v>7</v>
      </c>
      <c r="J1179" s="54">
        <v>0.6</v>
      </c>
      <c r="K1179" s="54">
        <v>-2.19</v>
      </c>
      <c r="L1179" s="54">
        <v>89.49</v>
      </c>
      <c r="M1179" s="7"/>
    </row>
    <row r="1180" spans="2:13" x14ac:dyDescent="0.2">
      <c r="B1180" s="54">
        <v>7907782</v>
      </c>
      <c r="C1180" s="54" t="s">
        <v>311</v>
      </c>
      <c r="D1180" s="54">
        <v>6</v>
      </c>
      <c r="E1180" s="54">
        <v>1</v>
      </c>
      <c r="F1180" s="54">
        <f t="shared" si="18"/>
        <v>7</v>
      </c>
      <c r="G1180" s="54">
        <v>244.1</v>
      </c>
      <c r="H1180" s="54">
        <v>30</v>
      </c>
      <c r="I1180" s="54">
        <v>6</v>
      </c>
      <c r="J1180" s="54">
        <v>0.34</v>
      </c>
      <c r="K1180" s="54">
        <v>-1.97</v>
      </c>
      <c r="L1180" s="54">
        <v>72.42</v>
      </c>
      <c r="M1180" s="7"/>
    </row>
    <row r="1181" spans="2:13" x14ac:dyDescent="0.2">
      <c r="B1181" s="54">
        <v>7907783</v>
      </c>
      <c r="C1181" s="54" t="s">
        <v>311</v>
      </c>
      <c r="D1181" s="54">
        <v>7</v>
      </c>
      <c r="E1181" s="54">
        <v>0</v>
      </c>
      <c r="F1181" s="54">
        <f t="shared" si="18"/>
        <v>7</v>
      </c>
      <c r="G1181" s="54">
        <v>286.11</v>
      </c>
      <c r="H1181" s="54">
        <v>35</v>
      </c>
      <c r="I1181" s="54">
        <v>7</v>
      </c>
      <c r="J1181" s="54">
        <v>0.92</v>
      </c>
      <c r="K1181" s="54">
        <v>-2.4</v>
      </c>
      <c r="L1181" s="54">
        <v>78.489999999999995</v>
      </c>
      <c r="M1181" s="7"/>
    </row>
    <row r="1182" spans="2:13" x14ac:dyDescent="0.2">
      <c r="B1182" s="54">
        <v>7907786</v>
      </c>
      <c r="C1182" s="54" t="s">
        <v>311</v>
      </c>
      <c r="D1182" s="54">
        <v>6</v>
      </c>
      <c r="E1182" s="54">
        <v>1</v>
      </c>
      <c r="F1182" s="54">
        <f t="shared" si="18"/>
        <v>7</v>
      </c>
      <c r="G1182" s="54">
        <v>298.11</v>
      </c>
      <c r="H1182" s="54">
        <v>36</v>
      </c>
      <c r="I1182" s="54">
        <v>7</v>
      </c>
      <c r="J1182" s="54">
        <v>1.25</v>
      </c>
      <c r="K1182" s="54">
        <v>-2.59</v>
      </c>
      <c r="L1182" s="54">
        <v>89.49</v>
      </c>
      <c r="M1182" s="7"/>
    </row>
    <row r="1183" spans="2:13" x14ac:dyDescent="0.2">
      <c r="B1183" s="54">
        <v>7359060</v>
      </c>
      <c r="C1183" s="54" t="s">
        <v>311</v>
      </c>
      <c r="D1183" s="54">
        <v>5</v>
      </c>
      <c r="E1183" s="54">
        <v>1</v>
      </c>
      <c r="F1183" s="54">
        <f t="shared" si="18"/>
        <v>6</v>
      </c>
      <c r="G1183" s="54">
        <v>323.13</v>
      </c>
      <c r="H1183" s="54">
        <v>41</v>
      </c>
      <c r="I1183" s="54">
        <v>6</v>
      </c>
      <c r="J1183" s="54">
        <v>2.46</v>
      </c>
      <c r="K1183" s="54">
        <v>-3.48</v>
      </c>
      <c r="L1183" s="54">
        <v>87.36</v>
      </c>
      <c r="M1183" s="7"/>
    </row>
    <row r="1184" spans="2:13" x14ac:dyDescent="0.2">
      <c r="B1184" s="54">
        <v>7935435</v>
      </c>
      <c r="C1184" s="54" t="s">
        <v>311</v>
      </c>
      <c r="D1184" s="54">
        <v>4</v>
      </c>
      <c r="E1184" s="54">
        <v>2</v>
      </c>
      <c r="F1184" s="54">
        <f t="shared" si="18"/>
        <v>6</v>
      </c>
      <c r="G1184" s="54">
        <v>295.10000000000002</v>
      </c>
      <c r="H1184" s="54">
        <v>35</v>
      </c>
      <c r="I1184" s="54">
        <v>6</v>
      </c>
      <c r="J1184" s="54">
        <v>1.98</v>
      </c>
      <c r="K1184" s="54">
        <v>-3.17</v>
      </c>
      <c r="L1184" s="54">
        <v>98.36</v>
      </c>
      <c r="M1184" s="7"/>
    </row>
    <row r="1185" spans="2:13" x14ac:dyDescent="0.2">
      <c r="B1185" s="54">
        <v>5219837</v>
      </c>
      <c r="C1185" s="54" t="s">
        <v>311</v>
      </c>
      <c r="D1185" s="54">
        <v>5</v>
      </c>
      <c r="E1185" s="54">
        <v>0</v>
      </c>
      <c r="F1185" s="54">
        <f t="shared" si="18"/>
        <v>5</v>
      </c>
      <c r="G1185" s="54">
        <v>272.12</v>
      </c>
      <c r="H1185" s="54">
        <v>36</v>
      </c>
      <c r="I1185" s="54">
        <v>5</v>
      </c>
      <c r="J1185" s="54">
        <v>1.69</v>
      </c>
      <c r="K1185" s="54">
        <v>-2.63</v>
      </c>
      <c r="L1185" s="54">
        <v>49.85</v>
      </c>
      <c r="M1185" s="7"/>
    </row>
    <row r="1186" spans="2:13" x14ac:dyDescent="0.2">
      <c r="B1186" s="54">
        <v>5467384</v>
      </c>
      <c r="C1186" s="54" t="s">
        <v>311</v>
      </c>
      <c r="D1186" s="54">
        <v>5</v>
      </c>
      <c r="E1186" s="54">
        <v>1</v>
      </c>
      <c r="F1186" s="54">
        <f t="shared" si="18"/>
        <v>6</v>
      </c>
      <c r="G1186" s="54">
        <v>258.10000000000002</v>
      </c>
      <c r="H1186" s="54">
        <v>33</v>
      </c>
      <c r="I1186" s="54">
        <v>5</v>
      </c>
      <c r="J1186" s="54">
        <v>1.67</v>
      </c>
      <c r="K1186" s="54">
        <v>-2.54</v>
      </c>
      <c r="L1186" s="54">
        <v>58.64</v>
      </c>
      <c r="M1186" s="7"/>
    </row>
    <row r="1187" spans="2:13" x14ac:dyDescent="0.2">
      <c r="B1187" s="54">
        <v>5543387</v>
      </c>
      <c r="C1187" s="54" t="s">
        <v>311</v>
      </c>
      <c r="D1187" s="54">
        <v>3</v>
      </c>
      <c r="E1187" s="54">
        <v>0</v>
      </c>
      <c r="F1187" s="54">
        <f t="shared" si="18"/>
        <v>3</v>
      </c>
      <c r="G1187" s="54">
        <v>229.16</v>
      </c>
      <c r="H1187" s="54">
        <v>36</v>
      </c>
      <c r="I1187" s="54">
        <v>3</v>
      </c>
      <c r="J1187" s="54">
        <v>2.87</v>
      </c>
      <c r="K1187" s="54">
        <v>-3.15</v>
      </c>
      <c r="L1187" s="54">
        <v>18.84</v>
      </c>
      <c r="M1187" s="7"/>
    </row>
    <row r="1188" spans="2:13" x14ac:dyDescent="0.2">
      <c r="B1188" s="54">
        <v>5555549</v>
      </c>
      <c r="C1188" s="54" t="s">
        <v>311</v>
      </c>
      <c r="D1188" s="54">
        <v>3</v>
      </c>
      <c r="E1188" s="54">
        <v>0</v>
      </c>
      <c r="F1188" s="54">
        <f t="shared" si="18"/>
        <v>3</v>
      </c>
      <c r="G1188" s="54">
        <v>187.11</v>
      </c>
      <c r="H1188" s="54">
        <v>27</v>
      </c>
      <c r="I1188" s="54">
        <v>3</v>
      </c>
      <c r="J1188" s="54">
        <v>1.7</v>
      </c>
      <c r="K1188" s="54">
        <v>-2.4</v>
      </c>
      <c r="L1188" s="54">
        <v>18.84</v>
      </c>
      <c r="M1188" s="7"/>
    </row>
    <row r="1189" spans="2:13" x14ac:dyDescent="0.2">
      <c r="B1189" s="54">
        <v>5807536</v>
      </c>
      <c r="C1189" s="54" t="s">
        <v>311</v>
      </c>
      <c r="D1189" s="54">
        <v>3</v>
      </c>
      <c r="E1189" s="54">
        <v>0</v>
      </c>
      <c r="F1189" s="54">
        <f t="shared" si="18"/>
        <v>3</v>
      </c>
      <c r="G1189" s="54">
        <v>215.14</v>
      </c>
      <c r="H1189" s="54">
        <v>33</v>
      </c>
      <c r="I1189" s="54">
        <v>3</v>
      </c>
      <c r="J1189" s="54">
        <v>2.3199999999999998</v>
      </c>
      <c r="K1189" s="54">
        <v>-2.87</v>
      </c>
      <c r="L1189" s="54">
        <v>18.84</v>
      </c>
      <c r="M1189" s="7"/>
    </row>
    <row r="1190" spans="2:13" x14ac:dyDescent="0.2">
      <c r="B1190" s="54">
        <v>5809128</v>
      </c>
      <c r="C1190" s="54" t="s">
        <v>311</v>
      </c>
      <c r="D1190" s="54">
        <v>3</v>
      </c>
      <c r="E1190" s="54">
        <v>0</v>
      </c>
      <c r="F1190" s="54">
        <f t="shared" si="18"/>
        <v>3</v>
      </c>
      <c r="G1190" s="54">
        <v>243.17</v>
      </c>
      <c r="H1190" s="54">
        <v>39</v>
      </c>
      <c r="I1190" s="54">
        <v>3</v>
      </c>
      <c r="J1190" s="54">
        <v>3.1</v>
      </c>
      <c r="K1190" s="54">
        <v>-3.37</v>
      </c>
      <c r="L1190" s="54">
        <v>18.84</v>
      </c>
      <c r="M1190" s="7"/>
    </row>
    <row r="1191" spans="2:13" x14ac:dyDescent="0.2">
      <c r="B1191" s="54">
        <v>7358913</v>
      </c>
      <c r="C1191" s="54" t="s">
        <v>311</v>
      </c>
      <c r="D1191" s="54">
        <v>3</v>
      </c>
      <c r="E1191" s="54">
        <v>1</v>
      </c>
      <c r="F1191" s="54">
        <f t="shared" si="18"/>
        <v>4</v>
      </c>
      <c r="G1191" s="54">
        <v>263.11</v>
      </c>
      <c r="H1191" s="54">
        <v>33</v>
      </c>
      <c r="I1191" s="54">
        <v>4</v>
      </c>
      <c r="J1191" s="54">
        <v>2.5299999999999998</v>
      </c>
      <c r="K1191" s="54">
        <v>-3.57</v>
      </c>
      <c r="L1191" s="54">
        <v>61.06</v>
      </c>
      <c r="M1191" s="7"/>
    </row>
    <row r="1192" spans="2:13" x14ac:dyDescent="0.2">
      <c r="B1192" s="54">
        <v>5534570</v>
      </c>
      <c r="C1192" s="54" t="s">
        <v>311</v>
      </c>
      <c r="D1192" s="54">
        <v>3</v>
      </c>
      <c r="E1192" s="54">
        <v>1</v>
      </c>
      <c r="F1192" s="54">
        <f t="shared" si="18"/>
        <v>4</v>
      </c>
      <c r="G1192" s="54">
        <v>250.11</v>
      </c>
      <c r="H1192" s="54">
        <v>35</v>
      </c>
      <c r="I1192" s="54">
        <v>4</v>
      </c>
      <c r="J1192" s="54">
        <v>3.85</v>
      </c>
      <c r="K1192" s="54">
        <v>-3.84</v>
      </c>
      <c r="L1192" s="54">
        <v>37.909999999999997</v>
      </c>
      <c r="M1192" s="7"/>
    </row>
    <row r="1193" spans="2:13" x14ac:dyDescent="0.2">
      <c r="B1193" s="54">
        <v>5119407</v>
      </c>
      <c r="C1193" s="54" t="s">
        <v>311</v>
      </c>
      <c r="D1193" s="54">
        <v>2</v>
      </c>
      <c r="E1193" s="54">
        <v>1</v>
      </c>
      <c r="F1193" s="54">
        <f t="shared" si="18"/>
        <v>3</v>
      </c>
      <c r="G1193" s="54">
        <v>268</v>
      </c>
      <c r="H1193" s="54">
        <v>22</v>
      </c>
      <c r="I1193" s="54">
        <v>8</v>
      </c>
      <c r="J1193" s="54">
        <v>3.72</v>
      </c>
      <c r="K1193" s="54">
        <v>-4.07</v>
      </c>
      <c r="L1193" s="54">
        <v>37.909999999999997</v>
      </c>
      <c r="M1193" s="7"/>
    </row>
    <row r="1194" spans="2:13" x14ac:dyDescent="0.2">
      <c r="B1194" s="54">
        <v>7956918</v>
      </c>
      <c r="C1194" s="54" t="s">
        <v>311</v>
      </c>
      <c r="D1194" s="54">
        <v>5</v>
      </c>
      <c r="E1194" s="54">
        <v>1</v>
      </c>
      <c r="F1194" s="54">
        <f t="shared" si="18"/>
        <v>6</v>
      </c>
      <c r="G1194" s="54">
        <v>267.07</v>
      </c>
      <c r="H1194" s="54">
        <v>31</v>
      </c>
      <c r="I1194" s="54">
        <v>7</v>
      </c>
      <c r="J1194" s="54">
        <v>0.32</v>
      </c>
      <c r="K1194" s="54">
        <v>-1.81</v>
      </c>
      <c r="L1194" s="54">
        <v>95.05</v>
      </c>
      <c r="M1194" s="7"/>
    </row>
    <row r="1195" spans="2:13" x14ac:dyDescent="0.2">
      <c r="B1195" s="54">
        <v>6759570</v>
      </c>
      <c r="C1195" s="54" t="s">
        <v>311</v>
      </c>
      <c r="D1195" s="54">
        <v>4</v>
      </c>
      <c r="E1195" s="54">
        <v>1</v>
      </c>
      <c r="F1195" s="54">
        <f t="shared" si="18"/>
        <v>5</v>
      </c>
      <c r="G1195" s="54">
        <v>263.11</v>
      </c>
      <c r="H1195" s="54">
        <v>35</v>
      </c>
      <c r="I1195" s="54">
        <v>5</v>
      </c>
      <c r="J1195" s="54">
        <v>2.27</v>
      </c>
      <c r="K1195" s="54">
        <v>-2.96</v>
      </c>
      <c r="L1195" s="54">
        <v>60.91</v>
      </c>
      <c r="M1195" s="7"/>
    </row>
    <row r="1196" spans="2:13" x14ac:dyDescent="0.2">
      <c r="B1196" s="54">
        <v>5650833</v>
      </c>
      <c r="C1196" s="54" t="s">
        <v>311</v>
      </c>
      <c r="D1196" s="54">
        <v>4</v>
      </c>
      <c r="E1196" s="54">
        <v>3</v>
      </c>
      <c r="F1196" s="54">
        <f t="shared" si="18"/>
        <v>7</v>
      </c>
      <c r="G1196" s="54">
        <v>235.13</v>
      </c>
      <c r="H1196" s="54">
        <v>34</v>
      </c>
      <c r="I1196" s="54">
        <v>5</v>
      </c>
      <c r="J1196" s="54">
        <v>1.76</v>
      </c>
      <c r="K1196" s="54">
        <v>-2.42</v>
      </c>
      <c r="L1196" s="54">
        <v>70.17</v>
      </c>
      <c r="M1196" s="7"/>
    </row>
    <row r="1197" spans="2:13" x14ac:dyDescent="0.2">
      <c r="B1197" s="54">
        <v>5522550</v>
      </c>
      <c r="C1197" s="54" t="s">
        <v>311</v>
      </c>
      <c r="D1197" s="54">
        <v>5</v>
      </c>
      <c r="E1197" s="54">
        <v>1</v>
      </c>
      <c r="F1197" s="54">
        <f t="shared" si="18"/>
        <v>6</v>
      </c>
      <c r="G1197" s="54">
        <v>252.06</v>
      </c>
      <c r="H1197" s="54">
        <v>29</v>
      </c>
      <c r="I1197" s="54">
        <v>6</v>
      </c>
      <c r="J1197" s="54">
        <v>1.84</v>
      </c>
      <c r="K1197" s="54">
        <v>-2.64</v>
      </c>
      <c r="L1197" s="54">
        <v>64.209999999999994</v>
      </c>
      <c r="M1197" s="7"/>
    </row>
    <row r="1198" spans="2:13" x14ac:dyDescent="0.2">
      <c r="B1198" s="54">
        <v>6648463</v>
      </c>
      <c r="C1198" s="54" t="s">
        <v>311</v>
      </c>
      <c r="D1198" s="54">
        <v>4</v>
      </c>
      <c r="E1198" s="54">
        <v>1</v>
      </c>
      <c r="F1198" s="54">
        <f t="shared" si="18"/>
        <v>5</v>
      </c>
      <c r="G1198" s="54">
        <v>254.07</v>
      </c>
      <c r="H1198" s="54">
        <v>31</v>
      </c>
      <c r="I1198" s="54">
        <v>6</v>
      </c>
      <c r="J1198" s="54">
        <v>1.94</v>
      </c>
      <c r="K1198" s="54">
        <v>-2.85</v>
      </c>
      <c r="L1198" s="54">
        <v>72.19</v>
      </c>
      <c r="M1198" s="7"/>
    </row>
    <row r="1199" spans="2:13" x14ac:dyDescent="0.2">
      <c r="B1199" s="54">
        <v>5355299</v>
      </c>
      <c r="C1199" s="54" t="s">
        <v>311</v>
      </c>
      <c r="D1199" s="54">
        <v>4</v>
      </c>
      <c r="E1199" s="54">
        <v>1</v>
      </c>
      <c r="F1199" s="54">
        <f t="shared" si="18"/>
        <v>5</v>
      </c>
      <c r="G1199" s="54">
        <v>250.08</v>
      </c>
      <c r="H1199" s="54">
        <v>31</v>
      </c>
      <c r="I1199" s="54">
        <v>5</v>
      </c>
      <c r="J1199" s="54">
        <v>2.5299999999999998</v>
      </c>
      <c r="K1199" s="54">
        <v>-3.07</v>
      </c>
      <c r="L1199" s="54">
        <v>54.98</v>
      </c>
      <c r="M1199" s="7"/>
    </row>
    <row r="1200" spans="2:13" x14ac:dyDescent="0.2">
      <c r="B1200" s="54">
        <v>6653955</v>
      </c>
      <c r="C1200" s="54" t="s">
        <v>311</v>
      </c>
      <c r="D1200" s="54">
        <v>5</v>
      </c>
      <c r="E1200" s="54">
        <v>3</v>
      </c>
      <c r="F1200" s="54">
        <f t="shared" si="18"/>
        <v>8</v>
      </c>
      <c r="G1200" s="54">
        <v>271.02999999999997</v>
      </c>
      <c r="H1200" s="54">
        <v>27</v>
      </c>
      <c r="I1200" s="54">
        <v>9</v>
      </c>
      <c r="J1200" s="54">
        <v>0.99</v>
      </c>
      <c r="K1200" s="54">
        <v>-2.2599999999999998</v>
      </c>
      <c r="L1200" s="54">
        <v>121.38</v>
      </c>
      <c r="M1200" s="7"/>
    </row>
    <row r="1201" spans="2:13" x14ac:dyDescent="0.2">
      <c r="B1201" s="54">
        <v>5650288</v>
      </c>
      <c r="C1201" s="54" t="s">
        <v>311</v>
      </c>
      <c r="D1201" s="54">
        <v>3</v>
      </c>
      <c r="E1201" s="54">
        <v>2</v>
      </c>
      <c r="F1201" s="54">
        <f t="shared" si="18"/>
        <v>5</v>
      </c>
      <c r="G1201" s="54">
        <v>266.13</v>
      </c>
      <c r="H1201" s="54">
        <v>37</v>
      </c>
      <c r="I1201" s="54">
        <v>5</v>
      </c>
      <c r="J1201" s="54">
        <v>2.97</v>
      </c>
      <c r="K1201" s="54">
        <v>-3.36</v>
      </c>
      <c r="L1201" s="54">
        <v>43.95</v>
      </c>
      <c r="M1201" s="7"/>
    </row>
    <row r="1202" spans="2:13" x14ac:dyDescent="0.2">
      <c r="B1202" s="54">
        <v>5539359</v>
      </c>
      <c r="C1202" s="54" t="s">
        <v>311</v>
      </c>
      <c r="D1202" s="54">
        <v>4</v>
      </c>
      <c r="E1202" s="54">
        <v>3</v>
      </c>
      <c r="F1202" s="54">
        <f t="shared" si="18"/>
        <v>7</v>
      </c>
      <c r="G1202" s="54">
        <v>221.12</v>
      </c>
      <c r="H1202" s="54">
        <v>31</v>
      </c>
      <c r="I1202" s="54">
        <v>5</v>
      </c>
      <c r="J1202" s="54">
        <v>0.35</v>
      </c>
      <c r="K1202" s="54">
        <v>-1.52</v>
      </c>
      <c r="L1202" s="54">
        <v>72.38</v>
      </c>
      <c r="M1202" s="7"/>
    </row>
    <row r="1203" spans="2:13" x14ac:dyDescent="0.2">
      <c r="B1203" s="54">
        <v>7355502</v>
      </c>
      <c r="C1203" s="54" t="s">
        <v>311</v>
      </c>
      <c r="D1203" s="54">
        <v>4</v>
      </c>
      <c r="E1203" s="54">
        <v>1</v>
      </c>
      <c r="F1203" s="54">
        <f t="shared" si="18"/>
        <v>5</v>
      </c>
      <c r="G1203" s="54">
        <v>254.07</v>
      </c>
      <c r="H1203" s="54">
        <v>31</v>
      </c>
      <c r="I1203" s="54">
        <v>6</v>
      </c>
      <c r="J1203" s="54">
        <v>2.25</v>
      </c>
      <c r="K1203" s="54">
        <v>-3.04</v>
      </c>
      <c r="L1203" s="54">
        <v>72.19</v>
      </c>
      <c r="M1203" s="7"/>
    </row>
    <row r="1204" spans="2:13" x14ac:dyDescent="0.2">
      <c r="B1204" s="54">
        <v>7916916</v>
      </c>
      <c r="C1204" s="54" t="s">
        <v>311</v>
      </c>
      <c r="D1204" s="54">
        <v>4</v>
      </c>
      <c r="E1204" s="54">
        <v>1</v>
      </c>
      <c r="F1204" s="54">
        <f t="shared" si="18"/>
        <v>5</v>
      </c>
      <c r="G1204" s="54">
        <v>268.08999999999997</v>
      </c>
      <c r="H1204" s="54">
        <v>34</v>
      </c>
      <c r="I1204" s="54">
        <v>6</v>
      </c>
      <c r="J1204" s="54">
        <v>2.33</v>
      </c>
      <c r="K1204" s="54">
        <v>-3.09</v>
      </c>
      <c r="L1204" s="54">
        <v>72.19</v>
      </c>
      <c r="M1204" s="7"/>
    </row>
    <row r="1205" spans="2:13" x14ac:dyDescent="0.2">
      <c r="B1205" s="54">
        <v>5547864</v>
      </c>
      <c r="C1205" s="54" t="s">
        <v>311</v>
      </c>
      <c r="D1205" s="54">
        <v>3</v>
      </c>
      <c r="E1205" s="54">
        <v>0</v>
      </c>
      <c r="F1205" s="54">
        <f t="shared" si="18"/>
        <v>3</v>
      </c>
      <c r="G1205" s="54">
        <v>203.14</v>
      </c>
      <c r="H1205" s="54">
        <v>32</v>
      </c>
      <c r="I1205" s="54">
        <v>3</v>
      </c>
      <c r="J1205" s="54">
        <v>1.99</v>
      </c>
      <c r="K1205" s="54">
        <v>-2.5499999999999998</v>
      </c>
      <c r="L1205" s="54">
        <v>21.06</v>
      </c>
      <c r="M1205" s="7"/>
    </row>
    <row r="1206" spans="2:13" x14ac:dyDescent="0.2">
      <c r="B1206" s="54">
        <v>6673483</v>
      </c>
      <c r="C1206" s="54" t="s">
        <v>311</v>
      </c>
      <c r="D1206" s="54">
        <v>4</v>
      </c>
      <c r="E1206" s="54">
        <v>1</v>
      </c>
      <c r="F1206" s="54">
        <f t="shared" si="18"/>
        <v>5</v>
      </c>
      <c r="G1206" s="54">
        <v>240.06</v>
      </c>
      <c r="H1206" s="54">
        <v>28</v>
      </c>
      <c r="I1206" s="54">
        <v>6</v>
      </c>
      <c r="J1206" s="54">
        <v>1.86</v>
      </c>
      <c r="K1206" s="54">
        <v>-2.8</v>
      </c>
      <c r="L1206" s="54">
        <v>72.19</v>
      </c>
      <c r="M1206" s="7"/>
    </row>
    <row r="1207" spans="2:13" x14ac:dyDescent="0.2">
      <c r="B1207" s="54">
        <v>7472766</v>
      </c>
      <c r="C1207" s="54" t="s">
        <v>311</v>
      </c>
      <c r="D1207" s="54">
        <v>3</v>
      </c>
      <c r="E1207" s="54">
        <v>1</v>
      </c>
      <c r="F1207" s="54">
        <f t="shared" si="18"/>
        <v>4</v>
      </c>
      <c r="G1207" s="54">
        <v>277.12</v>
      </c>
      <c r="H1207" s="54">
        <v>38</v>
      </c>
      <c r="I1207" s="54">
        <v>5</v>
      </c>
      <c r="J1207" s="54">
        <v>2.83</v>
      </c>
      <c r="K1207" s="54">
        <v>-3.32</v>
      </c>
      <c r="L1207" s="54">
        <v>48.99</v>
      </c>
      <c r="M1207" s="7"/>
    </row>
    <row r="1208" spans="2:13" x14ac:dyDescent="0.2">
      <c r="B1208" s="54">
        <v>5550783</v>
      </c>
      <c r="C1208" s="54" t="s">
        <v>311</v>
      </c>
      <c r="D1208" s="54">
        <v>2</v>
      </c>
      <c r="E1208" s="54">
        <v>0</v>
      </c>
      <c r="F1208" s="54">
        <f t="shared" si="18"/>
        <v>2</v>
      </c>
      <c r="G1208" s="54">
        <v>186.12</v>
      </c>
      <c r="H1208" s="54">
        <v>28</v>
      </c>
      <c r="I1208" s="54">
        <v>2</v>
      </c>
      <c r="J1208" s="54">
        <v>2.78</v>
      </c>
      <c r="K1208" s="54">
        <v>-3.04</v>
      </c>
      <c r="L1208" s="54">
        <v>17.82</v>
      </c>
      <c r="M1208" s="7"/>
    </row>
    <row r="1209" spans="2:13" x14ac:dyDescent="0.2">
      <c r="B1209" s="54">
        <v>5687092</v>
      </c>
      <c r="C1209" s="54" t="s">
        <v>311</v>
      </c>
      <c r="D1209" s="54">
        <v>3</v>
      </c>
      <c r="E1209" s="54">
        <v>1</v>
      </c>
      <c r="F1209" s="54">
        <f t="shared" si="18"/>
        <v>4</v>
      </c>
      <c r="G1209" s="54">
        <v>249.13</v>
      </c>
      <c r="H1209" s="54">
        <v>36</v>
      </c>
      <c r="I1209" s="54">
        <v>4</v>
      </c>
      <c r="J1209" s="54">
        <v>2.83</v>
      </c>
      <c r="K1209" s="54">
        <v>-3.32</v>
      </c>
      <c r="L1209" s="54">
        <v>31.92</v>
      </c>
      <c r="M1209" s="7"/>
    </row>
    <row r="1210" spans="2:13" x14ac:dyDescent="0.2">
      <c r="B1210" s="54">
        <v>5119851</v>
      </c>
      <c r="C1210" s="54" t="s">
        <v>311</v>
      </c>
      <c r="D1210" s="54">
        <v>4</v>
      </c>
      <c r="E1210" s="54">
        <v>1</v>
      </c>
      <c r="F1210" s="54">
        <f t="shared" si="18"/>
        <v>5</v>
      </c>
      <c r="G1210" s="54">
        <v>239.07</v>
      </c>
      <c r="H1210" s="54">
        <v>29</v>
      </c>
      <c r="I1210" s="54">
        <v>6</v>
      </c>
      <c r="J1210" s="54">
        <v>1.01</v>
      </c>
      <c r="K1210" s="54">
        <v>-2.25</v>
      </c>
      <c r="L1210" s="54">
        <v>77.98</v>
      </c>
      <c r="M1210" s="7"/>
    </row>
    <row r="1211" spans="2:13" x14ac:dyDescent="0.2">
      <c r="B1211" s="54">
        <v>5658274</v>
      </c>
      <c r="C1211" s="54" t="s">
        <v>311</v>
      </c>
      <c r="D1211" s="54">
        <v>4</v>
      </c>
      <c r="E1211" s="54">
        <v>2</v>
      </c>
      <c r="F1211" s="54">
        <f t="shared" si="18"/>
        <v>6</v>
      </c>
      <c r="G1211" s="54">
        <v>242.04</v>
      </c>
      <c r="H1211" s="54">
        <v>26</v>
      </c>
      <c r="I1211" s="54">
        <v>7</v>
      </c>
      <c r="J1211" s="54">
        <v>1.21</v>
      </c>
      <c r="K1211" s="54">
        <v>-2.33</v>
      </c>
      <c r="L1211" s="54">
        <v>92.28</v>
      </c>
      <c r="M1211" s="7"/>
    </row>
    <row r="1212" spans="2:13" x14ac:dyDescent="0.2">
      <c r="B1212" s="54">
        <v>7118535</v>
      </c>
      <c r="C1212" s="54" t="s">
        <v>311</v>
      </c>
      <c r="D1212" s="54">
        <v>4</v>
      </c>
      <c r="E1212" s="54">
        <v>1</v>
      </c>
      <c r="F1212" s="54">
        <f t="shared" si="18"/>
        <v>5</v>
      </c>
      <c r="G1212" s="54">
        <v>263.11</v>
      </c>
      <c r="H1212" s="54">
        <v>35</v>
      </c>
      <c r="I1212" s="54">
        <v>5</v>
      </c>
      <c r="J1212" s="54">
        <v>2.41</v>
      </c>
      <c r="K1212" s="54">
        <v>-3.05</v>
      </c>
      <c r="L1212" s="54">
        <v>60.91</v>
      </c>
      <c r="M1212" s="7"/>
    </row>
    <row r="1213" spans="2:13" x14ac:dyDescent="0.2">
      <c r="B1213" s="54">
        <v>6110862</v>
      </c>
      <c r="C1213" s="54" t="s">
        <v>311</v>
      </c>
      <c r="D1213" s="54">
        <v>4</v>
      </c>
      <c r="E1213" s="54">
        <v>2</v>
      </c>
      <c r="F1213" s="54">
        <f t="shared" si="18"/>
        <v>6</v>
      </c>
      <c r="G1213" s="54">
        <v>234.1</v>
      </c>
      <c r="H1213" s="54">
        <v>31</v>
      </c>
      <c r="I1213" s="54">
        <v>5</v>
      </c>
      <c r="J1213" s="54">
        <v>1.76</v>
      </c>
      <c r="K1213" s="54">
        <v>-2.48</v>
      </c>
      <c r="L1213" s="54">
        <v>75.209999999999994</v>
      </c>
      <c r="M1213" s="7"/>
    </row>
    <row r="1214" spans="2:13" x14ac:dyDescent="0.2">
      <c r="B1214" s="54">
        <v>5668510</v>
      </c>
      <c r="C1214" s="54" t="s">
        <v>311</v>
      </c>
      <c r="D1214" s="54">
        <v>3</v>
      </c>
      <c r="E1214" s="54">
        <v>3</v>
      </c>
      <c r="F1214" s="54">
        <f t="shared" si="18"/>
        <v>6</v>
      </c>
      <c r="G1214" s="54">
        <v>219.1</v>
      </c>
      <c r="H1214" s="54">
        <v>29</v>
      </c>
      <c r="I1214" s="54">
        <v>5</v>
      </c>
      <c r="J1214" s="54">
        <v>0.91</v>
      </c>
      <c r="K1214" s="54">
        <v>-1.93</v>
      </c>
      <c r="L1214" s="54">
        <v>92</v>
      </c>
      <c r="M1214" s="7"/>
    </row>
    <row r="1215" spans="2:13" x14ac:dyDescent="0.2">
      <c r="B1215" s="54">
        <v>7842136</v>
      </c>
      <c r="C1215" s="54" t="s">
        <v>311</v>
      </c>
      <c r="D1215" s="54">
        <v>5</v>
      </c>
      <c r="E1215" s="54">
        <v>2</v>
      </c>
      <c r="F1215" s="54">
        <f t="shared" si="18"/>
        <v>7</v>
      </c>
      <c r="G1215" s="54">
        <v>266.04000000000002</v>
      </c>
      <c r="H1215" s="54">
        <v>28</v>
      </c>
      <c r="I1215" s="54">
        <v>7</v>
      </c>
      <c r="J1215" s="54">
        <v>1.3</v>
      </c>
      <c r="K1215" s="54">
        <v>-2.36</v>
      </c>
      <c r="L1215" s="54">
        <v>92.42</v>
      </c>
      <c r="M1215" s="7"/>
    </row>
    <row r="1216" spans="2:13" x14ac:dyDescent="0.2">
      <c r="B1216" s="54">
        <v>6599754</v>
      </c>
      <c r="C1216" s="54" t="s">
        <v>311</v>
      </c>
      <c r="D1216" s="54">
        <v>4</v>
      </c>
      <c r="E1216" s="54">
        <v>0</v>
      </c>
      <c r="F1216" s="54">
        <f t="shared" si="18"/>
        <v>4</v>
      </c>
      <c r="G1216" s="54">
        <v>253.09</v>
      </c>
      <c r="H1216" s="54">
        <v>32</v>
      </c>
      <c r="I1216" s="54">
        <v>6</v>
      </c>
      <c r="J1216" s="54">
        <v>1.31</v>
      </c>
      <c r="K1216" s="54">
        <v>-2.5099999999999998</v>
      </c>
      <c r="L1216" s="54">
        <v>55.2</v>
      </c>
      <c r="M1216" s="7"/>
    </row>
    <row r="1217" spans="2:13" x14ac:dyDescent="0.2">
      <c r="B1217" s="54">
        <v>5529491</v>
      </c>
      <c r="C1217" s="54" t="s">
        <v>311</v>
      </c>
      <c r="D1217" s="54">
        <v>3</v>
      </c>
      <c r="E1217" s="54">
        <v>0</v>
      </c>
      <c r="F1217" s="54">
        <f t="shared" si="18"/>
        <v>3</v>
      </c>
      <c r="G1217" s="54">
        <v>189.13</v>
      </c>
      <c r="H1217" s="54">
        <v>29</v>
      </c>
      <c r="I1217" s="54">
        <v>3</v>
      </c>
      <c r="J1217" s="54">
        <v>1.6</v>
      </c>
      <c r="K1217" s="54">
        <v>-2.31</v>
      </c>
      <c r="L1217" s="54">
        <v>21.06</v>
      </c>
      <c r="M1217" s="7"/>
    </row>
    <row r="1218" spans="2:13" x14ac:dyDescent="0.2">
      <c r="B1218" s="54">
        <v>5673981</v>
      </c>
      <c r="C1218" s="54" t="s">
        <v>311</v>
      </c>
      <c r="D1218" s="54">
        <v>3</v>
      </c>
      <c r="E1218" s="54">
        <v>2</v>
      </c>
      <c r="F1218" s="54">
        <f t="shared" si="18"/>
        <v>5</v>
      </c>
      <c r="G1218" s="54">
        <v>299.95999999999998</v>
      </c>
      <c r="H1218" s="54">
        <v>25</v>
      </c>
      <c r="I1218" s="54">
        <v>6</v>
      </c>
      <c r="J1218" s="54">
        <v>2.89</v>
      </c>
      <c r="K1218" s="54">
        <v>-3.69</v>
      </c>
      <c r="L1218" s="54">
        <v>65.98</v>
      </c>
      <c r="M1218" s="7"/>
    </row>
    <row r="1219" spans="2:13" x14ac:dyDescent="0.2">
      <c r="B1219" s="54">
        <v>5190417</v>
      </c>
      <c r="C1219" s="54" t="s">
        <v>311</v>
      </c>
      <c r="D1219" s="54">
        <v>2</v>
      </c>
      <c r="E1219" s="54">
        <v>1</v>
      </c>
      <c r="F1219" s="54">
        <f t="shared" si="18"/>
        <v>3</v>
      </c>
      <c r="G1219" s="54">
        <v>248.06</v>
      </c>
      <c r="H1219" s="54">
        <v>25</v>
      </c>
      <c r="I1219" s="54">
        <v>7</v>
      </c>
      <c r="J1219" s="54">
        <v>3.38</v>
      </c>
      <c r="K1219" s="54">
        <v>-3.73</v>
      </c>
      <c r="L1219" s="54">
        <v>37.909999999999997</v>
      </c>
      <c r="M1219" s="7"/>
    </row>
    <row r="1220" spans="2:13" x14ac:dyDescent="0.2">
      <c r="B1220" s="54">
        <v>5667889</v>
      </c>
      <c r="C1220" s="54" t="s">
        <v>311</v>
      </c>
      <c r="D1220" s="54">
        <v>3</v>
      </c>
      <c r="E1220" s="54">
        <v>1</v>
      </c>
      <c r="F1220" s="54">
        <f t="shared" si="18"/>
        <v>4</v>
      </c>
      <c r="G1220" s="54">
        <v>230.07</v>
      </c>
      <c r="H1220" s="54">
        <v>25</v>
      </c>
      <c r="I1220" s="54">
        <v>6</v>
      </c>
      <c r="J1220" s="54">
        <v>2.0499999999999998</v>
      </c>
      <c r="K1220" s="54">
        <v>-2.79</v>
      </c>
      <c r="L1220" s="54">
        <v>38.049999999999997</v>
      </c>
      <c r="M1220" s="7"/>
    </row>
    <row r="1221" spans="2:13" x14ac:dyDescent="0.2">
      <c r="B1221" s="54">
        <v>5650401</v>
      </c>
      <c r="C1221" s="54" t="s">
        <v>311</v>
      </c>
      <c r="D1221" s="54">
        <v>5</v>
      </c>
      <c r="E1221" s="54">
        <v>1</v>
      </c>
      <c r="F1221" s="54">
        <f t="shared" si="18"/>
        <v>6</v>
      </c>
      <c r="G1221" s="54">
        <v>252.09</v>
      </c>
      <c r="H1221" s="54">
        <v>33</v>
      </c>
      <c r="I1221" s="54">
        <v>5</v>
      </c>
      <c r="J1221" s="54">
        <v>2.0499999999999998</v>
      </c>
      <c r="K1221" s="54">
        <v>-2.84</v>
      </c>
      <c r="L1221" s="54">
        <v>47.28</v>
      </c>
      <c r="M1221" s="7"/>
    </row>
    <row r="1222" spans="2:13" x14ac:dyDescent="0.2">
      <c r="B1222" s="54">
        <v>6655107</v>
      </c>
      <c r="C1222" s="54" t="s">
        <v>311</v>
      </c>
      <c r="D1222" s="54">
        <v>4</v>
      </c>
      <c r="E1222" s="54">
        <v>1</v>
      </c>
      <c r="F1222" s="54">
        <f t="shared" si="18"/>
        <v>5</v>
      </c>
      <c r="G1222" s="54">
        <v>254.07</v>
      </c>
      <c r="H1222" s="54">
        <v>31</v>
      </c>
      <c r="I1222" s="54">
        <v>6</v>
      </c>
      <c r="J1222" s="54">
        <v>2.08</v>
      </c>
      <c r="K1222" s="54">
        <v>-2.87</v>
      </c>
      <c r="L1222" s="54">
        <v>72.19</v>
      </c>
      <c r="M1222" s="7"/>
    </row>
    <row r="1223" spans="2:13" x14ac:dyDescent="0.2">
      <c r="B1223" s="54">
        <v>5655930</v>
      </c>
      <c r="C1223" s="54" t="s">
        <v>311</v>
      </c>
      <c r="D1223" s="54">
        <v>3</v>
      </c>
      <c r="E1223" s="54">
        <v>1</v>
      </c>
      <c r="F1223" s="54">
        <f t="shared" si="18"/>
        <v>4</v>
      </c>
      <c r="G1223" s="54">
        <v>231.14</v>
      </c>
      <c r="H1223" s="54">
        <v>34</v>
      </c>
      <c r="I1223" s="54">
        <v>4</v>
      </c>
      <c r="J1223" s="54">
        <v>2.75</v>
      </c>
      <c r="K1223" s="54">
        <v>-3.22</v>
      </c>
      <c r="L1223" s="54">
        <v>46.92</v>
      </c>
      <c r="M1223" s="7"/>
    </row>
    <row r="1224" spans="2:13" x14ac:dyDescent="0.2">
      <c r="B1224" s="54">
        <v>5667163</v>
      </c>
      <c r="C1224" s="54" t="s">
        <v>311</v>
      </c>
      <c r="D1224" s="54">
        <v>4</v>
      </c>
      <c r="E1224" s="54">
        <v>1</v>
      </c>
      <c r="F1224" s="54">
        <f t="shared" si="18"/>
        <v>5</v>
      </c>
      <c r="G1224" s="54">
        <v>236.1</v>
      </c>
      <c r="H1224" s="54">
        <v>32</v>
      </c>
      <c r="I1224" s="54">
        <v>4</v>
      </c>
      <c r="J1224" s="54">
        <v>2.5299999999999998</v>
      </c>
      <c r="K1224" s="54">
        <v>-3</v>
      </c>
      <c r="L1224" s="54">
        <v>38.049999999999997</v>
      </c>
      <c r="M1224" s="7"/>
    </row>
    <row r="1225" spans="2:13" x14ac:dyDescent="0.2">
      <c r="B1225" s="54">
        <v>7830470</v>
      </c>
      <c r="C1225" s="54" t="s">
        <v>311</v>
      </c>
      <c r="D1225" s="54">
        <v>4</v>
      </c>
      <c r="E1225" s="54">
        <v>1</v>
      </c>
      <c r="F1225" s="54">
        <f t="shared" si="18"/>
        <v>5</v>
      </c>
      <c r="G1225" s="54">
        <v>264.08999999999997</v>
      </c>
      <c r="H1225" s="54">
        <v>34</v>
      </c>
      <c r="I1225" s="54">
        <v>5</v>
      </c>
      <c r="J1225" s="54">
        <v>3.01</v>
      </c>
      <c r="K1225" s="54">
        <v>-3.37</v>
      </c>
      <c r="L1225" s="54">
        <v>55.12</v>
      </c>
      <c r="M1225" s="7"/>
    </row>
    <row r="1226" spans="2:13" x14ac:dyDescent="0.2">
      <c r="B1226" s="54">
        <v>5541520</v>
      </c>
      <c r="C1226" s="54" t="s">
        <v>311</v>
      </c>
      <c r="D1226" s="54">
        <v>4</v>
      </c>
      <c r="E1226" s="54">
        <v>1</v>
      </c>
      <c r="F1226" s="54">
        <f t="shared" ref="F1226:F1288" si="19">(D1226+E1226)</f>
        <v>5</v>
      </c>
      <c r="G1226" s="54">
        <v>288.2</v>
      </c>
      <c r="H1226" s="54">
        <v>45</v>
      </c>
      <c r="I1226" s="54">
        <v>5</v>
      </c>
      <c r="J1226" s="54">
        <v>2.73</v>
      </c>
      <c r="K1226" s="54">
        <v>-3.16</v>
      </c>
      <c r="L1226" s="54">
        <v>50.16</v>
      </c>
      <c r="M1226" s="7"/>
    </row>
    <row r="1227" spans="2:13" x14ac:dyDescent="0.2">
      <c r="B1227" s="54">
        <v>7750908</v>
      </c>
      <c r="C1227" s="54" t="s">
        <v>311</v>
      </c>
      <c r="D1227" s="54">
        <v>4</v>
      </c>
      <c r="E1227" s="54">
        <v>1</v>
      </c>
      <c r="F1227" s="54">
        <f t="shared" si="19"/>
        <v>5</v>
      </c>
      <c r="G1227" s="54">
        <v>246.18</v>
      </c>
      <c r="H1227" s="54">
        <v>40</v>
      </c>
      <c r="I1227" s="54">
        <v>4</v>
      </c>
      <c r="J1227" s="54">
        <v>2.33</v>
      </c>
      <c r="K1227" s="54">
        <v>-2.83</v>
      </c>
      <c r="L1227" s="54">
        <v>33.090000000000003</v>
      </c>
      <c r="M1227" s="7"/>
    </row>
    <row r="1228" spans="2:13" x14ac:dyDescent="0.2">
      <c r="B1228" s="54">
        <v>5341863</v>
      </c>
      <c r="C1228" s="54" t="s">
        <v>311</v>
      </c>
      <c r="D1228" s="54">
        <v>4</v>
      </c>
      <c r="E1228" s="54">
        <v>1</v>
      </c>
      <c r="F1228" s="54">
        <f t="shared" si="19"/>
        <v>5</v>
      </c>
      <c r="G1228" s="54">
        <v>232.17</v>
      </c>
      <c r="H1228" s="54">
        <v>37</v>
      </c>
      <c r="I1228" s="54">
        <v>4</v>
      </c>
      <c r="J1228" s="54">
        <v>1.96</v>
      </c>
      <c r="K1228" s="54">
        <v>-2.59</v>
      </c>
      <c r="L1228" s="54">
        <v>47.08</v>
      </c>
      <c r="M1228" s="7"/>
    </row>
    <row r="1229" spans="2:13" x14ac:dyDescent="0.2">
      <c r="B1229" s="54">
        <v>7938824</v>
      </c>
      <c r="C1229" s="54" t="s">
        <v>311</v>
      </c>
      <c r="D1229" s="54">
        <v>4</v>
      </c>
      <c r="E1229" s="54">
        <v>1</v>
      </c>
      <c r="F1229" s="54">
        <f t="shared" si="19"/>
        <v>5</v>
      </c>
      <c r="G1229" s="54">
        <v>264.08999999999997</v>
      </c>
      <c r="H1229" s="54">
        <v>34</v>
      </c>
      <c r="I1229" s="54">
        <v>5</v>
      </c>
      <c r="J1229" s="54">
        <v>3.18</v>
      </c>
      <c r="K1229" s="54">
        <v>-3.55</v>
      </c>
      <c r="L1229" s="54">
        <v>55.12</v>
      </c>
      <c r="M1229" s="7"/>
    </row>
    <row r="1230" spans="2:13" x14ac:dyDescent="0.2">
      <c r="B1230" s="54">
        <v>7955386</v>
      </c>
      <c r="C1230" s="54" t="s">
        <v>311</v>
      </c>
      <c r="D1230" s="54">
        <v>5</v>
      </c>
      <c r="E1230" s="54">
        <v>1</v>
      </c>
      <c r="F1230" s="54">
        <f t="shared" si="19"/>
        <v>6</v>
      </c>
      <c r="G1230" s="54">
        <v>253.05</v>
      </c>
      <c r="H1230" s="54">
        <v>28</v>
      </c>
      <c r="I1230" s="54">
        <v>7</v>
      </c>
      <c r="J1230" s="54">
        <v>-0.17</v>
      </c>
      <c r="K1230" s="54">
        <v>-1.49</v>
      </c>
      <c r="L1230" s="54">
        <v>95.05</v>
      </c>
      <c r="M1230" s="7"/>
    </row>
    <row r="1231" spans="2:13" x14ac:dyDescent="0.2">
      <c r="B1231" s="54">
        <v>5916518</v>
      </c>
      <c r="C1231" s="54" t="s">
        <v>311</v>
      </c>
      <c r="D1231" s="54">
        <v>3</v>
      </c>
      <c r="E1231" s="54">
        <v>1</v>
      </c>
      <c r="F1231" s="54">
        <f t="shared" si="19"/>
        <v>4</v>
      </c>
      <c r="G1231" s="54">
        <v>222.08</v>
      </c>
      <c r="H1231" s="54">
        <v>29</v>
      </c>
      <c r="I1231" s="54">
        <v>4</v>
      </c>
      <c r="J1231" s="54">
        <v>3.07</v>
      </c>
      <c r="K1231" s="54">
        <v>-3.36</v>
      </c>
      <c r="L1231" s="54">
        <v>37.909999999999997</v>
      </c>
      <c r="M1231" s="7"/>
    </row>
    <row r="1232" spans="2:13" x14ac:dyDescent="0.2">
      <c r="B1232" s="54">
        <v>7939899</v>
      </c>
      <c r="C1232" s="54" t="s">
        <v>311</v>
      </c>
      <c r="D1232" s="54">
        <v>4</v>
      </c>
      <c r="E1232" s="54">
        <v>0</v>
      </c>
      <c r="F1232" s="54">
        <f t="shared" si="19"/>
        <v>4</v>
      </c>
      <c r="G1232" s="54">
        <v>253.09</v>
      </c>
      <c r="H1232" s="54">
        <v>32</v>
      </c>
      <c r="I1232" s="54">
        <v>6</v>
      </c>
      <c r="J1232" s="54">
        <v>0.96</v>
      </c>
      <c r="K1232" s="54">
        <v>-2.2200000000000002</v>
      </c>
      <c r="L1232" s="54">
        <v>55.2</v>
      </c>
      <c r="M1232" s="7"/>
    </row>
    <row r="1233" spans="2:13" x14ac:dyDescent="0.2">
      <c r="B1233" s="54">
        <v>5679030</v>
      </c>
      <c r="C1233" s="54" t="s">
        <v>311</v>
      </c>
      <c r="D1233" s="54">
        <v>3</v>
      </c>
      <c r="E1233" s="54">
        <v>2</v>
      </c>
      <c r="F1233" s="54">
        <f t="shared" si="19"/>
        <v>5</v>
      </c>
      <c r="G1233" s="54">
        <v>285.94</v>
      </c>
      <c r="H1233" s="54">
        <v>22</v>
      </c>
      <c r="I1233" s="54">
        <v>6</v>
      </c>
      <c r="J1233" s="54">
        <v>2.5</v>
      </c>
      <c r="K1233" s="54">
        <v>-3.45</v>
      </c>
      <c r="L1233" s="54">
        <v>65.98</v>
      </c>
      <c r="M1233" s="7"/>
    </row>
    <row r="1234" spans="2:13" x14ac:dyDescent="0.2">
      <c r="B1234" s="54">
        <v>5670599</v>
      </c>
      <c r="C1234" s="54" t="s">
        <v>311</v>
      </c>
      <c r="D1234" s="54">
        <v>4</v>
      </c>
      <c r="E1234" s="54">
        <v>1</v>
      </c>
      <c r="F1234" s="54">
        <f t="shared" si="19"/>
        <v>5</v>
      </c>
      <c r="G1234" s="54">
        <v>264.08999999999997</v>
      </c>
      <c r="H1234" s="54">
        <v>34</v>
      </c>
      <c r="I1234" s="54">
        <v>5</v>
      </c>
      <c r="J1234" s="54">
        <v>3.01</v>
      </c>
      <c r="K1234" s="54">
        <v>-3.37</v>
      </c>
      <c r="L1234" s="54">
        <v>55.12</v>
      </c>
      <c r="M1234" s="7"/>
    </row>
    <row r="1235" spans="2:13" x14ac:dyDescent="0.2">
      <c r="B1235" s="54">
        <v>7506454</v>
      </c>
      <c r="C1235" s="54" t="s">
        <v>311</v>
      </c>
      <c r="D1235" s="54">
        <v>4</v>
      </c>
      <c r="E1235" s="54">
        <v>1</v>
      </c>
      <c r="F1235" s="54">
        <f t="shared" si="19"/>
        <v>5</v>
      </c>
      <c r="G1235" s="54">
        <v>264.08999999999997</v>
      </c>
      <c r="H1235" s="54">
        <v>34</v>
      </c>
      <c r="I1235" s="54">
        <v>5</v>
      </c>
      <c r="J1235" s="54">
        <v>3.01</v>
      </c>
      <c r="K1235" s="54">
        <v>-3.44</v>
      </c>
      <c r="L1235" s="54">
        <v>55.12</v>
      </c>
      <c r="M1235" s="7"/>
    </row>
    <row r="1236" spans="2:13" x14ac:dyDescent="0.2">
      <c r="B1236" s="54">
        <v>5629719</v>
      </c>
      <c r="C1236" s="54" t="s">
        <v>311</v>
      </c>
      <c r="D1236" s="54">
        <v>4</v>
      </c>
      <c r="E1236" s="54">
        <v>1</v>
      </c>
      <c r="F1236" s="54">
        <f t="shared" si="19"/>
        <v>5</v>
      </c>
      <c r="G1236" s="54">
        <v>250.08</v>
      </c>
      <c r="H1236" s="54">
        <v>31</v>
      </c>
      <c r="I1236" s="54">
        <v>5</v>
      </c>
      <c r="J1236" s="54">
        <v>2.62</v>
      </c>
      <c r="K1236" s="54">
        <v>-3.12</v>
      </c>
      <c r="L1236" s="54">
        <v>55.12</v>
      </c>
      <c r="M1236" s="7"/>
    </row>
    <row r="1237" spans="2:13" x14ac:dyDescent="0.2">
      <c r="B1237" s="54">
        <v>7838072</v>
      </c>
      <c r="C1237" s="54" t="s">
        <v>311</v>
      </c>
      <c r="D1237" s="54">
        <v>4</v>
      </c>
      <c r="E1237" s="54">
        <v>1</v>
      </c>
      <c r="F1237" s="54">
        <f t="shared" si="19"/>
        <v>5</v>
      </c>
      <c r="G1237" s="54">
        <v>249.09</v>
      </c>
      <c r="H1237" s="54">
        <v>32</v>
      </c>
      <c r="I1237" s="54">
        <v>5</v>
      </c>
      <c r="J1237" s="54">
        <v>2.19</v>
      </c>
      <c r="K1237" s="54">
        <v>-2.91</v>
      </c>
      <c r="L1237" s="54">
        <v>60.91</v>
      </c>
      <c r="M1237" s="7"/>
    </row>
    <row r="1238" spans="2:13" x14ac:dyDescent="0.2">
      <c r="B1238" s="54">
        <v>6044455</v>
      </c>
      <c r="C1238" s="54" t="s">
        <v>311</v>
      </c>
      <c r="D1238" s="54">
        <v>4</v>
      </c>
      <c r="E1238" s="54">
        <v>1</v>
      </c>
      <c r="F1238" s="54">
        <f t="shared" si="19"/>
        <v>5</v>
      </c>
      <c r="G1238" s="54">
        <v>274.18</v>
      </c>
      <c r="H1238" s="54">
        <v>42</v>
      </c>
      <c r="I1238" s="54">
        <v>5</v>
      </c>
      <c r="J1238" s="54">
        <v>2.34</v>
      </c>
      <c r="K1238" s="54">
        <v>-2.9</v>
      </c>
      <c r="L1238" s="54">
        <v>50.16</v>
      </c>
      <c r="M1238" s="7"/>
    </row>
    <row r="1239" spans="2:13" x14ac:dyDescent="0.2">
      <c r="B1239" s="54">
        <v>5119408</v>
      </c>
      <c r="C1239" s="54" t="s">
        <v>311</v>
      </c>
      <c r="D1239" s="54">
        <v>1</v>
      </c>
      <c r="E1239" s="54">
        <v>1</v>
      </c>
      <c r="F1239" s="54">
        <f t="shared" si="19"/>
        <v>2</v>
      </c>
      <c r="G1239" s="54">
        <v>232.06</v>
      </c>
      <c r="H1239" s="54">
        <v>24</v>
      </c>
      <c r="I1239" s="54">
        <v>6</v>
      </c>
      <c r="J1239" s="54">
        <v>3.44</v>
      </c>
      <c r="K1239" s="54">
        <v>-3.76</v>
      </c>
      <c r="L1239" s="54">
        <v>28.68</v>
      </c>
      <c r="M1239" s="7"/>
    </row>
    <row r="1240" spans="2:13" x14ac:dyDescent="0.2">
      <c r="B1240" s="54">
        <v>5119853</v>
      </c>
      <c r="C1240" s="54" t="s">
        <v>311</v>
      </c>
      <c r="D1240" s="54">
        <v>4</v>
      </c>
      <c r="E1240" s="54">
        <v>1</v>
      </c>
      <c r="F1240" s="54">
        <f t="shared" si="19"/>
        <v>5</v>
      </c>
      <c r="G1240" s="54">
        <v>253.09</v>
      </c>
      <c r="H1240" s="54">
        <v>32</v>
      </c>
      <c r="I1240" s="54">
        <v>6</v>
      </c>
      <c r="J1240" s="54">
        <v>1.27</v>
      </c>
      <c r="K1240" s="54">
        <v>-2.41</v>
      </c>
      <c r="L1240" s="54">
        <v>63.99</v>
      </c>
      <c r="M1240" s="7"/>
    </row>
    <row r="1241" spans="2:13" x14ac:dyDescent="0.2">
      <c r="B1241" s="54">
        <v>5137945</v>
      </c>
      <c r="C1241" s="54" t="s">
        <v>311</v>
      </c>
      <c r="D1241" s="54">
        <v>6</v>
      </c>
      <c r="E1241" s="54">
        <v>0</v>
      </c>
      <c r="F1241" s="54">
        <f t="shared" si="19"/>
        <v>6</v>
      </c>
      <c r="G1241" s="54">
        <v>335.13</v>
      </c>
      <c r="H1241" s="54">
        <v>44</v>
      </c>
      <c r="I1241" s="54">
        <v>7</v>
      </c>
      <c r="J1241" s="54">
        <v>2.86</v>
      </c>
      <c r="K1241" s="54">
        <v>-3.5</v>
      </c>
      <c r="L1241" s="54">
        <v>64.430000000000007</v>
      </c>
      <c r="M1241" s="7"/>
    </row>
    <row r="1242" spans="2:13" x14ac:dyDescent="0.2">
      <c r="B1242" s="54">
        <v>5137981</v>
      </c>
      <c r="C1242" s="54" t="s">
        <v>311</v>
      </c>
      <c r="D1242" s="54">
        <v>6</v>
      </c>
      <c r="E1242" s="54">
        <v>0</v>
      </c>
      <c r="F1242" s="54">
        <f t="shared" si="19"/>
        <v>6</v>
      </c>
      <c r="G1242" s="54">
        <v>307.10000000000002</v>
      </c>
      <c r="H1242" s="54">
        <v>38</v>
      </c>
      <c r="I1242" s="54">
        <v>7</v>
      </c>
      <c r="J1242" s="54">
        <v>2.2200000000000002</v>
      </c>
      <c r="K1242" s="54">
        <v>-3.02</v>
      </c>
      <c r="L1242" s="54">
        <v>64.430000000000007</v>
      </c>
      <c r="M1242" s="7"/>
    </row>
    <row r="1243" spans="2:13" x14ac:dyDescent="0.2">
      <c r="B1243" s="54">
        <v>5152658</v>
      </c>
      <c r="C1243" s="54" t="s">
        <v>311</v>
      </c>
      <c r="D1243" s="54">
        <v>4</v>
      </c>
      <c r="E1243" s="54">
        <v>0</v>
      </c>
      <c r="F1243" s="54">
        <f t="shared" si="19"/>
        <v>4</v>
      </c>
      <c r="G1243" s="54">
        <v>292.05</v>
      </c>
      <c r="H1243" s="54">
        <v>30</v>
      </c>
      <c r="I1243" s="54">
        <v>8</v>
      </c>
      <c r="J1243" s="54">
        <v>2.66</v>
      </c>
      <c r="K1243" s="54">
        <v>-3.5</v>
      </c>
      <c r="L1243" s="54">
        <v>51.96</v>
      </c>
      <c r="M1243" s="7"/>
    </row>
    <row r="1244" spans="2:13" x14ac:dyDescent="0.2">
      <c r="B1244" s="54">
        <v>5157053</v>
      </c>
      <c r="C1244" s="54" t="s">
        <v>311</v>
      </c>
      <c r="D1244" s="54">
        <v>3</v>
      </c>
      <c r="E1244" s="54">
        <v>1</v>
      </c>
      <c r="F1244" s="54">
        <f t="shared" si="19"/>
        <v>4</v>
      </c>
      <c r="G1244" s="54">
        <v>221.1</v>
      </c>
      <c r="H1244" s="54">
        <v>30</v>
      </c>
      <c r="I1244" s="54">
        <v>4</v>
      </c>
      <c r="J1244" s="54">
        <v>2.2200000000000002</v>
      </c>
      <c r="K1244" s="54">
        <v>-2.81</v>
      </c>
      <c r="L1244" s="54">
        <v>31.92</v>
      </c>
      <c r="M1244" s="7"/>
    </row>
    <row r="1245" spans="2:13" x14ac:dyDescent="0.2">
      <c r="B1245" s="54">
        <v>5193563</v>
      </c>
      <c r="C1245" s="54" t="s">
        <v>311</v>
      </c>
      <c r="D1245" s="54">
        <v>2</v>
      </c>
      <c r="E1245" s="54">
        <v>1</v>
      </c>
      <c r="F1245" s="54">
        <f t="shared" si="19"/>
        <v>3</v>
      </c>
      <c r="G1245" s="54">
        <v>248.06</v>
      </c>
      <c r="H1245" s="54">
        <v>25</v>
      </c>
      <c r="I1245" s="54">
        <v>7</v>
      </c>
      <c r="J1245" s="54">
        <v>3.38</v>
      </c>
      <c r="K1245" s="54">
        <v>-3.73</v>
      </c>
      <c r="L1245" s="54">
        <v>37.909999999999997</v>
      </c>
      <c r="M1245" s="7"/>
    </row>
    <row r="1246" spans="2:13" x14ac:dyDescent="0.2">
      <c r="B1246" s="54">
        <v>5233666</v>
      </c>
      <c r="C1246" s="54" t="s">
        <v>311</v>
      </c>
      <c r="D1246" s="54">
        <v>2</v>
      </c>
      <c r="E1246" s="54">
        <v>0</v>
      </c>
      <c r="F1246" s="54">
        <f t="shared" si="19"/>
        <v>2</v>
      </c>
      <c r="G1246" s="54">
        <v>228.02</v>
      </c>
      <c r="H1246" s="54">
        <v>24</v>
      </c>
      <c r="I1246" s="54">
        <v>4</v>
      </c>
      <c r="J1246" s="54">
        <v>3.67</v>
      </c>
      <c r="K1246" s="54">
        <v>-4</v>
      </c>
      <c r="L1246" s="54">
        <v>17.82</v>
      </c>
      <c r="M1246" s="7"/>
    </row>
    <row r="1247" spans="2:13" x14ac:dyDescent="0.2">
      <c r="B1247" s="54">
        <v>5248690</v>
      </c>
      <c r="C1247" s="54" t="s">
        <v>311</v>
      </c>
      <c r="D1247" s="54">
        <v>2</v>
      </c>
      <c r="E1247" s="54">
        <v>2</v>
      </c>
      <c r="F1247" s="54">
        <f t="shared" si="19"/>
        <v>4</v>
      </c>
      <c r="G1247" s="54">
        <v>257.08</v>
      </c>
      <c r="H1247" s="54">
        <v>28</v>
      </c>
      <c r="I1247" s="54">
        <v>7</v>
      </c>
      <c r="J1247" s="54">
        <v>2.93</v>
      </c>
      <c r="K1247" s="54">
        <v>-3.41</v>
      </c>
      <c r="L1247" s="54">
        <v>57.78</v>
      </c>
      <c r="M1247" s="7"/>
    </row>
    <row r="1248" spans="2:13" x14ac:dyDescent="0.2">
      <c r="B1248" s="54">
        <v>5528290</v>
      </c>
      <c r="C1248" s="54" t="s">
        <v>311</v>
      </c>
      <c r="D1248" s="54">
        <v>5</v>
      </c>
      <c r="E1248" s="54">
        <v>1</v>
      </c>
      <c r="F1248" s="54">
        <f t="shared" si="19"/>
        <v>6</v>
      </c>
      <c r="G1248" s="54">
        <v>266.07</v>
      </c>
      <c r="H1248" s="54">
        <v>32</v>
      </c>
      <c r="I1248" s="54">
        <v>6</v>
      </c>
      <c r="J1248" s="54">
        <v>2.23</v>
      </c>
      <c r="K1248" s="54">
        <v>-2.89</v>
      </c>
      <c r="L1248" s="54">
        <v>64.209999999999994</v>
      </c>
      <c r="M1248" s="7"/>
    </row>
    <row r="1249" spans="2:13" x14ac:dyDescent="0.2">
      <c r="B1249" s="54">
        <v>5542583</v>
      </c>
      <c r="C1249" s="54" t="s">
        <v>311</v>
      </c>
      <c r="D1249" s="54">
        <v>5</v>
      </c>
      <c r="E1249" s="54">
        <v>1</v>
      </c>
      <c r="F1249" s="54">
        <f t="shared" si="19"/>
        <v>6</v>
      </c>
      <c r="G1249" s="54">
        <v>266.07</v>
      </c>
      <c r="H1249" s="54">
        <v>32</v>
      </c>
      <c r="I1249" s="54">
        <v>6</v>
      </c>
      <c r="J1249" s="54">
        <v>2.23</v>
      </c>
      <c r="K1249" s="54">
        <v>-2.89</v>
      </c>
      <c r="L1249" s="54">
        <v>64.209999999999994</v>
      </c>
      <c r="M1249" s="7"/>
    </row>
    <row r="1250" spans="2:13" x14ac:dyDescent="0.2">
      <c r="B1250" s="54">
        <v>5546763</v>
      </c>
      <c r="C1250" s="54" t="s">
        <v>311</v>
      </c>
      <c r="D1250" s="54">
        <v>3</v>
      </c>
      <c r="E1250" s="54">
        <v>2</v>
      </c>
      <c r="F1250" s="54">
        <f t="shared" si="19"/>
        <v>5</v>
      </c>
      <c r="G1250" s="54">
        <v>249.09</v>
      </c>
      <c r="H1250" s="54">
        <v>32</v>
      </c>
      <c r="I1250" s="54">
        <v>5</v>
      </c>
      <c r="J1250" s="54">
        <v>2.1800000000000002</v>
      </c>
      <c r="K1250" s="54">
        <v>-2.84</v>
      </c>
      <c r="L1250" s="54">
        <v>57.78</v>
      </c>
      <c r="M1250" s="7"/>
    </row>
    <row r="1251" spans="2:13" x14ac:dyDescent="0.2">
      <c r="B1251" s="54">
        <v>5558737</v>
      </c>
      <c r="C1251" s="54" t="s">
        <v>311</v>
      </c>
      <c r="D1251" s="54">
        <v>2</v>
      </c>
      <c r="E1251" s="54">
        <v>0</v>
      </c>
      <c r="F1251" s="54">
        <f t="shared" si="19"/>
        <v>2</v>
      </c>
      <c r="G1251" s="54">
        <v>172.1</v>
      </c>
      <c r="H1251" s="54">
        <v>25</v>
      </c>
      <c r="I1251" s="54">
        <v>2</v>
      </c>
      <c r="J1251" s="54">
        <v>2.5299999999999998</v>
      </c>
      <c r="K1251" s="54">
        <v>-2.9</v>
      </c>
      <c r="L1251" s="54">
        <v>17.82</v>
      </c>
      <c r="M1251" s="7"/>
    </row>
    <row r="1252" spans="2:13" x14ac:dyDescent="0.2">
      <c r="B1252" s="54">
        <v>5647290</v>
      </c>
      <c r="C1252" s="54" t="s">
        <v>311</v>
      </c>
      <c r="D1252" s="54">
        <v>5</v>
      </c>
      <c r="E1252" s="54">
        <v>2</v>
      </c>
      <c r="F1252" s="54">
        <f t="shared" si="19"/>
        <v>7</v>
      </c>
      <c r="G1252" s="54">
        <v>297.08</v>
      </c>
      <c r="H1252" s="54">
        <v>35</v>
      </c>
      <c r="I1252" s="54">
        <v>8</v>
      </c>
      <c r="J1252" s="54">
        <v>1.92</v>
      </c>
      <c r="K1252" s="54">
        <v>-2.84</v>
      </c>
      <c r="L1252" s="54">
        <v>101.15</v>
      </c>
      <c r="M1252" s="7"/>
    </row>
    <row r="1253" spans="2:13" x14ac:dyDescent="0.2">
      <c r="B1253" s="54">
        <v>5664169</v>
      </c>
      <c r="C1253" s="54" t="s">
        <v>311</v>
      </c>
      <c r="D1253" s="54">
        <v>4</v>
      </c>
      <c r="E1253" s="54">
        <v>1</v>
      </c>
      <c r="F1253" s="54">
        <f t="shared" si="19"/>
        <v>5</v>
      </c>
      <c r="G1253" s="54">
        <v>228.1</v>
      </c>
      <c r="H1253" s="54">
        <v>29</v>
      </c>
      <c r="I1253" s="54">
        <v>5</v>
      </c>
      <c r="J1253" s="54">
        <v>0.98</v>
      </c>
      <c r="K1253" s="54">
        <v>-2.0099999999999998</v>
      </c>
      <c r="L1253" s="54">
        <v>84.7</v>
      </c>
      <c r="M1253" s="7"/>
    </row>
    <row r="1254" spans="2:13" x14ac:dyDescent="0.2">
      <c r="B1254" s="54">
        <v>6048903</v>
      </c>
      <c r="C1254" s="54" t="s">
        <v>311</v>
      </c>
      <c r="D1254" s="54">
        <v>4</v>
      </c>
      <c r="E1254" s="54">
        <v>1</v>
      </c>
      <c r="F1254" s="54">
        <f t="shared" si="19"/>
        <v>5</v>
      </c>
      <c r="G1254" s="54">
        <v>246.15</v>
      </c>
      <c r="H1254" s="54">
        <v>36</v>
      </c>
      <c r="I1254" s="54">
        <v>5</v>
      </c>
      <c r="J1254" s="54">
        <v>1.56</v>
      </c>
      <c r="K1254" s="54">
        <v>-2.4</v>
      </c>
      <c r="L1254" s="54">
        <v>50.16</v>
      </c>
      <c r="M1254" s="7"/>
    </row>
    <row r="1255" spans="2:13" x14ac:dyDescent="0.2">
      <c r="B1255" s="54">
        <v>7213323</v>
      </c>
      <c r="C1255" s="54" t="s">
        <v>311</v>
      </c>
      <c r="D1255" s="54">
        <v>4</v>
      </c>
      <c r="E1255" s="54">
        <v>1</v>
      </c>
      <c r="F1255" s="54">
        <f t="shared" si="19"/>
        <v>5</v>
      </c>
      <c r="G1255" s="54">
        <v>265.12</v>
      </c>
      <c r="H1255" s="54">
        <v>37</v>
      </c>
      <c r="I1255" s="54">
        <v>5</v>
      </c>
      <c r="J1255" s="54">
        <v>2.62</v>
      </c>
      <c r="K1255" s="54">
        <v>-3.13</v>
      </c>
      <c r="L1255" s="54">
        <v>41.15</v>
      </c>
      <c r="M1255" s="7"/>
    </row>
    <row r="1256" spans="2:13" x14ac:dyDescent="0.2">
      <c r="B1256" s="54">
        <v>7411073</v>
      </c>
      <c r="C1256" s="54" t="s">
        <v>311</v>
      </c>
      <c r="D1256" s="54">
        <v>4</v>
      </c>
      <c r="E1256" s="54">
        <v>0</v>
      </c>
      <c r="F1256" s="54">
        <f t="shared" si="19"/>
        <v>4</v>
      </c>
      <c r="G1256" s="54">
        <v>249.13</v>
      </c>
      <c r="H1256" s="54">
        <v>36</v>
      </c>
      <c r="I1256" s="54">
        <v>4</v>
      </c>
      <c r="J1256" s="54">
        <v>2.71</v>
      </c>
      <c r="K1256" s="54">
        <v>-3.18</v>
      </c>
      <c r="L1256" s="54">
        <v>21.06</v>
      </c>
      <c r="M1256" s="7"/>
    </row>
    <row r="1257" spans="2:13" x14ac:dyDescent="0.2">
      <c r="B1257" s="54">
        <v>7744679</v>
      </c>
      <c r="C1257" s="54" t="s">
        <v>311</v>
      </c>
      <c r="D1257" s="54">
        <v>3</v>
      </c>
      <c r="E1257" s="54">
        <v>0</v>
      </c>
      <c r="F1257" s="54">
        <f t="shared" si="19"/>
        <v>3</v>
      </c>
      <c r="G1257" s="54">
        <v>299.12</v>
      </c>
      <c r="H1257" s="54">
        <v>37</v>
      </c>
      <c r="I1257" s="54">
        <v>7</v>
      </c>
      <c r="J1257" s="54">
        <v>2.92</v>
      </c>
      <c r="K1257" s="54">
        <v>-3.48</v>
      </c>
      <c r="L1257" s="54">
        <v>38.130000000000003</v>
      </c>
      <c r="M1257" s="7"/>
    </row>
    <row r="1258" spans="2:13" x14ac:dyDescent="0.2">
      <c r="B1258" s="54">
        <v>7881804</v>
      </c>
      <c r="C1258" s="54" t="s">
        <v>311</v>
      </c>
      <c r="D1258" s="54">
        <v>3</v>
      </c>
      <c r="E1258" s="54">
        <v>2</v>
      </c>
      <c r="F1258" s="54">
        <f t="shared" si="19"/>
        <v>5</v>
      </c>
      <c r="G1258" s="54">
        <v>244.01</v>
      </c>
      <c r="H1258" s="54">
        <v>22</v>
      </c>
      <c r="I1258" s="54">
        <v>7</v>
      </c>
      <c r="J1258" s="54">
        <v>2.02</v>
      </c>
      <c r="K1258" s="54">
        <v>-2.86</v>
      </c>
      <c r="L1258" s="54">
        <v>65.98</v>
      </c>
      <c r="M1258" s="7"/>
    </row>
    <row r="1259" spans="2:13" x14ac:dyDescent="0.2">
      <c r="B1259" s="54">
        <v>7960949</v>
      </c>
      <c r="C1259" s="54" t="s">
        <v>311</v>
      </c>
      <c r="D1259" s="54">
        <v>4</v>
      </c>
      <c r="E1259" s="54">
        <v>2</v>
      </c>
      <c r="F1259" s="54">
        <f t="shared" si="19"/>
        <v>6</v>
      </c>
      <c r="G1259" s="54">
        <v>274.14</v>
      </c>
      <c r="H1259" s="54">
        <v>38</v>
      </c>
      <c r="I1259" s="54">
        <v>6</v>
      </c>
      <c r="J1259" s="54">
        <v>1.21</v>
      </c>
      <c r="K1259" s="54">
        <v>-2.25</v>
      </c>
      <c r="L1259" s="54">
        <v>76.02</v>
      </c>
      <c r="M1259" s="7"/>
    </row>
    <row r="1260" spans="2:13" x14ac:dyDescent="0.2">
      <c r="B1260" s="54">
        <v>5219811</v>
      </c>
      <c r="C1260" s="54" t="s">
        <v>311</v>
      </c>
      <c r="D1260" s="54">
        <v>4</v>
      </c>
      <c r="E1260" s="54">
        <v>2</v>
      </c>
      <c r="F1260" s="54">
        <f t="shared" si="19"/>
        <v>6</v>
      </c>
      <c r="G1260" s="54">
        <v>279.10000000000002</v>
      </c>
      <c r="H1260" s="54">
        <v>34</v>
      </c>
      <c r="I1260" s="54">
        <v>5</v>
      </c>
      <c r="J1260" s="54">
        <v>2.27</v>
      </c>
      <c r="K1260" s="54">
        <v>-3.37</v>
      </c>
      <c r="L1260" s="54">
        <v>61.44</v>
      </c>
      <c r="M1260" s="7"/>
    </row>
    <row r="1261" spans="2:13" x14ac:dyDescent="0.2">
      <c r="B1261" s="54">
        <v>7955819</v>
      </c>
      <c r="C1261" s="54" t="s">
        <v>311</v>
      </c>
      <c r="D1261" s="54">
        <v>5</v>
      </c>
      <c r="E1261" s="54">
        <v>2</v>
      </c>
      <c r="F1261" s="54">
        <f t="shared" si="19"/>
        <v>7</v>
      </c>
      <c r="G1261" s="54">
        <v>366.17</v>
      </c>
      <c r="H1261" s="54">
        <v>49</v>
      </c>
      <c r="I1261" s="54">
        <v>7</v>
      </c>
      <c r="J1261" s="54">
        <v>2.27</v>
      </c>
      <c r="K1261" s="54">
        <v>-3.38</v>
      </c>
      <c r="L1261" s="54">
        <v>85.25</v>
      </c>
      <c r="M1261" s="7"/>
    </row>
    <row r="1262" spans="2:13" x14ac:dyDescent="0.2">
      <c r="B1262" s="54">
        <v>7961536</v>
      </c>
      <c r="C1262" s="54" t="s">
        <v>311</v>
      </c>
      <c r="D1262" s="54">
        <v>5</v>
      </c>
      <c r="E1262" s="54">
        <v>1</v>
      </c>
      <c r="F1262" s="54">
        <f t="shared" si="19"/>
        <v>6</v>
      </c>
      <c r="G1262" s="54">
        <v>398.15</v>
      </c>
      <c r="H1262" s="54">
        <v>51</v>
      </c>
      <c r="I1262" s="54">
        <v>7</v>
      </c>
      <c r="J1262" s="54">
        <v>3.84</v>
      </c>
      <c r="K1262" s="54">
        <v>-4.7</v>
      </c>
      <c r="L1262" s="54">
        <v>59.39</v>
      </c>
      <c r="M1262" s="7"/>
    </row>
    <row r="1263" spans="2:13" x14ac:dyDescent="0.2">
      <c r="B1263" s="54">
        <v>5319283</v>
      </c>
      <c r="C1263" s="54" t="s">
        <v>311</v>
      </c>
      <c r="D1263" s="54">
        <v>4</v>
      </c>
      <c r="E1263" s="54">
        <v>2</v>
      </c>
      <c r="F1263" s="54">
        <f t="shared" si="19"/>
        <v>6</v>
      </c>
      <c r="G1263" s="54">
        <v>288.06</v>
      </c>
      <c r="H1263" s="54">
        <v>30</v>
      </c>
      <c r="I1263" s="54">
        <v>6</v>
      </c>
      <c r="J1263" s="54">
        <v>2.0099999999999998</v>
      </c>
      <c r="K1263" s="54">
        <v>-3.54</v>
      </c>
      <c r="L1263" s="54">
        <v>91.5</v>
      </c>
      <c r="M1263" s="7"/>
    </row>
    <row r="1264" spans="2:13" x14ac:dyDescent="0.2">
      <c r="B1264" s="54">
        <v>5552611</v>
      </c>
      <c r="C1264" s="54" t="s">
        <v>311</v>
      </c>
      <c r="D1264" s="54">
        <v>6</v>
      </c>
      <c r="E1264" s="54">
        <v>0</v>
      </c>
      <c r="F1264" s="54">
        <f t="shared" si="19"/>
        <v>6</v>
      </c>
      <c r="G1264" s="54">
        <v>344.13</v>
      </c>
      <c r="H1264" s="54">
        <v>42</v>
      </c>
      <c r="I1264" s="54">
        <v>6</v>
      </c>
      <c r="J1264" s="54">
        <v>3</v>
      </c>
      <c r="K1264" s="54">
        <v>-4.3</v>
      </c>
      <c r="L1264" s="54">
        <v>69.78</v>
      </c>
      <c r="M1264" s="7"/>
    </row>
    <row r="1265" spans="2:13" x14ac:dyDescent="0.2">
      <c r="B1265" s="54">
        <v>6305043</v>
      </c>
      <c r="C1265" s="54" t="s">
        <v>311</v>
      </c>
      <c r="D1265" s="54">
        <v>5</v>
      </c>
      <c r="E1265" s="54">
        <v>2</v>
      </c>
      <c r="F1265" s="54">
        <f t="shared" si="19"/>
        <v>7</v>
      </c>
      <c r="G1265" s="54">
        <v>412.25</v>
      </c>
      <c r="H1265" s="54">
        <v>62</v>
      </c>
      <c r="I1265" s="54">
        <v>7</v>
      </c>
      <c r="J1265" s="54">
        <v>2.7</v>
      </c>
      <c r="K1265" s="54">
        <v>-3.81</v>
      </c>
      <c r="L1265" s="54">
        <v>85.13</v>
      </c>
      <c r="M1265" s="7"/>
    </row>
    <row r="1266" spans="2:13" x14ac:dyDescent="0.2">
      <c r="B1266" s="54">
        <v>7926417</v>
      </c>
      <c r="C1266" s="54" t="s">
        <v>311</v>
      </c>
      <c r="D1266" s="54">
        <v>3</v>
      </c>
      <c r="E1266" s="54">
        <v>0</v>
      </c>
      <c r="F1266" s="54">
        <f t="shared" si="19"/>
        <v>3</v>
      </c>
      <c r="G1266" s="54">
        <v>306.17</v>
      </c>
      <c r="H1266" s="54">
        <v>45</v>
      </c>
      <c r="I1266" s="54">
        <v>3</v>
      </c>
      <c r="J1266" s="54">
        <v>4.38</v>
      </c>
      <c r="K1266" s="54">
        <v>-4.62</v>
      </c>
      <c r="L1266" s="54">
        <v>27.05</v>
      </c>
      <c r="M1266" s="7"/>
    </row>
    <row r="1267" spans="2:13" x14ac:dyDescent="0.2">
      <c r="B1267" s="54">
        <v>7964101</v>
      </c>
      <c r="C1267" s="54" t="s">
        <v>311</v>
      </c>
      <c r="D1267" s="54">
        <v>5</v>
      </c>
      <c r="E1267" s="54">
        <v>1</v>
      </c>
      <c r="F1267" s="54">
        <f t="shared" si="19"/>
        <v>6</v>
      </c>
      <c r="G1267" s="54">
        <v>283.10000000000002</v>
      </c>
      <c r="H1267" s="54">
        <v>36</v>
      </c>
      <c r="I1267" s="54">
        <v>7</v>
      </c>
      <c r="J1267" s="54">
        <v>0.8</v>
      </c>
      <c r="K1267" s="54">
        <v>-2.2599999999999998</v>
      </c>
      <c r="L1267" s="54">
        <v>87.09</v>
      </c>
      <c r="M1267" s="7"/>
    </row>
    <row r="1268" spans="2:13" x14ac:dyDescent="0.2">
      <c r="B1268" s="54">
        <v>7950905</v>
      </c>
      <c r="C1268" s="54" t="s">
        <v>311</v>
      </c>
      <c r="D1268" s="54">
        <v>5</v>
      </c>
      <c r="E1268" s="54">
        <v>1</v>
      </c>
      <c r="F1268" s="54">
        <f t="shared" si="19"/>
        <v>6</v>
      </c>
      <c r="G1268" s="54">
        <v>269.08</v>
      </c>
      <c r="H1268" s="54">
        <v>33</v>
      </c>
      <c r="I1268" s="54">
        <v>7</v>
      </c>
      <c r="J1268" s="54">
        <v>0.18</v>
      </c>
      <c r="K1268" s="54">
        <v>-1.8</v>
      </c>
      <c r="L1268" s="54">
        <v>73.099999999999994</v>
      </c>
      <c r="M1268" s="7"/>
    </row>
    <row r="1269" spans="2:13" x14ac:dyDescent="0.2">
      <c r="B1269" s="54">
        <v>5357638</v>
      </c>
      <c r="C1269" s="54" t="s">
        <v>311</v>
      </c>
      <c r="D1269" s="54">
        <v>3</v>
      </c>
      <c r="E1269" s="54">
        <v>0</v>
      </c>
      <c r="F1269" s="54">
        <f t="shared" si="19"/>
        <v>3</v>
      </c>
      <c r="G1269" s="54">
        <v>242.14</v>
      </c>
      <c r="H1269" s="54">
        <v>36</v>
      </c>
      <c r="I1269" s="54">
        <v>3</v>
      </c>
      <c r="J1269" s="54">
        <v>2.79</v>
      </c>
      <c r="K1269" s="54">
        <v>-3.23</v>
      </c>
      <c r="L1269" s="54">
        <v>26.93</v>
      </c>
      <c r="M1269" s="7"/>
    </row>
    <row r="1270" spans="2:13" x14ac:dyDescent="0.2">
      <c r="B1270" s="54">
        <v>6062078</v>
      </c>
      <c r="C1270" s="54" t="s">
        <v>311</v>
      </c>
      <c r="D1270" s="54">
        <v>5</v>
      </c>
      <c r="E1270" s="54">
        <v>2</v>
      </c>
      <c r="F1270" s="54">
        <f t="shared" si="19"/>
        <v>7</v>
      </c>
      <c r="G1270" s="54">
        <v>250.06</v>
      </c>
      <c r="H1270" s="54">
        <v>28</v>
      </c>
      <c r="I1270" s="54">
        <v>7</v>
      </c>
      <c r="J1270" s="54">
        <v>-0.03</v>
      </c>
      <c r="K1270" s="54">
        <v>-1.48</v>
      </c>
      <c r="L1270" s="54">
        <v>101.53</v>
      </c>
      <c r="M1270" s="7"/>
    </row>
    <row r="1271" spans="2:13" x14ac:dyDescent="0.2">
      <c r="B1271" s="54">
        <v>7523959</v>
      </c>
      <c r="C1271" s="54" t="s">
        <v>311</v>
      </c>
      <c r="D1271" s="54">
        <v>5</v>
      </c>
      <c r="E1271" s="54">
        <v>3</v>
      </c>
      <c r="F1271" s="54">
        <f t="shared" si="19"/>
        <v>8</v>
      </c>
      <c r="G1271" s="54">
        <v>381.11</v>
      </c>
      <c r="H1271" s="54">
        <v>46</v>
      </c>
      <c r="I1271" s="54">
        <v>7</v>
      </c>
      <c r="J1271" s="54">
        <v>4.12</v>
      </c>
      <c r="K1271" s="54">
        <v>-4.92</v>
      </c>
      <c r="L1271" s="54">
        <v>79.14</v>
      </c>
      <c r="M1271" s="7"/>
    </row>
    <row r="1272" spans="2:13" x14ac:dyDescent="0.2">
      <c r="B1272" s="54">
        <v>7857895</v>
      </c>
      <c r="C1272" s="54" t="s">
        <v>311</v>
      </c>
      <c r="D1272" s="54">
        <v>4</v>
      </c>
      <c r="E1272" s="54">
        <v>1</v>
      </c>
      <c r="F1272" s="54">
        <f t="shared" si="19"/>
        <v>5</v>
      </c>
      <c r="G1272" s="54">
        <v>280.13</v>
      </c>
      <c r="H1272" s="54">
        <v>37</v>
      </c>
      <c r="I1272" s="54">
        <v>5</v>
      </c>
      <c r="J1272" s="54">
        <v>2.9</v>
      </c>
      <c r="K1272" s="54">
        <v>-3.86</v>
      </c>
      <c r="L1272" s="54">
        <v>63.57</v>
      </c>
      <c r="M1272" s="7"/>
    </row>
    <row r="1273" spans="2:13" x14ac:dyDescent="0.2">
      <c r="B1273" s="54">
        <v>7395120</v>
      </c>
      <c r="C1273" s="54" t="s">
        <v>311</v>
      </c>
      <c r="D1273" s="54">
        <v>5</v>
      </c>
      <c r="E1273" s="54">
        <v>1</v>
      </c>
      <c r="F1273" s="54">
        <f t="shared" si="19"/>
        <v>6</v>
      </c>
      <c r="G1273" s="54">
        <v>250.08</v>
      </c>
      <c r="H1273" s="54">
        <v>31</v>
      </c>
      <c r="I1273" s="54">
        <v>5</v>
      </c>
      <c r="J1273" s="54">
        <v>1.9</v>
      </c>
      <c r="K1273" s="54">
        <v>-2.86</v>
      </c>
      <c r="L1273" s="54">
        <v>47.28</v>
      </c>
      <c r="M1273" s="7"/>
    </row>
    <row r="1274" spans="2:13" x14ac:dyDescent="0.2">
      <c r="B1274" s="54">
        <v>6049105</v>
      </c>
      <c r="C1274" s="54" t="s">
        <v>311</v>
      </c>
      <c r="D1274" s="54">
        <v>4</v>
      </c>
      <c r="E1274" s="54">
        <v>1</v>
      </c>
      <c r="F1274" s="54">
        <f t="shared" si="19"/>
        <v>5</v>
      </c>
      <c r="G1274" s="54">
        <v>258.18</v>
      </c>
      <c r="H1274" s="54">
        <v>41</v>
      </c>
      <c r="I1274" s="54">
        <v>4</v>
      </c>
      <c r="J1274" s="54">
        <v>2.2400000000000002</v>
      </c>
      <c r="K1274" s="54">
        <v>-2.95</v>
      </c>
      <c r="L1274" s="54">
        <v>33.090000000000003</v>
      </c>
      <c r="M1274" s="7"/>
    </row>
    <row r="1275" spans="2:13" x14ac:dyDescent="0.2">
      <c r="B1275" s="54">
        <v>5547803</v>
      </c>
      <c r="C1275" s="54" t="s">
        <v>311</v>
      </c>
      <c r="D1275" s="54">
        <v>4</v>
      </c>
      <c r="E1275" s="54">
        <v>1</v>
      </c>
      <c r="F1275" s="54">
        <f t="shared" si="19"/>
        <v>5</v>
      </c>
      <c r="G1275" s="54">
        <v>257.14999999999998</v>
      </c>
      <c r="H1275" s="54">
        <v>38</v>
      </c>
      <c r="I1275" s="54">
        <v>4</v>
      </c>
      <c r="J1275" s="54">
        <v>2.58</v>
      </c>
      <c r="K1275" s="54">
        <v>-3.35</v>
      </c>
      <c r="L1275" s="54">
        <v>42.46</v>
      </c>
      <c r="M1275" s="7"/>
    </row>
    <row r="1276" spans="2:13" x14ac:dyDescent="0.2">
      <c r="B1276" s="54">
        <v>5792646</v>
      </c>
      <c r="C1276" s="54" t="s">
        <v>311</v>
      </c>
      <c r="D1276" s="54">
        <v>4</v>
      </c>
      <c r="E1276" s="54">
        <v>1</v>
      </c>
      <c r="F1276" s="54">
        <f t="shared" si="19"/>
        <v>5</v>
      </c>
      <c r="G1276" s="54">
        <v>312.23</v>
      </c>
      <c r="H1276" s="54">
        <v>51</v>
      </c>
      <c r="I1276" s="54">
        <v>4</v>
      </c>
      <c r="J1276" s="54">
        <v>3.97</v>
      </c>
      <c r="K1276" s="54">
        <v>-4.3</v>
      </c>
      <c r="L1276" s="54">
        <v>34.26</v>
      </c>
      <c r="M1276" s="7"/>
    </row>
    <row r="1277" spans="2:13" x14ac:dyDescent="0.2">
      <c r="B1277" s="54">
        <v>5728293</v>
      </c>
      <c r="C1277" s="54" t="s">
        <v>311</v>
      </c>
      <c r="D1277" s="54">
        <v>5</v>
      </c>
      <c r="E1277" s="54">
        <v>2</v>
      </c>
      <c r="F1277" s="54">
        <f t="shared" si="19"/>
        <v>7</v>
      </c>
      <c r="G1277" s="54">
        <v>320.16000000000003</v>
      </c>
      <c r="H1277" s="54">
        <v>44</v>
      </c>
      <c r="I1277" s="54">
        <v>5</v>
      </c>
      <c r="J1277" s="54">
        <v>3.03</v>
      </c>
      <c r="K1277" s="54">
        <v>-3.83</v>
      </c>
      <c r="L1277" s="54">
        <v>73.349999999999994</v>
      </c>
      <c r="M1277" s="7"/>
    </row>
    <row r="1278" spans="2:13" x14ac:dyDescent="0.2">
      <c r="B1278" s="54">
        <v>5870160</v>
      </c>
      <c r="C1278" s="54" t="s">
        <v>311</v>
      </c>
      <c r="D1278" s="54">
        <v>5</v>
      </c>
      <c r="E1278" s="54">
        <v>0</v>
      </c>
      <c r="F1278" s="54">
        <f t="shared" si="19"/>
        <v>5</v>
      </c>
      <c r="G1278" s="54">
        <v>273.10000000000002</v>
      </c>
      <c r="H1278" s="54">
        <v>32</v>
      </c>
      <c r="I1278" s="54">
        <v>5</v>
      </c>
      <c r="J1278" s="54">
        <v>2.85</v>
      </c>
      <c r="K1278" s="54">
        <v>-3.92</v>
      </c>
      <c r="L1278" s="54">
        <v>58.91</v>
      </c>
      <c r="M1278" s="7"/>
    </row>
    <row r="1279" spans="2:13" x14ac:dyDescent="0.2">
      <c r="B1279" s="54">
        <v>5832395</v>
      </c>
      <c r="C1279" s="54" t="s">
        <v>311</v>
      </c>
      <c r="D1279" s="54">
        <v>3</v>
      </c>
      <c r="E1279" s="54">
        <v>1</v>
      </c>
      <c r="F1279" s="54">
        <f t="shared" si="19"/>
        <v>4</v>
      </c>
      <c r="G1279" s="54">
        <v>240.09</v>
      </c>
      <c r="H1279" s="54">
        <v>30</v>
      </c>
      <c r="I1279" s="54">
        <v>4</v>
      </c>
      <c r="J1279" s="54">
        <v>2.8</v>
      </c>
      <c r="K1279" s="54">
        <v>-3.58</v>
      </c>
      <c r="L1279" s="54">
        <v>54.6</v>
      </c>
      <c r="M1279" s="7"/>
    </row>
    <row r="1280" spans="2:13" x14ac:dyDescent="0.2">
      <c r="B1280" s="54">
        <v>5647851</v>
      </c>
      <c r="C1280" s="54" t="s">
        <v>311</v>
      </c>
      <c r="D1280" s="54">
        <v>5</v>
      </c>
      <c r="E1280" s="54">
        <v>1</v>
      </c>
      <c r="F1280" s="54">
        <f t="shared" si="19"/>
        <v>6</v>
      </c>
      <c r="G1280" s="54">
        <v>293.16000000000003</v>
      </c>
      <c r="H1280" s="54">
        <v>41</v>
      </c>
      <c r="I1280" s="54">
        <v>5</v>
      </c>
      <c r="J1280" s="54">
        <v>2.64</v>
      </c>
      <c r="K1280" s="54">
        <v>-3.51</v>
      </c>
      <c r="L1280" s="54">
        <v>56.36</v>
      </c>
      <c r="M1280" s="7"/>
    </row>
    <row r="1281" spans="1:13" x14ac:dyDescent="0.2">
      <c r="B1281" s="54">
        <v>5647021</v>
      </c>
      <c r="C1281" s="54" t="s">
        <v>311</v>
      </c>
      <c r="D1281" s="54">
        <v>5</v>
      </c>
      <c r="E1281" s="54">
        <v>2</v>
      </c>
      <c r="F1281" s="54">
        <f t="shared" si="19"/>
        <v>7</v>
      </c>
      <c r="G1281" s="54">
        <v>266.12</v>
      </c>
      <c r="H1281" s="54">
        <v>34</v>
      </c>
      <c r="I1281" s="54">
        <v>5</v>
      </c>
      <c r="J1281" s="54">
        <v>2.0699999999999998</v>
      </c>
      <c r="K1281" s="54">
        <v>-3.09</v>
      </c>
      <c r="L1281" s="54">
        <v>73.349999999999994</v>
      </c>
      <c r="M1281" s="7"/>
    </row>
    <row r="1282" spans="1:13" x14ac:dyDescent="0.2">
      <c r="B1282" s="54">
        <v>6570518</v>
      </c>
      <c r="C1282" s="54" t="s">
        <v>311</v>
      </c>
      <c r="D1282" s="54">
        <v>3</v>
      </c>
      <c r="E1282" s="54">
        <v>2</v>
      </c>
      <c r="F1282" s="54">
        <f t="shared" si="19"/>
        <v>5</v>
      </c>
      <c r="G1282" s="54">
        <v>247.08</v>
      </c>
      <c r="H1282" s="54">
        <v>30</v>
      </c>
      <c r="I1282" s="54">
        <v>5</v>
      </c>
      <c r="J1282" s="54">
        <v>1.93</v>
      </c>
      <c r="K1282" s="54">
        <v>-2.67</v>
      </c>
      <c r="L1282" s="54">
        <v>57.78</v>
      </c>
      <c r="M1282" s="7"/>
    </row>
    <row r="1283" spans="1:13" x14ac:dyDescent="0.2">
      <c r="B1283" s="54">
        <v>7953386</v>
      </c>
      <c r="C1283" s="54" t="s">
        <v>311</v>
      </c>
      <c r="D1283" s="54">
        <v>3</v>
      </c>
      <c r="E1283" s="54">
        <v>2</v>
      </c>
      <c r="F1283" s="54">
        <f t="shared" si="19"/>
        <v>5</v>
      </c>
      <c r="G1283" s="54">
        <v>275.11</v>
      </c>
      <c r="H1283" s="54">
        <v>36</v>
      </c>
      <c r="I1283" s="54">
        <v>5</v>
      </c>
      <c r="J1283" s="54">
        <v>2.5499999999999998</v>
      </c>
      <c r="K1283" s="54">
        <v>-3.19</v>
      </c>
      <c r="L1283" s="54">
        <v>57.78</v>
      </c>
      <c r="M1283" s="7"/>
    </row>
    <row r="1284" spans="1:13" x14ac:dyDescent="0.2">
      <c r="B1284" s="54">
        <v>5546573</v>
      </c>
      <c r="C1284" s="54" t="s">
        <v>311</v>
      </c>
      <c r="D1284" s="54">
        <v>5</v>
      </c>
      <c r="E1284" s="54">
        <v>0</v>
      </c>
      <c r="F1284" s="54">
        <f t="shared" si="19"/>
        <v>5</v>
      </c>
      <c r="G1284" s="54">
        <v>283.08</v>
      </c>
      <c r="H1284" s="54">
        <v>33</v>
      </c>
      <c r="I1284" s="54">
        <v>5</v>
      </c>
      <c r="J1284" s="54">
        <v>2.63</v>
      </c>
      <c r="K1284" s="54">
        <v>-3.48</v>
      </c>
      <c r="L1284" s="54">
        <v>35.909999999999997</v>
      </c>
      <c r="M1284" s="7"/>
    </row>
    <row r="1285" spans="1:13" x14ac:dyDescent="0.2">
      <c r="B1285" s="54">
        <v>5564523</v>
      </c>
      <c r="C1285" s="54" t="s">
        <v>311</v>
      </c>
      <c r="D1285" s="54">
        <v>5</v>
      </c>
      <c r="E1285" s="54">
        <v>0</v>
      </c>
      <c r="F1285" s="54">
        <f t="shared" si="19"/>
        <v>5</v>
      </c>
      <c r="G1285" s="54">
        <v>360.99</v>
      </c>
      <c r="H1285" s="54">
        <v>33</v>
      </c>
      <c r="I1285" s="54">
        <v>6</v>
      </c>
      <c r="J1285" s="54">
        <v>3.39</v>
      </c>
      <c r="K1285" s="54">
        <v>-4.43</v>
      </c>
      <c r="L1285" s="54">
        <v>35.909999999999997</v>
      </c>
      <c r="M1285" s="7"/>
    </row>
    <row r="1286" spans="1:13" x14ac:dyDescent="0.2">
      <c r="B1286" s="54">
        <v>7907775</v>
      </c>
      <c r="C1286" s="54" t="s">
        <v>311</v>
      </c>
      <c r="D1286" s="54">
        <v>8</v>
      </c>
      <c r="E1286" s="54">
        <v>1</v>
      </c>
      <c r="F1286" s="54">
        <f t="shared" si="19"/>
        <v>9</v>
      </c>
      <c r="G1286" s="54">
        <v>382.07</v>
      </c>
      <c r="H1286" s="54">
        <v>41</v>
      </c>
      <c r="I1286" s="54">
        <v>9</v>
      </c>
      <c r="J1286" s="54">
        <v>2.0099999999999998</v>
      </c>
      <c r="K1286" s="54">
        <v>-3.59</v>
      </c>
      <c r="L1286" s="54">
        <v>106.56</v>
      </c>
      <c r="M1286" s="7"/>
    </row>
    <row r="1287" spans="1:13" x14ac:dyDescent="0.2">
      <c r="B1287" s="54">
        <v>5663691</v>
      </c>
      <c r="C1287" s="54" t="s">
        <v>311</v>
      </c>
      <c r="D1287" s="54">
        <v>5</v>
      </c>
      <c r="E1287" s="54">
        <v>0</v>
      </c>
      <c r="F1287" s="54">
        <f t="shared" si="19"/>
        <v>5</v>
      </c>
      <c r="G1287" s="54">
        <v>295.08</v>
      </c>
      <c r="H1287" s="54">
        <v>34</v>
      </c>
      <c r="I1287" s="54">
        <v>5</v>
      </c>
      <c r="J1287" s="54">
        <v>3.43</v>
      </c>
      <c r="K1287" s="54">
        <v>-4.33</v>
      </c>
      <c r="L1287" s="54">
        <v>39.299999999999997</v>
      </c>
      <c r="M1287" s="7"/>
    </row>
    <row r="1288" spans="1:13" x14ac:dyDescent="0.2">
      <c r="B1288" s="54">
        <v>5143950</v>
      </c>
      <c r="C1288" s="54" t="s">
        <v>311</v>
      </c>
      <c r="D1288" s="54">
        <v>4</v>
      </c>
      <c r="E1288" s="54">
        <v>1</v>
      </c>
      <c r="F1288" s="54">
        <f t="shared" si="19"/>
        <v>5</v>
      </c>
      <c r="G1288" s="54">
        <v>266.02</v>
      </c>
      <c r="H1288" s="54">
        <v>27</v>
      </c>
      <c r="I1288" s="54">
        <v>6</v>
      </c>
      <c r="J1288" s="54">
        <v>1.97</v>
      </c>
      <c r="K1288" s="54">
        <v>-3.01</v>
      </c>
      <c r="L1288" s="54">
        <v>62.82</v>
      </c>
      <c r="M1288" s="7"/>
    </row>
    <row r="1289" spans="1:13" x14ac:dyDescent="0.2">
      <c r="A1289" s="3"/>
      <c r="B1289" s="3"/>
      <c r="C1289" s="3"/>
      <c r="D1289" s="3"/>
      <c r="E1289" s="3"/>
      <c r="F1289" s="3"/>
      <c r="G1289" s="3"/>
      <c r="H1289" s="3"/>
      <c r="I1289" s="3"/>
      <c r="J1289" s="3"/>
      <c r="K1289" s="3"/>
      <c r="L1289" s="3"/>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BE6B0-5A5D-E446-BB39-A350B2C085CD}">
  <dimension ref="A1:U120"/>
  <sheetViews>
    <sheetView topLeftCell="A44" zoomScale="64" zoomScaleNormal="75" workbookViewId="0">
      <selection activeCell="A35" sqref="A35"/>
    </sheetView>
  </sheetViews>
  <sheetFormatPr baseColWidth="10" defaultRowHeight="16" x14ac:dyDescent="0.2"/>
  <cols>
    <col min="1" max="1" width="61.1640625" customWidth="1"/>
    <col min="2" max="2" width="19.1640625" customWidth="1"/>
    <col min="3" max="3" width="14.33203125" customWidth="1"/>
  </cols>
  <sheetData>
    <row r="1" spans="1:21" ht="26" x14ac:dyDescent="0.3">
      <c r="A1" s="78" t="s">
        <v>293</v>
      </c>
    </row>
    <row r="2" spans="1:21" ht="26" x14ac:dyDescent="0.3">
      <c r="A2" s="78" t="s">
        <v>544</v>
      </c>
    </row>
    <row r="3" spans="1:21" x14ac:dyDescent="0.2">
      <c r="A3" s="3"/>
      <c r="B3" s="3"/>
      <c r="C3" s="3"/>
      <c r="D3" s="3"/>
      <c r="E3" s="3"/>
      <c r="F3" s="3"/>
      <c r="G3" s="3"/>
      <c r="H3" s="3"/>
      <c r="I3" s="3"/>
      <c r="J3" s="3"/>
      <c r="K3" s="3"/>
      <c r="L3" s="3"/>
      <c r="M3" s="3"/>
      <c r="N3" s="3"/>
      <c r="O3" s="3"/>
      <c r="P3" s="3"/>
      <c r="Q3" s="3"/>
      <c r="R3" s="3"/>
      <c r="S3" s="3"/>
      <c r="T3" s="3"/>
      <c r="U3" s="3"/>
    </row>
    <row r="4" spans="1:21" ht="21" x14ac:dyDescent="0.25">
      <c r="A4" s="79" t="s">
        <v>504</v>
      </c>
    </row>
    <row r="5" spans="1:21" s="80" customFormat="1" ht="19" x14ac:dyDescent="0.25">
      <c r="A5" s="80" t="s">
        <v>505</v>
      </c>
    </row>
    <row r="8" spans="1:21" x14ac:dyDescent="0.2">
      <c r="A8" s="16" t="s">
        <v>290</v>
      </c>
      <c r="B8" s="16" t="s">
        <v>289</v>
      </c>
      <c r="D8" s="53">
        <v>1E-4</v>
      </c>
      <c r="E8" s="53">
        <v>5.0000000000000001E-4</v>
      </c>
      <c r="F8" s="53">
        <v>1E-3</v>
      </c>
      <c r="G8" s="53">
        <v>2.5000000000000001E-3</v>
      </c>
      <c r="H8" s="53">
        <v>5.0000000000000001E-3</v>
      </c>
      <c r="I8" s="53">
        <v>1.2999999999999999E-2</v>
      </c>
      <c r="J8" s="53">
        <v>2.5000000000000001E-2</v>
      </c>
      <c r="K8" s="53">
        <v>6.3E-2</v>
      </c>
      <c r="L8" s="53">
        <v>0.125</v>
      </c>
      <c r="M8" s="53">
        <v>0.313</v>
      </c>
      <c r="N8" s="53">
        <v>0.625</v>
      </c>
      <c r="O8" s="53">
        <v>1.5</v>
      </c>
      <c r="P8" s="53">
        <v>3</v>
      </c>
      <c r="Q8" s="53">
        <v>7.5</v>
      </c>
      <c r="R8" s="53">
        <v>15</v>
      </c>
      <c r="S8" s="53">
        <v>37.5</v>
      </c>
      <c r="T8" s="53">
        <v>75</v>
      </c>
      <c r="U8" s="17" t="s">
        <v>6</v>
      </c>
    </row>
    <row r="9" spans="1:21" x14ac:dyDescent="0.2">
      <c r="A9" s="16" t="s">
        <v>11</v>
      </c>
      <c r="D9" s="46"/>
      <c r="E9" s="46"/>
      <c r="F9" s="46"/>
      <c r="G9" s="46"/>
      <c r="H9" s="46"/>
      <c r="I9" s="46"/>
      <c r="J9" s="46"/>
      <c r="K9" s="46"/>
      <c r="L9" s="46"/>
      <c r="M9" s="46"/>
      <c r="N9" s="46"/>
      <c r="O9" s="46"/>
      <c r="P9" s="46"/>
      <c r="Q9" s="46"/>
      <c r="R9" s="46"/>
      <c r="S9" s="46"/>
      <c r="T9" s="46"/>
      <c r="U9" s="15"/>
    </row>
    <row r="10" spans="1:21" x14ac:dyDescent="0.2">
      <c r="A10" s="16"/>
      <c r="B10" s="20" t="s">
        <v>1</v>
      </c>
      <c r="C10" s="18" t="s">
        <v>49</v>
      </c>
      <c r="D10" s="108">
        <v>100</v>
      </c>
      <c r="E10" s="108">
        <v>104.93259999999999</v>
      </c>
      <c r="F10" s="108">
        <v>98.951300000000003</v>
      </c>
      <c r="G10" s="108">
        <v>107.2307</v>
      </c>
      <c r="H10" s="108">
        <v>101.5437</v>
      </c>
      <c r="I10" s="108">
        <v>96.926299999999998</v>
      </c>
      <c r="J10" s="108">
        <v>101.6467</v>
      </c>
      <c r="K10" s="108">
        <v>107.1155</v>
      </c>
      <c r="L10" s="108">
        <v>95.668099999999995</v>
      </c>
      <c r="M10" s="108">
        <v>86.298100000000005</v>
      </c>
      <c r="N10" s="108">
        <v>100</v>
      </c>
      <c r="O10" s="108">
        <v>85.561000000000007</v>
      </c>
      <c r="P10" s="108">
        <v>63.901600000000002</v>
      </c>
      <c r="Q10" s="108">
        <v>26.428899999999999</v>
      </c>
      <c r="R10" s="108">
        <v>18.9298</v>
      </c>
      <c r="S10" s="108">
        <v>4.5849000000000002</v>
      </c>
      <c r="T10" s="108">
        <v>5.3541999999999996</v>
      </c>
    </row>
    <row r="11" spans="1:21" x14ac:dyDescent="0.2">
      <c r="A11" s="16"/>
      <c r="B11" s="16"/>
      <c r="C11" s="18" t="s">
        <v>50</v>
      </c>
      <c r="D11" s="108">
        <v>95.739000000000004</v>
      </c>
      <c r="E11" s="108">
        <v>97.5321</v>
      </c>
      <c r="F11" s="108">
        <v>91.265799999999999</v>
      </c>
      <c r="G11" s="108">
        <v>101.498</v>
      </c>
      <c r="H11" s="108">
        <v>98.012900000000002</v>
      </c>
      <c r="I11" s="108">
        <v>126.3736</v>
      </c>
      <c r="J11" s="108">
        <v>102.06229999999999</v>
      </c>
      <c r="K11" s="108">
        <v>89.539599999999993</v>
      </c>
      <c r="L11" s="108">
        <v>97.270099999999999</v>
      </c>
      <c r="M11" s="108">
        <v>78.952100000000002</v>
      </c>
      <c r="N11" s="108">
        <v>79.859399999999994</v>
      </c>
      <c r="O11" s="108">
        <v>65.006699999999995</v>
      </c>
      <c r="P11" s="108">
        <v>43.868499999999997</v>
      </c>
      <c r="Q11" s="108">
        <v>11.8263</v>
      </c>
      <c r="R11" s="108">
        <v>1</v>
      </c>
      <c r="S11" s="108">
        <v>2.2050999999999998</v>
      </c>
      <c r="T11" s="108">
        <v>12.186</v>
      </c>
    </row>
    <row r="12" spans="1:21" x14ac:dyDescent="0.2">
      <c r="C12" s="18" t="s">
        <v>51</v>
      </c>
      <c r="D12" s="108">
        <v>115.8984</v>
      </c>
      <c r="E12" s="108">
        <v>115.64</v>
      </c>
      <c r="F12" s="108">
        <v>121.0493</v>
      </c>
      <c r="G12" s="108">
        <v>119.54510000000001</v>
      </c>
      <c r="H12" s="108">
        <v>121.35590000000001</v>
      </c>
      <c r="I12" s="108">
        <v>122.92230000000001</v>
      </c>
      <c r="J12" s="108">
        <v>121.3044</v>
      </c>
      <c r="K12" s="108">
        <v>129.60740000000001</v>
      </c>
      <c r="L12" s="108">
        <v>112.251</v>
      </c>
      <c r="M12" s="108">
        <v>113.71120000000001</v>
      </c>
      <c r="N12" s="108">
        <v>81.109499999999997</v>
      </c>
      <c r="O12" s="108">
        <v>66.965000000000003</v>
      </c>
      <c r="P12" s="108">
        <v>49.754399999999997</v>
      </c>
      <c r="Q12" s="108">
        <v>16.504300000000001</v>
      </c>
      <c r="R12" s="108">
        <v>3.5605000000000002</v>
      </c>
      <c r="S12" s="108">
        <v>4.8655999999999997</v>
      </c>
      <c r="T12" s="108">
        <v>19.313700000000001</v>
      </c>
    </row>
    <row r="13" spans="1:21" x14ac:dyDescent="0.2">
      <c r="A13" s="16"/>
      <c r="B13" s="16"/>
      <c r="C13" s="19" t="s">
        <v>54</v>
      </c>
      <c r="D13" s="110">
        <v>103.87909999999999</v>
      </c>
      <c r="E13" s="109">
        <v>106.03489999999999</v>
      </c>
      <c r="F13" s="109">
        <v>103.7555</v>
      </c>
      <c r="G13" s="109">
        <v>109.4246</v>
      </c>
      <c r="H13" s="109">
        <v>106.9708</v>
      </c>
      <c r="I13" s="109">
        <v>115.4074</v>
      </c>
      <c r="J13" s="109">
        <v>108.3378</v>
      </c>
      <c r="K13" s="109">
        <v>108.7542</v>
      </c>
      <c r="L13" s="109">
        <v>101.72969999999999</v>
      </c>
      <c r="M13" s="109">
        <v>92.987099999999998</v>
      </c>
      <c r="N13" s="109">
        <v>86.989699999999999</v>
      </c>
      <c r="O13" s="109">
        <v>72.510900000000007</v>
      </c>
      <c r="P13" s="109">
        <v>52.508099999999999</v>
      </c>
      <c r="Q13" s="109">
        <v>18.2532</v>
      </c>
      <c r="R13" s="109">
        <v>7.8300999999999998</v>
      </c>
      <c r="S13" s="109">
        <v>3.8852000000000002</v>
      </c>
      <c r="T13" s="109">
        <v>12.284599999999999</v>
      </c>
    </row>
    <row r="14" spans="1:21" x14ac:dyDescent="0.2">
      <c r="A14" s="16"/>
      <c r="B14" s="16"/>
      <c r="C14" s="4"/>
      <c r="D14" s="108"/>
      <c r="E14" s="108"/>
      <c r="F14" s="108"/>
      <c r="G14" s="108"/>
      <c r="H14" s="108"/>
      <c r="I14" s="108"/>
      <c r="J14" s="108"/>
      <c r="K14" s="108"/>
      <c r="L14" s="108"/>
      <c r="M14" s="108"/>
      <c r="N14" s="108"/>
      <c r="O14" s="108"/>
      <c r="P14" s="108"/>
      <c r="Q14" s="108"/>
      <c r="R14" s="108"/>
      <c r="S14" s="108"/>
      <c r="T14" s="108"/>
    </row>
    <row r="15" spans="1:21" x14ac:dyDescent="0.2">
      <c r="A15" s="16"/>
      <c r="B15" s="20" t="s">
        <v>281</v>
      </c>
      <c r="C15" s="18" t="s">
        <v>49</v>
      </c>
      <c r="D15" s="108">
        <v>87.325800000000001</v>
      </c>
      <c r="E15" s="108">
        <v>99.877499999999998</v>
      </c>
      <c r="F15" s="108">
        <v>99.625900000000001</v>
      </c>
      <c r="G15" s="108">
        <v>107.8321</v>
      </c>
      <c r="H15" s="108">
        <v>106.9988</v>
      </c>
      <c r="I15" s="108">
        <v>111.2419</v>
      </c>
      <c r="J15" s="108">
        <v>103.0913</v>
      </c>
      <c r="K15" s="108">
        <v>95.649699999999996</v>
      </c>
      <c r="L15" s="108">
        <v>86.203999999999994</v>
      </c>
      <c r="M15" s="108">
        <v>76.099900000000005</v>
      </c>
      <c r="N15" s="108">
        <v>81.906499999999994</v>
      </c>
      <c r="O15" s="108">
        <v>69.962900000000005</v>
      </c>
      <c r="P15" s="108">
        <v>52.6449</v>
      </c>
      <c r="Q15" s="108">
        <v>36.822099999999999</v>
      </c>
      <c r="R15" s="108">
        <v>25.255400000000002</v>
      </c>
      <c r="S15" s="108">
        <v>22.112400000000001</v>
      </c>
      <c r="T15" s="108">
        <v>17.813099999999999</v>
      </c>
    </row>
    <row r="16" spans="1:21" x14ac:dyDescent="0.2">
      <c r="A16" s="16"/>
      <c r="B16" s="16"/>
      <c r="C16" s="18" t="s">
        <v>50</v>
      </c>
      <c r="D16" s="108">
        <v>95.758899999999997</v>
      </c>
      <c r="E16" s="108">
        <v>94.520399999999995</v>
      </c>
      <c r="F16" s="108">
        <v>101.7373</v>
      </c>
      <c r="G16" s="108">
        <v>116.8364</v>
      </c>
      <c r="H16" s="108">
        <v>118.43300000000001</v>
      </c>
      <c r="I16" s="108">
        <v>107.53489999999999</v>
      </c>
      <c r="J16" s="108">
        <v>100.3908</v>
      </c>
      <c r="K16" s="108">
        <v>102.0235</v>
      </c>
      <c r="L16" s="108">
        <v>93.987399999999994</v>
      </c>
      <c r="M16" s="108">
        <v>88.072100000000006</v>
      </c>
      <c r="N16" s="108">
        <v>71.193700000000007</v>
      </c>
      <c r="O16" s="108">
        <v>60.470500000000001</v>
      </c>
      <c r="P16" s="108">
        <v>43.880800000000001</v>
      </c>
      <c r="Q16" s="108">
        <v>17.412500000000001</v>
      </c>
      <c r="R16" s="108">
        <v>14.1625</v>
      </c>
      <c r="S16" s="108">
        <v>7.7702</v>
      </c>
      <c r="T16" s="108">
        <v>9.2075999999999993</v>
      </c>
    </row>
    <row r="17" spans="1:20" x14ac:dyDescent="0.2">
      <c r="A17" s="16"/>
      <c r="B17" s="16"/>
      <c r="C17" s="18" t="s">
        <v>51</v>
      </c>
      <c r="D17" s="108">
        <v>91.267499999999998</v>
      </c>
      <c r="E17" s="108">
        <v>94.807500000000005</v>
      </c>
      <c r="F17" s="108">
        <v>104.8122</v>
      </c>
      <c r="G17" s="108">
        <v>120.62909999999999</v>
      </c>
      <c r="H17" s="108">
        <v>130.34819999999999</v>
      </c>
      <c r="I17" s="108">
        <v>130.1815</v>
      </c>
      <c r="J17" s="108">
        <v>122.8352</v>
      </c>
      <c r="K17" s="108">
        <v>110.9421</v>
      </c>
      <c r="L17" s="108">
        <v>95.906599999999997</v>
      </c>
      <c r="M17" s="108">
        <v>92.565899999999999</v>
      </c>
      <c r="N17" s="108">
        <v>69.503500000000003</v>
      </c>
      <c r="O17" s="108">
        <v>52.885399999999997</v>
      </c>
      <c r="P17" s="108">
        <v>32.7742</v>
      </c>
      <c r="Q17" s="108">
        <v>21.0382</v>
      </c>
      <c r="R17" s="108">
        <v>8.4860000000000007</v>
      </c>
      <c r="S17" s="108">
        <v>5.2130000000000001</v>
      </c>
      <c r="T17" s="108">
        <v>0.61509999999999998</v>
      </c>
    </row>
    <row r="18" spans="1:20" x14ac:dyDescent="0.2">
      <c r="A18" s="16"/>
      <c r="B18" s="16"/>
      <c r="C18" s="19" t="s">
        <v>54</v>
      </c>
      <c r="D18" s="110">
        <v>91.450699999999998</v>
      </c>
      <c r="E18" s="109">
        <v>96.401799999999994</v>
      </c>
      <c r="F18" s="109">
        <v>102.0585</v>
      </c>
      <c r="G18" s="109">
        <v>115.0992</v>
      </c>
      <c r="H18" s="109">
        <v>118.5933</v>
      </c>
      <c r="I18" s="109">
        <v>116.3194</v>
      </c>
      <c r="J18" s="109">
        <v>108.7724</v>
      </c>
      <c r="K18" s="109">
        <v>102.87179999999999</v>
      </c>
      <c r="L18" s="109">
        <v>92.032700000000006</v>
      </c>
      <c r="M18" s="109">
        <v>85.579300000000003</v>
      </c>
      <c r="N18" s="109">
        <v>74.2012</v>
      </c>
      <c r="O18" s="109">
        <v>61.106299999999997</v>
      </c>
      <c r="P18" s="109">
        <v>43.1</v>
      </c>
      <c r="Q18" s="109">
        <v>25.090900000000001</v>
      </c>
      <c r="R18" s="109">
        <v>15.968</v>
      </c>
      <c r="S18" s="109">
        <v>11.698600000000001</v>
      </c>
      <c r="T18" s="109">
        <v>9.2119</v>
      </c>
    </row>
    <row r="19" spans="1:20" x14ac:dyDescent="0.2">
      <c r="A19" s="16"/>
      <c r="B19" s="16"/>
      <c r="C19" s="4"/>
      <c r="D19" s="108"/>
      <c r="E19" s="108"/>
      <c r="F19" s="108"/>
      <c r="G19" s="108"/>
      <c r="H19" s="108"/>
      <c r="I19" s="108"/>
      <c r="J19" s="108"/>
      <c r="K19" s="108"/>
      <c r="L19" s="108"/>
      <c r="M19" s="108"/>
      <c r="N19" s="111"/>
      <c r="O19" s="111"/>
      <c r="P19" s="111"/>
      <c r="Q19" s="111"/>
      <c r="R19" s="111"/>
      <c r="S19" s="111"/>
      <c r="T19" s="111"/>
    </row>
    <row r="20" spans="1:20" x14ac:dyDescent="0.2">
      <c r="A20" s="16"/>
      <c r="B20" s="20" t="s">
        <v>282</v>
      </c>
      <c r="C20" s="18" t="s">
        <v>49</v>
      </c>
      <c r="D20" s="108">
        <v>79.794600000000003</v>
      </c>
      <c r="E20" s="108">
        <v>82.301299999999998</v>
      </c>
      <c r="F20" s="108">
        <v>88.143799999999999</v>
      </c>
      <c r="G20" s="108">
        <v>91.850700000000003</v>
      </c>
      <c r="H20" s="108">
        <v>88.089699999999993</v>
      </c>
      <c r="I20" s="108">
        <v>75.260800000000003</v>
      </c>
      <c r="J20" s="108">
        <v>93.189400000000006</v>
      </c>
      <c r="K20" s="108">
        <v>91.545500000000004</v>
      </c>
      <c r="L20" s="108">
        <v>83.276499999999999</v>
      </c>
      <c r="M20" s="108">
        <v>71.051699999999997</v>
      </c>
      <c r="N20" s="108">
        <v>90.076599999999999</v>
      </c>
      <c r="O20" s="108">
        <v>77.861099999999993</v>
      </c>
      <c r="P20" s="108">
        <v>55.216900000000003</v>
      </c>
      <c r="Q20" s="108">
        <v>34.404699999999998</v>
      </c>
      <c r="R20" s="108">
        <v>20.645499999999998</v>
      </c>
      <c r="S20" s="108">
        <v>7.9886999999999997</v>
      </c>
      <c r="T20" s="108">
        <v>8.9920000000000009</v>
      </c>
    </row>
    <row r="21" spans="1:20" x14ac:dyDescent="0.2">
      <c r="A21" s="16"/>
      <c r="B21" s="16"/>
      <c r="C21" s="18" t="s">
        <v>50</v>
      </c>
      <c r="D21" s="108">
        <v>88.001599999999996</v>
      </c>
      <c r="E21" s="108">
        <v>84.586299999999994</v>
      </c>
      <c r="F21" s="108">
        <v>118.7243</v>
      </c>
      <c r="G21" s="108">
        <v>121.8004</v>
      </c>
      <c r="H21" s="108">
        <v>129.5282</v>
      </c>
      <c r="I21" s="108">
        <v>114.1469</v>
      </c>
      <c r="J21" s="108">
        <v>109.7111</v>
      </c>
      <c r="K21" s="108">
        <v>106.6169</v>
      </c>
      <c r="L21" s="108">
        <v>73.481800000000007</v>
      </c>
      <c r="M21" s="108">
        <v>84.028999999999996</v>
      </c>
      <c r="N21" s="108">
        <v>71.349900000000005</v>
      </c>
      <c r="O21" s="108">
        <v>69.112899999999996</v>
      </c>
      <c r="P21" s="108">
        <v>59.546500000000002</v>
      </c>
      <c r="Q21" s="108">
        <v>35.945900000000002</v>
      </c>
      <c r="R21" s="108">
        <v>38.120699999999999</v>
      </c>
      <c r="S21" s="108">
        <v>34.971600000000002</v>
      </c>
      <c r="T21" s="108">
        <v>21.694700000000001</v>
      </c>
    </row>
    <row r="22" spans="1:20" x14ac:dyDescent="0.2">
      <c r="A22" s="16"/>
      <c r="B22" s="16"/>
      <c r="C22" s="18" t="s">
        <v>51</v>
      </c>
      <c r="D22" s="108">
        <v>87.975300000000004</v>
      </c>
      <c r="E22" s="108">
        <v>99.738100000000003</v>
      </c>
      <c r="F22" s="108">
        <v>128.43819999999999</v>
      </c>
      <c r="G22" s="108">
        <v>114.9847</v>
      </c>
      <c r="H22" s="108">
        <v>134.64420000000001</v>
      </c>
      <c r="I22" s="108">
        <v>126.1525</v>
      </c>
      <c r="J22" s="108">
        <v>118.8989</v>
      </c>
      <c r="K22" s="108">
        <v>115.627</v>
      </c>
      <c r="L22" s="108">
        <v>107.3442</v>
      </c>
      <c r="M22" s="108">
        <v>90.799499999999995</v>
      </c>
      <c r="N22" s="108">
        <v>65.155500000000004</v>
      </c>
      <c r="O22" s="108">
        <v>57.365200000000002</v>
      </c>
      <c r="P22" s="108">
        <v>32.621699999999997</v>
      </c>
      <c r="Q22" s="108">
        <v>21.621200000000002</v>
      </c>
      <c r="R22" s="108">
        <v>5.5730000000000004</v>
      </c>
      <c r="S22" s="108">
        <v>5.8460000000000001</v>
      </c>
      <c r="T22" s="108">
        <v>3.2347999999999999</v>
      </c>
    </row>
    <row r="23" spans="1:20" x14ac:dyDescent="0.2">
      <c r="A23" s="16"/>
      <c r="B23" s="16"/>
      <c r="C23" s="19" t="s">
        <v>54</v>
      </c>
      <c r="D23" s="110">
        <v>85.257199999999997</v>
      </c>
      <c r="E23" s="109">
        <v>88.875200000000007</v>
      </c>
      <c r="F23" s="109">
        <v>111.7688</v>
      </c>
      <c r="G23" s="109">
        <v>109.54519999999999</v>
      </c>
      <c r="H23" s="109">
        <v>117.4207</v>
      </c>
      <c r="I23" s="109">
        <v>105.1867</v>
      </c>
      <c r="J23" s="109">
        <v>107.26649999999999</v>
      </c>
      <c r="K23" s="109">
        <v>104.59650000000001</v>
      </c>
      <c r="L23" s="109">
        <v>88.034199999999998</v>
      </c>
      <c r="M23" s="109">
        <v>81.960099999999997</v>
      </c>
      <c r="N23" s="109">
        <v>75.527299999999997</v>
      </c>
      <c r="O23" s="109">
        <v>68.113100000000003</v>
      </c>
      <c r="P23" s="109">
        <v>49.128399999999999</v>
      </c>
      <c r="Q23" s="109">
        <v>30.657299999999999</v>
      </c>
      <c r="R23" s="109">
        <v>21.446400000000001</v>
      </c>
      <c r="S23" s="109">
        <v>16.268699999999999</v>
      </c>
      <c r="T23" s="109">
        <v>11.3072</v>
      </c>
    </row>
    <row r="24" spans="1:20" x14ac:dyDescent="0.2">
      <c r="A24" s="16"/>
      <c r="B24" s="16"/>
      <c r="C24" s="4"/>
      <c r="D24" s="108"/>
      <c r="E24" s="108"/>
      <c r="F24" s="108"/>
      <c r="G24" s="108"/>
      <c r="H24" s="108"/>
      <c r="I24" s="108"/>
      <c r="J24" s="108"/>
      <c r="K24" s="108"/>
      <c r="L24" s="108"/>
      <c r="M24" s="108"/>
      <c r="N24" s="108"/>
      <c r="O24" s="108"/>
      <c r="P24" s="108"/>
      <c r="Q24" s="108"/>
      <c r="R24" s="108"/>
      <c r="S24" s="108"/>
      <c r="T24" s="108"/>
    </row>
    <row r="25" spans="1:20" x14ac:dyDescent="0.2">
      <c r="A25" s="16"/>
      <c r="B25" s="20" t="s">
        <v>283</v>
      </c>
      <c r="C25" s="18" t="s">
        <v>49</v>
      </c>
      <c r="D25" s="108">
        <v>120.58329999999999</v>
      </c>
      <c r="E25" s="108">
        <v>118.7274</v>
      </c>
      <c r="F25" s="108">
        <v>95.251900000000006</v>
      </c>
      <c r="G25" s="108">
        <v>100.74720000000001</v>
      </c>
      <c r="H25" s="108">
        <v>119.61920000000001</v>
      </c>
      <c r="I25" s="108">
        <v>111.2557</v>
      </c>
      <c r="J25" s="108">
        <v>113.0634</v>
      </c>
      <c r="K25" s="108">
        <v>126.94629999999999</v>
      </c>
      <c r="L25" s="108">
        <v>118.67919999999999</v>
      </c>
      <c r="M25" s="108">
        <v>123.5478</v>
      </c>
      <c r="N25" s="108">
        <v>75.221199999999996</v>
      </c>
      <c r="O25" s="108">
        <v>42.334400000000002</v>
      </c>
      <c r="P25" s="108">
        <v>34.824199999999998</v>
      </c>
      <c r="Q25" s="108">
        <v>30.925599999999999</v>
      </c>
      <c r="R25" s="108">
        <v>2.7505000000000002</v>
      </c>
      <c r="S25" s="108">
        <v>13.441800000000001</v>
      </c>
      <c r="T25" s="108">
        <v>8.3712</v>
      </c>
    </row>
    <row r="26" spans="1:20" x14ac:dyDescent="0.2">
      <c r="A26" s="16"/>
      <c r="B26" s="16"/>
      <c r="C26" s="18" t="s">
        <v>50</v>
      </c>
      <c r="D26" s="108">
        <v>108.71129999999999</v>
      </c>
      <c r="E26" s="108">
        <v>144.31219999999999</v>
      </c>
      <c r="F26" s="108">
        <v>119.50109999999999</v>
      </c>
      <c r="G26" s="108">
        <v>116.7989</v>
      </c>
      <c r="H26" s="108">
        <v>121.9199</v>
      </c>
      <c r="I26" s="108">
        <v>113.4165</v>
      </c>
      <c r="J26" s="108">
        <v>115.9675</v>
      </c>
      <c r="K26" s="108">
        <v>113.1708</v>
      </c>
      <c r="L26" s="108">
        <v>101.285</v>
      </c>
      <c r="M26" s="108">
        <v>108.4089</v>
      </c>
      <c r="N26" s="108">
        <v>71.891499999999994</v>
      </c>
      <c r="O26" s="108">
        <v>55.634399999999999</v>
      </c>
      <c r="P26" s="108">
        <v>59.457500000000003</v>
      </c>
      <c r="Q26" s="108">
        <v>39.887099999999997</v>
      </c>
      <c r="R26" s="108">
        <v>18.0411</v>
      </c>
      <c r="S26" s="108">
        <v>10.194800000000001</v>
      </c>
      <c r="T26" s="108">
        <v>10.4497</v>
      </c>
    </row>
    <row r="27" spans="1:20" x14ac:dyDescent="0.2">
      <c r="A27" s="16"/>
      <c r="B27" s="16"/>
      <c r="C27" s="18" t="s">
        <v>51</v>
      </c>
      <c r="D27" s="108">
        <v>103.4774</v>
      </c>
      <c r="E27" s="108">
        <v>108.6345</v>
      </c>
      <c r="F27" s="108">
        <v>96.112099999999998</v>
      </c>
      <c r="G27" s="108">
        <v>97.852900000000005</v>
      </c>
      <c r="H27" s="108">
        <v>114.3125</v>
      </c>
      <c r="I27" s="108">
        <v>95.924400000000006</v>
      </c>
      <c r="J27" s="108">
        <v>106.00449999999999</v>
      </c>
      <c r="K27" s="108">
        <v>92.029899999999998</v>
      </c>
      <c r="L27" s="108">
        <v>91.817099999999996</v>
      </c>
      <c r="M27" s="108">
        <v>104.70610000000001</v>
      </c>
      <c r="N27" s="108">
        <v>55.0124</v>
      </c>
      <c r="O27" s="108">
        <v>44.7363</v>
      </c>
      <c r="P27" s="108">
        <v>43.484499999999997</v>
      </c>
      <c r="Q27" s="108">
        <v>35.664400000000001</v>
      </c>
      <c r="R27" s="108">
        <v>27.005099999999999</v>
      </c>
      <c r="S27" s="108">
        <v>25.942</v>
      </c>
      <c r="T27" s="108">
        <v>17.691099999999999</v>
      </c>
    </row>
    <row r="28" spans="1:20" x14ac:dyDescent="0.2">
      <c r="A28" s="16"/>
      <c r="B28" s="16"/>
      <c r="C28" s="19" t="s">
        <v>54</v>
      </c>
      <c r="D28" s="110">
        <v>110.92400000000001</v>
      </c>
      <c r="E28" s="109">
        <v>123.8914</v>
      </c>
      <c r="F28" s="109">
        <v>103.6217</v>
      </c>
      <c r="G28" s="109">
        <v>105.133</v>
      </c>
      <c r="H28" s="109">
        <v>118.6172</v>
      </c>
      <c r="I28" s="109">
        <v>106.8655</v>
      </c>
      <c r="J28" s="109">
        <v>111.6785</v>
      </c>
      <c r="K28" s="109">
        <v>110.7157</v>
      </c>
      <c r="L28" s="109">
        <v>103.9271</v>
      </c>
      <c r="M28" s="109">
        <v>112.221</v>
      </c>
      <c r="N28" s="109">
        <v>67.375100000000003</v>
      </c>
      <c r="O28" s="109">
        <v>47.568399999999997</v>
      </c>
      <c r="P28" s="109">
        <v>45.9221</v>
      </c>
      <c r="Q28" s="109">
        <v>35.492400000000004</v>
      </c>
      <c r="R28" s="109">
        <v>15.9323</v>
      </c>
      <c r="S28" s="109">
        <v>16.526199999999999</v>
      </c>
      <c r="T28" s="109">
        <v>12.1707</v>
      </c>
    </row>
    <row r="29" spans="1:20" x14ac:dyDescent="0.2">
      <c r="A29" s="16"/>
      <c r="B29" s="16"/>
      <c r="C29" s="4"/>
      <c r="D29" s="108"/>
      <c r="E29" s="108"/>
      <c r="F29" s="108"/>
      <c r="G29" s="108"/>
      <c r="H29" s="108"/>
      <c r="I29" s="108"/>
      <c r="J29" s="108"/>
      <c r="K29" s="108"/>
      <c r="L29" s="108"/>
      <c r="M29" s="108"/>
      <c r="N29" s="108"/>
      <c r="O29" s="108"/>
      <c r="P29" s="108"/>
      <c r="Q29" s="108"/>
      <c r="R29" s="108"/>
      <c r="S29" s="108"/>
      <c r="T29" s="108"/>
    </row>
    <row r="30" spans="1:20" x14ac:dyDescent="0.2">
      <c r="A30" s="16" t="s">
        <v>38</v>
      </c>
      <c r="B30" s="16"/>
      <c r="C30" s="4"/>
      <c r="D30" s="108"/>
      <c r="E30" s="108"/>
      <c r="F30" s="108"/>
      <c r="G30" s="108"/>
      <c r="H30" s="108"/>
      <c r="I30" s="108"/>
      <c r="J30" s="108"/>
      <c r="K30" s="108"/>
      <c r="L30" s="108"/>
      <c r="M30" s="108"/>
      <c r="N30" s="108"/>
      <c r="O30" s="108"/>
      <c r="P30" s="108"/>
      <c r="Q30" s="108"/>
      <c r="R30" s="108"/>
      <c r="S30" s="108"/>
      <c r="T30" s="108"/>
    </row>
    <row r="31" spans="1:20" x14ac:dyDescent="0.2">
      <c r="A31" s="16"/>
      <c r="B31" s="20" t="s">
        <v>1</v>
      </c>
      <c r="C31" s="18" t="s">
        <v>49</v>
      </c>
      <c r="D31" s="108">
        <v>90.133700000000005</v>
      </c>
      <c r="E31" s="108">
        <v>89.147000000000006</v>
      </c>
      <c r="F31" s="108">
        <v>93.634600000000006</v>
      </c>
      <c r="G31" s="108">
        <v>94.907700000000006</v>
      </c>
      <c r="H31" s="108">
        <v>110.8211</v>
      </c>
      <c r="I31" s="108">
        <v>104.4239</v>
      </c>
      <c r="J31" s="108">
        <v>81.094800000000006</v>
      </c>
      <c r="K31" s="108">
        <v>58.8797</v>
      </c>
      <c r="L31" s="108">
        <v>47.008299999999998</v>
      </c>
      <c r="M31" s="108">
        <v>23.5837</v>
      </c>
      <c r="N31" s="108">
        <v>16.7958</v>
      </c>
      <c r="O31" s="108">
        <v>4.9581999999999997</v>
      </c>
      <c r="P31" s="108">
        <v>0.58879999999999999</v>
      </c>
      <c r="Q31" s="108">
        <v>0</v>
      </c>
      <c r="R31" s="108">
        <v>6.9413999999999998</v>
      </c>
      <c r="S31" s="108">
        <v>3.5947</v>
      </c>
      <c r="T31" s="108">
        <v>0</v>
      </c>
    </row>
    <row r="32" spans="1:20" x14ac:dyDescent="0.2">
      <c r="A32" s="16"/>
      <c r="B32" s="16"/>
      <c r="C32" s="18" t="s">
        <v>50</v>
      </c>
      <c r="D32" s="108">
        <v>99.581699999999998</v>
      </c>
      <c r="E32" s="108">
        <v>96.982399999999998</v>
      </c>
      <c r="F32" s="108">
        <v>85.36</v>
      </c>
      <c r="G32" s="108">
        <v>85.957599999999999</v>
      </c>
      <c r="H32" s="108">
        <v>90.8874</v>
      </c>
      <c r="I32" s="108">
        <v>80.938199999999995</v>
      </c>
      <c r="J32" s="108">
        <v>79.265000000000001</v>
      </c>
      <c r="K32" s="108">
        <v>58.500100000000003</v>
      </c>
      <c r="L32" s="108">
        <v>44.9955</v>
      </c>
      <c r="M32" s="108">
        <v>25.634899999999998</v>
      </c>
      <c r="N32" s="108">
        <v>15.275499999999999</v>
      </c>
      <c r="O32" s="108">
        <v>1.1601999999999999</v>
      </c>
      <c r="P32" s="108">
        <v>7.5411000000000001</v>
      </c>
      <c r="Q32" s="108">
        <v>0</v>
      </c>
      <c r="R32" s="108">
        <v>0</v>
      </c>
      <c r="S32" s="108">
        <v>0</v>
      </c>
      <c r="T32" s="108">
        <v>3.2227000000000001</v>
      </c>
    </row>
    <row r="33" spans="1:20" x14ac:dyDescent="0.2">
      <c r="A33" s="16"/>
      <c r="C33" s="18" t="s">
        <v>51</v>
      </c>
      <c r="D33" s="108">
        <v>83.147400000000005</v>
      </c>
      <c r="E33" s="108">
        <v>84.926100000000005</v>
      </c>
      <c r="F33" s="108">
        <v>84.051900000000003</v>
      </c>
      <c r="G33" s="108">
        <v>78.986999999999995</v>
      </c>
      <c r="H33" s="108">
        <v>82.152500000000003</v>
      </c>
      <c r="I33" s="108">
        <v>77.600200000000001</v>
      </c>
      <c r="J33" s="108">
        <v>72.113399999999999</v>
      </c>
      <c r="K33" s="108">
        <v>52.939399999999999</v>
      </c>
      <c r="L33" s="108">
        <v>42.086199999999998</v>
      </c>
      <c r="M33" s="108">
        <v>20.651199999999999</v>
      </c>
      <c r="N33" s="108">
        <v>17.384499999999999</v>
      </c>
      <c r="O33" s="108">
        <v>6.0548999999999999</v>
      </c>
      <c r="P33" s="108">
        <v>4.4943999999999997</v>
      </c>
      <c r="Q33" s="108">
        <v>2.6840999999999999</v>
      </c>
      <c r="R33" s="108">
        <v>2.5280999999999998</v>
      </c>
      <c r="S33" s="108">
        <v>0</v>
      </c>
      <c r="T33" s="108">
        <v>0</v>
      </c>
    </row>
    <row r="34" spans="1:20" x14ac:dyDescent="0.2">
      <c r="A34" s="16"/>
      <c r="C34" s="18" t="s">
        <v>52</v>
      </c>
      <c r="D34" s="108">
        <v>101.1456</v>
      </c>
      <c r="E34" s="108">
        <v>102.628</v>
      </c>
      <c r="F34" s="108">
        <v>105.9299</v>
      </c>
      <c r="G34" s="108">
        <v>99.629400000000004</v>
      </c>
      <c r="H34" s="108">
        <v>91.307299999999998</v>
      </c>
      <c r="I34" s="108">
        <v>94.575500000000005</v>
      </c>
      <c r="J34" s="108">
        <v>85.781700000000001</v>
      </c>
      <c r="K34" s="108">
        <v>67.014799999999994</v>
      </c>
      <c r="L34" s="108">
        <v>50.202199999999998</v>
      </c>
      <c r="M34" s="108">
        <v>26.549900000000001</v>
      </c>
      <c r="N34" s="108">
        <v>12.483700000000001</v>
      </c>
      <c r="O34" s="108">
        <v>15.3268</v>
      </c>
      <c r="P34" s="108">
        <v>5.5228999999999999</v>
      </c>
      <c r="Q34" s="108">
        <v>0</v>
      </c>
      <c r="R34" s="108">
        <v>3.1373000000000002</v>
      </c>
      <c r="S34" s="108">
        <v>3.0392000000000001</v>
      </c>
      <c r="T34" s="108">
        <v>1.9280999999999999</v>
      </c>
    </row>
    <row r="35" spans="1:20" x14ac:dyDescent="0.2">
      <c r="A35" s="16"/>
      <c r="B35" s="16"/>
      <c r="C35" s="19" t="s">
        <v>54</v>
      </c>
      <c r="D35" s="110">
        <v>93.502099999999999</v>
      </c>
      <c r="E35" s="109">
        <v>93.420900000000003</v>
      </c>
      <c r="F35" s="109">
        <v>92.244100000000003</v>
      </c>
      <c r="G35" s="109">
        <v>89.870400000000004</v>
      </c>
      <c r="H35" s="109">
        <v>93.792100000000005</v>
      </c>
      <c r="I35" s="109">
        <v>89.384500000000003</v>
      </c>
      <c r="J35" s="109">
        <v>79.563699999999997</v>
      </c>
      <c r="K35" s="109">
        <v>59.333500000000001</v>
      </c>
      <c r="L35" s="109">
        <v>46.073</v>
      </c>
      <c r="M35" s="109">
        <v>24.104900000000001</v>
      </c>
      <c r="N35" s="109">
        <v>15.4849</v>
      </c>
      <c r="O35" s="109">
        <v>6.875</v>
      </c>
      <c r="P35" s="109">
        <v>4.5368000000000004</v>
      </c>
      <c r="Q35" s="109">
        <v>0.67100000000000004</v>
      </c>
      <c r="R35" s="109">
        <v>3.1516999999999999</v>
      </c>
      <c r="S35" s="109">
        <v>1.6585000000000001</v>
      </c>
      <c r="T35" s="109">
        <v>1.2877000000000001</v>
      </c>
    </row>
    <row r="36" spans="1:20" x14ac:dyDescent="0.2">
      <c r="A36" s="16"/>
      <c r="B36" s="16"/>
      <c r="C36" s="4"/>
      <c r="D36" s="108"/>
      <c r="E36" s="108"/>
      <c r="F36" s="108"/>
      <c r="G36" s="108"/>
      <c r="H36" s="108"/>
      <c r="I36" s="108"/>
      <c r="J36" s="108"/>
      <c r="K36" s="108"/>
      <c r="L36" s="108"/>
      <c r="M36" s="108"/>
      <c r="N36" s="108"/>
      <c r="O36" s="108"/>
      <c r="P36" s="108"/>
      <c r="Q36" s="108"/>
      <c r="R36" s="108"/>
      <c r="S36" s="108"/>
      <c r="T36" s="108"/>
    </row>
    <row r="37" spans="1:20" x14ac:dyDescent="0.2">
      <c r="A37" s="16"/>
      <c r="B37" s="20" t="s">
        <v>281</v>
      </c>
      <c r="C37" s="18" t="s">
        <v>49</v>
      </c>
      <c r="D37" s="108">
        <v>88.480500000000006</v>
      </c>
      <c r="E37" s="108">
        <v>89.599699999999999</v>
      </c>
      <c r="F37" s="108">
        <v>105.809</v>
      </c>
      <c r="G37" s="108">
        <v>106.1259</v>
      </c>
      <c r="H37" s="108">
        <v>109.9004</v>
      </c>
      <c r="I37" s="108">
        <v>101.8984</v>
      </c>
      <c r="J37" s="108">
        <v>95.006900000000002</v>
      </c>
      <c r="K37" s="108">
        <v>60.173699999999997</v>
      </c>
      <c r="L37" s="108">
        <v>36.143300000000004</v>
      </c>
      <c r="M37" s="108">
        <v>16.1798</v>
      </c>
      <c r="N37" s="108">
        <v>0</v>
      </c>
      <c r="O37" s="108">
        <v>0</v>
      </c>
      <c r="P37" s="108">
        <v>0</v>
      </c>
      <c r="Q37" s="108">
        <v>0</v>
      </c>
      <c r="R37" s="108">
        <v>1.8599999999999998E-2</v>
      </c>
      <c r="S37" s="108">
        <v>0</v>
      </c>
      <c r="T37" s="108">
        <v>3.3296000000000001</v>
      </c>
    </row>
    <row r="38" spans="1:20" x14ac:dyDescent="0.2">
      <c r="A38" s="16"/>
      <c r="B38" s="16"/>
      <c r="C38" s="18" t="s">
        <v>50</v>
      </c>
      <c r="D38" s="108">
        <v>91.655100000000004</v>
      </c>
      <c r="E38" s="108">
        <v>92.150999999999996</v>
      </c>
      <c r="F38" s="108">
        <v>98.678399999999996</v>
      </c>
      <c r="G38" s="108">
        <v>101.87990000000001</v>
      </c>
      <c r="H38" s="108">
        <v>95.871700000000004</v>
      </c>
      <c r="I38" s="108">
        <v>83.705299999999994</v>
      </c>
      <c r="J38" s="108">
        <v>79.111999999999995</v>
      </c>
      <c r="K38" s="108">
        <v>66.771299999999997</v>
      </c>
      <c r="L38" s="108">
        <v>47.894599999999997</v>
      </c>
      <c r="M38" s="108">
        <v>20.381900000000002</v>
      </c>
      <c r="N38" s="108">
        <v>15.884600000000001</v>
      </c>
      <c r="O38" s="108">
        <v>10.873799999999999</v>
      </c>
      <c r="P38" s="108">
        <v>15.521599999999999</v>
      </c>
      <c r="Q38" s="108">
        <v>9.7615999999999996</v>
      </c>
      <c r="R38" s="108">
        <v>20.437000000000001</v>
      </c>
      <c r="S38" s="108">
        <v>16.2258</v>
      </c>
      <c r="T38" s="108">
        <v>6.6405000000000003</v>
      </c>
    </row>
    <row r="39" spans="1:20" x14ac:dyDescent="0.2">
      <c r="A39" s="16"/>
      <c r="B39" s="16"/>
      <c r="C39" s="18" t="s">
        <v>51</v>
      </c>
      <c r="D39" s="108">
        <v>73.328000000000003</v>
      </c>
      <c r="E39" s="108">
        <v>96.0458</v>
      </c>
      <c r="F39" s="108">
        <v>90.339500000000001</v>
      </c>
      <c r="G39" s="108">
        <v>103.21169999999999</v>
      </c>
      <c r="H39" s="108">
        <v>91.749399999999994</v>
      </c>
      <c r="I39" s="108">
        <v>87.376499999999993</v>
      </c>
      <c r="J39" s="108">
        <v>73.335999999999999</v>
      </c>
      <c r="K39" s="108">
        <v>36.409300000000002</v>
      </c>
      <c r="L39" s="108">
        <v>15.798400000000001</v>
      </c>
      <c r="M39" s="108">
        <v>0</v>
      </c>
      <c r="N39" s="108">
        <v>0</v>
      </c>
      <c r="O39" s="108">
        <v>0</v>
      </c>
      <c r="P39" s="108">
        <v>0</v>
      </c>
      <c r="Q39" s="108">
        <v>0</v>
      </c>
      <c r="R39" s="108">
        <v>1.9993000000000001</v>
      </c>
      <c r="S39" s="108">
        <v>0</v>
      </c>
      <c r="T39" s="108">
        <v>2.2252999999999998</v>
      </c>
    </row>
    <row r="40" spans="1:20" x14ac:dyDescent="0.2">
      <c r="A40" s="16"/>
      <c r="B40" s="16"/>
      <c r="C40" s="19" t="s">
        <v>54</v>
      </c>
      <c r="D40" s="110">
        <v>84.487899999999996</v>
      </c>
      <c r="E40" s="109">
        <v>92.598799999999997</v>
      </c>
      <c r="F40" s="109">
        <v>98.275599999999997</v>
      </c>
      <c r="G40" s="109">
        <v>103.7392</v>
      </c>
      <c r="H40" s="109">
        <v>99.1738</v>
      </c>
      <c r="I40" s="109">
        <v>90.993399999999994</v>
      </c>
      <c r="J40" s="109">
        <v>82.484899999999996</v>
      </c>
      <c r="K40" s="109">
        <v>54.451500000000003</v>
      </c>
      <c r="L40" s="109">
        <v>33.278799999999997</v>
      </c>
      <c r="M40" s="109">
        <v>12.187200000000001</v>
      </c>
      <c r="N40" s="109">
        <v>5.2949000000000002</v>
      </c>
      <c r="O40" s="109">
        <v>3.6246</v>
      </c>
      <c r="P40" s="109">
        <v>5.1738999999999997</v>
      </c>
      <c r="Q40" s="109">
        <v>3.2538999999999998</v>
      </c>
      <c r="R40" s="109">
        <v>7.4850000000000003</v>
      </c>
      <c r="S40" s="109">
        <v>5.4085999999999999</v>
      </c>
      <c r="T40" s="109">
        <v>4.0651000000000002</v>
      </c>
    </row>
    <row r="41" spans="1:20" x14ac:dyDescent="0.2">
      <c r="A41" s="16"/>
      <c r="B41" s="16"/>
      <c r="C41" s="4"/>
      <c r="D41" s="108"/>
      <c r="E41" s="108"/>
      <c r="F41" s="108"/>
      <c r="G41" s="108"/>
      <c r="H41" s="108"/>
      <c r="I41" s="108"/>
      <c r="J41" s="108"/>
      <c r="K41" s="108"/>
      <c r="L41" s="108"/>
      <c r="M41" s="108"/>
      <c r="N41" s="111"/>
      <c r="O41" s="111"/>
      <c r="P41" s="111"/>
      <c r="Q41" s="111"/>
      <c r="R41" s="111"/>
      <c r="S41" s="111"/>
      <c r="T41" s="111"/>
    </row>
    <row r="42" spans="1:20" x14ac:dyDescent="0.2">
      <c r="A42" s="16"/>
      <c r="B42" s="20" t="s">
        <v>282</v>
      </c>
      <c r="C42" s="18" t="s">
        <v>49</v>
      </c>
      <c r="D42" s="108">
        <v>87.646900000000002</v>
      </c>
      <c r="E42" s="108">
        <v>88.360600000000005</v>
      </c>
      <c r="F42" s="108">
        <v>104.36239999999999</v>
      </c>
      <c r="G42" s="108">
        <v>89.590500000000006</v>
      </c>
      <c r="H42" s="108">
        <v>89.434899999999999</v>
      </c>
      <c r="I42" s="108">
        <v>82.260300000000001</v>
      </c>
      <c r="J42" s="108">
        <v>78.182199999999995</v>
      </c>
      <c r="K42" s="108">
        <v>54.5336</v>
      </c>
      <c r="L42" s="108">
        <v>38.661000000000001</v>
      </c>
      <c r="M42" s="108">
        <v>16.797999999999998</v>
      </c>
      <c r="N42" s="108">
        <v>22.396999999999998</v>
      </c>
      <c r="O42" s="108">
        <v>23.927</v>
      </c>
      <c r="P42" s="108">
        <v>21.334900000000001</v>
      </c>
      <c r="Q42" s="108">
        <v>16.4099</v>
      </c>
      <c r="R42" s="108">
        <v>11.3691</v>
      </c>
      <c r="S42" s="108">
        <v>6.9325999999999999</v>
      </c>
      <c r="T42" s="108">
        <v>4.3262999999999998</v>
      </c>
    </row>
    <row r="43" spans="1:20" x14ac:dyDescent="0.2">
      <c r="A43" s="16"/>
      <c r="B43" s="16"/>
      <c r="C43" s="18" t="s">
        <v>50</v>
      </c>
      <c r="D43" s="108">
        <v>101.48390000000001</v>
      </c>
      <c r="E43" s="108">
        <v>49.298699999999997</v>
      </c>
      <c r="F43" s="108">
        <v>121.40989999999999</v>
      </c>
      <c r="G43" s="108">
        <v>126.4579</v>
      </c>
      <c r="H43" s="108">
        <v>110.9528</v>
      </c>
      <c r="I43" s="108">
        <v>85.369900000000001</v>
      </c>
      <c r="J43" s="108">
        <v>98.911100000000005</v>
      </c>
      <c r="K43" s="108">
        <v>59.0657</v>
      </c>
      <c r="L43" s="108">
        <v>35.770600000000002</v>
      </c>
      <c r="M43" s="108">
        <v>25.712900000000001</v>
      </c>
      <c r="N43" s="108">
        <v>7.3705999999999996</v>
      </c>
      <c r="O43" s="108">
        <v>2.3997000000000002</v>
      </c>
      <c r="P43" s="108">
        <v>0</v>
      </c>
      <c r="Q43" s="108">
        <v>6.6609999999999996</v>
      </c>
      <c r="R43" s="108">
        <v>0.50590000000000002</v>
      </c>
      <c r="S43" s="108">
        <v>4.8780000000000001</v>
      </c>
      <c r="T43" s="108">
        <v>3.5798999999999999</v>
      </c>
    </row>
    <row r="44" spans="1:20" x14ac:dyDescent="0.2">
      <c r="A44" s="16"/>
      <c r="B44" s="16"/>
      <c r="C44" s="18" t="s">
        <v>51</v>
      </c>
      <c r="D44" s="108">
        <v>94.522999999999996</v>
      </c>
      <c r="E44" s="108">
        <v>94.551000000000002</v>
      </c>
      <c r="F44" s="108">
        <v>94.601699999999994</v>
      </c>
      <c r="G44" s="108">
        <v>89.566199999999995</v>
      </c>
      <c r="H44" s="108">
        <v>89.423599999999993</v>
      </c>
      <c r="I44" s="108">
        <v>80.752600000000001</v>
      </c>
      <c r="J44" s="108">
        <v>68.184200000000004</v>
      </c>
      <c r="K44" s="108">
        <v>53.138399999999997</v>
      </c>
      <c r="L44" s="108">
        <v>33.805999999999997</v>
      </c>
      <c r="M44" s="108">
        <v>19.064499999999999</v>
      </c>
      <c r="N44" s="108">
        <v>22.004000000000001</v>
      </c>
      <c r="O44" s="108">
        <v>29.262699999999999</v>
      </c>
      <c r="P44" s="108">
        <v>24.3399</v>
      </c>
      <c r="Q44" s="108">
        <v>16.2956</v>
      </c>
      <c r="R44" s="108">
        <v>10.901199999999999</v>
      </c>
      <c r="S44" s="108">
        <v>10.7026</v>
      </c>
      <c r="T44" s="108">
        <v>5.1524000000000001</v>
      </c>
    </row>
    <row r="45" spans="1:20" x14ac:dyDescent="0.2">
      <c r="A45" s="16"/>
      <c r="B45" s="16"/>
      <c r="C45" s="19" t="s">
        <v>54</v>
      </c>
      <c r="D45" s="110">
        <v>94.551299999999998</v>
      </c>
      <c r="E45" s="109">
        <v>77.403400000000005</v>
      </c>
      <c r="F45" s="109">
        <v>106.79130000000001</v>
      </c>
      <c r="G45" s="109">
        <v>101.8716</v>
      </c>
      <c r="H45" s="109">
        <v>96.603800000000007</v>
      </c>
      <c r="I45" s="109">
        <v>82.794300000000007</v>
      </c>
      <c r="J45" s="109">
        <v>81.759200000000007</v>
      </c>
      <c r="K45" s="109">
        <v>55.5792</v>
      </c>
      <c r="L45" s="109">
        <v>36.0792</v>
      </c>
      <c r="M45" s="109">
        <v>20.525099999999998</v>
      </c>
      <c r="N45" s="109">
        <v>17.257200000000001</v>
      </c>
      <c r="O45" s="109">
        <v>18.529800000000002</v>
      </c>
      <c r="P45" s="109">
        <v>15.225</v>
      </c>
      <c r="Q45" s="109">
        <v>13.122199999999999</v>
      </c>
      <c r="R45" s="109">
        <v>7.5919999999999996</v>
      </c>
      <c r="S45" s="109">
        <v>7.5044000000000004</v>
      </c>
      <c r="T45" s="109">
        <v>4.3528000000000002</v>
      </c>
    </row>
    <row r="46" spans="1:20" x14ac:dyDescent="0.2">
      <c r="A46" s="16"/>
      <c r="B46" s="16"/>
      <c r="C46" s="4"/>
      <c r="D46" s="108"/>
      <c r="E46" s="108"/>
      <c r="F46" s="108"/>
      <c r="G46" s="108"/>
      <c r="H46" s="108"/>
      <c r="I46" s="108"/>
      <c r="J46" s="108"/>
      <c r="K46" s="108"/>
      <c r="L46" s="108"/>
      <c r="M46" s="108"/>
      <c r="N46" s="108"/>
      <c r="O46" s="108"/>
      <c r="P46" s="108"/>
      <c r="Q46" s="108"/>
      <c r="R46" s="108"/>
      <c r="S46" s="108"/>
      <c r="T46" s="108"/>
    </row>
    <row r="47" spans="1:20" x14ac:dyDescent="0.2">
      <c r="A47" s="16"/>
      <c r="B47" s="20" t="s">
        <v>283</v>
      </c>
      <c r="C47" s="18" t="s">
        <v>49</v>
      </c>
      <c r="D47" s="108">
        <v>93.318600000000004</v>
      </c>
      <c r="E47" s="108">
        <v>119.7662</v>
      </c>
      <c r="F47" s="108">
        <v>96.265500000000003</v>
      </c>
      <c r="G47" s="108">
        <v>64.387500000000003</v>
      </c>
      <c r="H47" s="108">
        <v>99.329099999999997</v>
      </c>
      <c r="I47" s="108">
        <v>103.70180000000001</v>
      </c>
      <c r="J47" s="108">
        <v>82.1524</v>
      </c>
      <c r="K47" s="108">
        <v>61.600499999999997</v>
      </c>
      <c r="L47" s="108">
        <v>37.073300000000003</v>
      </c>
      <c r="M47" s="108">
        <v>10.235200000000001</v>
      </c>
      <c r="N47" s="108">
        <v>0</v>
      </c>
      <c r="O47" s="108">
        <v>0</v>
      </c>
      <c r="P47" s="108">
        <v>0</v>
      </c>
      <c r="Q47" s="108">
        <v>0</v>
      </c>
      <c r="R47" s="108">
        <v>12.064500000000001</v>
      </c>
      <c r="S47" s="108">
        <v>6.4500000000000002E-2</v>
      </c>
      <c r="T47" s="108">
        <v>0</v>
      </c>
    </row>
    <row r="48" spans="1:20" x14ac:dyDescent="0.2">
      <c r="A48" s="16"/>
      <c r="B48" s="16"/>
      <c r="C48" s="18" t="s">
        <v>50</v>
      </c>
      <c r="D48" s="108">
        <v>105.13939999999999</v>
      </c>
      <c r="E48" s="108">
        <v>92.854500000000002</v>
      </c>
      <c r="F48" s="108">
        <v>129.30359999999999</v>
      </c>
      <c r="G48" s="108">
        <v>114.11069999999999</v>
      </c>
      <c r="H48" s="108">
        <v>145.9622</v>
      </c>
      <c r="I48" s="108">
        <v>118.527</v>
      </c>
      <c r="J48" s="108">
        <v>107.8485</v>
      </c>
      <c r="K48" s="108">
        <v>65.149299999999997</v>
      </c>
      <c r="L48" s="108">
        <v>51.096899999999998</v>
      </c>
      <c r="M48" s="108">
        <v>15.6607</v>
      </c>
      <c r="N48" s="108">
        <v>9.4933999999999994</v>
      </c>
      <c r="O48" s="108">
        <v>2.4828000000000001</v>
      </c>
      <c r="P48" s="108">
        <v>7.3437999999999999</v>
      </c>
      <c r="Q48" s="108">
        <v>8.4375</v>
      </c>
      <c r="R48" s="108">
        <v>18.802099999999999</v>
      </c>
      <c r="S48" s="108">
        <v>16.5472</v>
      </c>
      <c r="T48" s="108">
        <v>11.3504</v>
      </c>
    </row>
    <row r="49" spans="1:20" x14ac:dyDescent="0.2">
      <c r="A49" s="16"/>
      <c r="B49" s="16"/>
      <c r="C49" s="18" t="s">
        <v>51</v>
      </c>
      <c r="D49" s="108">
        <v>70.379099999999994</v>
      </c>
      <c r="E49" s="108">
        <v>74.279700000000005</v>
      </c>
      <c r="F49" s="108">
        <v>45.836399999999998</v>
      </c>
      <c r="G49" s="108">
        <v>71.336799999999997</v>
      </c>
      <c r="H49" s="108">
        <v>85.335300000000004</v>
      </c>
      <c r="I49" s="108">
        <v>83.795699999999997</v>
      </c>
      <c r="J49" s="108">
        <v>55.682299999999998</v>
      </c>
      <c r="K49" s="108">
        <v>33.235199999999999</v>
      </c>
      <c r="L49" s="108">
        <v>5</v>
      </c>
      <c r="M49" s="108">
        <v>0</v>
      </c>
      <c r="N49" s="108">
        <v>7.843</v>
      </c>
      <c r="O49" s="108">
        <v>12.0976</v>
      </c>
      <c r="P49" s="108">
        <v>0</v>
      </c>
      <c r="Q49" s="108">
        <v>17.0732</v>
      </c>
      <c r="R49" s="108">
        <v>6.0505000000000004</v>
      </c>
      <c r="S49" s="108">
        <v>6.5853999999999999</v>
      </c>
      <c r="T49" s="108">
        <v>0</v>
      </c>
    </row>
    <row r="50" spans="1:20" x14ac:dyDescent="0.2">
      <c r="A50" s="16"/>
      <c r="B50" s="16"/>
      <c r="C50" s="19" t="s">
        <v>54</v>
      </c>
      <c r="D50" s="110">
        <v>89.612399999999994</v>
      </c>
      <c r="E50" s="109">
        <v>95.633499999999998</v>
      </c>
      <c r="F50" s="109">
        <v>90.468500000000006</v>
      </c>
      <c r="G50" s="109">
        <v>83.278400000000005</v>
      </c>
      <c r="H50" s="109">
        <v>110.2089</v>
      </c>
      <c r="I50" s="109">
        <v>102.0082</v>
      </c>
      <c r="J50" s="109">
        <v>81.894400000000005</v>
      </c>
      <c r="K50" s="109">
        <v>53.328299999999999</v>
      </c>
      <c r="L50" s="109">
        <v>31.056699999999999</v>
      </c>
      <c r="M50" s="109">
        <v>8.6319999999999997</v>
      </c>
      <c r="N50" s="109">
        <v>5.7788000000000004</v>
      </c>
      <c r="O50" s="109">
        <v>4.8601000000000001</v>
      </c>
      <c r="P50" s="109">
        <v>2.4479000000000002</v>
      </c>
      <c r="Q50" s="109">
        <v>8.5036000000000005</v>
      </c>
      <c r="R50" s="109">
        <v>12.3057</v>
      </c>
      <c r="S50" s="109">
        <v>7.7324000000000002</v>
      </c>
      <c r="T50" s="109">
        <v>3.7835000000000001</v>
      </c>
    </row>
    <row r="51" spans="1:20" x14ac:dyDescent="0.2">
      <c r="A51" s="16"/>
      <c r="B51" s="16"/>
      <c r="C51" s="4"/>
      <c r="D51" s="108"/>
      <c r="E51" s="108"/>
      <c r="F51" s="108"/>
      <c r="G51" s="108"/>
      <c r="H51" s="108"/>
      <c r="I51" s="108"/>
      <c r="J51" s="108"/>
      <c r="K51" s="108"/>
      <c r="L51" s="108"/>
      <c r="M51" s="108"/>
      <c r="N51" s="108"/>
      <c r="O51" s="108"/>
      <c r="P51" s="108"/>
      <c r="Q51" s="108"/>
      <c r="R51" s="108"/>
      <c r="S51" s="108"/>
      <c r="T51" s="108"/>
    </row>
    <row r="52" spans="1:20" x14ac:dyDescent="0.2">
      <c r="A52" s="16">
        <v>7732524</v>
      </c>
      <c r="B52" s="16"/>
      <c r="C52" s="4"/>
      <c r="D52" s="108"/>
      <c r="E52" s="108"/>
      <c r="F52" s="108"/>
      <c r="G52" s="108"/>
      <c r="H52" s="108"/>
      <c r="I52" s="108"/>
      <c r="J52" s="108"/>
      <c r="K52" s="108"/>
      <c r="L52" s="108"/>
      <c r="M52" s="108"/>
      <c r="N52" s="108"/>
      <c r="O52" s="108"/>
      <c r="P52" s="108"/>
      <c r="Q52" s="108"/>
      <c r="R52" s="108"/>
      <c r="S52" s="108"/>
      <c r="T52" s="108"/>
    </row>
    <row r="53" spans="1:20" x14ac:dyDescent="0.2">
      <c r="A53" s="16"/>
      <c r="B53" s="20" t="s">
        <v>1</v>
      </c>
      <c r="C53" s="18" t="s">
        <v>49</v>
      </c>
      <c r="D53" s="108">
        <v>139.22120000000001</v>
      </c>
      <c r="E53" s="108">
        <v>155.142</v>
      </c>
      <c r="F53" s="108">
        <v>146.25909999999999</v>
      </c>
      <c r="G53" s="108">
        <v>142.02279999999999</v>
      </c>
      <c r="H53" s="108">
        <v>93.953100000000006</v>
      </c>
      <c r="I53" s="108">
        <v>121.59220000000001</v>
      </c>
      <c r="J53" s="108">
        <v>107.3455</v>
      </c>
      <c r="K53" s="108">
        <v>65.015500000000003</v>
      </c>
      <c r="L53" s="108">
        <v>44.721600000000002</v>
      </c>
      <c r="M53" s="108">
        <v>21.011199999999999</v>
      </c>
      <c r="N53" s="108">
        <v>12.192</v>
      </c>
      <c r="O53" s="108">
        <v>3.5684</v>
      </c>
      <c r="P53" s="108">
        <v>0</v>
      </c>
      <c r="Q53" s="108">
        <v>3.0586000000000002</v>
      </c>
      <c r="R53" s="108">
        <v>0</v>
      </c>
      <c r="S53" s="108">
        <v>0.8921</v>
      </c>
      <c r="T53" s="108">
        <v>3.4622000000000002</v>
      </c>
    </row>
    <row r="54" spans="1:20" x14ac:dyDescent="0.2">
      <c r="A54" s="16"/>
      <c r="B54" s="16"/>
      <c r="C54" s="18" t="s">
        <v>50</v>
      </c>
      <c r="D54" s="108">
        <v>123.7636</v>
      </c>
      <c r="E54" s="108">
        <v>144.84350000000001</v>
      </c>
      <c r="F54" s="108">
        <v>130.0035</v>
      </c>
      <c r="G54" s="108">
        <v>123.01990000000001</v>
      </c>
      <c r="H54" s="108">
        <v>95.021199999999993</v>
      </c>
      <c r="I54" s="108">
        <v>104.68819999999999</v>
      </c>
      <c r="J54" s="108">
        <v>94.374600000000001</v>
      </c>
      <c r="K54" s="108">
        <v>64.371399999999994</v>
      </c>
      <c r="L54" s="108">
        <v>41.868899999999996</v>
      </c>
      <c r="M54" s="108">
        <v>25.929500000000001</v>
      </c>
      <c r="N54" s="108">
        <v>6.7018000000000004</v>
      </c>
      <c r="O54" s="108">
        <v>5.7409999999999997</v>
      </c>
      <c r="P54" s="108">
        <v>0</v>
      </c>
      <c r="Q54" s="108">
        <v>0</v>
      </c>
      <c r="R54" s="108">
        <v>0</v>
      </c>
      <c r="S54" s="108">
        <v>0</v>
      </c>
      <c r="T54" s="108">
        <v>1.5133000000000001</v>
      </c>
    </row>
    <row r="55" spans="1:20" x14ac:dyDescent="0.2">
      <c r="A55" s="16"/>
      <c r="C55" s="18" t="s">
        <v>51</v>
      </c>
      <c r="D55" s="108">
        <v>79.934600000000003</v>
      </c>
      <c r="E55" s="108">
        <v>81.293999999999997</v>
      </c>
      <c r="F55" s="108">
        <v>90.483800000000002</v>
      </c>
      <c r="G55" s="108">
        <v>76.998099999999994</v>
      </c>
      <c r="H55" s="108">
        <v>73.083100000000002</v>
      </c>
      <c r="I55" s="108">
        <v>83.849900000000005</v>
      </c>
      <c r="J55" s="108">
        <v>68.8416</v>
      </c>
      <c r="K55" s="108">
        <v>60.9026</v>
      </c>
      <c r="L55" s="108">
        <v>55.627800000000001</v>
      </c>
      <c r="M55" s="108">
        <v>34.638199999999998</v>
      </c>
      <c r="N55" s="108">
        <v>13.1274</v>
      </c>
      <c r="O55" s="108">
        <v>1.8202</v>
      </c>
      <c r="P55" s="108">
        <v>0</v>
      </c>
      <c r="Q55" s="108">
        <v>0</v>
      </c>
      <c r="R55" s="108">
        <v>3.3094999999999999</v>
      </c>
      <c r="S55" s="108">
        <v>2.5924</v>
      </c>
      <c r="T55" s="108">
        <v>20.7943</v>
      </c>
    </row>
    <row r="56" spans="1:20" x14ac:dyDescent="0.2">
      <c r="A56" s="16"/>
      <c r="C56" s="18" t="s">
        <v>52</v>
      </c>
      <c r="D56" s="108">
        <v>92.467600000000004</v>
      </c>
      <c r="E56" s="108">
        <v>85.350700000000003</v>
      </c>
      <c r="F56" s="108">
        <v>91.636300000000006</v>
      </c>
      <c r="G56" s="108">
        <v>83.272800000000004</v>
      </c>
      <c r="H56" s="108">
        <v>86.285799999999995</v>
      </c>
      <c r="I56" s="108">
        <v>71.584599999999995</v>
      </c>
      <c r="J56" s="108">
        <v>69.039000000000001</v>
      </c>
      <c r="K56" s="108">
        <v>51.636400000000002</v>
      </c>
      <c r="L56" s="108">
        <v>39.3249</v>
      </c>
      <c r="M56" s="108">
        <v>19.480799999999999</v>
      </c>
      <c r="N56" s="108">
        <v>8.5534999999999997</v>
      </c>
      <c r="O56" s="108">
        <v>1E-4</v>
      </c>
      <c r="P56" s="108">
        <v>2.5785999999999998</v>
      </c>
      <c r="Q56" s="108">
        <v>0</v>
      </c>
      <c r="R56" s="108">
        <v>0</v>
      </c>
      <c r="S56" s="108">
        <v>0</v>
      </c>
      <c r="T56" s="108">
        <v>0</v>
      </c>
    </row>
    <row r="57" spans="1:20" x14ac:dyDescent="0.2">
      <c r="A57" s="16"/>
      <c r="B57" s="16"/>
      <c r="C57" s="19" t="s">
        <v>54</v>
      </c>
      <c r="D57" s="110">
        <v>108.8468</v>
      </c>
      <c r="E57" s="109">
        <v>116.6576</v>
      </c>
      <c r="F57" s="109">
        <v>114.59569999999999</v>
      </c>
      <c r="G57" s="109">
        <v>106.3284</v>
      </c>
      <c r="H57" s="109">
        <v>87.085800000000006</v>
      </c>
      <c r="I57" s="109">
        <v>95.428700000000006</v>
      </c>
      <c r="J57" s="109">
        <v>84.900199999999998</v>
      </c>
      <c r="K57" s="109">
        <v>60.481499999999997</v>
      </c>
      <c r="L57" s="109">
        <v>45.385800000000003</v>
      </c>
      <c r="M57" s="109">
        <v>25.264900000000001</v>
      </c>
      <c r="N57" s="109">
        <v>10.143700000000001</v>
      </c>
      <c r="O57" s="109">
        <v>2.7824</v>
      </c>
      <c r="P57" s="109">
        <v>0.64470000000000005</v>
      </c>
      <c r="Q57" s="109">
        <v>0.76459999999999995</v>
      </c>
      <c r="R57" s="109">
        <v>0.82740000000000002</v>
      </c>
      <c r="S57" s="109">
        <v>0.87109999999999999</v>
      </c>
      <c r="T57" s="109">
        <v>6.4424000000000001</v>
      </c>
    </row>
    <row r="58" spans="1:20" x14ac:dyDescent="0.2">
      <c r="A58" s="16"/>
      <c r="B58" s="16"/>
      <c r="C58" s="4"/>
      <c r="D58" s="108"/>
      <c r="E58" s="108"/>
      <c r="F58" s="108"/>
      <c r="G58" s="108"/>
      <c r="H58" s="108"/>
      <c r="I58" s="108"/>
      <c r="J58" s="108"/>
      <c r="K58" s="108"/>
      <c r="L58" s="108"/>
      <c r="M58" s="108"/>
      <c r="N58" s="108"/>
      <c r="O58" s="108"/>
      <c r="P58" s="108"/>
      <c r="Q58" s="108"/>
      <c r="R58" s="108"/>
      <c r="S58" s="108"/>
      <c r="T58" s="108"/>
    </row>
    <row r="59" spans="1:20" x14ac:dyDescent="0.2">
      <c r="A59" s="16"/>
      <c r="B59" s="20" t="s">
        <v>281</v>
      </c>
      <c r="C59" s="18" t="s">
        <v>49</v>
      </c>
      <c r="D59" s="108">
        <v>92.931399999999996</v>
      </c>
      <c r="E59" s="108">
        <v>90.660200000000003</v>
      </c>
      <c r="F59" s="108">
        <v>94.106899999999996</v>
      </c>
      <c r="G59" s="108">
        <v>95.394599999999997</v>
      </c>
      <c r="H59" s="108">
        <v>101.6354</v>
      </c>
      <c r="I59" s="108">
        <v>91.156000000000006</v>
      </c>
      <c r="J59" s="108">
        <v>77.082300000000004</v>
      </c>
      <c r="K59" s="108">
        <v>44.1126</v>
      </c>
      <c r="L59" s="108">
        <v>23.208200000000001</v>
      </c>
      <c r="M59" s="108">
        <v>5.4455</v>
      </c>
      <c r="N59" s="108">
        <v>0</v>
      </c>
      <c r="O59" s="108">
        <v>0</v>
      </c>
      <c r="P59" s="108">
        <v>0</v>
      </c>
      <c r="Q59" s="108">
        <v>0.73460000000000003</v>
      </c>
      <c r="R59" s="108">
        <v>0.18559999999999999</v>
      </c>
      <c r="S59" s="108">
        <v>0</v>
      </c>
      <c r="T59" s="108">
        <v>0</v>
      </c>
    </row>
    <row r="60" spans="1:20" x14ac:dyDescent="0.2">
      <c r="A60" s="16"/>
      <c r="B60" s="16"/>
      <c r="C60" s="18" t="s">
        <v>50</v>
      </c>
      <c r="D60" s="108">
        <v>93.046300000000002</v>
      </c>
      <c r="E60" s="108">
        <v>86.61</v>
      </c>
      <c r="F60" s="108">
        <v>87.673299999999998</v>
      </c>
      <c r="G60" s="108">
        <v>90.438199999999995</v>
      </c>
      <c r="H60" s="108">
        <v>102.0883</v>
      </c>
      <c r="I60" s="108">
        <v>83.151300000000006</v>
      </c>
      <c r="J60" s="108">
        <v>66.968100000000007</v>
      </c>
      <c r="K60" s="108">
        <v>36.503999999999998</v>
      </c>
      <c r="L60" s="108">
        <v>15.0947</v>
      </c>
      <c r="M60" s="108">
        <v>0.17019999999999999</v>
      </c>
      <c r="N60" s="108">
        <v>2.1545000000000001</v>
      </c>
      <c r="O60" s="108">
        <v>0</v>
      </c>
      <c r="P60" s="108">
        <v>1.0399</v>
      </c>
      <c r="Q60" s="108">
        <v>1.1909000000000001</v>
      </c>
      <c r="R60" s="108">
        <v>4.0255000000000001</v>
      </c>
      <c r="S60" s="108">
        <v>0.82189999999999996</v>
      </c>
      <c r="T60" s="108">
        <v>1.0734999999999999</v>
      </c>
    </row>
    <row r="61" spans="1:20" x14ac:dyDescent="0.2">
      <c r="A61" s="16"/>
      <c r="B61" s="16"/>
      <c r="C61" s="18" t="s">
        <v>51</v>
      </c>
      <c r="D61" s="108">
        <v>92.453900000000004</v>
      </c>
      <c r="E61" s="108">
        <v>95.592799999999997</v>
      </c>
      <c r="F61" s="108">
        <v>90.044300000000007</v>
      </c>
      <c r="G61" s="108">
        <v>89.437799999999996</v>
      </c>
      <c r="H61" s="108">
        <v>95.669499999999999</v>
      </c>
      <c r="I61" s="108">
        <v>84.893000000000001</v>
      </c>
      <c r="J61" s="108">
        <v>78.817099999999996</v>
      </c>
      <c r="K61" s="108">
        <v>49.777500000000003</v>
      </c>
      <c r="L61" s="108">
        <v>39.849800000000002</v>
      </c>
      <c r="M61" s="108">
        <v>18.193200000000001</v>
      </c>
      <c r="N61" s="108">
        <v>0.30049999999999999</v>
      </c>
      <c r="O61" s="108">
        <v>3.8563999999999998</v>
      </c>
      <c r="P61" s="108">
        <v>4.0902000000000003</v>
      </c>
      <c r="Q61" s="108">
        <v>2.2370999999999999</v>
      </c>
      <c r="R61" s="108">
        <v>0</v>
      </c>
      <c r="S61" s="108">
        <v>2.3372000000000002</v>
      </c>
      <c r="T61" s="108">
        <v>0</v>
      </c>
    </row>
    <row r="62" spans="1:20" x14ac:dyDescent="0.2">
      <c r="A62" s="16"/>
      <c r="B62" s="16"/>
      <c r="C62" s="19" t="s">
        <v>54</v>
      </c>
      <c r="D62" s="110">
        <v>92.810500000000005</v>
      </c>
      <c r="E62" s="109">
        <v>90.954400000000007</v>
      </c>
      <c r="F62" s="109">
        <v>90.608199999999997</v>
      </c>
      <c r="G62" s="109">
        <v>91.756900000000002</v>
      </c>
      <c r="H62" s="109">
        <v>99.797700000000006</v>
      </c>
      <c r="I62" s="109">
        <v>86.400099999999995</v>
      </c>
      <c r="J62" s="109">
        <v>74.289100000000005</v>
      </c>
      <c r="K62" s="109">
        <v>43.464700000000001</v>
      </c>
      <c r="L62" s="109">
        <v>26.050899999999999</v>
      </c>
      <c r="M62" s="109">
        <v>7.9363000000000001</v>
      </c>
      <c r="N62" s="109">
        <v>0.81830000000000003</v>
      </c>
      <c r="O62" s="109">
        <v>1.2855000000000001</v>
      </c>
      <c r="P62" s="109">
        <v>1.71</v>
      </c>
      <c r="Q62" s="109">
        <v>1.3875</v>
      </c>
      <c r="R62" s="109">
        <v>1.4036999999999999</v>
      </c>
      <c r="S62" s="109">
        <v>1.0529999999999999</v>
      </c>
      <c r="T62" s="109">
        <v>0.35780000000000001</v>
      </c>
    </row>
    <row r="63" spans="1:20" x14ac:dyDescent="0.2">
      <c r="A63" s="16"/>
      <c r="B63" s="16"/>
      <c r="C63" s="4"/>
      <c r="D63" s="108"/>
      <c r="E63" s="108"/>
      <c r="F63" s="108"/>
      <c r="G63" s="108"/>
      <c r="H63" s="108"/>
      <c r="I63" s="108"/>
      <c r="J63" s="108"/>
      <c r="K63" s="108"/>
      <c r="L63" s="108"/>
      <c r="M63" s="108"/>
      <c r="N63" s="111"/>
      <c r="O63" s="111"/>
      <c r="P63" s="111"/>
      <c r="Q63" s="111"/>
      <c r="R63" s="111"/>
      <c r="S63" s="111"/>
      <c r="T63" s="111"/>
    </row>
    <row r="64" spans="1:20" x14ac:dyDescent="0.2">
      <c r="A64" s="16"/>
      <c r="B64" s="20" t="s">
        <v>282</v>
      </c>
      <c r="C64" s="18" t="s">
        <v>49</v>
      </c>
      <c r="D64" s="108">
        <v>93.892200000000003</v>
      </c>
      <c r="E64" s="108">
        <v>100.0643</v>
      </c>
      <c r="F64" s="108">
        <v>99.189400000000006</v>
      </c>
      <c r="G64" s="108">
        <v>98.461500000000001</v>
      </c>
      <c r="H64" s="108">
        <v>105.9037</v>
      </c>
      <c r="I64" s="108">
        <v>86.610100000000003</v>
      </c>
      <c r="J64" s="108">
        <v>68.906499999999994</v>
      </c>
      <c r="K64" s="108">
        <v>48.6404</v>
      </c>
      <c r="L64" s="108">
        <v>15.763999999999999</v>
      </c>
      <c r="M64" s="108">
        <v>12.069100000000001</v>
      </c>
      <c r="N64" s="108">
        <v>17.485099999999999</v>
      </c>
      <c r="O64" s="108">
        <v>15.6654</v>
      </c>
      <c r="P64" s="108">
        <v>17.515999999999998</v>
      </c>
      <c r="Q64" s="108">
        <v>28.02</v>
      </c>
      <c r="R64" s="108">
        <v>15.920400000000001</v>
      </c>
      <c r="S64" s="108">
        <v>22.555399999999999</v>
      </c>
      <c r="T64" s="108">
        <v>13.041</v>
      </c>
    </row>
    <row r="65" spans="1:21" x14ac:dyDescent="0.2">
      <c r="A65" s="16"/>
      <c r="B65" s="16"/>
      <c r="C65" s="18" t="s">
        <v>50</v>
      </c>
      <c r="D65" s="108">
        <v>76.63</v>
      </c>
      <c r="E65" s="108">
        <v>87.293499999999995</v>
      </c>
      <c r="F65" s="108">
        <v>85.251499999999993</v>
      </c>
      <c r="G65" s="108">
        <v>65.487499999999997</v>
      </c>
      <c r="H65" s="108">
        <v>74.341999999999999</v>
      </c>
      <c r="I65" s="108">
        <v>65.249099999999999</v>
      </c>
      <c r="J65" s="108">
        <v>60.445300000000003</v>
      </c>
      <c r="K65" s="108">
        <v>29.073699999999999</v>
      </c>
      <c r="L65" s="108">
        <v>13.993499999999999</v>
      </c>
      <c r="M65" s="108">
        <v>4.4009999999999998</v>
      </c>
      <c r="N65" s="108">
        <v>8.6217000000000006</v>
      </c>
      <c r="O65" s="108">
        <v>7.0030000000000001</v>
      </c>
      <c r="P65" s="108">
        <v>6.8312999999999997</v>
      </c>
      <c r="Q65" s="108">
        <v>8.3057999999999996</v>
      </c>
      <c r="R65" s="108">
        <v>14.8421</v>
      </c>
      <c r="S65" s="108">
        <v>15.2422</v>
      </c>
      <c r="T65" s="108">
        <v>7.9291</v>
      </c>
    </row>
    <row r="66" spans="1:21" x14ac:dyDescent="0.2">
      <c r="A66" s="16"/>
      <c r="B66" s="16"/>
      <c r="C66" s="18" t="s">
        <v>51</v>
      </c>
      <c r="D66" s="108">
        <v>92.163700000000006</v>
      </c>
      <c r="E66" s="108">
        <v>78.341300000000004</v>
      </c>
      <c r="F66" s="108">
        <v>42.987099999999998</v>
      </c>
      <c r="G66" s="108">
        <v>128.16249999999999</v>
      </c>
      <c r="H66" s="108">
        <v>120.3493</v>
      </c>
      <c r="I66" s="108">
        <v>105.4579</v>
      </c>
      <c r="J66" s="108">
        <v>91.713399999999993</v>
      </c>
      <c r="K66" s="108">
        <v>62.0548</v>
      </c>
      <c r="L66" s="108">
        <v>44.231699999999996</v>
      </c>
      <c r="M66" s="108">
        <v>8.2306000000000008</v>
      </c>
      <c r="N66" s="108">
        <v>8.2754999999999992</v>
      </c>
      <c r="O66" s="108">
        <v>6.3018999999999998</v>
      </c>
      <c r="P66" s="108">
        <v>5.3669000000000002</v>
      </c>
      <c r="Q66" s="108">
        <v>0.41549999999999998</v>
      </c>
      <c r="R66" s="108">
        <v>17.818999999999999</v>
      </c>
      <c r="S66" s="108">
        <v>10.391999999999999</v>
      </c>
      <c r="T66" s="108">
        <v>1.7659</v>
      </c>
    </row>
    <row r="67" spans="1:21" x14ac:dyDescent="0.2">
      <c r="A67" s="16"/>
      <c r="B67" s="16"/>
      <c r="C67" s="19" t="s">
        <v>54</v>
      </c>
      <c r="D67" s="110">
        <v>87.561999999999998</v>
      </c>
      <c r="E67" s="109">
        <v>88.566299999999998</v>
      </c>
      <c r="F67" s="109">
        <v>75.809299999999993</v>
      </c>
      <c r="G67" s="109">
        <v>97.370500000000007</v>
      </c>
      <c r="H67" s="109">
        <v>100.19840000000001</v>
      </c>
      <c r="I67" s="109">
        <v>85.772400000000005</v>
      </c>
      <c r="J67" s="109">
        <v>73.688400000000001</v>
      </c>
      <c r="K67" s="109">
        <v>46.589700000000001</v>
      </c>
      <c r="L67" s="109">
        <v>24.6631</v>
      </c>
      <c r="M67" s="109">
        <v>8.2335999999999991</v>
      </c>
      <c r="N67" s="109">
        <v>11.460699999999999</v>
      </c>
      <c r="O67" s="109">
        <v>9.6568000000000005</v>
      </c>
      <c r="P67" s="109">
        <v>9.9047999999999998</v>
      </c>
      <c r="Q67" s="109">
        <v>12.2471</v>
      </c>
      <c r="R67" s="109">
        <v>16.1938</v>
      </c>
      <c r="S67" s="109">
        <v>16.063199999999998</v>
      </c>
      <c r="T67" s="109">
        <v>7.5787000000000004</v>
      </c>
    </row>
    <row r="68" spans="1:21" x14ac:dyDescent="0.2">
      <c r="A68" s="16"/>
      <c r="B68" s="16"/>
      <c r="C68" s="4"/>
      <c r="D68" s="108"/>
      <c r="E68" s="108"/>
      <c r="F68" s="108"/>
      <c r="G68" s="108"/>
      <c r="H68" s="108"/>
      <c r="I68" s="108"/>
      <c r="J68" s="108"/>
      <c r="K68" s="108"/>
      <c r="L68" s="108"/>
      <c r="M68" s="108"/>
      <c r="N68" s="108"/>
      <c r="O68" s="108"/>
      <c r="P68" s="108"/>
      <c r="Q68" s="108"/>
      <c r="R68" s="108"/>
      <c r="S68" s="108"/>
      <c r="T68" s="108"/>
    </row>
    <row r="69" spans="1:21" x14ac:dyDescent="0.2">
      <c r="A69" s="16"/>
      <c r="B69" s="20" t="s">
        <v>283</v>
      </c>
      <c r="C69" s="18" t="s">
        <v>49</v>
      </c>
      <c r="D69" s="108">
        <v>82.173400000000001</v>
      </c>
      <c r="E69" s="108">
        <v>87.420900000000003</v>
      </c>
      <c r="F69" s="108">
        <v>109.4529</v>
      </c>
      <c r="G69" s="108">
        <v>66.096000000000004</v>
      </c>
      <c r="H69" s="108">
        <v>81.875699999999995</v>
      </c>
      <c r="I69" s="108">
        <v>80.052099999999996</v>
      </c>
      <c r="J69" s="108">
        <v>72.8322</v>
      </c>
      <c r="K69" s="108">
        <v>39.784100000000002</v>
      </c>
      <c r="L69" s="108">
        <v>34.462200000000003</v>
      </c>
      <c r="M69" s="108">
        <v>17.863800000000001</v>
      </c>
      <c r="N69" s="108">
        <v>0</v>
      </c>
      <c r="O69" s="108">
        <v>0</v>
      </c>
      <c r="P69" s="108">
        <v>0</v>
      </c>
      <c r="Q69" s="108">
        <v>0</v>
      </c>
      <c r="R69" s="108">
        <v>0</v>
      </c>
      <c r="S69" s="108">
        <v>0</v>
      </c>
      <c r="T69" s="108">
        <v>0</v>
      </c>
    </row>
    <row r="70" spans="1:21" x14ac:dyDescent="0.2">
      <c r="A70" s="16"/>
      <c r="B70" s="16"/>
      <c r="C70" s="18" t="s">
        <v>50</v>
      </c>
      <c r="D70" s="108">
        <v>83.296000000000006</v>
      </c>
      <c r="E70" s="108">
        <v>67.899900000000002</v>
      </c>
      <c r="F70" s="108">
        <v>89.573999999999998</v>
      </c>
      <c r="G70" s="108">
        <v>130.9417</v>
      </c>
      <c r="H70" s="108">
        <v>90.994</v>
      </c>
      <c r="I70" s="108">
        <v>70.478300000000004</v>
      </c>
      <c r="J70" s="108">
        <v>63.116599999999998</v>
      </c>
      <c r="K70" s="108">
        <v>53.026899999999998</v>
      </c>
      <c r="L70" s="108">
        <v>29.895399999999999</v>
      </c>
      <c r="M70" s="108">
        <v>2.9895</v>
      </c>
      <c r="N70" s="108">
        <v>0</v>
      </c>
      <c r="O70" s="108">
        <v>0</v>
      </c>
      <c r="P70" s="108">
        <v>0</v>
      </c>
      <c r="Q70" s="108">
        <v>0</v>
      </c>
      <c r="R70" s="108">
        <v>0</v>
      </c>
      <c r="S70" s="108">
        <v>0</v>
      </c>
      <c r="T70" s="108">
        <v>0</v>
      </c>
    </row>
    <row r="71" spans="1:21" x14ac:dyDescent="0.2">
      <c r="A71" s="16"/>
      <c r="B71" s="16"/>
      <c r="C71" s="18" t="s">
        <v>51</v>
      </c>
      <c r="D71" s="108">
        <v>61.752299999999998</v>
      </c>
      <c r="E71" s="108">
        <v>160.71709999999999</v>
      </c>
      <c r="F71" s="108">
        <v>120.9559</v>
      </c>
      <c r="G71" s="108">
        <v>100.3982</v>
      </c>
      <c r="H71" s="108">
        <v>91.155100000000004</v>
      </c>
      <c r="I71" s="108">
        <v>125.3385</v>
      </c>
      <c r="J71" s="108">
        <v>91.155199999999994</v>
      </c>
      <c r="K71" s="108">
        <v>58.167200000000001</v>
      </c>
      <c r="L71" s="108">
        <v>28.2867</v>
      </c>
      <c r="M71" s="108">
        <v>1.8323</v>
      </c>
      <c r="N71" s="108">
        <v>0</v>
      </c>
      <c r="O71" s="108">
        <v>3.0541999999999998</v>
      </c>
      <c r="P71" s="108">
        <v>0</v>
      </c>
      <c r="Q71" s="108">
        <v>0</v>
      </c>
      <c r="R71" s="108">
        <v>0</v>
      </c>
      <c r="S71" s="108">
        <v>6.1612</v>
      </c>
      <c r="T71" s="108">
        <v>3.2648999999999999</v>
      </c>
    </row>
    <row r="72" spans="1:21" x14ac:dyDescent="0.2">
      <c r="A72" s="16"/>
      <c r="B72" s="16"/>
      <c r="C72" s="19" t="s">
        <v>54</v>
      </c>
      <c r="D72" s="110">
        <v>75.740600000000001</v>
      </c>
      <c r="E72" s="109">
        <v>105.346</v>
      </c>
      <c r="F72" s="109">
        <v>106.6609</v>
      </c>
      <c r="G72" s="109">
        <v>99.145300000000006</v>
      </c>
      <c r="H72" s="109">
        <v>88.008300000000006</v>
      </c>
      <c r="I72" s="109">
        <v>91.956299999999999</v>
      </c>
      <c r="J72" s="109">
        <v>75.701300000000003</v>
      </c>
      <c r="K72" s="109">
        <v>50.326099999999997</v>
      </c>
      <c r="L72" s="109">
        <v>30.881399999999999</v>
      </c>
      <c r="M72" s="109">
        <v>7.5618999999999996</v>
      </c>
      <c r="N72" s="109">
        <v>0</v>
      </c>
      <c r="O72" s="109">
        <v>1.0181</v>
      </c>
      <c r="P72" s="109">
        <v>0</v>
      </c>
      <c r="Q72" s="109">
        <v>0</v>
      </c>
      <c r="R72" s="109">
        <v>0</v>
      </c>
      <c r="S72" s="109">
        <v>2.0537000000000001</v>
      </c>
      <c r="T72" s="109">
        <v>1.0883</v>
      </c>
    </row>
    <row r="73" spans="1:21" x14ac:dyDescent="0.2">
      <c r="A73" s="3"/>
      <c r="B73" s="3"/>
      <c r="C73" s="3"/>
      <c r="D73" s="3"/>
      <c r="E73" s="3"/>
      <c r="F73" s="3"/>
      <c r="G73" s="3"/>
      <c r="H73" s="3"/>
      <c r="I73" s="3"/>
      <c r="J73" s="3"/>
      <c r="K73" s="3"/>
      <c r="L73" s="3"/>
      <c r="M73" s="3"/>
      <c r="N73" s="3"/>
      <c r="O73" s="3"/>
      <c r="P73" s="3"/>
      <c r="Q73" s="3"/>
      <c r="R73" s="3"/>
      <c r="S73" s="3"/>
      <c r="T73" s="3"/>
      <c r="U73" s="3"/>
    </row>
    <row r="74" spans="1:21" ht="21" x14ac:dyDescent="0.25">
      <c r="A74" s="79" t="s">
        <v>506</v>
      </c>
    </row>
    <row r="75" spans="1:21" s="2" customFormat="1" ht="19" x14ac:dyDescent="0.25">
      <c r="A75" s="80" t="s">
        <v>507</v>
      </c>
    </row>
    <row r="76" spans="1:21" s="80" customFormat="1" ht="19" x14ac:dyDescent="0.25">
      <c r="A76" s="80" t="s">
        <v>508</v>
      </c>
    </row>
    <row r="77" spans="1:21" s="82" customFormat="1" ht="19" x14ac:dyDescent="0.25"/>
    <row r="78" spans="1:21" x14ac:dyDescent="0.2">
      <c r="A78" s="16" t="s">
        <v>290</v>
      </c>
      <c r="B78" s="16" t="s">
        <v>292</v>
      </c>
      <c r="C78" s="74">
        <v>0</v>
      </c>
      <c r="D78" s="74">
        <v>2</v>
      </c>
      <c r="E78" s="74">
        <v>3.9</v>
      </c>
      <c r="F78" s="74">
        <v>7.8</v>
      </c>
      <c r="G78" s="74">
        <v>15.6</v>
      </c>
      <c r="H78" s="74">
        <v>31.3</v>
      </c>
      <c r="I78" s="74">
        <v>62.5</v>
      </c>
      <c r="J78" s="74">
        <v>125</v>
      </c>
      <c r="K78" s="74">
        <v>250</v>
      </c>
      <c r="L78" s="17" t="s">
        <v>6</v>
      </c>
      <c r="M78" s="17"/>
      <c r="N78" s="15"/>
      <c r="O78" s="7"/>
      <c r="P78" s="7"/>
      <c r="Q78" s="7"/>
      <c r="R78" s="7"/>
      <c r="S78" s="7"/>
      <c r="T78" s="7"/>
    </row>
    <row r="79" spans="1:21" x14ac:dyDescent="0.2">
      <c r="A79" s="16" t="s">
        <v>11</v>
      </c>
      <c r="C79" s="55"/>
      <c r="D79" s="55"/>
      <c r="E79" s="55"/>
      <c r="F79" s="55"/>
      <c r="G79" s="55"/>
      <c r="H79" s="55"/>
      <c r="I79" s="55"/>
      <c r="J79" s="55"/>
      <c r="K79" s="55"/>
      <c r="L79" s="15"/>
      <c r="M79" s="15"/>
      <c r="N79" s="15"/>
      <c r="O79" s="7"/>
      <c r="P79" s="7"/>
      <c r="Q79" s="7"/>
      <c r="R79" s="7"/>
      <c r="S79" s="7"/>
      <c r="T79" s="7"/>
    </row>
    <row r="80" spans="1:21" x14ac:dyDescent="0.2">
      <c r="A80" s="16"/>
      <c r="B80" s="22" t="s">
        <v>1</v>
      </c>
      <c r="C80" s="108">
        <v>0.90249999999999997</v>
      </c>
      <c r="D80" s="108">
        <v>0.83940000000000003</v>
      </c>
      <c r="E80" s="108">
        <v>0.8972</v>
      </c>
      <c r="F80" s="108">
        <v>0.94140000000000001</v>
      </c>
      <c r="G80" s="108">
        <v>0.94120000000000004</v>
      </c>
      <c r="H80" s="108">
        <v>1</v>
      </c>
      <c r="I80" s="108">
        <v>1</v>
      </c>
      <c r="J80" s="108">
        <v>0.89390000000000003</v>
      </c>
      <c r="K80" s="108">
        <v>0.49619999999999997</v>
      </c>
      <c r="L80" s="7"/>
      <c r="M80" s="7"/>
      <c r="N80" s="7"/>
    </row>
    <row r="81" spans="1:14" x14ac:dyDescent="0.2">
      <c r="A81" s="16"/>
      <c r="B81" s="22" t="s">
        <v>281</v>
      </c>
      <c r="C81" s="108">
        <v>1</v>
      </c>
      <c r="D81" s="108">
        <v>1</v>
      </c>
      <c r="E81" s="108">
        <v>1</v>
      </c>
      <c r="F81" s="108">
        <v>1</v>
      </c>
      <c r="G81" s="108">
        <v>1</v>
      </c>
      <c r="H81" s="108">
        <v>1</v>
      </c>
      <c r="I81" s="108">
        <v>1</v>
      </c>
      <c r="J81" s="108">
        <v>0.4264</v>
      </c>
      <c r="K81" s="108">
        <v>2.7E-2</v>
      </c>
      <c r="L81" s="7"/>
      <c r="M81" s="7"/>
      <c r="N81" s="7"/>
    </row>
    <row r="82" spans="1:14" x14ac:dyDescent="0.2">
      <c r="B82" s="22" t="s">
        <v>282</v>
      </c>
      <c r="C82" s="108">
        <v>1</v>
      </c>
      <c r="D82" s="108">
        <v>1</v>
      </c>
      <c r="E82" s="108">
        <v>1</v>
      </c>
      <c r="F82" s="108">
        <v>1</v>
      </c>
      <c r="G82" s="108">
        <v>1</v>
      </c>
      <c r="H82" s="108">
        <v>1</v>
      </c>
      <c r="I82" s="108">
        <v>0.70589999999999997</v>
      </c>
      <c r="J82" s="108">
        <v>0.43020000000000003</v>
      </c>
      <c r="K82" s="108">
        <v>0.18210000000000001</v>
      </c>
      <c r="L82" s="7"/>
      <c r="M82" s="7"/>
      <c r="N82" s="7"/>
    </row>
    <row r="83" spans="1:14" x14ac:dyDescent="0.2">
      <c r="C83" s="111"/>
      <c r="D83" s="108"/>
      <c r="E83" s="108"/>
      <c r="F83" s="108"/>
      <c r="G83" s="108"/>
      <c r="H83" s="108"/>
      <c r="I83" s="108"/>
      <c r="J83" s="108"/>
      <c r="K83" s="108"/>
      <c r="L83" s="7"/>
      <c r="M83" s="7"/>
    </row>
    <row r="84" spans="1:14" x14ac:dyDescent="0.2">
      <c r="A84" s="16" t="s">
        <v>38</v>
      </c>
      <c r="C84" s="111"/>
      <c r="D84" s="108"/>
      <c r="E84" s="108"/>
      <c r="F84" s="108"/>
      <c r="G84" s="108"/>
      <c r="H84" s="108"/>
      <c r="I84" s="108"/>
      <c r="J84" s="108"/>
      <c r="K84" s="108"/>
      <c r="L84" s="7"/>
      <c r="M84" s="7"/>
    </row>
    <row r="85" spans="1:14" x14ac:dyDescent="0.2">
      <c r="A85" s="16"/>
      <c r="B85" s="22" t="s">
        <v>1</v>
      </c>
      <c r="C85" s="108">
        <v>0.98719999999999997</v>
      </c>
      <c r="D85" s="108">
        <v>0.97560000000000002</v>
      </c>
      <c r="E85" s="108">
        <v>0.98299999999999998</v>
      </c>
      <c r="F85" s="108">
        <v>0.9194</v>
      </c>
      <c r="G85" s="108">
        <v>0.89959999999999996</v>
      </c>
      <c r="H85" s="108">
        <v>0.109</v>
      </c>
      <c r="I85" s="108">
        <v>4.1000000000000003E-3</v>
      </c>
      <c r="J85" s="108">
        <v>1.9E-3</v>
      </c>
      <c r="K85" s="108">
        <v>3.6400000000000002E-2</v>
      </c>
      <c r="L85" s="7"/>
      <c r="M85" s="7"/>
    </row>
    <row r="86" spans="1:14" x14ac:dyDescent="0.2">
      <c r="B86" s="22" t="s">
        <v>281</v>
      </c>
      <c r="C86" s="108">
        <v>1</v>
      </c>
      <c r="D86" s="108">
        <v>1</v>
      </c>
      <c r="E86" s="108">
        <v>1</v>
      </c>
      <c r="F86" s="108">
        <v>1</v>
      </c>
      <c r="G86" s="108">
        <v>1</v>
      </c>
      <c r="H86" s="108">
        <v>0.34129999999999999</v>
      </c>
      <c r="I86" s="108">
        <v>8.9999999999999993E-3</v>
      </c>
      <c r="J86" s="108">
        <v>1.6500000000000001E-2</v>
      </c>
      <c r="K86" s="108">
        <v>7.7999999999999996E-3</v>
      </c>
      <c r="L86" s="7"/>
      <c r="M86" s="7"/>
    </row>
    <row r="87" spans="1:14" x14ac:dyDescent="0.2">
      <c r="B87" s="22" t="s">
        <v>282</v>
      </c>
      <c r="C87" s="108">
        <v>1</v>
      </c>
      <c r="D87" s="108">
        <v>1</v>
      </c>
      <c r="E87" s="108">
        <v>1</v>
      </c>
      <c r="F87" s="108">
        <v>1</v>
      </c>
      <c r="G87" s="108">
        <v>0.94310000000000005</v>
      </c>
      <c r="H87" s="108">
        <v>7.6E-3</v>
      </c>
      <c r="I87" s="108">
        <v>0</v>
      </c>
      <c r="J87" s="108">
        <v>6.8999999999999999E-3</v>
      </c>
      <c r="K87" s="108">
        <v>2.5999999999999999E-2</v>
      </c>
      <c r="L87" s="7"/>
      <c r="M87" s="7"/>
    </row>
    <row r="88" spans="1:14" x14ac:dyDescent="0.2">
      <c r="C88" s="111"/>
      <c r="D88" s="108"/>
      <c r="E88" s="108"/>
      <c r="F88" s="108"/>
      <c r="G88" s="108"/>
      <c r="H88" s="108"/>
      <c r="I88" s="108"/>
      <c r="J88" s="108"/>
      <c r="K88" s="108"/>
      <c r="L88" s="7"/>
      <c r="M88" s="7"/>
    </row>
    <row r="89" spans="1:14" x14ac:dyDescent="0.2">
      <c r="A89" s="16" t="s">
        <v>291</v>
      </c>
      <c r="C89" s="111"/>
      <c r="D89" s="108"/>
      <c r="E89" s="108"/>
      <c r="F89" s="108"/>
      <c r="G89" s="108"/>
      <c r="H89" s="108"/>
      <c r="I89" s="108"/>
      <c r="J89" s="108"/>
      <c r="K89" s="108"/>
      <c r="L89" s="7"/>
      <c r="M89" s="7"/>
    </row>
    <row r="90" spans="1:14" x14ac:dyDescent="0.2">
      <c r="A90" s="16"/>
      <c r="B90" s="22" t="s">
        <v>1</v>
      </c>
      <c r="C90" s="108">
        <v>1</v>
      </c>
      <c r="D90" s="108">
        <v>1</v>
      </c>
      <c r="E90" s="108">
        <v>1</v>
      </c>
      <c r="F90" s="108">
        <v>0.94940000000000002</v>
      </c>
      <c r="G90" s="108">
        <v>0.90610000000000002</v>
      </c>
      <c r="H90" s="108">
        <v>0.74360000000000004</v>
      </c>
      <c r="I90" s="108">
        <v>3.7900000000000003E-2</v>
      </c>
      <c r="J90" s="108">
        <v>8.2000000000000007E-3</v>
      </c>
      <c r="K90" s="108">
        <v>1.55E-2</v>
      </c>
      <c r="L90" s="7"/>
      <c r="M90" s="7"/>
    </row>
    <row r="91" spans="1:14" x14ac:dyDescent="0.2">
      <c r="B91" s="22" t="s">
        <v>281</v>
      </c>
      <c r="C91" s="108">
        <v>1</v>
      </c>
      <c r="D91" s="108">
        <v>1</v>
      </c>
      <c r="E91" s="108">
        <v>1</v>
      </c>
      <c r="F91" s="108">
        <v>1</v>
      </c>
      <c r="G91" s="108">
        <v>1</v>
      </c>
      <c r="H91" s="108">
        <v>0.79920000000000002</v>
      </c>
      <c r="I91" s="108">
        <v>3.2800000000000003E-2</v>
      </c>
      <c r="J91" s="108">
        <v>1.0500000000000001E-2</v>
      </c>
      <c r="K91" s="108">
        <v>6.4000000000000003E-3</v>
      </c>
      <c r="L91" s="7"/>
      <c r="M91" s="7"/>
    </row>
    <row r="92" spans="1:14" x14ac:dyDescent="0.2">
      <c r="B92" s="22" t="s">
        <v>282</v>
      </c>
      <c r="C92" s="108">
        <v>1</v>
      </c>
      <c r="D92" s="108">
        <v>1</v>
      </c>
      <c r="E92" s="108">
        <v>1</v>
      </c>
      <c r="F92" s="108">
        <v>1</v>
      </c>
      <c r="G92" s="108">
        <v>1</v>
      </c>
      <c r="H92" s="108">
        <v>2.2200000000000001E-2</v>
      </c>
      <c r="I92" s="108">
        <v>1.2699999999999999E-2</v>
      </c>
      <c r="J92" s="108">
        <v>1.8200000000000001E-2</v>
      </c>
      <c r="K92" s="108">
        <v>1.4800000000000001E-2</v>
      </c>
      <c r="L92" s="7"/>
      <c r="M92" s="7"/>
    </row>
    <row r="93" spans="1:14" x14ac:dyDescent="0.2">
      <c r="A93" s="3"/>
      <c r="B93" s="3"/>
      <c r="C93" s="3"/>
      <c r="D93" s="3"/>
      <c r="E93" s="3"/>
      <c r="F93" s="3"/>
      <c r="G93" s="3"/>
      <c r="H93" s="3"/>
      <c r="I93" s="3"/>
      <c r="J93" s="3"/>
      <c r="K93" s="3"/>
      <c r="L93" s="3"/>
      <c r="M93" s="3"/>
    </row>
    <row r="95" spans="1:14" s="2" customFormat="1" ht="19" x14ac:dyDescent="0.25">
      <c r="A95" s="81" t="s">
        <v>24</v>
      </c>
      <c r="B95" s="6"/>
    </row>
    <row r="99" spans="1:3" ht="19" x14ac:dyDescent="0.25">
      <c r="A99" s="82"/>
    </row>
    <row r="108" spans="1:3" x14ac:dyDescent="0.2">
      <c r="A108" s="5"/>
      <c r="B108" s="5"/>
      <c r="C108" s="5"/>
    </row>
    <row r="113" spans="3:21" x14ac:dyDescent="0.2">
      <c r="D113" s="1"/>
      <c r="E113" s="1"/>
      <c r="F113" s="1"/>
      <c r="G113" s="1"/>
      <c r="H113" s="1"/>
      <c r="I113" s="1"/>
      <c r="J113" s="1"/>
      <c r="K113" s="1"/>
    </row>
    <row r="114" spans="3:21" x14ac:dyDescent="0.2">
      <c r="C114" s="16"/>
      <c r="D114" s="4"/>
      <c r="E114" s="7"/>
      <c r="F114" s="7"/>
      <c r="G114" s="7"/>
      <c r="H114" s="7"/>
      <c r="I114" s="7"/>
      <c r="J114" s="7"/>
      <c r="K114" s="7"/>
      <c r="L114" s="7"/>
      <c r="M114" s="7"/>
      <c r="N114" s="7"/>
      <c r="O114" s="7"/>
      <c r="P114" s="7"/>
      <c r="Q114" s="7"/>
      <c r="R114" s="7"/>
      <c r="S114" s="7"/>
      <c r="T114" s="7"/>
      <c r="U114" s="7"/>
    </row>
    <row r="115" spans="3:21" x14ac:dyDescent="0.2">
      <c r="C115" s="16"/>
      <c r="D115" s="4"/>
      <c r="E115" s="7"/>
      <c r="F115" s="7"/>
      <c r="G115" s="7"/>
      <c r="H115" s="7"/>
      <c r="I115" s="7"/>
      <c r="J115" s="7"/>
      <c r="K115" s="7"/>
      <c r="L115" s="7"/>
      <c r="M115" s="7"/>
      <c r="N115" s="7"/>
      <c r="O115" s="7"/>
      <c r="P115" s="7"/>
      <c r="Q115" s="7"/>
      <c r="R115" s="7"/>
      <c r="S115" s="7"/>
      <c r="T115" s="7"/>
      <c r="U115" s="7"/>
    </row>
    <row r="116" spans="3:21" x14ac:dyDescent="0.2">
      <c r="C116" s="16"/>
      <c r="D116" s="4"/>
      <c r="E116" s="7"/>
      <c r="F116" s="7"/>
      <c r="G116" s="7"/>
      <c r="H116" s="7"/>
      <c r="I116" s="7"/>
      <c r="J116" s="7"/>
      <c r="K116" s="7"/>
      <c r="L116" s="7"/>
      <c r="M116" s="7"/>
      <c r="N116" s="7"/>
      <c r="O116" s="7"/>
      <c r="P116" s="7"/>
      <c r="Q116" s="7"/>
      <c r="R116" s="7"/>
      <c r="S116" s="7"/>
      <c r="T116" s="7"/>
      <c r="U116" s="7"/>
    </row>
    <row r="117" spans="3:21" x14ac:dyDescent="0.2">
      <c r="C117" s="16"/>
      <c r="D117" s="4"/>
      <c r="E117" s="7"/>
      <c r="F117" s="7"/>
      <c r="G117" s="7"/>
      <c r="H117" s="7"/>
      <c r="I117" s="7"/>
      <c r="J117" s="7"/>
      <c r="K117" s="7"/>
      <c r="L117" s="7"/>
      <c r="M117" s="7"/>
      <c r="N117" s="7"/>
      <c r="O117" s="7"/>
      <c r="P117" s="7"/>
      <c r="Q117" s="7"/>
      <c r="R117" s="7"/>
      <c r="S117" s="7"/>
      <c r="T117" s="7"/>
      <c r="U117" s="7"/>
    </row>
    <row r="118" spans="3:21" x14ac:dyDescent="0.2">
      <c r="C118" s="16"/>
      <c r="D118" s="4"/>
      <c r="E118" s="7"/>
      <c r="F118" s="7"/>
      <c r="G118" s="7"/>
      <c r="H118" s="7"/>
      <c r="I118" s="7"/>
      <c r="J118" s="7"/>
      <c r="K118" s="7"/>
      <c r="L118" s="7"/>
      <c r="M118" s="7"/>
      <c r="N118" s="7"/>
      <c r="O118" s="7"/>
      <c r="P118" s="7"/>
      <c r="Q118" s="7"/>
      <c r="R118" s="7"/>
      <c r="S118" s="7"/>
      <c r="T118" s="7"/>
      <c r="U118" s="7"/>
    </row>
    <row r="119" spans="3:21" x14ac:dyDescent="0.2">
      <c r="D119" s="1"/>
      <c r="E119" s="1"/>
      <c r="F119" s="1"/>
      <c r="G119" s="1"/>
      <c r="H119" s="1"/>
      <c r="I119" s="1"/>
      <c r="J119" s="1"/>
      <c r="K119" s="1"/>
    </row>
    <row r="120" spans="3:21" x14ac:dyDescent="0.2">
      <c r="D120" s="7"/>
      <c r="E120" s="7"/>
      <c r="F120" s="7"/>
      <c r="G120" s="7"/>
      <c r="H120" s="7"/>
      <c r="I120" s="7"/>
      <c r="J120" s="7"/>
      <c r="K120" s="7"/>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C9E73-6C55-4D4D-92F0-8956E34C5056}">
  <dimension ref="A1:Z60"/>
  <sheetViews>
    <sheetView zoomScale="50" workbookViewId="0">
      <selection activeCell="J38" sqref="J38"/>
    </sheetView>
  </sheetViews>
  <sheetFormatPr baseColWidth="10" defaultRowHeight="16" x14ac:dyDescent="0.2"/>
  <cols>
    <col min="1" max="1" width="37.33203125" customWidth="1"/>
    <col min="2" max="2" width="21.6640625" customWidth="1"/>
    <col min="3" max="3" width="59.1640625" customWidth="1"/>
    <col min="4" max="4" width="37.6640625" customWidth="1"/>
    <col min="5" max="5" width="31.33203125" customWidth="1"/>
  </cols>
  <sheetData>
    <row r="1" spans="1:26" ht="26" x14ac:dyDescent="0.3">
      <c r="A1" s="78" t="s">
        <v>298</v>
      </c>
      <c r="E1" s="10"/>
      <c r="F1" s="9"/>
      <c r="G1" s="12"/>
      <c r="H1" s="12"/>
      <c r="I1" s="12"/>
      <c r="J1" s="12"/>
      <c r="K1" s="12"/>
      <c r="L1" s="12"/>
      <c r="M1" s="12"/>
      <c r="N1" s="12"/>
      <c r="O1" s="12"/>
      <c r="P1" s="12"/>
      <c r="Q1" s="12"/>
      <c r="R1" s="12"/>
      <c r="S1" s="12"/>
      <c r="T1" s="12"/>
      <c r="U1" s="12"/>
      <c r="V1" s="12"/>
      <c r="W1" s="13"/>
      <c r="X1" s="12"/>
      <c r="Y1" s="12"/>
      <c r="Z1" s="13"/>
    </row>
    <row r="2" spans="1:26" ht="26" x14ac:dyDescent="0.3">
      <c r="A2" s="78" t="s">
        <v>545</v>
      </c>
      <c r="E2" s="10"/>
      <c r="F2" s="9"/>
      <c r="G2" s="12"/>
      <c r="H2" s="12"/>
      <c r="I2" s="12"/>
      <c r="J2" s="12"/>
      <c r="K2" s="12"/>
      <c r="L2" s="12"/>
      <c r="M2" s="12"/>
      <c r="N2" s="12"/>
      <c r="O2" s="12"/>
      <c r="P2" s="12"/>
      <c r="Q2" s="12"/>
      <c r="R2" s="12"/>
      <c r="S2" s="12"/>
      <c r="T2" s="12"/>
      <c r="U2" s="12"/>
      <c r="V2" s="12"/>
      <c r="W2" s="13"/>
      <c r="X2" s="12"/>
      <c r="Y2" s="12"/>
      <c r="Z2" s="13"/>
    </row>
    <row r="3" spans="1:26" x14ac:dyDescent="0.2">
      <c r="A3" s="3"/>
      <c r="B3" s="3"/>
      <c r="C3" s="3"/>
      <c r="D3" s="3"/>
      <c r="E3" s="23"/>
      <c r="F3" s="9"/>
      <c r="G3" s="12"/>
      <c r="H3" s="12"/>
      <c r="I3" s="12"/>
      <c r="J3" s="12"/>
      <c r="K3" s="12"/>
      <c r="L3" s="12"/>
      <c r="M3" s="12"/>
      <c r="N3" s="12"/>
      <c r="O3" s="12"/>
      <c r="P3" s="12"/>
      <c r="Q3" s="12"/>
      <c r="R3" s="12"/>
      <c r="S3" s="12"/>
      <c r="T3" s="12"/>
      <c r="U3" s="12"/>
      <c r="V3" s="12"/>
      <c r="W3" s="13"/>
      <c r="X3" s="12"/>
      <c r="Y3" s="12"/>
      <c r="Z3" s="13"/>
    </row>
    <row r="4" spans="1:26" ht="21" x14ac:dyDescent="0.25">
      <c r="A4" s="79" t="s">
        <v>509</v>
      </c>
      <c r="E4" s="10"/>
      <c r="F4" s="9"/>
      <c r="G4" s="12"/>
      <c r="H4" s="12"/>
      <c r="I4" s="12"/>
      <c r="J4" s="12"/>
      <c r="K4" s="12"/>
      <c r="L4" s="12"/>
      <c r="M4" s="12"/>
      <c r="N4" s="12"/>
      <c r="O4" s="12"/>
      <c r="P4" s="12"/>
      <c r="Q4" s="12"/>
      <c r="R4" s="12"/>
      <c r="S4" s="12"/>
      <c r="T4" s="12"/>
      <c r="U4" s="12"/>
      <c r="V4" s="12"/>
      <c r="W4" s="13"/>
      <c r="X4" s="12"/>
      <c r="Y4" s="12"/>
      <c r="Z4" s="13"/>
    </row>
    <row r="5" spans="1:26" s="80" customFormat="1" ht="19" x14ac:dyDescent="0.25">
      <c r="A5" s="80" t="s">
        <v>513</v>
      </c>
      <c r="E5" s="96"/>
      <c r="F5" s="97"/>
      <c r="G5" s="98"/>
      <c r="H5" s="98"/>
      <c r="I5" s="98"/>
      <c r="J5" s="98"/>
      <c r="K5" s="98"/>
      <c r="L5" s="98"/>
      <c r="M5" s="98"/>
      <c r="N5" s="98"/>
      <c r="O5" s="98"/>
      <c r="P5" s="98"/>
      <c r="Q5" s="98"/>
      <c r="R5" s="98"/>
      <c r="S5" s="98"/>
      <c r="T5" s="98"/>
      <c r="U5" s="98"/>
      <c r="V5" s="98"/>
      <c r="W5" s="99"/>
      <c r="X5" s="98"/>
      <c r="Y5" s="98"/>
      <c r="Z5" s="99"/>
    </row>
    <row r="6" spans="1:26" s="80" customFormat="1" ht="19" x14ac:dyDescent="0.25">
      <c r="A6" s="80" t="s">
        <v>510</v>
      </c>
      <c r="E6" s="96"/>
      <c r="F6" s="97"/>
      <c r="G6" s="98"/>
      <c r="H6" s="98"/>
      <c r="I6" s="98"/>
      <c r="J6" s="98"/>
      <c r="K6" s="98"/>
      <c r="L6" s="98"/>
      <c r="M6" s="98"/>
      <c r="N6" s="98"/>
      <c r="O6" s="98"/>
      <c r="P6" s="98"/>
      <c r="Q6" s="98"/>
      <c r="R6" s="98"/>
      <c r="S6" s="98"/>
      <c r="T6" s="98"/>
      <c r="U6" s="98"/>
      <c r="V6" s="98"/>
      <c r="W6" s="99"/>
      <c r="X6" s="98"/>
      <c r="Y6" s="98"/>
      <c r="Z6" s="99"/>
    </row>
    <row r="7" spans="1:26" s="80" customFormat="1" ht="19" x14ac:dyDescent="0.25">
      <c r="A7" s="80" t="s">
        <v>511</v>
      </c>
      <c r="E7" s="96"/>
      <c r="F7" s="97"/>
      <c r="G7" s="98"/>
      <c r="H7" s="98"/>
      <c r="I7" s="98"/>
      <c r="J7" s="98"/>
      <c r="K7" s="98"/>
      <c r="L7" s="98"/>
      <c r="M7" s="98"/>
      <c r="N7" s="98"/>
      <c r="O7" s="98"/>
      <c r="P7" s="98"/>
      <c r="Q7" s="98"/>
      <c r="R7" s="98"/>
      <c r="S7" s="98"/>
      <c r="T7" s="98"/>
      <c r="U7" s="98"/>
      <c r="V7" s="98"/>
      <c r="W7" s="99"/>
      <c r="X7" s="98"/>
      <c r="Y7" s="98"/>
      <c r="Z7" s="99"/>
    </row>
    <row r="8" spans="1:26" s="80" customFormat="1" ht="19" x14ac:dyDescent="0.25">
      <c r="A8" s="80" t="s">
        <v>512</v>
      </c>
      <c r="E8" s="96"/>
      <c r="F8" s="97"/>
      <c r="G8" s="98"/>
      <c r="H8" s="98"/>
      <c r="I8" s="98"/>
      <c r="J8" s="98"/>
      <c r="K8" s="98"/>
      <c r="L8" s="98"/>
      <c r="M8" s="98"/>
      <c r="N8" s="98"/>
      <c r="O8" s="98"/>
      <c r="P8" s="98"/>
      <c r="Q8" s="98"/>
      <c r="R8" s="98"/>
      <c r="S8" s="98"/>
      <c r="T8" s="98"/>
      <c r="U8" s="98"/>
      <c r="V8" s="98"/>
      <c r="W8" s="99"/>
      <c r="X8" s="98"/>
      <c r="Y8" s="98"/>
      <c r="Z8" s="99"/>
    </row>
    <row r="9" spans="1:26" x14ac:dyDescent="0.2">
      <c r="E9" s="10"/>
      <c r="F9" s="9"/>
      <c r="G9" s="12"/>
      <c r="H9" s="12"/>
      <c r="I9" s="12"/>
      <c r="J9" s="12"/>
      <c r="K9" s="12"/>
      <c r="L9" s="12"/>
      <c r="M9" s="12"/>
      <c r="N9" s="12"/>
      <c r="O9" s="12"/>
      <c r="P9" s="12"/>
      <c r="Q9" s="12"/>
      <c r="R9" s="12"/>
      <c r="S9" s="12"/>
      <c r="T9" s="12"/>
      <c r="U9" s="12"/>
      <c r="V9" s="12"/>
      <c r="W9" s="13"/>
      <c r="X9" s="12"/>
      <c r="Y9" s="12"/>
      <c r="Z9" s="13"/>
    </row>
    <row r="10" spans="1:26" x14ac:dyDescent="0.2">
      <c r="A10" s="74" t="s">
        <v>46</v>
      </c>
      <c r="B10" s="53" t="s">
        <v>294</v>
      </c>
      <c r="C10" s="90" t="s">
        <v>299</v>
      </c>
      <c r="D10" s="90" t="s">
        <v>300</v>
      </c>
      <c r="E10" s="90" t="s">
        <v>301</v>
      </c>
      <c r="F10" s="9"/>
      <c r="G10" s="13"/>
      <c r="H10" s="12"/>
      <c r="I10" s="12"/>
      <c r="J10" s="12"/>
      <c r="K10" s="12"/>
      <c r="L10" s="12"/>
      <c r="M10" s="12"/>
      <c r="N10" s="12"/>
      <c r="O10" s="12"/>
      <c r="P10" s="12"/>
      <c r="Q10" s="12"/>
      <c r="R10" s="12"/>
      <c r="S10" s="12"/>
      <c r="T10" s="12"/>
      <c r="U10" s="12"/>
      <c r="V10" s="12"/>
      <c r="W10" s="1"/>
      <c r="X10" s="12"/>
      <c r="Y10" s="12"/>
      <c r="Z10" s="1"/>
    </row>
    <row r="11" spans="1:26" x14ac:dyDescent="0.2">
      <c r="A11" s="55">
        <v>9005666</v>
      </c>
      <c r="B11" s="55" t="s">
        <v>295</v>
      </c>
      <c r="C11" s="73">
        <v>193.01</v>
      </c>
      <c r="D11" s="73">
        <v>28.6</v>
      </c>
      <c r="E11" s="73">
        <v>8.27</v>
      </c>
      <c r="F11" s="9"/>
      <c r="G11" s="1"/>
      <c r="H11" s="12"/>
      <c r="I11" s="12"/>
      <c r="J11" s="12"/>
      <c r="K11" s="12"/>
      <c r="L11" s="12"/>
      <c r="M11" s="12"/>
      <c r="N11" s="12"/>
      <c r="O11" s="12"/>
      <c r="P11" s="12"/>
      <c r="Q11" s="12"/>
      <c r="R11" s="12"/>
      <c r="S11" s="12"/>
      <c r="T11" s="12"/>
      <c r="U11" s="12"/>
      <c r="V11" s="12"/>
      <c r="W11" s="1"/>
      <c r="X11" s="12"/>
      <c r="Y11" s="12"/>
      <c r="Z11" s="1"/>
    </row>
    <row r="12" spans="1:26" x14ac:dyDescent="0.2">
      <c r="A12" s="55" t="s">
        <v>31</v>
      </c>
      <c r="B12" s="55" t="s">
        <v>295</v>
      </c>
      <c r="C12" s="73">
        <v>1000</v>
      </c>
      <c r="D12" s="73">
        <v>6.76</v>
      </c>
      <c r="E12" s="73">
        <v>0.91</v>
      </c>
      <c r="F12" s="9"/>
      <c r="G12" s="1"/>
      <c r="H12" s="12"/>
      <c r="I12" s="12"/>
      <c r="J12" s="12"/>
      <c r="K12" s="12"/>
      <c r="L12" s="12"/>
      <c r="M12" s="12"/>
      <c r="N12" s="12"/>
      <c r="O12" s="12"/>
      <c r="P12" s="12"/>
      <c r="Q12" s="12"/>
      <c r="R12" s="12"/>
      <c r="S12" s="12"/>
      <c r="T12" s="12"/>
      <c r="U12" s="12"/>
      <c r="V12" s="12"/>
      <c r="W12" s="1"/>
      <c r="X12" s="12"/>
      <c r="Y12" s="12"/>
      <c r="Z12" s="1"/>
    </row>
    <row r="13" spans="1:26" x14ac:dyDescent="0.2">
      <c r="A13" s="55" t="s">
        <v>33</v>
      </c>
      <c r="B13" s="55" t="s">
        <v>295</v>
      </c>
      <c r="C13" s="73">
        <v>594.21</v>
      </c>
      <c r="D13" s="73">
        <v>8.6999999999999993</v>
      </c>
      <c r="E13" s="73">
        <v>1.83</v>
      </c>
      <c r="F13" s="9"/>
      <c r="G13" s="1"/>
      <c r="H13" s="12"/>
      <c r="I13" s="12"/>
      <c r="J13" s="12"/>
      <c r="K13" s="12"/>
      <c r="L13" s="12"/>
      <c r="M13" s="12"/>
      <c r="N13" s="12"/>
      <c r="O13" s="12"/>
      <c r="P13" s="12"/>
      <c r="Q13" s="12"/>
      <c r="R13" s="12"/>
      <c r="S13" s="12"/>
      <c r="T13" s="12"/>
      <c r="U13" s="12"/>
      <c r="V13" s="12"/>
      <c r="W13" s="1"/>
      <c r="X13" s="12"/>
      <c r="Y13" s="12"/>
      <c r="Z13" s="1"/>
    </row>
    <row r="14" spans="1:26" x14ac:dyDescent="0.2">
      <c r="A14" s="55" t="s">
        <v>34</v>
      </c>
      <c r="B14" s="55" t="s">
        <v>295</v>
      </c>
      <c r="C14" s="73">
        <v>324.82</v>
      </c>
      <c r="D14" s="73">
        <v>9.9700000000000006</v>
      </c>
      <c r="E14" s="73">
        <v>2.27</v>
      </c>
      <c r="F14" s="9"/>
      <c r="G14" s="1"/>
      <c r="H14" s="12"/>
      <c r="I14" s="12"/>
      <c r="J14" s="12"/>
      <c r="K14" s="12"/>
      <c r="L14" s="12"/>
      <c r="M14" s="12"/>
      <c r="N14" s="12"/>
      <c r="O14" s="12"/>
      <c r="P14" s="12"/>
      <c r="Q14" s="12"/>
      <c r="R14" s="12"/>
      <c r="S14" s="12"/>
      <c r="T14" s="12"/>
      <c r="U14" s="12"/>
      <c r="V14" s="12"/>
      <c r="W14" s="1"/>
      <c r="X14" s="12"/>
      <c r="Y14" s="12"/>
      <c r="Z14" s="1"/>
    </row>
    <row r="15" spans="1:26" x14ac:dyDescent="0.2">
      <c r="A15" s="55" t="s">
        <v>42</v>
      </c>
      <c r="B15" s="55" t="s">
        <v>295</v>
      </c>
      <c r="C15" s="73">
        <v>1000</v>
      </c>
      <c r="D15" s="73">
        <v>14.27</v>
      </c>
      <c r="E15" s="73">
        <v>2.35</v>
      </c>
      <c r="F15" s="9"/>
      <c r="G15" s="1"/>
      <c r="H15" s="12"/>
      <c r="I15" s="12"/>
      <c r="J15" s="12"/>
      <c r="K15" s="12"/>
      <c r="L15" s="12"/>
      <c r="M15" s="12"/>
      <c r="N15" s="12"/>
      <c r="O15" s="12"/>
      <c r="P15" s="12"/>
      <c r="Q15" s="12"/>
      <c r="R15" s="12"/>
      <c r="S15" s="12"/>
      <c r="T15" s="12"/>
      <c r="U15" s="12"/>
      <c r="V15" s="12"/>
      <c r="W15" s="1"/>
      <c r="X15" s="12"/>
      <c r="Y15" s="12"/>
      <c r="Z15" s="1"/>
    </row>
    <row r="16" spans="1:26" x14ac:dyDescent="0.2">
      <c r="A16" s="55" t="s">
        <v>37</v>
      </c>
      <c r="B16" s="55" t="s">
        <v>295</v>
      </c>
      <c r="C16" s="73">
        <v>1000</v>
      </c>
      <c r="D16" s="73">
        <v>25.09</v>
      </c>
      <c r="E16" s="73">
        <v>4.2</v>
      </c>
      <c r="F16" s="9"/>
      <c r="G16" s="1"/>
      <c r="H16" s="12"/>
      <c r="I16" s="12"/>
      <c r="J16" s="12"/>
      <c r="K16" s="12"/>
      <c r="L16" s="12"/>
      <c r="M16" s="12"/>
      <c r="N16" s="12"/>
      <c r="O16" s="12"/>
      <c r="P16" s="12"/>
      <c r="Q16" s="12"/>
      <c r="R16" s="12"/>
      <c r="S16" s="12"/>
      <c r="T16" s="12"/>
      <c r="U16" s="12"/>
      <c r="V16" s="12"/>
      <c r="W16" s="1"/>
      <c r="X16" s="12"/>
      <c r="Y16" s="12"/>
      <c r="Z16" s="1"/>
    </row>
    <row r="17" spans="1:26" x14ac:dyDescent="0.2">
      <c r="A17" s="55">
        <v>5655567</v>
      </c>
      <c r="B17" s="55" t="s">
        <v>296</v>
      </c>
      <c r="C17" s="73">
        <v>82.66</v>
      </c>
      <c r="D17" s="73">
        <v>8.26</v>
      </c>
      <c r="E17" s="73">
        <v>0.47</v>
      </c>
      <c r="F17" s="9"/>
      <c r="G17" s="1"/>
      <c r="H17" s="12"/>
      <c r="I17" s="12"/>
      <c r="J17" s="12"/>
      <c r="K17" s="12"/>
      <c r="L17" s="12"/>
      <c r="M17" s="12"/>
      <c r="N17" s="12"/>
      <c r="O17" s="12"/>
      <c r="P17" s="12"/>
      <c r="Q17" s="12"/>
      <c r="R17" s="12"/>
      <c r="S17" s="12"/>
      <c r="T17" s="12"/>
      <c r="U17" s="12"/>
      <c r="V17" s="12"/>
      <c r="W17" s="1"/>
      <c r="X17" s="12"/>
      <c r="Y17" s="12"/>
      <c r="Z17" s="1"/>
    </row>
    <row r="18" spans="1:26" x14ac:dyDescent="0.2">
      <c r="A18" s="55">
        <v>6750659</v>
      </c>
      <c r="B18" s="55" t="s">
        <v>296</v>
      </c>
      <c r="C18" s="73">
        <v>42.42</v>
      </c>
      <c r="D18" s="73">
        <v>4.28</v>
      </c>
      <c r="E18" s="73">
        <v>0.45</v>
      </c>
      <c r="F18" s="9"/>
      <c r="G18" s="1"/>
      <c r="H18" s="12"/>
      <c r="I18" s="12"/>
      <c r="J18" s="12"/>
      <c r="K18" s="12"/>
      <c r="L18" s="12"/>
      <c r="M18" s="12"/>
      <c r="N18" s="12"/>
      <c r="O18" s="12"/>
      <c r="P18" s="12"/>
      <c r="Q18" s="12"/>
      <c r="R18" s="12"/>
      <c r="S18" s="12"/>
      <c r="T18" s="12"/>
      <c r="U18" s="12"/>
      <c r="V18" s="12"/>
      <c r="W18" s="1"/>
      <c r="X18" s="12"/>
      <c r="Y18" s="12"/>
      <c r="Z18" s="1"/>
    </row>
    <row r="19" spans="1:26" x14ac:dyDescent="0.2">
      <c r="A19" s="55">
        <v>7355741</v>
      </c>
      <c r="B19" s="55" t="s">
        <v>296</v>
      </c>
      <c r="C19" s="73">
        <v>71.989999999999995</v>
      </c>
      <c r="D19" s="73">
        <v>7</v>
      </c>
      <c r="E19" s="73">
        <v>0.62</v>
      </c>
      <c r="F19" s="9"/>
      <c r="G19" s="1"/>
      <c r="H19" s="12"/>
      <c r="I19" s="12"/>
      <c r="J19" s="12"/>
      <c r="K19" s="12"/>
      <c r="L19" s="12"/>
      <c r="M19" s="12"/>
      <c r="N19" s="12"/>
      <c r="O19" s="12"/>
      <c r="P19" s="12"/>
      <c r="Q19" s="12"/>
      <c r="R19" s="12"/>
      <c r="S19" s="12"/>
      <c r="T19" s="12"/>
      <c r="U19" s="12"/>
      <c r="V19" s="12"/>
      <c r="W19" s="1"/>
      <c r="X19" s="12"/>
      <c r="Y19" s="12"/>
      <c r="Z19" s="1"/>
    </row>
    <row r="20" spans="1:26" x14ac:dyDescent="0.2">
      <c r="A20" s="55">
        <v>5571325</v>
      </c>
      <c r="B20" s="55" t="s">
        <v>296</v>
      </c>
      <c r="C20" s="73">
        <v>66.459999999999994</v>
      </c>
      <c r="D20" s="73">
        <v>13.05</v>
      </c>
      <c r="E20" s="73">
        <v>4.38</v>
      </c>
      <c r="F20" s="9"/>
      <c r="G20" s="1"/>
      <c r="H20" s="12"/>
      <c r="I20" s="12"/>
      <c r="J20" s="12"/>
      <c r="K20" s="12"/>
      <c r="L20" s="12"/>
      <c r="M20" s="12"/>
      <c r="N20" s="12"/>
      <c r="O20" s="12"/>
      <c r="P20" s="12"/>
      <c r="Q20" s="12"/>
      <c r="R20" s="12"/>
      <c r="S20" s="12"/>
      <c r="T20" s="12"/>
      <c r="U20" s="12"/>
      <c r="V20" s="12"/>
      <c r="W20" s="1"/>
      <c r="X20" s="12"/>
      <c r="Y20" s="12"/>
      <c r="Z20" s="1"/>
    </row>
    <row r="21" spans="1:26" x14ac:dyDescent="0.2">
      <c r="A21" s="55">
        <v>5652765</v>
      </c>
      <c r="B21" s="55" t="s">
        <v>296</v>
      </c>
      <c r="C21" s="73">
        <v>88.19</v>
      </c>
      <c r="D21" s="73">
        <v>16.89</v>
      </c>
      <c r="E21" s="73">
        <v>0.47</v>
      </c>
      <c r="F21" s="9"/>
      <c r="G21" s="1"/>
      <c r="H21" s="12"/>
      <c r="I21" s="12"/>
      <c r="J21" s="12"/>
      <c r="K21" s="12"/>
      <c r="L21" s="12"/>
      <c r="M21" s="12"/>
      <c r="N21" s="12"/>
      <c r="O21" s="12"/>
      <c r="P21" s="12"/>
      <c r="Q21" s="12"/>
      <c r="R21" s="12"/>
      <c r="S21" s="12"/>
      <c r="T21" s="12"/>
      <c r="U21" s="12"/>
      <c r="V21" s="12"/>
      <c r="W21" s="1"/>
      <c r="X21" s="12"/>
      <c r="Y21" s="12"/>
      <c r="Z21" s="1"/>
    </row>
    <row r="22" spans="1:26" x14ac:dyDescent="0.2">
      <c r="A22" s="55">
        <v>6586153</v>
      </c>
      <c r="B22" s="55" t="s">
        <v>296</v>
      </c>
      <c r="C22" s="73">
        <v>396.52</v>
      </c>
      <c r="D22" s="73">
        <v>24.92</v>
      </c>
      <c r="E22" s="73">
        <v>9.43</v>
      </c>
      <c r="F22" s="9"/>
      <c r="G22" s="1"/>
      <c r="H22" s="12"/>
      <c r="I22" s="12"/>
      <c r="J22" s="12"/>
      <c r="K22" s="12"/>
      <c r="L22" s="12"/>
      <c r="M22" s="12"/>
      <c r="N22" s="12"/>
      <c r="O22" s="12"/>
      <c r="P22" s="12"/>
      <c r="Q22" s="12"/>
      <c r="R22" s="12"/>
      <c r="S22" s="12"/>
      <c r="T22" s="12"/>
      <c r="U22" s="12"/>
      <c r="V22" s="12"/>
      <c r="W22" s="1"/>
      <c r="X22" s="12"/>
      <c r="Y22" s="12"/>
      <c r="Z22" s="1"/>
    </row>
    <row r="23" spans="1:26" x14ac:dyDescent="0.2">
      <c r="A23" s="55">
        <v>6707368</v>
      </c>
      <c r="B23" s="55" t="s">
        <v>296</v>
      </c>
      <c r="C23" s="73">
        <v>139.88</v>
      </c>
      <c r="D23" s="73">
        <v>8.24</v>
      </c>
      <c r="E23" s="73">
        <v>0.56000000000000005</v>
      </c>
      <c r="F23" s="9"/>
      <c r="G23" s="1"/>
      <c r="H23" s="12"/>
      <c r="I23" s="12"/>
      <c r="J23" s="12"/>
      <c r="K23" s="12"/>
      <c r="L23" s="12"/>
      <c r="M23" s="12"/>
      <c r="N23" s="12"/>
      <c r="O23" s="12"/>
      <c r="P23" s="12"/>
      <c r="Q23" s="12"/>
      <c r="R23" s="12"/>
      <c r="S23" s="12"/>
      <c r="T23" s="12"/>
      <c r="U23" s="12"/>
      <c r="V23" s="12"/>
      <c r="W23" s="1"/>
      <c r="X23" s="12"/>
      <c r="Y23" s="12"/>
      <c r="Z23" s="1"/>
    </row>
    <row r="24" spans="1:26" x14ac:dyDescent="0.2">
      <c r="A24" s="55">
        <v>5651984</v>
      </c>
      <c r="B24" s="55" t="s">
        <v>296</v>
      </c>
      <c r="C24" s="73">
        <v>119</v>
      </c>
      <c r="D24" s="73">
        <v>7.24</v>
      </c>
      <c r="E24" s="73">
        <v>0.18</v>
      </c>
      <c r="F24" s="9"/>
      <c r="G24" s="1"/>
      <c r="H24" s="12"/>
      <c r="I24" s="12"/>
      <c r="J24" s="12"/>
      <c r="K24" s="12"/>
      <c r="L24" s="12"/>
      <c r="M24" s="12"/>
      <c r="N24" s="12"/>
      <c r="O24" s="12"/>
      <c r="P24" s="12"/>
      <c r="Q24" s="12"/>
      <c r="R24" s="12"/>
      <c r="S24" s="12"/>
      <c r="T24" s="12"/>
      <c r="U24" s="12"/>
      <c r="V24" s="12"/>
      <c r="W24" s="1"/>
      <c r="X24" s="12"/>
      <c r="Y24" s="12"/>
      <c r="Z24" s="1"/>
    </row>
    <row r="25" spans="1:26" x14ac:dyDescent="0.2">
      <c r="A25" s="55">
        <v>5542661</v>
      </c>
      <c r="B25" s="55" t="s">
        <v>296</v>
      </c>
      <c r="C25" s="73">
        <v>44.65</v>
      </c>
      <c r="D25" s="73">
        <v>7.75</v>
      </c>
      <c r="E25" s="73">
        <v>0.53</v>
      </c>
      <c r="F25" s="9"/>
      <c r="G25" s="1"/>
      <c r="H25" s="12"/>
      <c r="I25" s="12"/>
      <c r="J25" s="12"/>
      <c r="K25" s="12"/>
      <c r="L25" s="12"/>
      <c r="M25" s="12"/>
      <c r="N25" s="12"/>
      <c r="O25" s="12"/>
      <c r="P25" s="12"/>
      <c r="Q25" s="12"/>
      <c r="R25" s="12"/>
      <c r="S25" s="12"/>
      <c r="T25" s="12"/>
      <c r="U25" s="12"/>
      <c r="V25" s="12"/>
      <c r="W25" s="1"/>
      <c r="X25" s="12"/>
      <c r="Y25" s="12"/>
      <c r="Z25" s="1"/>
    </row>
    <row r="26" spans="1:26" x14ac:dyDescent="0.2">
      <c r="A26" s="55">
        <v>5567167</v>
      </c>
      <c r="B26" s="55" t="s">
        <v>296</v>
      </c>
      <c r="C26" s="73">
        <v>18.899999999999999</v>
      </c>
      <c r="D26" s="73">
        <v>1.34</v>
      </c>
      <c r="E26" s="73">
        <v>3.2000000000000001E-2</v>
      </c>
      <c r="F26" s="9"/>
      <c r="G26" s="1"/>
      <c r="H26" s="12"/>
      <c r="I26" s="12"/>
      <c r="J26" s="12"/>
      <c r="K26" s="12"/>
      <c r="L26" s="12"/>
      <c r="M26" s="12"/>
      <c r="N26" s="12"/>
      <c r="O26" s="12"/>
      <c r="P26" s="12"/>
      <c r="Q26" s="12"/>
      <c r="R26" s="12"/>
      <c r="S26" s="12"/>
      <c r="T26" s="12"/>
      <c r="U26" s="12"/>
      <c r="V26" s="12"/>
      <c r="W26" s="1"/>
      <c r="X26" s="12"/>
      <c r="Y26" s="12"/>
      <c r="Z26" s="1"/>
    </row>
    <row r="27" spans="1:26" x14ac:dyDescent="0.2">
      <c r="A27" s="55">
        <v>7313068</v>
      </c>
      <c r="B27" s="55" t="s">
        <v>296</v>
      </c>
      <c r="C27" s="73">
        <v>62.73</v>
      </c>
      <c r="D27" s="73">
        <v>14.94</v>
      </c>
      <c r="E27" s="73">
        <v>0.34</v>
      </c>
      <c r="F27" s="9"/>
      <c r="G27" s="1"/>
      <c r="H27" s="12"/>
      <c r="I27" s="12"/>
      <c r="J27" s="12"/>
      <c r="K27" s="12"/>
      <c r="L27" s="12"/>
      <c r="M27" s="12"/>
      <c r="N27" s="12"/>
      <c r="O27" s="12"/>
      <c r="P27" s="12"/>
      <c r="Q27" s="12"/>
      <c r="R27" s="12"/>
      <c r="S27" s="12"/>
      <c r="T27" s="12"/>
      <c r="U27" s="12"/>
      <c r="V27" s="12"/>
      <c r="W27" s="1"/>
      <c r="X27" s="12"/>
      <c r="Y27" s="12"/>
      <c r="Z27" s="1"/>
    </row>
    <row r="28" spans="1:26" x14ac:dyDescent="0.2">
      <c r="A28" s="55">
        <v>7360886</v>
      </c>
      <c r="B28" s="55" t="s">
        <v>296</v>
      </c>
      <c r="C28" s="73">
        <v>238.83</v>
      </c>
      <c r="D28" s="73">
        <v>26.98</v>
      </c>
      <c r="E28" s="73">
        <v>0.93</v>
      </c>
      <c r="F28" s="9"/>
      <c r="G28" s="1"/>
      <c r="H28" s="12"/>
      <c r="I28" s="12"/>
      <c r="J28" s="12"/>
      <c r="K28" s="12"/>
      <c r="L28" s="12"/>
      <c r="M28" s="12"/>
      <c r="N28" s="12"/>
      <c r="O28" s="12"/>
      <c r="P28" s="12"/>
      <c r="Q28" s="12"/>
      <c r="R28" s="12"/>
      <c r="S28" s="12"/>
      <c r="T28" s="12"/>
      <c r="U28" s="12"/>
      <c r="V28" s="12"/>
      <c r="W28" s="1"/>
      <c r="X28" s="12"/>
      <c r="Y28" s="12"/>
      <c r="Z28" s="1"/>
    </row>
    <row r="29" spans="1:26" x14ac:dyDescent="0.2">
      <c r="A29" s="55">
        <v>7353551</v>
      </c>
      <c r="B29" s="55" t="s">
        <v>296</v>
      </c>
      <c r="C29" s="73">
        <v>116.34</v>
      </c>
      <c r="D29" s="73">
        <v>7</v>
      </c>
      <c r="E29" s="73">
        <v>0.43</v>
      </c>
      <c r="F29" s="9"/>
      <c r="G29" s="1"/>
      <c r="H29" s="12"/>
      <c r="I29" s="12"/>
      <c r="J29" s="12"/>
      <c r="K29" s="12"/>
      <c r="L29" s="12"/>
      <c r="M29" s="12"/>
      <c r="N29" s="12"/>
      <c r="O29" s="12"/>
      <c r="P29" s="12"/>
      <c r="Q29" s="12"/>
      <c r="R29" s="12"/>
      <c r="S29" s="12"/>
      <c r="T29" s="12"/>
      <c r="U29" s="12"/>
      <c r="V29" s="12"/>
      <c r="W29" s="1"/>
      <c r="X29" s="12"/>
      <c r="Y29" s="12"/>
      <c r="Z29" s="1"/>
    </row>
    <row r="30" spans="1:26" x14ac:dyDescent="0.2">
      <c r="A30" s="55">
        <v>5521938</v>
      </c>
      <c r="B30" s="55" t="s">
        <v>296</v>
      </c>
      <c r="C30" s="73">
        <v>753.65</v>
      </c>
      <c r="D30" s="73">
        <v>10.97</v>
      </c>
      <c r="E30" s="73">
        <v>2.57</v>
      </c>
      <c r="F30" s="9"/>
      <c r="G30" s="1"/>
      <c r="H30" s="12"/>
      <c r="I30" s="12"/>
      <c r="J30" s="12"/>
      <c r="K30" s="12"/>
      <c r="L30" s="12"/>
      <c r="M30" s="12"/>
      <c r="N30" s="12"/>
      <c r="O30" s="12"/>
      <c r="P30" s="12"/>
      <c r="Q30" s="12"/>
      <c r="R30" s="12"/>
      <c r="S30" s="12"/>
      <c r="T30" s="12"/>
      <c r="U30" s="12"/>
      <c r="V30" s="12"/>
      <c r="W30" s="1"/>
      <c r="X30" s="12"/>
      <c r="Y30" s="12"/>
      <c r="Z30" s="1"/>
    </row>
    <row r="31" spans="1:26" x14ac:dyDescent="0.2">
      <c r="A31" s="55" t="s">
        <v>38</v>
      </c>
      <c r="B31" s="55" t="s">
        <v>296</v>
      </c>
      <c r="C31" s="73">
        <v>46.1</v>
      </c>
      <c r="D31" s="73">
        <v>8.18</v>
      </c>
      <c r="E31" s="73">
        <v>0.11</v>
      </c>
      <c r="F31" s="9"/>
      <c r="G31" s="1"/>
      <c r="H31" s="12"/>
      <c r="I31" s="12"/>
      <c r="J31" s="12"/>
      <c r="K31" s="12"/>
      <c r="L31" s="12"/>
      <c r="M31" s="12"/>
      <c r="N31" s="12"/>
      <c r="O31" s="12"/>
      <c r="P31" s="12"/>
      <c r="Q31" s="12"/>
      <c r="R31" s="12"/>
      <c r="S31" s="12"/>
      <c r="T31" s="12"/>
      <c r="U31" s="12"/>
      <c r="V31" s="12"/>
      <c r="W31" s="1"/>
      <c r="X31" s="12"/>
      <c r="Y31" s="12"/>
      <c r="Z31" s="1"/>
    </row>
    <row r="32" spans="1:26" x14ac:dyDescent="0.2">
      <c r="A32" s="55">
        <v>7925333</v>
      </c>
      <c r="B32" s="55" t="s">
        <v>297</v>
      </c>
      <c r="C32" s="73">
        <v>226.55</v>
      </c>
      <c r="D32" s="73">
        <v>7.76</v>
      </c>
      <c r="E32" s="73">
        <v>1.04</v>
      </c>
      <c r="F32" s="9"/>
      <c r="G32" s="1"/>
      <c r="H32" s="12"/>
      <c r="I32" s="12"/>
      <c r="J32" s="12"/>
      <c r="K32" s="12"/>
      <c r="L32" s="12"/>
      <c r="M32" s="12"/>
      <c r="N32" s="12"/>
      <c r="O32" s="12"/>
      <c r="P32" s="12"/>
      <c r="Q32" s="12"/>
      <c r="R32" s="12"/>
      <c r="S32" s="12"/>
      <c r="T32" s="12"/>
      <c r="U32" s="12"/>
      <c r="V32" s="12"/>
      <c r="W32" s="1"/>
      <c r="X32" s="12"/>
      <c r="Y32" s="12"/>
      <c r="Z32" s="1"/>
    </row>
    <row r="33" spans="1:26" x14ac:dyDescent="0.2">
      <c r="A33" s="55">
        <v>7925515</v>
      </c>
      <c r="B33" s="55" t="s">
        <v>297</v>
      </c>
      <c r="C33" s="73">
        <v>51.3</v>
      </c>
      <c r="D33" s="73">
        <v>6.74</v>
      </c>
      <c r="E33" s="73">
        <v>0.95</v>
      </c>
      <c r="F33" s="9"/>
      <c r="G33" s="1"/>
      <c r="H33" s="12"/>
      <c r="I33" s="12"/>
      <c r="J33" s="12"/>
      <c r="K33" s="12"/>
      <c r="L33" s="12"/>
      <c r="M33" s="12"/>
      <c r="N33" s="12"/>
      <c r="O33" s="12"/>
      <c r="P33" s="12"/>
      <c r="Q33" s="12"/>
      <c r="R33" s="12"/>
      <c r="S33" s="12"/>
      <c r="T33" s="12"/>
      <c r="U33" s="12"/>
      <c r="V33" s="12"/>
      <c r="W33" s="1"/>
      <c r="X33" s="12"/>
      <c r="Y33" s="12"/>
      <c r="Z33" s="1"/>
    </row>
    <row r="34" spans="1:26" x14ac:dyDescent="0.2">
      <c r="A34" s="55">
        <v>7925004</v>
      </c>
      <c r="B34" s="55" t="s">
        <v>297</v>
      </c>
      <c r="C34" s="73">
        <v>53.77</v>
      </c>
      <c r="D34" s="73">
        <v>13.89</v>
      </c>
      <c r="E34" s="73">
        <v>2.06</v>
      </c>
      <c r="F34" s="9"/>
      <c r="G34" s="1"/>
      <c r="H34" s="12"/>
      <c r="I34" s="12"/>
      <c r="J34" s="12"/>
      <c r="K34" s="12"/>
      <c r="L34" s="12"/>
      <c r="M34" s="12"/>
      <c r="N34" s="12"/>
      <c r="O34" s="12"/>
      <c r="P34" s="12"/>
      <c r="Q34" s="12"/>
      <c r="R34" s="12"/>
      <c r="S34" s="12"/>
      <c r="T34" s="12"/>
      <c r="U34" s="12"/>
      <c r="V34" s="12"/>
      <c r="W34" s="1"/>
      <c r="X34" s="12"/>
      <c r="Y34" s="12"/>
      <c r="Z34" s="1"/>
    </row>
    <row r="35" spans="1:26" x14ac:dyDescent="0.2">
      <c r="A35" s="55">
        <v>7732524</v>
      </c>
      <c r="B35" s="55" t="s">
        <v>297</v>
      </c>
      <c r="C35" s="73">
        <v>64.88</v>
      </c>
      <c r="D35" s="73">
        <v>6.37</v>
      </c>
      <c r="E35" s="73">
        <v>0.14000000000000001</v>
      </c>
      <c r="F35" s="9"/>
      <c r="G35" s="1"/>
      <c r="H35" s="12"/>
      <c r="I35" s="12"/>
      <c r="J35" s="12"/>
      <c r="K35" s="12"/>
      <c r="L35" s="12"/>
      <c r="M35" s="12"/>
      <c r="N35" s="12"/>
      <c r="O35" s="12"/>
      <c r="P35" s="12"/>
      <c r="Q35" s="12"/>
      <c r="R35" s="12"/>
      <c r="S35" s="12"/>
      <c r="T35" s="12"/>
      <c r="U35" s="12"/>
      <c r="V35" s="12"/>
      <c r="W35" s="1"/>
      <c r="X35" s="12"/>
      <c r="Y35" s="12"/>
      <c r="Z35" s="1"/>
    </row>
    <row r="36" spans="1:26" x14ac:dyDescent="0.2">
      <c r="A36" s="55">
        <v>7924576</v>
      </c>
      <c r="B36" s="55" t="s">
        <v>297</v>
      </c>
      <c r="C36" s="73">
        <v>68.08</v>
      </c>
      <c r="D36" s="73">
        <v>6.73</v>
      </c>
      <c r="E36" s="73">
        <v>0.43</v>
      </c>
      <c r="F36" s="9"/>
      <c r="G36" s="1"/>
      <c r="H36" s="12"/>
      <c r="I36" s="12"/>
      <c r="J36" s="12"/>
      <c r="K36" s="12"/>
      <c r="L36" s="12"/>
      <c r="M36" s="12"/>
      <c r="N36" s="12"/>
      <c r="O36" s="12"/>
      <c r="P36" s="12"/>
      <c r="Q36" s="12"/>
      <c r="R36" s="12"/>
      <c r="S36" s="12"/>
      <c r="T36" s="12"/>
      <c r="U36" s="12"/>
      <c r="V36" s="12"/>
      <c r="W36" s="1"/>
      <c r="X36" s="12"/>
      <c r="Y36" s="12"/>
      <c r="Z36" s="1"/>
    </row>
    <row r="37" spans="1:26" x14ac:dyDescent="0.2">
      <c r="A37" s="55">
        <v>7925804</v>
      </c>
      <c r="B37" s="55" t="s">
        <v>297</v>
      </c>
      <c r="C37" s="73">
        <v>85.88</v>
      </c>
      <c r="D37" s="73">
        <v>6.97</v>
      </c>
      <c r="E37" s="73">
        <v>0.27</v>
      </c>
      <c r="F37" s="12"/>
      <c r="G37" s="1"/>
      <c r="H37" s="12"/>
      <c r="I37" s="12"/>
      <c r="J37" s="12"/>
      <c r="K37" s="12"/>
      <c r="L37" s="12"/>
      <c r="M37" s="12"/>
      <c r="N37" s="12"/>
      <c r="O37" s="12"/>
      <c r="P37" s="12"/>
      <c r="Q37" s="12"/>
      <c r="R37" s="12"/>
      <c r="S37" s="12"/>
      <c r="T37" s="12"/>
      <c r="U37" s="12"/>
      <c r="V37" s="12"/>
      <c r="W37" s="1"/>
      <c r="X37" s="12"/>
      <c r="Y37" s="12"/>
      <c r="Z37" s="1"/>
    </row>
    <row r="38" spans="1:26" x14ac:dyDescent="0.2">
      <c r="A38" s="3"/>
      <c r="B38" s="3"/>
      <c r="C38" s="3"/>
      <c r="D38" s="3"/>
      <c r="E38" s="23"/>
      <c r="F38" s="12"/>
      <c r="G38" s="12"/>
      <c r="H38" s="12"/>
      <c r="I38" s="12"/>
      <c r="J38" s="12"/>
      <c r="K38" s="12"/>
      <c r="L38" s="12"/>
      <c r="M38" s="12"/>
      <c r="N38" s="12"/>
      <c r="O38" s="12"/>
      <c r="P38" s="12"/>
      <c r="Q38" s="12"/>
      <c r="R38" s="12"/>
      <c r="S38" s="12"/>
      <c r="T38" s="12"/>
      <c r="U38" s="12"/>
      <c r="V38" s="12"/>
      <c r="W38" s="1"/>
      <c r="X38" s="12"/>
      <c r="Y38" s="12"/>
      <c r="Z38" s="1"/>
    </row>
    <row r="39" spans="1:26" x14ac:dyDescent="0.2">
      <c r="E39" s="9"/>
      <c r="F39" s="12"/>
      <c r="G39" s="12"/>
      <c r="H39" s="12"/>
      <c r="I39" s="12"/>
      <c r="J39" s="12"/>
      <c r="K39" s="12"/>
      <c r="L39" s="12"/>
      <c r="M39" s="12"/>
      <c r="N39" s="12"/>
      <c r="O39" s="12"/>
      <c r="P39" s="12"/>
      <c r="Q39" s="12"/>
      <c r="R39" s="12"/>
      <c r="S39" s="12"/>
      <c r="T39" s="12"/>
      <c r="U39" s="12"/>
      <c r="V39" s="12"/>
      <c r="W39" s="1"/>
      <c r="X39" s="12"/>
      <c r="Y39" s="12"/>
      <c r="Z39" s="1"/>
    </row>
    <row r="40" spans="1:26" x14ac:dyDescent="0.2">
      <c r="E40" s="9"/>
      <c r="F40" s="12"/>
      <c r="G40" s="12"/>
      <c r="H40" s="12"/>
      <c r="I40" s="12"/>
      <c r="J40" s="12"/>
      <c r="K40" s="12"/>
      <c r="L40" s="12"/>
      <c r="M40" s="12"/>
      <c r="N40" s="12"/>
      <c r="O40" s="12"/>
      <c r="P40" s="12"/>
      <c r="Q40" s="12"/>
      <c r="R40" s="12"/>
      <c r="S40" s="12"/>
      <c r="T40" s="12"/>
      <c r="U40" s="12"/>
      <c r="V40" s="12"/>
      <c r="W40" s="1"/>
      <c r="X40" s="12"/>
      <c r="Y40" s="12"/>
      <c r="Z40" s="1"/>
    </row>
    <row r="41" spans="1:26" x14ac:dyDescent="0.2">
      <c r="E41" s="9"/>
      <c r="F41" s="12"/>
      <c r="G41" s="12"/>
      <c r="H41" s="12"/>
      <c r="I41" s="12"/>
      <c r="J41" s="12"/>
      <c r="K41" s="12"/>
      <c r="L41" s="12"/>
      <c r="M41" s="12"/>
      <c r="N41" s="12"/>
      <c r="O41" s="12"/>
      <c r="P41" s="12"/>
      <c r="Q41" s="12"/>
      <c r="R41" s="12"/>
      <c r="S41" s="12"/>
      <c r="T41" s="12"/>
      <c r="U41" s="12"/>
      <c r="V41" s="12"/>
      <c r="W41" s="1"/>
      <c r="X41" s="12"/>
      <c r="Y41" s="12"/>
      <c r="Z41" s="1"/>
    </row>
    <row r="42" spans="1:26" x14ac:dyDescent="0.2">
      <c r="E42" s="9"/>
      <c r="F42" s="12"/>
      <c r="G42" s="12"/>
      <c r="H42" s="12"/>
      <c r="I42" s="12"/>
      <c r="J42" s="12"/>
      <c r="K42" s="12"/>
      <c r="L42" s="12"/>
      <c r="M42" s="12"/>
      <c r="N42" s="12"/>
      <c r="O42" s="12"/>
      <c r="P42" s="12"/>
      <c r="Q42" s="12"/>
      <c r="R42" s="12"/>
      <c r="S42" s="12"/>
      <c r="T42" s="12"/>
      <c r="U42" s="12"/>
      <c r="V42" s="12"/>
      <c r="W42" s="1"/>
      <c r="X42" s="12"/>
      <c r="Y42" s="12"/>
      <c r="Z42" s="1"/>
    </row>
    <row r="43" spans="1:26" x14ac:dyDescent="0.2">
      <c r="E43" s="9"/>
      <c r="F43" s="12"/>
      <c r="G43" s="12"/>
      <c r="H43" s="12"/>
      <c r="I43" s="12"/>
      <c r="J43" s="12"/>
      <c r="K43" s="12"/>
      <c r="L43" s="12"/>
      <c r="M43" s="12"/>
      <c r="N43" s="12"/>
      <c r="O43" s="12"/>
      <c r="P43" s="12"/>
      <c r="Q43" s="12"/>
      <c r="R43" s="12"/>
      <c r="S43" s="12"/>
      <c r="T43" s="12"/>
      <c r="U43" s="12"/>
      <c r="V43" s="12"/>
      <c r="W43" s="1"/>
      <c r="X43" s="12"/>
      <c r="Y43" s="12"/>
      <c r="Z43" s="1"/>
    </row>
    <row r="44" spans="1:26" x14ac:dyDescent="0.2">
      <c r="E44" s="9"/>
      <c r="F44" s="12"/>
      <c r="G44" s="12"/>
      <c r="H44" s="12"/>
      <c r="I44" s="12"/>
      <c r="J44" s="12"/>
      <c r="K44" s="12"/>
      <c r="L44" s="12"/>
      <c r="M44" s="12"/>
      <c r="N44" s="12"/>
      <c r="O44" s="12"/>
      <c r="P44" s="12"/>
      <c r="Q44" s="12"/>
      <c r="R44" s="12"/>
      <c r="S44" s="12"/>
      <c r="T44" s="12"/>
      <c r="U44" s="12"/>
      <c r="V44" s="12"/>
      <c r="W44" s="1"/>
      <c r="X44" s="12"/>
      <c r="Y44" s="12"/>
      <c r="Z44" s="1"/>
    </row>
    <row r="45" spans="1:26" x14ac:dyDescent="0.2">
      <c r="E45" s="9"/>
      <c r="F45" s="12"/>
      <c r="G45" s="12"/>
      <c r="H45" s="12"/>
      <c r="I45" s="12"/>
      <c r="J45" s="12"/>
      <c r="K45" s="12"/>
      <c r="L45" s="12"/>
      <c r="M45" s="12"/>
      <c r="N45" s="12"/>
      <c r="O45" s="12"/>
      <c r="P45" s="12"/>
      <c r="Q45" s="12"/>
      <c r="R45" s="12"/>
      <c r="S45" s="12"/>
      <c r="T45" s="12"/>
      <c r="U45" s="12"/>
      <c r="V45" s="12"/>
      <c r="W45" s="1"/>
      <c r="X45" s="12"/>
      <c r="Y45" s="12"/>
      <c r="Z45" s="1"/>
    </row>
    <row r="46" spans="1:26" x14ac:dyDescent="0.2">
      <c r="E46" s="9"/>
      <c r="F46" s="12"/>
      <c r="G46" s="12"/>
      <c r="H46" s="12"/>
      <c r="I46" s="12"/>
      <c r="J46" s="12"/>
      <c r="K46" s="12"/>
      <c r="L46" s="12"/>
      <c r="M46" s="12"/>
      <c r="N46" s="12"/>
      <c r="O46" s="12"/>
      <c r="P46" s="12"/>
      <c r="Q46" s="12"/>
      <c r="R46" s="12"/>
      <c r="S46" s="12"/>
      <c r="T46" s="12"/>
      <c r="U46" s="12"/>
      <c r="V46" s="12"/>
      <c r="W46" s="1"/>
      <c r="X46" s="12"/>
      <c r="Y46" s="12"/>
      <c r="Z46" s="1"/>
    </row>
    <row r="47" spans="1:26" x14ac:dyDescent="0.2">
      <c r="E47" s="9"/>
      <c r="F47" s="12"/>
      <c r="G47" s="12"/>
      <c r="H47" s="12"/>
      <c r="I47" s="12"/>
      <c r="J47" s="12"/>
      <c r="K47" s="12"/>
      <c r="L47" s="12"/>
      <c r="M47" s="12"/>
      <c r="N47" s="12"/>
      <c r="O47" s="12"/>
      <c r="P47" s="12"/>
      <c r="Q47" s="12"/>
      <c r="R47" s="12"/>
      <c r="S47" s="12"/>
      <c r="T47" s="12"/>
      <c r="U47" s="12"/>
      <c r="V47" s="12"/>
      <c r="W47" s="1"/>
      <c r="X47" s="12"/>
      <c r="Y47" s="12"/>
      <c r="Z47" s="1"/>
    </row>
    <row r="48" spans="1:26" x14ac:dyDescent="0.2">
      <c r="E48" s="9"/>
      <c r="F48" s="12"/>
      <c r="G48" s="12"/>
      <c r="H48" s="12"/>
      <c r="I48" s="12"/>
      <c r="J48" s="12"/>
      <c r="K48" s="12"/>
      <c r="L48" s="12"/>
      <c r="M48" s="12"/>
      <c r="N48" s="12"/>
      <c r="O48" s="12"/>
      <c r="P48" s="12"/>
      <c r="Q48" s="12"/>
      <c r="R48" s="12"/>
      <c r="S48" s="12"/>
      <c r="T48" s="12"/>
      <c r="U48" s="12"/>
      <c r="V48" s="12"/>
      <c r="W48" s="1"/>
      <c r="X48" s="12"/>
      <c r="Y48" s="12"/>
      <c r="Z48" s="1"/>
    </row>
    <row r="49" spans="5:26" x14ac:dyDescent="0.2">
      <c r="E49" s="9"/>
      <c r="F49" s="12"/>
      <c r="G49" s="12"/>
      <c r="H49" s="12"/>
      <c r="I49" s="12"/>
      <c r="J49" s="12"/>
      <c r="K49" s="12"/>
      <c r="L49" s="12"/>
      <c r="M49" s="12"/>
      <c r="N49" s="12"/>
      <c r="O49" s="12"/>
      <c r="P49" s="12"/>
      <c r="Q49" s="12"/>
      <c r="R49" s="12"/>
      <c r="S49" s="12"/>
      <c r="T49" s="12"/>
      <c r="U49" s="12"/>
      <c r="V49" s="12"/>
      <c r="W49" s="1"/>
      <c r="X49" s="12"/>
      <c r="Y49" s="12"/>
      <c r="Z49" s="1"/>
    </row>
    <row r="50" spans="5:26" x14ac:dyDescent="0.2">
      <c r="E50" s="9"/>
      <c r="F50" s="12"/>
      <c r="G50" s="12"/>
      <c r="H50" s="12"/>
      <c r="I50" s="12"/>
      <c r="J50" s="12"/>
      <c r="K50" s="12"/>
      <c r="L50" s="12"/>
      <c r="M50" s="12"/>
      <c r="N50" s="12"/>
      <c r="O50" s="12"/>
      <c r="P50" s="12"/>
      <c r="Q50" s="12"/>
      <c r="R50" s="12"/>
      <c r="S50" s="12"/>
      <c r="T50" s="12"/>
      <c r="U50" s="12"/>
      <c r="V50" s="12"/>
      <c r="W50" s="1"/>
      <c r="X50" s="12"/>
      <c r="Y50" s="12"/>
      <c r="Z50" s="1"/>
    </row>
    <row r="51" spans="5:26" x14ac:dyDescent="0.2">
      <c r="E51" s="9"/>
      <c r="F51" s="12"/>
      <c r="G51" s="12"/>
      <c r="H51" s="12"/>
      <c r="I51" s="12"/>
      <c r="J51" s="12"/>
      <c r="K51" s="12"/>
      <c r="L51" s="12"/>
      <c r="M51" s="12"/>
      <c r="N51" s="12"/>
      <c r="O51" s="12"/>
      <c r="P51" s="12"/>
      <c r="Q51" s="12"/>
      <c r="R51" s="12"/>
      <c r="S51" s="12"/>
      <c r="T51" s="12"/>
      <c r="U51" s="12"/>
      <c r="V51" s="12"/>
      <c r="W51" s="1"/>
      <c r="X51" s="12"/>
      <c r="Y51" s="12"/>
      <c r="Z51" s="1"/>
    </row>
    <row r="52" spans="5:26" x14ac:dyDescent="0.2">
      <c r="E52" s="9"/>
      <c r="F52" s="12"/>
      <c r="G52" s="12"/>
      <c r="H52" s="12"/>
      <c r="I52" s="12"/>
      <c r="J52" s="12"/>
      <c r="K52" s="12"/>
      <c r="L52" s="12"/>
      <c r="M52" s="12"/>
      <c r="N52" s="12"/>
      <c r="O52" s="12"/>
      <c r="P52" s="12"/>
      <c r="Q52" s="12"/>
      <c r="R52" s="12"/>
      <c r="S52" s="12"/>
      <c r="T52" s="12"/>
      <c r="U52" s="12"/>
      <c r="V52" s="12"/>
      <c r="W52" s="1"/>
      <c r="X52" s="12"/>
      <c r="Y52" s="12"/>
      <c r="Z52" s="1"/>
    </row>
    <row r="53" spans="5:26" x14ac:dyDescent="0.2">
      <c r="E53" s="9"/>
      <c r="F53" s="12"/>
      <c r="G53" s="12"/>
      <c r="H53" s="12"/>
      <c r="I53" s="12"/>
      <c r="J53" s="12"/>
      <c r="K53" s="12"/>
      <c r="L53" s="12"/>
      <c r="M53" s="12"/>
      <c r="N53" s="12"/>
      <c r="O53" s="12"/>
      <c r="P53" s="12"/>
      <c r="Q53" s="12"/>
      <c r="R53" s="12"/>
      <c r="S53" s="12"/>
      <c r="T53" s="12"/>
      <c r="U53" s="12"/>
      <c r="V53" s="12"/>
      <c r="W53" s="1"/>
      <c r="X53" s="12"/>
      <c r="Y53" s="12"/>
      <c r="Z53" s="1"/>
    </row>
    <row r="54" spans="5:26" x14ac:dyDescent="0.2">
      <c r="E54" s="9"/>
      <c r="F54" s="12"/>
      <c r="G54" s="12"/>
      <c r="H54" s="12"/>
      <c r="I54" s="12"/>
      <c r="J54" s="12"/>
      <c r="K54" s="12"/>
      <c r="L54" s="12"/>
      <c r="M54" s="12"/>
      <c r="N54" s="12"/>
      <c r="O54" s="12"/>
      <c r="P54" s="12"/>
      <c r="Q54" s="12"/>
      <c r="R54" s="12"/>
      <c r="S54" s="12"/>
      <c r="T54" s="12"/>
      <c r="U54" s="12"/>
      <c r="V54" s="12"/>
      <c r="W54" s="1"/>
      <c r="X54" s="12"/>
      <c r="Y54" s="12"/>
      <c r="Z54" s="1"/>
    </row>
    <row r="55" spans="5:26" x14ac:dyDescent="0.2">
      <c r="E55" s="9"/>
      <c r="F55" s="12"/>
      <c r="G55" s="12"/>
      <c r="H55" s="12"/>
      <c r="I55" s="12"/>
      <c r="J55" s="12"/>
      <c r="K55" s="12"/>
      <c r="L55" s="12"/>
      <c r="M55" s="12"/>
      <c r="N55" s="12"/>
      <c r="O55" s="12"/>
      <c r="P55" s="12"/>
      <c r="Q55" s="12"/>
      <c r="R55" s="12"/>
      <c r="S55" s="12"/>
      <c r="T55" s="12"/>
      <c r="U55" s="12"/>
      <c r="V55" s="12"/>
      <c r="W55" s="1"/>
      <c r="X55" s="12"/>
      <c r="Y55" s="12"/>
      <c r="Z55" s="1"/>
    </row>
    <row r="56" spans="5:26" x14ac:dyDescent="0.2">
      <c r="E56" s="9"/>
      <c r="F56" s="12"/>
      <c r="G56" s="12"/>
      <c r="H56" s="12"/>
      <c r="I56" s="12"/>
      <c r="J56" s="12"/>
      <c r="K56" s="12"/>
      <c r="L56" s="12"/>
      <c r="M56" s="12"/>
      <c r="N56" s="12"/>
      <c r="O56" s="12"/>
      <c r="P56" s="12"/>
      <c r="Q56" s="12"/>
      <c r="R56" s="12"/>
      <c r="S56" s="12"/>
      <c r="T56" s="12"/>
      <c r="U56" s="12"/>
      <c r="V56" s="12"/>
      <c r="W56" s="1"/>
      <c r="X56" s="12"/>
      <c r="Y56" s="12"/>
      <c r="Z56" s="1"/>
    </row>
    <row r="57" spans="5:26" x14ac:dyDescent="0.2">
      <c r="E57" s="9"/>
      <c r="F57" s="12"/>
      <c r="G57" s="12"/>
      <c r="H57" s="12"/>
      <c r="I57" s="12"/>
      <c r="J57" s="12"/>
      <c r="K57" s="12"/>
      <c r="L57" s="12"/>
      <c r="M57" s="12"/>
      <c r="N57" s="12"/>
      <c r="O57" s="12"/>
      <c r="P57" s="12"/>
      <c r="Q57" s="12"/>
      <c r="R57" s="12"/>
      <c r="S57" s="12"/>
      <c r="T57" s="12"/>
      <c r="U57" s="12"/>
      <c r="V57" s="12"/>
      <c r="W57" s="1"/>
      <c r="X57" s="12"/>
      <c r="Y57" s="12"/>
      <c r="Z57" s="1"/>
    </row>
    <row r="58" spans="5:26" x14ac:dyDescent="0.2">
      <c r="E58" s="9"/>
      <c r="F58" s="12"/>
      <c r="G58" s="12"/>
      <c r="H58" s="12"/>
      <c r="I58" s="12"/>
      <c r="J58" s="12"/>
      <c r="K58" s="12"/>
      <c r="L58" s="12"/>
      <c r="M58" s="12"/>
      <c r="N58" s="12"/>
      <c r="O58" s="12"/>
      <c r="P58" s="12"/>
      <c r="Q58" s="12"/>
      <c r="R58" s="12"/>
      <c r="S58" s="12"/>
      <c r="T58" s="12"/>
      <c r="U58" s="12"/>
      <c r="V58" s="12"/>
      <c r="W58" s="1"/>
      <c r="X58" s="12"/>
      <c r="Y58" s="12"/>
      <c r="Z58" s="1"/>
    </row>
    <row r="59" spans="5:26" x14ac:dyDescent="0.2">
      <c r="E59" s="9"/>
      <c r="F59" s="12"/>
      <c r="G59" s="12"/>
      <c r="H59" s="12"/>
      <c r="I59" s="12"/>
      <c r="J59" s="12"/>
      <c r="K59" s="12"/>
      <c r="L59" s="12"/>
      <c r="M59" s="12"/>
      <c r="N59" s="12"/>
      <c r="O59" s="12"/>
      <c r="P59" s="12"/>
      <c r="Q59" s="12"/>
      <c r="R59" s="12"/>
      <c r="S59" s="12"/>
      <c r="T59" s="12"/>
      <c r="U59" s="12"/>
      <c r="V59" s="12"/>
      <c r="W59" s="1"/>
      <c r="X59" s="12"/>
      <c r="Y59" s="12"/>
      <c r="Z59" s="1"/>
    </row>
    <row r="60" spans="5:26" x14ac:dyDescent="0.2">
      <c r="E60" s="9"/>
      <c r="F60" s="12"/>
      <c r="G60" s="12"/>
      <c r="H60" s="12"/>
      <c r="I60" s="12"/>
      <c r="J60" s="12"/>
      <c r="K60" s="12"/>
      <c r="L60" s="12"/>
      <c r="M60" s="12"/>
      <c r="N60" s="12"/>
      <c r="O60" s="12"/>
      <c r="P60" s="12"/>
      <c r="Q60" s="12"/>
      <c r="R60" s="12"/>
      <c r="S60" s="12"/>
      <c r="T60" s="12"/>
      <c r="U60" s="12"/>
      <c r="V60" s="12"/>
      <c r="W60" s="1"/>
      <c r="X60" s="12"/>
      <c r="Y60" s="12"/>
      <c r="Z60" s="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DE841-4913-D742-BB19-B771D8B539C9}">
  <dimension ref="A1:AA75"/>
  <sheetViews>
    <sheetView zoomScale="75" workbookViewId="0">
      <selection activeCell="Z32" sqref="Z32"/>
    </sheetView>
  </sheetViews>
  <sheetFormatPr baseColWidth="10" defaultRowHeight="16" x14ac:dyDescent="0.2"/>
  <cols>
    <col min="1" max="1" width="38.5" customWidth="1"/>
    <col min="2" max="2" width="19.1640625" customWidth="1"/>
    <col min="25" max="25" width="11.83203125" customWidth="1"/>
    <col min="26" max="26" width="18.5" customWidth="1"/>
    <col min="27" max="27" width="23.6640625" customWidth="1"/>
  </cols>
  <sheetData>
    <row r="1" spans="1:27" ht="26" x14ac:dyDescent="0.3">
      <c r="A1" s="78" t="s">
        <v>560</v>
      </c>
    </row>
    <row r="2" spans="1:27" ht="26" x14ac:dyDescent="0.3">
      <c r="A2" s="78" t="s">
        <v>561</v>
      </c>
    </row>
    <row r="3" spans="1:27" x14ac:dyDescent="0.2">
      <c r="A3" s="3"/>
      <c r="B3" s="3"/>
      <c r="C3" s="3"/>
      <c r="D3" s="3"/>
      <c r="E3" s="3"/>
      <c r="F3" s="3"/>
      <c r="G3" s="3"/>
      <c r="H3" s="3"/>
      <c r="I3" s="3"/>
      <c r="J3" s="3"/>
      <c r="K3" s="3"/>
      <c r="L3" s="3"/>
      <c r="M3" s="3"/>
      <c r="N3" s="3"/>
      <c r="O3" s="3"/>
      <c r="P3" s="3"/>
      <c r="Q3" s="3"/>
      <c r="R3" s="3"/>
      <c r="S3" s="3"/>
      <c r="T3" s="3"/>
      <c r="U3" s="3"/>
      <c r="V3" s="3"/>
      <c r="W3" s="3"/>
      <c r="X3" s="3"/>
      <c r="Y3" s="3"/>
      <c r="Z3" s="3"/>
      <c r="AA3" s="3"/>
    </row>
    <row r="5" spans="1:27" s="80" customFormat="1" ht="19" x14ac:dyDescent="0.25">
      <c r="A5" s="80" t="s">
        <v>571</v>
      </c>
    </row>
    <row r="6" spans="1:27" s="80" customFormat="1" ht="19" x14ac:dyDescent="0.25">
      <c r="A6" s="80" t="s">
        <v>471</v>
      </c>
    </row>
    <row r="7" spans="1:27" s="80" customFormat="1" ht="19" x14ac:dyDescent="0.25">
      <c r="A7" s="80" t="s">
        <v>562</v>
      </c>
    </row>
    <row r="8" spans="1:27" s="80" customFormat="1" ht="19" x14ac:dyDescent="0.25">
      <c r="A8" s="80" t="s">
        <v>563</v>
      </c>
    </row>
    <row r="9" spans="1:27" ht="19" x14ac:dyDescent="0.25">
      <c r="A9" s="82"/>
    </row>
    <row r="10" spans="1:27" x14ac:dyDescent="0.2">
      <c r="B10" s="53" t="s">
        <v>290</v>
      </c>
      <c r="C10" s="53" t="s">
        <v>366</v>
      </c>
      <c r="D10" s="53" t="s">
        <v>557</v>
      </c>
      <c r="E10" s="53" t="s">
        <v>456</v>
      </c>
      <c r="F10" s="53" t="s">
        <v>457</v>
      </c>
      <c r="G10" s="53" t="s">
        <v>458</v>
      </c>
      <c r="H10" s="53" t="s">
        <v>459</v>
      </c>
      <c r="I10" s="53" t="s">
        <v>460</v>
      </c>
      <c r="J10" s="53" t="s">
        <v>461</v>
      </c>
      <c r="K10" s="53" t="s">
        <v>462</v>
      </c>
      <c r="L10" s="53" t="s">
        <v>463</v>
      </c>
      <c r="M10" s="53" t="s">
        <v>464</v>
      </c>
      <c r="N10" s="53" t="s">
        <v>465</v>
      </c>
      <c r="O10" s="53" t="s">
        <v>466</v>
      </c>
      <c r="P10" s="53" t="s">
        <v>467</v>
      </c>
      <c r="Q10" s="53" t="s">
        <v>468</v>
      </c>
      <c r="R10" s="53" t="s">
        <v>469</v>
      </c>
      <c r="S10" s="53" t="s">
        <v>470</v>
      </c>
      <c r="T10" s="53" t="s">
        <v>552</v>
      </c>
      <c r="U10" s="53" t="s">
        <v>553</v>
      </c>
      <c r="V10" s="53" t="s">
        <v>554</v>
      </c>
      <c r="W10" s="53" t="s">
        <v>555</v>
      </c>
      <c r="X10" s="53" t="s">
        <v>556</v>
      </c>
      <c r="Y10" s="106" t="s">
        <v>443</v>
      </c>
      <c r="Z10" s="53" t="s">
        <v>444</v>
      </c>
      <c r="AA10" s="53" t="s">
        <v>445</v>
      </c>
    </row>
    <row r="11" spans="1:27" x14ac:dyDescent="0.2">
      <c r="B11" s="46" t="s">
        <v>447</v>
      </c>
      <c r="C11" s="27">
        <v>1</v>
      </c>
      <c r="D11" s="27" t="s">
        <v>558</v>
      </c>
      <c r="E11" s="27">
        <v>2.5</v>
      </c>
      <c r="F11" s="27">
        <v>2.5</v>
      </c>
      <c r="G11" s="27">
        <v>2.5</v>
      </c>
      <c r="H11" s="27">
        <v>2.5</v>
      </c>
      <c r="I11" s="27">
        <v>2.5</v>
      </c>
      <c r="J11" s="27">
        <v>2.5</v>
      </c>
      <c r="K11" s="27">
        <v>2.5</v>
      </c>
      <c r="L11" s="27">
        <v>2.5</v>
      </c>
      <c r="M11" s="27">
        <v>2</v>
      </c>
      <c r="N11" s="27" t="s">
        <v>287</v>
      </c>
      <c r="O11" s="27" t="s">
        <v>287</v>
      </c>
      <c r="P11" s="27" t="s">
        <v>287</v>
      </c>
      <c r="Q11" s="27" t="s">
        <v>287</v>
      </c>
      <c r="R11" s="27" t="s">
        <v>287</v>
      </c>
      <c r="S11" s="27" t="s">
        <v>287</v>
      </c>
      <c r="T11" s="27" t="s">
        <v>287</v>
      </c>
      <c r="U11" s="27" t="s">
        <v>287</v>
      </c>
      <c r="V11" s="27" t="s">
        <v>287</v>
      </c>
      <c r="W11" s="27" t="s">
        <v>287</v>
      </c>
      <c r="X11" s="27" t="s">
        <v>287</v>
      </c>
      <c r="Y11" s="107">
        <v>9</v>
      </c>
      <c r="Z11" s="27">
        <v>0</v>
      </c>
      <c r="AA11" s="104">
        <v>0</v>
      </c>
    </row>
    <row r="12" spans="1:27" x14ac:dyDescent="0.2">
      <c r="C12" s="27">
        <v>1</v>
      </c>
      <c r="D12" s="27" t="s">
        <v>559</v>
      </c>
      <c r="E12" s="27">
        <v>2</v>
      </c>
      <c r="F12" s="27">
        <v>1.5</v>
      </c>
      <c r="G12" s="27">
        <v>1.5</v>
      </c>
      <c r="H12" s="27">
        <v>2.5</v>
      </c>
      <c r="I12" s="27">
        <v>2.5</v>
      </c>
      <c r="J12" s="27">
        <v>2</v>
      </c>
      <c r="K12" s="27">
        <v>2.5</v>
      </c>
      <c r="L12" s="27">
        <v>2</v>
      </c>
      <c r="M12" s="27">
        <v>1.5</v>
      </c>
      <c r="N12" s="27">
        <v>2.5</v>
      </c>
      <c r="O12" s="27">
        <v>2.5</v>
      </c>
      <c r="P12" s="27">
        <v>2.5</v>
      </c>
      <c r="Q12" s="27">
        <v>2</v>
      </c>
      <c r="R12" s="27">
        <v>2.5</v>
      </c>
      <c r="S12" s="27">
        <v>2.5</v>
      </c>
      <c r="T12" s="27">
        <v>2</v>
      </c>
      <c r="U12" s="27">
        <v>2.5</v>
      </c>
      <c r="V12" s="27">
        <v>2.5</v>
      </c>
      <c r="W12" s="27">
        <v>1.5</v>
      </c>
      <c r="X12" s="27" t="s">
        <v>287</v>
      </c>
      <c r="Y12" s="107">
        <v>19</v>
      </c>
      <c r="Z12" s="27">
        <v>4</v>
      </c>
      <c r="AA12" s="104">
        <v>21</v>
      </c>
    </row>
    <row r="13" spans="1:27" x14ac:dyDescent="0.2">
      <c r="C13" s="27">
        <v>2</v>
      </c>
      <c r="D13" s="27" t="s">
        <v>558</v>
      </c>
      <c r="E13" s="27">
        <v>2.5</v>
      </c>
      <c r="F13" s="27">
        <v>2.5</v>
      </c>
      <c r="G13" s="27">
        <v>2.5</v>
      </c>
      <c r="H13" s="27">
        <v>2.5</v>
      </c>
      <c r="I13" s="27">
        <v>2.5</v>
      </c>
      <c r="J13" s="27">
        <v>2.5</v>
      </c>
      <c r="K13" s="27">
        <v>2</v>
      </c>
      <c r="L13" s="27">
        <v>2.5</v>
      </c>
      <c r="M13" s="27">
        <v>2.5</v>
      </c>
      <c r="N13" s="27">
        <v>2.5</v>
      </c>
      <c r="O13" s="27">
        <v>2.5</v>
      </c>
      <c r="P13" s="27">
        <v>3</v>
      </c>
      <c r="Q13" s="27">
        <v>2.5</v>
      </c>
      <c r="R13" s="27">
        <v>2.5</v>
      </c>
      <c r="S13" s="27">
        <v>2.5</v>
      </c>
      <c r="T13" s="27">
        <v>2</v>
      </c>
      <c r="U13" s="27">
        <v>2</v>
      </c>
      <c r="V13" s="27">
        <v>2.5</v>
      </c>
      <c r="W13" s="27">
        <v>2.5</v>
      </c>
      <c r="X13" s="27">
        <v>2</v>
      </c>
      <c r="Y13" s="107">
        <v>20</v>
      </c>
      <c r="Z13" s="27">
        <v>0</v>
      </c>
      <c r="AA13" s="104">
        <v>0</v>
      </c>
    </row>
    <row r="14" spans="1:27" x14ac:dyDescent="0.2">
      <c r="C14" s="27">
        <v>2</v>
      </c>
      <c r="D14" s="27" t="s">
        <v>559</v>
      </c>
      <c r="E14" s="27">
        <v>2.5</v>
      </c>
      <c r="F14" s="27">
        <v>2.5</v>
      </c>
      <c r="G14" s="27">
        <v>2</v>
      </c>
      <c r="H14" s="27">
        <v>2.5</v>
      </c>
      <c r="I14" s="27">
        <v>2.5</v>
      </c>
      <c r="J14" s="27">
        <v>1.5</v>
      </c>
      <c r="K14" s="27">
        <v>2.5</v>
      </c>
      <c r="L14" s="27">
        <v>2.5</v>
      </c>
      <c r="M14" s="27">
        <v>2</v>
      </c>
      <c r="N14" s="27">
        <v>2.5</v>
      </c>
      <c r="O14" s="27">
        <v>2</v>
      </c>
      <c r="P14" s="27">
        <v>2</v>
      </c>
      <c r="Q14" s="27" t="s">
        <v>287</v>
      </c>
      <c r="R14" s="27" t="s">
        <v>287</v>
      </c>
      <c r="S14" s="27" t="s">
        <v>287</v>
      </c>
      <c r="T14" s="27" t="s">
        <v>287</v>
      </c>
      <c r="U14" s="27" t="s">
        <v>287</v>
      </c>
      <c r="V14" s="27" t="s">
        <v>287</v>
      </c>
      <c r="W14" s="27" t="s">
        <v>287</v>
      </c>
      <c r="X14" s="27" t="s">
        <v>287</v>
      </c>
      <c r="Y14" s="107">
        <v>12</v>
      </c>
      <c r="Z14" s="27">
        <v>1</v>
      </c>
      <c r="AA14" s="104">
        <v>8</v>
      </c>
    </row>
    <row r="15" spans="1:27" x14ac:dyDescent="0.2">
      <c r="C15" s="27"/>
      <c r="D15" s="27"/>
      <c r="E15" s="27"/>
      <c r="F15" s="27"/>
      <c r="G15" s="27"/>
      <c r="H15" s="27"/>
      <c r="I15" s="27"/>
      <c r="J15" s="27"/>
      <c r="K15" s="27"/>
      <c r="L15" s="27"/>
      <c r="M15" s="27"/>
      <c r="N15" s="27"/>
      <c r="O15" s="27"/>
      <c r="P15" s="27"/>
      <c r="Q15" s="27"/>
      <c r="R15" s="27"/>
      <c r="S15" s="27"/>
      <c r="T15" s="27"/>
      <c r="U15" s="27"/>
      <c r="V15" s="27"/>
      <c r="W15" s="27"/>
      <c r="X15" s="27"/>
      <c r="Y15" s="107"/>
      <c r="Z15" s="27"/>
      <c r="AA15" s="104"/>
    </row>
    <row r="16" spans="1:27" x14ac:dyDescent="0.2">
      <c r="B16" s="46" t="s">
        <v>572</v>
      </c>
      <c r="C16" s="27">
        <v>1</v>
      </c>
      <c r="D16" s="27" t="s">
        <v>558</v>
      </c>
      <c r="E16" s="27" t="s">
        <v>287</v>
      </c>
      <c r="F16" s="27" t="s">
        <v>287</v>
      </c>
      <c r="G16" s="27" t="s">
        <v>287</v>
      </c>
      <c r="H16" s="27" t="s">
        <v>287</v>
      </c>
      <c r="I16" s="27" t="s">
        <v>287</v>
      </c>
      <c r="J16" s="27" t="s">
        <v>287</v>
      </c>
      <c r="K16" s="27" t="s">
        <v>287</v>
      </c>
      <c r="L16" s="27" t="s">
        <v>287</v>
      </c>
      <c r="M16" s="27" t="s">
        <v>287</v>
      </c>
      <c r="N16" s="27" t="s">
        <v>287</v>
      </c>
      <c r="O16" s="27" t="s">
        <v>287</v>
      </c>
      <c r="P16" s="27" t="s">
        <v>287</v>
      </c>
      <c r="Q16" s="27" t="s">
        <v>287</v>
      </c>
      <c r="R16" s="27" t="s">
        <v>287</v>
      </c>
      <c r="S16" s="27" t="s">
        <v>287</v>
      </c>
      <c r="T16" s="27" t="s">
        <v>287</v>
      </c>
      <c r="U16" s="27" t="s">
        <v>287</v>
      </c>
      <c r="V16" s="27" t="s">
        <v>287</v>
      </c>
      <c r="W16" s="27" t="s">
        <v>287</v>
      </c>
      <c r="X16" s="44" t="s">
        <v>287</v>
      </c>
      <c r="Y16" s="27" t="s">
        <v>287</v>
      </c>
      <c r="Z16" s="27" t="s">
        <v>287</v>
      </c>
      <c r="AA16" s="27" t="s">
        <v>287</v>
      </c>
    </row>
    <row r="17" spans="2:27" x14ac:dyDescent="0.2">
      <c r="C17" s="27">
        <v>1</v>
      </c>
      <c r="D17" s="27" t="s">
        <v>559</v>
      </c>
      <c r="E17" s="27">
        <v>0</v>
      </c>
      <c r="F17" s="27">
        <v>0</v>
      </c>
      <c r="G17" s="27">
        <v>0</v>
      </c>
      <c r="H17" s="27">
        <v>0</v>
      </c>
      <c r="I17" s="27">
        <v>0</v>
      </c>
      <c r="J17" s="27">
        <v>0</v>
      </c>
      <c r="K17" s="27">
        <v>0.5</v>
      </c>
      <c r="L17" s="27">
        <v>0.5</v>
      </c>
      <c r="M17" s="27">
        <v>0</v>
      </c>
      <c r="N17" s="27">
        <v>0.5</v>
      </c>
      <c r="O17" s="27">
        <v>0.5</v>
      </c>
      <c r="P17" s="27">
        <v>0.5</v>
      </c>
      <c r="Q17" s="27" t="s">
        <v>287</v>
      </c>
      <c r="R17" s="27" t="s">
        <v>287</v>
      </c>
      <c r="S17" s="27" t="s">
        <v>287</v>
      </c>
      <c r="T17" s="27" t="s">
        <v>287</v>
      </c>
      <c r="U17" s="27" t="s">
        <v>287</v>
      </c>
      <c r="V17" s="27" t="s">
        <v>287</v>
      </c>
      <c r="W17" s="27" t="s">
        <v>287</v>
      </c>
      <c r="X17" s="44" t="s">
        <v>287</v>
      </c>
      <c r="Y17" s="131">
        <v>12</v>
      </c>
      <c r="Z17" s="27">
        <v>12</v>
      </c>
      <c r="AA17" s="104">
        <v>100</v>
      </c>
    </row>
    <row r="18" spans="2:27" x14ac:dyDescent="0.2">
      <c r="C18" s="27">
        <v>2</v>
      </c>
      <c r="D18" s="27" t="s">
        <v>558</v>
      </c>
      <c r="E18" s="27" t="s">
        <v>287</v>
      </c>
      <c r="F18" s="27" t="s">
        <v>287</v>
      </c>
      <c r="G18" s="27" t="s">
        <v>287</v>
      </c>
      <c r="H18" s="27" t="s">
        <v>287</v>
      </c>
      <c r="I18" s="27" t="s">
        <v>287</v>
      </c>
      <c r="J18" s="27" t="s">
        <v>287</v>
      </c>
      <c r="K18" s="27" t="s">
        <v>287</v>
      </c>
      <c r="L18" s="27" t="s">
        <v>287</v>
      </c>
      <c r="M18" s="27" t="s">
        <v>287</v>
      </c>
      <c r="N18" s="27" t="s">
        <v>287</v>
      </c>
      <c r="O18" s="27" t="s">
        <v>287</v>
      </c>
      <c r="P18" s="27" t="s">
        <v>287</v>
      </c>
      <c r="Q18" s="27" t="s">
        <v>287</v>
      </c>
      <c r="R18" s="27" t="s">
        <v>287</v>
      </c>
      <c r="S18" s="27" t="s">
        <v>287</v>
      </c>
      <c r="T18" s="27" t="s">
        <v>287</v>
      </c>
      <c r="U18" s="27" t="s">
        <v>287</v>
      </c>
      <c r="V18" s="27" t="s">
        <v>287</v>
      </c>
      <c r="W18" s="27" t="s">
        <v>287</v>
      </c>
      <c r="X18" s="44" t="s">
        <v>287</v>
      </c>
      <c r="Y18" s="27" t="s">
        <v>287</v>
      </c>
      <c r="Z18" s="27" t="s">
        <v>287</v>
      </c>
      <c r="AA18" s="27" t="s">
        <v>287</v>
      </c>
    </row>
    <row r="19" spans="2:27" x14ac:dyDescent="0.2">
      <c r="C19" s="27">
        <v>2</v>
      </c>
      <c r="D19" s="27" t="s">
        <v>559</v>
      </c>
      <c r="E19" s="27">
        <v>0.5</v>
      </c>
      <c r="F19" s="27">
        <v>0.5</v>
      </c>
      <c r="G19" s="27">
        <v>0</v>
      </c>
      <c r="H19" s="27">
        <v>0.5</v>
      </c>
      <c r="I19" s="27">
        <v>0.5</v>
      </c>
      <c r="J19" s="27">
        <v>0.5</v>
      </c>
      <c r="K19" s="27">
        <v>0</v>
      </c>
      <c r="L19" s="27">
        <v>0</v>
      </c>
      <c r="M19" s="27">
        <v>0.5</v>
      </c>
      <c r="N19" s="27">
        <v>0</v>
      </c>
      <c r="O19" s="27">
        <v>0</v>
      </c>
      <c r="P19" s="27">
        <v>0</v>
      </c>
      <c r="Q19" s="27" t="s">
        <v>287</v>
      </c>
      <c r="R19" s="27" t="s">
        <v>287</v>
      </c>
      <c r="S19" s="27" t="s">
        <v>287</v>
      </c>
      <c r="T19" s="27" t="s">
        <v>287</v>
      </c>
      <c r="U19" s="27" t="s">
        <v>287</v>
      </c>
      <c r="V19" s="27" t="s">
        <v>287</v>
      </c>
      <c r="W19" s="27" t="s">
        <v>287</v>
      </c>
      <c r="X19" s="27" t="s">
        <v>287</v>
      </c>
      <c r="Y19" s="107">
        <v>12</v>
      </c>
      <c r="Z19" s="27">
        <v>12</v>
      </c>
      <c r="AA19" s="104">
        <v>100</v>
      </c>
    </row>
    <row r="20" spans="2:27" x14ac:dyDescent="0.2">
      <c r="C20" s="27"/>
      <c r="D20" s="27"/>
      <c r="E20" s="27"/>
      <c r="F20" s="27"/>
      <c r="G20" s="27"/>
      <c r="H20" s="27"/>
      <c r="I20" s="27"/>
      <c r="J20" s="27"/>
      <c r="K20" s="27"/>
      <c r="L20" s="27"/>
      <c r="M20" s="27"/>
      <c r="N20" s="27"/>
      <c r="O20" s="27"/>
      <c r="P20" s="27"/>
      <c r="Q20" s="27"/>
      <c r="R20" s="27"/>
      <c r="S20" s="27"/>
      <c r="T20" s="27"/>
      <c r="U20" s="27"/>
      <c r="V20" s="27"/>
      <c r="W20" s="27"/>
      <c r="X20" s="27"/>
      <c r="Y20" s="107"/>
      <c r="Z20" s="27"/>
      <c r="AA20" s="104"/>
    </row>
    <row r="21" spans="2:27" x14ac:dyDescent="0.2">
      <c r="B21" s="46" t="s">
        <v>448</v>
      </c>
      <c r="C21" s="27">
        <v>1</v>
      </c>
      <c r="D21" s="27" t="s">
        <v>558</v>
      </c>
      <c r="E21" s="27">
        <v>1.25</v>
      </c>
      <c r="F21" s="27">
        <v>1.25</v>
      </c>
      <c r="G21" s="27">
        <v>1.25</v>
      </c>
      <c r="H21" s="27">
        <v>1</v>
      </c>
      <c r="I21" s="27">
        <v>1.25</v>
      </c>
      <c r="J21" s="27">
        <v>1.25</v>
      </c>
      <c r="K21" s="27" t="s">
        <v>287</v>
      </c>
      <c r="L21" s="27" t="s">
        <v>287</v>
      </c>
      <c r="M21" s="27" t="s">
        <v>287</v>
      </c>
      <c r="N21" s="27" t="s">
        <v>287</v>
      </c>
      <c r="O21" s="27" t="s">
        <v>287</v>
      </c>
      <c r="P21" s="27" t="s">
        <v>287</v>
      </c>
      <c r="Q21" s="27" t="s">
        <v>287</v>
      </c>
      <c r="R21" s="27" t="s">
        <v>287</v>
      </c>
      <c r="S21" s="27" t="s">
        <v>287</v>
      </c>
      <c r="T21" s="27" t="s">
        <v>287</v>
      </c>
      <c r="U21" s="27" t="s">
        <v>287</v>
      </c>
      <c r="V21" s="27" t="s">
        <v>287</v>
      </c>
      <c r="W21" s="27" t="s">
        <v>287</v>
      </c>
      <c r="X21" s="27" t="s">
        <v>287</v>
      </c>
      <c r="Y21" s="107">
        <v>6</v>
      </c>
      <c r="Z21" s="27">
        <v>6</v>
      </c>
      <c r="AA21" s="104">
        <v>100</v>
      </c>
    </row>
    <row r="22" spans="2:27" x14ac:dyDescent="0.2">
      <c r="C22" s="27">
        <v>1</v>
      </c>
      <c r="D22" s="27" t="s">
        <v>559</v>
      </c>
      <c r="E22" s="27">
        <v>0.5</v>
      </c>
      <c r="F22" s="27">
        <v>0.5</v>
      </c>
      <c r="G22" s="27">
        <v>0</v>
      </c>
      <c r="H22" s="27">
        <v>1</v>
      </c>
      <c r="I22" s="27">
        <v>0</v>
      </c>
      <c r="J22" s="27">
        <v>0.5</v>
      </c>
      <c r="K22" s="27" t="s">
        <v>287</v>
      </c>
      <c r="L22" s="27" t="s">
        <v>287</v>
      </c>
      <c r="M22" s="27" t="s">
        <v>287</v>
      </c>
      <c r="N22" s="27" t="s">
        <v>287</v>
      </c>
      <c r="O22" s="27" t="s">
        <v>287</v>
      </c>
      <c r="P22" s="27" t="s">
        <v>287</v>
      </c>
      <c r="Q22" s="27" t="s">
        <v>287</v>
      </c>
      <c r="R22" s="27" t="s">
        <v>287</v>
      </c>
      <c r="S22" s="27" t="s">
        <v>287</v>
      </c>
      <c r="T22" s="27" t="s">
        <v>287</v>
      </c>
      <c r="U22" s="27" t="s">
        <v>287</v>
      </c>
      <c r="V22" s="27" t="s">
        <v>287</v>
      </c>
      <c r="W22" s="27" t="s">
        <v>287</v>
      </c>
      <c r="X22" s="27" t="s">
        <v>287</v>
      </c>
      <c r="Y22" s="107">
        <v>6</v>
      </c>
      <c r="Z22" s="27">
        <v>6</v>
      </c>
      <c r="AA22" s="104">
        <v>100</v>
      </c>
    </row>
    <row r="23" spans="2:27" x14ac:dyDescent="0.2">
      <c r="C23" s="27">
        <v>2</v>
      </c>
      <c r="D23" s="27" t="s">
        <v>558</v>
      </c>
      <c r="E23" s="27">
        <v>2</v>
      </c>
      <c r="F23" s="27">
        <v>2.5</v>
      </c>
      <c r="G23" s="27">
        <v>1</v>
      </c>
      <c r="H23" s="27">
        <v>1.5</v>
      </c>
      <c r="I23" s="27">
        <v>2</v>
      </c>
      <c r="J23" s="27">
        <v>1</v>
      </c>
      <c r="K23" s="27" t="s">
        <v>287</v>
      </c>
      <c r="L23" s="27" t="s">
        <v>287</v>
      </c>
      <c r="M23" s="27" t="s">
        <v>287</v>
      </c>
      <c r="N23" s="27" t="s">
        <v>287</v>
      </c>
      <c r="O23" s="27" t="s">
        <v>287</v>
      </c>
      <c r="P23" s="27" t="s">
        <v>287</v>
      </c>
      <c r="Q23" s="27" t="s">
        <v>287</v>
      </c>
      <c r="R23" s="27" t="s">
        <v>287</v>
      </c>
      <c r="S23" s="27" t="s">
        <v>287</v>
      </c>
      <c r="T23" s="27" t="s">
        <v>287</v>
      </c>
      <c r="U23" s="27" t="s">
        <v>287</v>
      </c>
      <c r="V23" s="27" t="s">
        <v>287</v>
      </c>
      <c r="W23" s="27" t="s">
        <v>287</v>
      </c>
      <c r="X23" s="27" t="s">
        <v>287</v>
      </c>
      <c r="Y23" s="107">
        <v>6</v>
      </c>
      <c r="Z23" s="27">
        <v>3</v>
      </c>
      <c r="AA23" s="104">
        <v>60</v>
      </c>
    </row>
    <row r="24" spans="2:27" x14ac:dyDescent="0.2">
      <c r="C24" s="27">
        <v>2</v>
      </c>
      <c r="D24" s="27" t="s">
        <v>559</v>
      </c>
      <c r="E24" s="27">
        <v>1.5</v>
      </c>
      <c r="F24" s="27">
        <v>1</v>
      </c>
      <c r="G24" s="27">
        <v>1</v>
      </c>
      <c r="H24" s="27">
        <v>1</v>
      </c>
      <c r="I24" s="27">
        <v>1</v>
      </c>
      <c r="J24" s="27">
        <v>1</v>
      </c>
      <c r="K24" s="27" t="s">
        <v>287</v>
      </c>
      <c r="L24" s="27" t="s">
        <v>287</v>
      </c>
      <c r="M24" s="27" t="s">
        <v>287</v>
      </c>
      <c r="N24" s="27" t="s">
        <v>287</v>
      </c>
      <c r="O24" s="27" t="s">
        <v>287</v>
      </c>
      <c r="P24" s="27" t="s">
        <v>287</v>
      </c>
      <c r="Q24" s="27" t="s">
        <v>287</v>
      </c>
      <c r="R24" s="27" t="s">
        <v>287</v>
      </c>
      <c r="S24" s="27" t="s">
        <v>287</v>
      </c>
      <c r="T24" s="27" t="s">
        <v>287</v>
      </c>
      <c r="U24" s="27" t="s">
        <v>287</v>
      </c>
      <c r="V24" s="27" t="s">
        <v>287</v>
      </c>
      <c r="W24" s="27" t="s">
        <v>287</v>
      </c>
      <c r="X24" s="27" t="s">
        <v>287</v>
      </c>
      <c r="Y24" s="107">
        <v>6</v>
      </c>
      <c r="Z24" s="27">
        <v>6</v>
      </c>
      <c r="AA24" s="104">
        <v>100</v>
      </c>
    </row>
    <row r="25" spans="2:27" x14ac:dyDescent="0.2">
      <c r="C25" s="27"/>
      <c r="D25" s="27"/>
      <c r="E25" s="27"/>
      <c r="F25" s="27"/>
      <c r="G25" s="27"/>
      <c r="H25" s="27"/>
      <c r="I25" s="27"/>
      <c r="J25" s="27"/>
      <c r="K25" s="27"/>
      <c r="L25" s="27"/>
      <c r="M25" s="27"/>
      <c r="N25" s="27"/>
      <c r="O25" s="27"/>
      <c r="P25" s="27"/>
      <c r="Q25" s="27"/>
      <c r="R25" s="27"/>
      <c r="S25" s="27"/>
      <c r="T25" s="27"/>
      <c r="U25" s="27"/>
      <c r="V25" s="27"/>
      <c r="W25" s="27"/>
      <c r="X25" s="27"/>
      <c r="Y25" s="107"/>
      <c r="Z25" s="27"/>
      <c r="AA25" s="104"/>
    </row>
    <row r="26" spans="2:27" x14ac:dyDescent="0.2">
      <c r="B26" s="46" t="s">
        <v>361</v>
      </c>
      <c r="C26" s="27">
        <v>1</v>
      </c>
      <c r="D26" s="27" t="s">
        <v>558</v>
      </c>
      <c r="E26" s="27">
        <v>2</v>
      </c>
      <c r="F26" s="27">
        <v>2</v>
      </c>
      <c r="G26" s="27">
        <v>1.5</v>
      </c>
      <c r="H26" s="27">
        <v>1.5</v>
      </c>
      <c r="I26" s="27">
        <v>1</v>
      </c>
      <c r="J26" s="27">
        <v>1</v>
      </c>
      <c r="K26" s="27" t="s">
        <v>287</v>
      </c>
      <c r="L26" s="27" t="s">
        <v>287</v>
      </c>
      <c r="M26" s="27" t="s">
        <v>287</v>
      </c>
      <c r="N26" s="27" t="s">
        <v>287</v>
      </c>
      <c r="O26" s="27" t="s">
        <v>287</v>
      </c>
      <c r="P26" s="27" t="s">
        <v>287</v>
      </c>
      <c r="Q26" s="27" t="s">
        <v>287</v>
      </c>
      <c r="R26" s="27" t="s">
        <v>287</v>
      </c>
      <c r="S26" s="27" t="s">
        <v>287</v>
      </c>
      <c r="T26" s="27" t="s">
        <v>287</v>
      </c>
      <c r="U26" s="27" t="s">
        <v>287</v>
      </c>
      <c r="V26" s="27" t="s">
        <v>287</v>
      </c>
      <c r="W26" s="27" t="s">
        <v>287</v>
      </c>
      <c r="X26" s="27" t="s">
        <v>287</v>
      </c>
      <c r="Y26" s="107">
        <v>6</v>
      </c>
      <c r="Z26" s="27">
        <v>4</v>
      </c>
      <c r="AA26" s="104">
        <v>67</v>
      </c>
    </row>
    <row r="27" spans="2:27" x14ac:dyDescent="0.2">
      <c r="C27" s="27">
        <v>1</v>
      </c>
      <c r="D27" s="27" t="s">
        <v>559</v>
      </c>
      <c r="E27" s="27">
        <v>0</v>
      </c>
      <c r="F27" s="27">
        <v>0</v>
      </c>
      <c r="G27" s="27">
        <v>0</v>
      </c>
      <c r="H27" s="27">
        <v>0</v>
      </c>
      <c r="I27" s="27">
        <v>0</v>
      </c>
      <c r="J27" s="27">
        <v>0.5</v>
      </c>
      <c r="K27" s="27" t="s">
        <v>287</v>
      </c>
      <c r="L27" s="27" t="s">
        <v>287</v>
      </c>
      <c r="M27" s="27" t="s">
        <v>287</v>
      </c>
      <c r="N27" s="27" t="s">
        <v>287</v>
      </c>
      <c r="O27" s="27" t="s">
        <v>287</v>
      </c>
      <c r="P27" s="27" t="s">
        <v>287</v>
      </c>
      <c r="Q27" s="27" t="s">
        <v>287</v>
      </c>
      <c r="R27" s="27" t="s">
        <v>287</v>
      </c>
      <c r="S27" s="27" t="s">
        <v>287</v>
      </c>
      <c r="T27" s="27" t="s">
        <v>287</v>
      </c>
      <c r="U27" s="27" t="s">
        <v>287</v>
      </c>
      <c r="V27" s="27" t="s">
        <v>287</v>
      </c>
      <c r="W27" s="27" t="s">
        <v>287</v>
      </c>
      <c r="X27" s="27" t="s">
        <v>287</v>
      </c>
      <c r="Y27" s="107">
        <v>6</v>
      </c>
      <c r="Z27" s="27">
        <v>6</v>
      </c>
      <c r="AA27" s="104">
        <v>100</v>
      </c>
    </row>
    <row r="28" spans="2:27" x14ac:dyDescent="0.2">
      <c r="C28" s="27">
        <v>2</v>
      </c>
      <c r="D28" s="27" t="s">
        <v>558</v>
      </c>
      <c r="E28" s="27">
        <v>2</v>
      </c>
      <c r="F28" s="27">
        <v>1</v>
      </c>
      <c r="G28" s="27">
        <v>0.5</v>
      </c>
      <c r="H28" s="27">
        <v>1.5</v>
      </c>
      <c r="I28" s="27">
        <v>1</v>
      </c>
      <c r="J28" s="27">
        <v>1</v>
      </c>
      <c r="K28" s="27" t="s">
        <v>287</v>
      </c>
      <c r="L28" s="27" t="s">
        <v>287</v>
      </c>
      <c r="M28" s="27" t="s">
        <v>287</v>
      </c>
      <c r="N28" s="27" t="s">
        <v>287</v>
      </c>
      <c r="O28" s="27" t="s">
        <v>287</v>
      </c>
      <c r="P28" s="27" t="s">
        <v>287</v>
      </c>
      <c r="Q28" s="27" t="s">
        <v>287</v>
      </c>
      <c r="R28" s="27" t="s">
        <v>287</v>
      </c>
      <c r="S28" s="27" t="s">
        <v>287</v>
      </c>
      <c r="T28" s="27" t="s">
        <v>287</v>
      </c>
      <c r="U28" s="27" t="s">
        <v>287</v>
      </c>
      <c r="V28" s="27" t="s">
        <v>287</v>
      </c>
      <c r="W28" s="27" t="s">
        <v>287</v>
      </c>
      <c r="X28" s="27" t="s">
        <v>287</v>
      </c>
      <c r="Y28" s="107">
        <v>6</v>
      </c>
      <c r="Z28" s="27">
        <v>5</v>
      </c>
      <c r="AA28" s="104">
        <v>83</v>
      </c>
    </row>
    <row r="29" spans="2:27" x14ac:dyDescent="0.2">
      <c r="C29" s="27">
        <v>2</v>
      </c>
      <c r="D29" s="27" t="s">
        <v>559</v>
      </c>
      <c r="E29" s="27">
        <v>2</v>
      </c>
      <c r="F29" s="27">
        <v>1</v>
      </c>
      <c r="G29" s="27">
        <v>0.5</v>
      </c>
      <c r="H29" s="27">
        <v>2</v>
      </c>
      <c r="I29" s="27">
        <v>1</v>
      </c>
      <c r="J29" s="27">
        <v>1.5</v>
      </c>
      <c r="K29" s="27" t="s">
        <v>287</v>
      </c>
      <c r="L29" s="27" t="s">
        <v>287</v>
      </c>
      <c r="M29" s="27" t="s">
        <v>287</v>
      </c>
      <c r="N29" s="27" t="s">
        <v>287</v>
      </c>
      <c r="O29" s="27" t="s">
        <v>287</v>
      </c>
      <c r="P29" s="27" t="s">
        <v>287</v>
      </c>
      <c r="Q29" s="27" t="s">
        <v>287</v>
      </c>
      <c r="R29" s="27" t="s">
        <v>287</v>
      </c>
      <c r="S29" s="27" t="s">
        <v>287</v>
      </c>
      <c r="T29" s="27" t="s">
        <v>287</v>
      </c>
      <c r="U29" s="27" t="s">
        <v>287</v>
      </c>
      <c r="V29" s="27" t="s">
        <v>287</v>
      </c>
      <c r="W29" s="27" t="s">
        <v>287</v>
      </c>
      <c r="X29" s="27" t="s">
        <v>287</v>
      </c>
      <c r="Y29" s="107">
        <v>6</v>
      </c>
      <c r="Z29" s="27">
        <v>4</v>
      </c>
      <c r="AA29" s="104">
        <v>67</v>
      </c>
    </row>
    <row r="30" spans="2:27" x14ac:dyDescent="0.2">
      <c r="C30" s="27"/>
      <c r="D30" s="27"/>
      <c r="E30" s="27"/>
      <c r="F30" s="27"/>
      <c r="G30" s="27"/>
      <c r="H30" s="27"/>
      <c r="I30" s="27"/>
      <c r="J30" s="27"/>
      <c r="K30" s="27"/>
      <c r="L30" s="27"/>
      <c r="M30" s="27"/>
      <c r="N30" s="27"/>
      <c r="O30" s="27"/>
      <c r="P30" s="27"/>
      <c r="Q30" s="27"/>
      <c r="R30" s="27"/>
      <c r="S30" s="27"/>
      <c r="T30" s="27"/>
      <c r="U30" s="27"/>
      <c r="V30" s="27"/>
      <c r="W30" s="27"/>
      <c r="X30" s="27"/>
      <c r="Y30" s="107"/>
      <c r="Z30" s="27"/>
      <c r="AA30" s="104"/>
    </row>
    <row r="31" spans="2:27" x14ac:dyDescent="0.2">
      <c r="B31" s="46" t="s">
        <v>449</v>
      </c>
      <c r="C31" s="27">
        <v>1</v>
      </c>
      <c r="D31" s="27" t="s">
        <v>558</v>
      </c>
      <c r="E31" s="27">
        <v>1.5</v>
      </c>
      <c r="F31" s="27">
        <v>1.5</v>
      </c>
      <c r="G31" s="27">
        <v>2</v>
      </c>
      <c r="H31" s="27">
        <v>2.5</v>
      </c>
      <c r="I31" s="27">
        <v>1.5</v>
      </c>
      <c r="J31" s="27">
        <v>1.5</v>
      </c>
      <c r="K31" s="27" t="s">
        <v>287</v>
      </c>
      <c r="L31" s="27" t="s">
        <v>287</v>
      </c>
      <c r="M31" s="27" t="s">
        <v>287</v>
      </c>
      <c r="N31" s="27" t="s">
        <v>287</v>
      </c>
      <c r="O31" s="27" t="s">
        <v>287</v>
      </c>
      <c r="P31" s="27" t="s">
        <v>287</v>
      </c>
      <c r="Q31" s="27" t="s">
        <v>287</v>
      </c>
      <c r="R31" s="27" t="s">
        <v>287</v>
      </c>
      <c r="S31" s="27" t="s">
        <v>287</v>
      </c>
      <c r="T31" s="27" t="s">
        <v>287</v>
      </c>
      <c r="U31" s="27" t="s">
        <v>287</v>
      </c>
      <c r="V31" s="27" t="s">
        <v>287</v>
      </c>
      <c r="W31" s="27" t="s">
        <v>287</v>
      </c>
      <c r="X31" s="27" t="s">
        <v>287</v>
      </c>
      <c r="Y31" s="107">
        <v>6</v>
      </c>
      <c r="Z31" s="27">
        <v>4</v>
      </c>
      <c r="AA31" s="104">
        <v>67</v>
      </c>
    </row>
    <row r="32" spans="2:27" x14ac:dyDescent="0.2">
      <c r="C32" s="27">
        <v>1</v>
      </c>
      <c r="D32" s="27" t="s">
        <v>559</v>
      </c>
      <c r="E32" s="27">
        <v>1.5</v>
      </c>
      <c r="F32" s="27">
        <v>1.5</v>
      </c>
      <c r="G32" s="27">
        <v>1</v>
      </c>
      <c r="H32" s="27">
        <v>2</v>
      </c>
      <c r="I32" s="27">
        <v>2</v>
      </c>
      <c r="J32" s="27">
        <v>1.5</v>
      </c>
      <c r="K32" s="27" t="s">
        <v>287</v>
      </c>
      <c r="L32" s="27" t="s">
        <v>287</v>
      </c>
      <c r="M32" s="27" t="s">
        <v>287</v>
      </c>
      <c r="N32" s="27" t="s">
        <v>287</v>
      </c>
      <c r="O32" s="27" t="s">
        <v>287</v>
      </c>
      <c r="P32" s="27" t="s">
        <v>287</v>
      </c>
      <c r="Q32" s="27" t="s">
        <v>287</v>
      </c>
      <c r="R32" s="27" t="s">
        <v>287</v>
      </c>
      <c r="S32" s="27" t="s">
        <v>287</v>
      </c>
      <c r="T32" s="27" t="s">
        <v>287</v>
      </c>
      <c r="U32" s="27" t="s">
        <v>287</v>
      </c>
      <c r="V32" s="27" t="s">
        <v>287</v>
      </c>
      <c r="W32" s="27" t="s">
        <v>287</v>
      </c>
      <c r="X32" s="27" t="s">
        <v>287</v>
      </c>
      <c r="Y32" s="107">
        <v>6</v>
      </c>
      <c r="Z32" s="27">
        <v>4</v>
      </c>
      <c r="AA32" s="104">
        <v>67</v>
      </c>
    </row>
    <row r="33" spans="2:27" x14ac:dyDescent="0.2">
      <c r="C33" s="27">
        <v>2</v>
      </c>
      <c r="D33" s="27" t="s">
        <v>558</v>
      </c>
      <c r="E33" s="27">
        <v>2.5</v>
      </c>
      <c r="F33" s="27">
        <v>2</v>
      </c>
      <c r="G33" s="27">
        <v>2</v>
      </c>
      <c r="H33" s="27">
        <v>2</v>
      </c>
      <c r="I33" s="27">
        <v>2.5</v>
      </c>
      <c r="J33" s="27">
        <v>2</v>
      </c>
      <c r="K33" s="27">
        <v>1.5</v>
      </c>
      <c r="L33" s="27" t="s">
        <v>287</v>
      </c>
      <c r="M33" s="27" t="s">
        <v>287</v>
      </c>
      <c r="N33" s="27" t="s">
        <v>287</v>
      </c>
      <c r="O33" s="27" t="s">
        <v>287</v>
      </c>
      <c r="P33" s="27" t="s">
        <v>287</v>
      </c>
      <c r="Q33" s="27" t="s">
        <v>287</v>
      </c>
      <c r="R33" s="27" t="s">
        <v>287</v>
      </c>
      <c r="S33" s="27" t="s">
        <v>287</v>
      </c>
      <c r="T33" s="27" t="s">
        <v>287</v>
      </c>
      <c r="U33" s="27" t="s">
        <v>287</v>
      </c>
      <c r="V33" s="27" t="s">
        <v>287</v>
      </c>
      <c r="W33" s="27" t="s">
        <v>287</v>
      </c>
      <c r="X33" s="27" t="s">
        <v>287</v>
      </c>
      <c r="Y33" s="107">
        <v>7</v>
      </c>
      <c r="Z33" s="27">
        <v>1</v>
      </c>
      <c r="AA33" s="104">
        <v>14.000000000000002</v>
      </c>
    </row>
    <row r="34" spans="2:27" x14ac:dyDescent="0.2">
      <c r="C34" s="27">
        <v>2</v>
      </c>
      <c r="D34" s="27" t="s">
        <v>559</v>
      </c>
      <c r="E34" s="27">
        <v>2.5</v>
      </c>
      <c r="F34" s="27">
        <v>1.5</v>
      </c>
      <c r="G34" s="27">
        <v>1</v>
      </c>
      <c r="H34" s="27">
        <v>1.5</v>
      </c>
      <c r="I34" s="27">
        <v>1.5</v>
      </c>
      <c r="J34" s="27">
        <v>1</v>
      </c>
      <c r="K34" s="27" t="s">
        <v>287</v>
      </c>
      <c r="L34" s="27" t="s">
        <v>287</v>
      </c>
      <c r="M34" s="27" t="s">
        <v>287</v>
      </c>
      <c r="N34" s="27" t="s">
        <v>287</v>
      </c>
      <c r="O34" s="27" t="s">
        <v>287</v>
      </c>
      <c r="P34" s="27" t="s">
        <v>287</v>
      </c>
      <c r="Q34" s="27" t="s">
        <v>287</v>
      </c>
      <c r="R34" s="27" t="s">
        <v>287</v>
      </c>
      <c r="S34" s="27" t="s">
        <v>287</v>
      </c>
      <c r="T34" s="27" t="s">
        <v>287</v>
      </c>
      <c r="U34" s="27" t="s">
        <v>287</v>
      </c>
      <c r="V34" s="27" t="s">
        <v>287</v>
      </c>
      <c r="W34" s="27" t="s">
        <v>287</v>
      </c>
      <c r="X34" s="27" t="s">
        <v>287</v>
      </c>
      <c r="Y34" s="107">
        <v>6</v>
      </c>
      <c r="Z34" s="27">
        <v>5</v>
      </c>
      <c r="AA34" s="104">
        <v>83</v>
      </c>
    </row>
    <row r="35" spans="2:27" x14ac:dyDescent="0.2">
      <c r="C35" s="27"/>
      <c r="D35" s="27"/>
      <c r="E35" s="27"/>
      <c r="F35" s="27"/>
      <c r="G35" s="27"/>
      <c r="H35" s="27"/>
      <c r="I35" s="27"/>
      <c r="J35" s="27"/>
      <c r="K35" s="27"/>
      <c r="L35" s="27"/>
      <c r="M35" s="27"/>
      <c r="N35" s="27"/>
      <c r="O35" s="27"/>
      <c r="P35" s="27"/>
      <c r="Q35" s="27"/>
      <c r="R35" s="27"/>
      <c r="S35" s="27"/>
      <c r="T35" s="27"/>
      <c r="U35" s="27"/>
      <c r="V35" s="27"/>
      <c r="W35" s="27"/>
      <c r="X35" s="27"/>
      <c r="Y35" s="107"/>
      <c r="Z35" s="27"/>
      <c r="AA35" s="104"/>
    </row>
    <row r="36" spans="2:27" x14ac:dyDescent="0.2">
      <c r="B36" s="46" t="s">
        <v>66</v>
      </c>
      <c r="C36" s="27">
        <v>1</v>
      </c>
      <c r="D36" s="27" t="s">
        <v>558</v>
      </c>
      <c r="E36" s="27">
        <v>2.5</v>
      </c>
      <c r="F36" s="27">
        <v>2.5</v>
      </c>
      <c r="G36" s="27">
        <v>2.5</v>
      </c>
      <c r="H36" s="27">
        <v>2.5</v>
      </c>
      <c r="I36" s="27">
        <v>2.5</v>
      </c>
      <c r="J36" s="27">
        <v>1.5</v>
      </c>
      <c r="K36" s="27" t="s">
        <v>287</v>
      </c>
      <c r="L36" s="27" t="s">
        <v>287</v>
      </c>
      <c r="M36" s="27" t="s">
        <v>287</v>
      </c>
      <c r="N36" s="27" t="s">
        <v>287</v>
      </c>
      <c r="O36" s="27" t="s">
        <v>287</v>
      </c>
      <c r="P36" s="27" t="s">
        <v>287</v>
      </c>
      <c r="Q36" s="27" t="s">
        <v>287</v>
      </c>
      <c r="R36" s="27" t="s">
        <v>287</v>
      </c>
      <c r="S36" s="27" t="s">
        <v>287</v>
      </c>
      <c r="T36" s="27" t="s">
        <v>287</v>
      </c>
      <c r="U36" s="27" t="s">
        <v>287</v>
      </c>
      <c r="V36" s="27" t="s">
        <v>287</v>
      </c>
      <c r="W36" s="27" t="s">
        <v>287</v>
      </c>
      <c r="X36" s="27" t="s">
        <v>287</v>
      </c>
      <c r="Y36" s="107">
        <v>6</v>
      </c>
      <c r="Z36" s="27">
        <v>1</v>
      </c>
      <c r="AA36" s="104">
        <v>17</v>
      </c>
    </row>
    <row r="37" spans="2:27" x14ac:dyDescent="0.2">
      <c r="C37" s="27">
        <v>1</v>
      </c>
      <c r="D37" s="27" t="s">
        <v>559</v>
      </c>
      <c r="E37" s="27">
        <v>1</v>
      </c>
      <c r="F37" s="27">
        <v>0.5</v>
      </c>
      <c r="G37" s="27">
        <v>0.5</v>
      </c>
      <c r="H37" s="27">
        <v>0</v>
      </c>
      <c r="I37" s="27">
        <v>0</v>
      </c>
      <c r="J37" s="27">
        <v>0.5</v>
      </c>
      <c r="K37" s="27">
        <v>0.5</v>
      </c>
      <c r="L37" s="27" t="s">
        <v>287</v>
      </c>
      <c r="M37" s="27" t="s">
        <v>287</v>
      </c>
      <c r="N37" s="27" t="s">
        <v>287</v>
      </c>
      <c r="O37" s="27" t="s">
        <v>287</v>
      </c>
      <c r="P37" s="27" t="s">
        <v>287</v>
      </c>
      <c r="Q37" s="27" t="s">
        <v>287</v>
      </c>
      <c r="R37" s="27" t="s">
        <v>287</v>
      </c>
      <c r="S37" s="27" t="s">
        <v>287</v>
      </c>
      <c r="T37" s="27" t="s">
        <v>287</v>
      </c>
      <c r="U37" s="27" t="s">
        <v>287</v>
      </c>
      <c r="V37" s="27" t="s">
        <v>287</v>
      </c>
      <c r="W37" s="27" t="s">
        <v>287</v>
      </c>
      <c r="X37" s="27" t="s">
        <v>287</v>
      </c>
      <c r="Y37" s="107">
        <v>7</v>
      </c>
      <c r="Z37" s="27">
        <v>7</v>
      </c>
      <c r="AA37" s="104">
        <v>100</v>
      </c>
    </row>
    <row r="38" spans="2:27" x14ac:dyDescent="0.2">
      <c r="C38" s="27">
        <v>2</v>
      </c>
      <c r="D38" s="27" t="s">
        <v>558</v>
      </c>
      <c r="E38" s="27">
        <v>2.5</v>
      </c>
      <c r="F38" s="27">
        <v>2.5</v>
      </c>
      <c r="G38" s="27">
        <v>2</v>
      </c>
      <c r="H38" s="27">
        <v>2.5</v>
      </c>
      <c r="I38" s="27">
        <v>2</v>
      </c>
      <c r="J38" s="27">
        <v>1.5</v>
      </c>
      <c r="K38" s="27" t="s">
        <v>287</v>
      </c>
      <c r="L38" s="27" t="s">
        <v>287</v>
      </c>
      <c r="M38" s="27" t="s">
        <v>287</v>
      </c>
      <c r="N38" s="27" t="s">
        <v>287</v>
      </c>
      <c r="O38" s="27" t="s">
        <v>287</v>
      </c>
      <c r="P38" s="27" t="s">
        <v>287</v>
      </c>
      <c r="Q38" s="27" t="s">
        <v>287</v>
      </c>
      <c r="R38" s="27" t="s">
        <v>287</v>
      </c>
      <c r="S38" s="27" t="s">
        <v>287</v>
      </c>
      <c r="T38" s="27" t="s">
        <v>287</v>
      </c>
      <c r="U38" s="27" t="s">
        <v>287</v>
      </c>
      <c r="V38" s="27" t="s">
        <v>287</v>
      </c>
      <c r="W38" s="27" t="s">
        <v>287</v>
      </c>
      <c r="X38" s="27" t="s">
        <v>287</v>
      </c>
      <c r="Y38" s="107">
        <v>6</v>
      </c>
      <c r="Z38" s="27">
        <v>1</v>
      </c>
      <c r="AA38" s="104">
        <v>17</v>
      </c>
    </row>
    <row r="39" spans="2:27" x14ac:dyDescent="0.2">
      <c r="C39" s="27">
        <v>2</v>
      </c>
      <c r="D39" s="27" t="s">
        <v>559</v>
      </c>
      <c r="E39" s="27">
        <v>2.5</v>
      </c>
      <c r="F39" s="27">
        <v>2</v>
      </c>
      <c r="G39" s="27">
        <v>1.5</v>
      </c>
      <c r="H39" s="27">
        <v>2</v>
      </c>
      <c r="I39" s="27">
        <v>2</v>
      </c>
      <c r="J39" s="27">
        <v>1</v>
      </c>
      <c r="K39" s="27" t="s">
        <v>287</v>
      </c>
      <c r="L39" s="27" t="s">
        <v>287</v>
      </c>
      <c r="M39" s="27" t="s">
        <v>287</v>
      </c>
      <c r="N39" s="27" t="s">
        <v>287</v>
      </c>
      <c r="O39" s="27" t="s">
        <v>287</v>
      </c>
      <c r="P39" s="27" t="s">
        <v>287</v>
      </c>
      <c r="Q39" s="27" t="s">
        <v>287</v>
      </c>
      <c r="R39" s="27" t="s">
        <v>287</v>
      </c>
      <c r="S39" s="27" t="s">
        <v>287</v>
      </c>
      <c r="T39" s="27" t="s">
        <v>287</v>
      </c>
      <c r="U39" s="27" t="s">
        <v>287</v>
      </c>
      <c r="V39" s="27" t="s">
        <v>287</v>
      </c>
      <c r="W39" s="27" t="s">
        <v>287</v>
      </c>
      <c r="X39" s="27" t="s">
        <v>287</v>
      </c>
      <c r="Y39" s="107">
        <v>6</v>
      </c>
      <c r="Z39" s="27">
        <v>2</v>
      </c>
      <c r="AA39" s="104">
        <v>33</v>
      </c>
    </row>
    <row r="40" spans="2:27" x14ac:dyDescent="0.2">
      <c r="C40" s="27"/>
      <c r="D40" s="27"/>
      <c r="E40" s="27"/>
      <c r="F40" s="27"/>
      <c r="G40" s="27"/>
      <c r="H40" s="27"/>
      <c r="I40" s="27"/>
      <c r="J40" s="27"/>
      <c r="K40" s="27"/>
      <c r="L40" s="27"/>
      <c r="M40" s="27"/>
      <c r="N40" s="27"/>
      <c r="O40" s="27"/>
      <c r="P40" s="27"/>
      <c r="Q40" s="27"/>
      <c r="R40" s="27"/>
      <c r="S40" s="27"/>
      <c r="T40" s="27"/>
      <c r="U40" s="27"/>
      <c r="V40" s="27"/>
      <c r="W40" s="27"/>
      <c r="X40" s="27"/>
      <c r="Y40" s="107"/>
      <c r="Z40" s="27"/>
      <c r="AA40" s="104"/>
    </row>
    <row r="41" spans="2:27" x14ac:dyDescent="0.2">
      <c r="B41" s="46" t="s">
        <v>450</v>
      </c>
      <c r="C41" s="27">
        <v>1</v>
      </c>
      <c r="D41" s="27" t="s">
        <v>558</v>
      </c>
      <c r="E41" s="27">
        <v>2.5</v>
      </c>
      <c r="F41" s="27">
        <v>2</v>
      </c>
      <c r="G41" s="27">
        <v>2</v>
      </c>
      <c r="H41" s="27">
        <v>2</v>
      </c>
      <c r="I41" s="27">
        <v>2</v>
      </c>
      <c r="J41" s="27">
        <v>2</v>
      </c>
      <c r="K41" s="27" t="s">
        <v>287</v>
      </c>
      <c r="L41" s="27" t="s">
        <v>287</v>
      </c>
      <c r="M41" s="27" t="s">
        <v>287</v>
      </c>
      <c r="N41" s="27" t="s">
        <v>287</v>
      </c>
      <c r="O41" s="27" t="s">
        <v>287</v>
      </c>
      <c r="P41" s="27" t="s">
        <v>287</v>
      </c>
      <c r="Q41" s="27" t="s">
        <v>287</v>
      </c>
      <c r="R41" s="27" t="s">
        <v>287</v>
      </c>
      <c r="S41" s="27" t="s">
        <v>287</v>
      </c>
      <c r="T41" s="27" t="s">
        <v>287</v>
      </c>
      <c r="U41" s="27" t="s">
        <v>287</v>
      </c>
      <c r="V41" s="27" t="s">
        <v>287</v>
      </c>
      <c r="W41" s="27" t="s">
        <v>287</v>
      </c>
      <c r="X41" s="27" t="s">
        <v>287</v>
      </c>
      <c r="Y41" s="107">
        <v>6</v>
      </c>
      <c r="Z41" s="27">
        <v>0</v>
      </c>
      <c r="AA41" s="104">
        <v>0</v>
      </c>
    </row>
    <row r="42" spans="2:27" x14ac:dyDescent="0.2">
      <c r="C42" s="27">
        <v>1</v>
      </c>
      <c r="D42" s="27" t="s">
        <v>559</v>
      </c>
      <c r="E42" s="27">
        <v>1.5</v>
      </c>
      <c r="F42" s="27">
        <v>1.5</v>
      </c>
      <c r="G42" s="27">
        <v>1.5</v>
      </c>
      <c r="H42" s="27">
        <v>1.5</v>
      </c>
      <c r="I42" s="27">
        <v>1</v>
      </c>
      <c r="J42" s="27">
        <v>0.5</v>
      </c>
      <c r="K42" s="27" t="s">
        <v>287</v>
      </c>
      <c r="L42" s="27" t="s">
        <v>287</v>
      </c>
      <c r="M42" s="27" t="s">
        <v>287</v>
      </c>
      <c r="N42" s="27" t="s">
        <v>287</v>
      </c>
      <c r="O42" s="27" t="s">
        <v>287</v>
      </c>
      <c r="P42" s="27" t="s">
        <v>287</v>
      </c>
      <c r="Q42" s="27" t="s">
        <v>287</v>
      </c>
      <c r="R42" s="27" t="s">
        <v>287</v>
      </c>
      <c r="S42" s="27" t="s">
        <v>287</v>
      </c>
      <c r="T42" s="27" t="s">
        <v>287</v>
      </c>
      <c r="U42" s="27" t="s">
        <v>287</v>
      </c>
      <c r="V42" s="27" t="s">
        <v>287</v>
      </c>
      <c r="W42" s="27" t="s">
        <v>287</v>
      </c>
      <c r="X42" s="27" t="s">
        <v>287</v>
      </c>
      <c r="Y42" s="107">
        <v>6</v>
      </c>
      <c r="Z42" s="27">
        <v>6</v>
      </c>
      <c r="AA42" s="104">
        <v>100</v>
      </c>
    </row>
    <row r="43" spans="2:27" x14ac:dyDescent="0.2">
      <c r="C43" s="27">
        <v>2</v>
      </c>
      <c r="D43" s="27" t="s">
        <v>558</v>
      </c>
      <c r="E43" s="27">
        <v>2.5</v>
      </c>
      <c r="F43" s="27">
        <v>2.5</v>
      </c>
      <c r="G43" s="27">
        <v>1</v>
      </c>
      <c r="H43" s="27">
        <v>2.5</v>
      </c>
      <c r="I43" s="27">
        <v>2.5</v>
      </c>
      <c r="J43" s="27">
        <v>2.5</v>
      </c>
      <c r="K43" s="27">
        <v>2.5</v>
      </c>
      <c r="L43" s="27" t="s">
        <v>287</v>
      </c>
      <c r="M43" s="27" t="s">
        <v>287</v>
      </c>
      <c r="N43" s="27" t="s">
        <v>287</v>
      </c>
      <c r="O43" s="27" t="s">
        <v>287</v>
      </c>
      <c r="P43" s="27" t="s">
        <v>287</v>
      </c>
      <c r="Q43" s="27" t="s">
        <v>287</v>
      </c>
      <c r="R43" s="27" t="s">
        <v>287</v>
      </c>
      <c r="S43" s="27" t="s">
        <v>287</v>
      </c>
      <c r="T43" s="27" t="s">
        <v>287</v>
      </c>
      <c r="U43" s="27" t="s">
        <v>287</v>
      </c>
      <c r="V43" s="27" t="s">
        <v>287</v>
      </c>
      <c r="W43" s="27" t="s">
        <v>287</v>
      </c>
      <c r="X43" s="27" t="s">
        <v>287</v>
      </c>
      <c r="Y43" s="107">
        <v>7</v>
      </c>
      <c r="Z43" s="27">
        <v>1</v>
      </c>
      <c r="AA43" s="104">
        <v>14.000000000000002</v>
      </c>
    </row>
    <row r="44" spans="2:27" x14ac:dyDescent="0.2">
      <c r="C44" s="27">
        <v>2</v>
      </c>
      <c r="D44" s="27" t="s">
        <v>559</v>
      </c>
      <c r="E44" s="27">
        <v>2</v>
      </c>
      <c r="F44" s="27">
        <v>1.5</v>
      </c>
      <c r="G44" s="27">
        <v>1.5</v>
      </c>
      <c r="H44" s="27">
        <v>2</v>
      </c>
      <c r="I44" s="27">
        <v>2</v>
      </c>
      <c r="J44" s="27">
        <v>2</v>
      </c>
      <c r="K44" s="27" t="s">
        <v>287</v>
      </c>
      <c r="L44" s="27" t="s">
        <v>287</v>
      </c>
      <c r="M44" s="27" t="s">
        <v>287</v>
      </c>
      <c r="N44" s="27" t="s">
        <v>287</v>
      </c>
      <c r="O44" s="27" t="s">
        <v>287</v>
      </c>
      <c r="P44" s="27" t="s">
        <v>287</v>
      </c>
      <c r="Q44" s="27" t="s">
        <v>287</v>
      </c>
      <c r="R44" s="27" t="s">
        <v>287</v>
      </c>
      <c r="S44" s="27" t="s">
        <v>287</v>
      </c>
      <c r="T44" s="27" t="s">
        <v>287</v>
      </c>
      <c r="U44" s="27" t="s">
        <v>287</v>
      </c>
      <c r="V44" s="27" t="s">
        <v>287</v>
      </c>
      <c r="W44" s="27" t="s">
        <v>287</v>
      </c>
      <c r="X44" s="27" t="s">
        <v>287</v>
      </c>
      <c r="Y44" s="107">
        <v>6</v>
      </c>
      <c r="Z44" s="27">
        <v>2</v>
      </c>
      <c r="AA44" s="104">
        <v>33</v>
      </c>
    </row>
    <row r="45" spans="2:27" x14ac:dyDescent="0.2">
      <c r="C45" s="27"/>
      <c r="D45" s="27"/>
      <c r="E45" s="27"/>
      <c r="F45" s="27"/>
      <c r="G45" s="27"/>
      <c r="H45" s="27"/>
      <c r="I45" s="27"/>
      <c r="J45" s="27"/>
      <c r="K45" s="27"/>
      <c r="L45" s="27"/>
      <c r="M45" s="27"/>
      <c r="N45" s="27"/>
      <c r="O45" s="27"/>
      <c r="P45" s="27"/>
      <c r="Q45" s="27"/>
      <c r="R45" s="27"/>
      <c r="S45" s="27"/>
      <c r="T45" s="27"/>
      <c r="U45" s="27"/>
      <c r="V45" s="27"/>
      <c r="W45" s="27"/>
      <c r="X45" s="27"/>
      <c r="Y45" s="107"/>
      <c r="Z45" s="27"/>
      <c r="AA45" s="104"/>
    </row>
    <row r="46" spans="2:27" x14ac:dyDescent="0.2">
      <c r="B46" s="46" t="s">
        <v>451</v>
      </c>
      <c r="C46" s="27">
        <v>1</v>
      </c>
      <c r="D46" s="27" t="s">
        <v>558</v>
      </c>
      <c r="E46" s="27">
        <v>2.5</v>
      </c>
      <c r="F46" s="27">
        <v>2.5</v>
      </c>
      <c r="G46" s="27">
        <v>1.5</v>
      </c>
      <c r="H46" s="27">
        <v>2.5</v>
      </c>
      <c r="I46" s="27">
        <v>2.5</v>
      </c>
      <c r="J46" s="27">
        <v>1.5</v>
      </c>
      <c r="K46" s="27" t="s">
        <v>287</v>
      </c>
      <c r="L46" s="27" t="s">
        <v>287</v>
      </c>
      <c r="M46" s="27" t="s">
        <v>287</v>
      </c>
      <c r="N46" s="27" t="s">
        <v>287</v>
      </c>
      <c r="O46" s="27" t="s">
        <v>287</v>
      </c>
      <c r="P46" s="27" t="s">
        <v>287</v>
      </c>
      <c r="Q46" s="27" t="s">
        <v>287</v>
      </c>
      <c r="R46" s="27" t="s">
        <v>287</v>
      </c>
      <c r="S46" s="27" t="s">
        <v>287</v>
      </c>
      <c r="T46" s="27" t="s">
        <v>287</v>
      </c>
      <c r="U46" s="27" t="s">
        <v>287</v>
      </c>
      <c r="V46" s="27" t="s">
        <v>287</v>
      </c>
      <c r="W46" s="27" t="s">
        <v>287</v>
      </c>
      <c r="X46" s="27" t="s">
        <v>287</v>
      </c>
      <c r="Y46" s="107">
        <v>6</v>
      </c>
      <c r="Z46" s="27">
        <v>2</v>
      </c>
      <c r="AA46" s="104">
        <v>33</v>
      </c>
    </row>
    <row r="47" spans="2:27" x14ac:dyDescent="0.2">
      <c r="C47" s="27">
        <v>1</v>
      </c>
      <c r="D47" s="27" t="s">
        <v>559</v>
      </c>
      <c r="E47" s="27">
        <v>2</v>
      </c>
      <c r="F47" s="27">
        <v>2</v>
      </c>
      <c r="G47" s="27">
        <v>1.5</v>
      </c>
      <c r="H47" s="27">
        <v>2</v>
      </c>
      <c r="I47" s="27">
        <v>1.5</v>
      </c>
      <c r="J47" s="27">
        <v>1.5</v>
      </c>
      <c r="K47" s="27" t="s">
        <v>287</v>
      </c>
      <c r="L47" s="27" t="s">
        <v>287</v>
      </c>
      <c r="M47" s="27" t="s">
        <v>287</v>
      </c>
      <c r="N47" s="27" t="s">
        <v>287</v>
      </c>
      <c r="O47" s="27" t="s">
        <v>287</v>
      </c>
      <c r="P47" s="27" t="s">
        <v>287</v>
      </c>
      <c r="Q47" s="27" t="s">
        <v>287</v>
      </c>
      <c r="R47" s="27" t="s">
        <v>287</v>
      </c>
      <c r="S47" s="27" t="s">
        <v>287</v>
      </c>
      <c r="T47" s="27" t="s">
        <v>287</v>
      </c>
      <c r="U47" s="27" t="s">
        <v>287</v>
      </c>
      <c r="V47" s="27" t="s">
        <v>287</v>
      </c>
      <c r="W47" s="27" t="s">
        <v>287</v>
      </c>
      <c r="X47" s="27" t="s">
        <v>287</v>
      </c>
      <c r="Y47" s="107">
        <v>6</v>
      </c>
      <c r="Z47" s="27">
        <v>3</v>
      </c>
      <c r="AA47" s="104">
        <v>50</v>
      </c>
    </row>
    <row r="48" spans="2:27" x14ac:dyDescent="0.2">
      <c r="C48" s="27">
        <v>2</v>
      </c>
      <c r="D48" s="27" t="s">
        <v>558</v>
      </c>
      <c r="E48" s="27">
        <v>2.5</v>
      </c>
      <c r="F48" s="27">
        <v>2</v>
      </c>
      <c r="G48" s="27">
        <v>1.5</v>
      </c>
      <c r="H48" s="27">
        <v>2.5</v>
      </c>
      <c r="I48" s="27">
        <v>2.5</v>
      </c>
      <c r="J48" s="27">
        <v>2</v>
      </c>
      <c r="K48" s="27" t="s">
        <v>287</v>
      </c>
      <c r="L48" s="27" t="s">
        <v>287</v>
      </c>
      <c r="M48" s="27" t="s">
        <v>287</v>
      </c>
      <c r="N48" s="27" t="s">
        <v>287</v>
      </c>
      <c r="O48" s="27" t="s">
        <v>287</v>
      </c>
      <c r="P48" s="27" t="s">
        <v>287</v>
      </c>
      <c r="Q48" s="27" t="s">
        <v>287</v>
      </c>
      <c r="R48" s="27" t="s">
        <v>287</v>
      </c>
      <c r="S48" s="27" t="s">
        <v>287</v>
      </c>
      <c r="T48" s="27" t="s">
        <v>287</v>
      </c>
      <c r="U48" s="27" t="s">
        <v>287</v>
      </c>
      <c r="V48" s="27" t="s">
        <v>287</v>
      </c>
      <c r="W48" s="27" t="s">
        <v>287</v>
      </c>
      <c r="X48" s="27" t="s">
        <v>287</v>
      </c>
      <c r="Y48" s="107">
        <v>6</v>
      </c>
      <c r="Z48" s="27">
        <v>1</v>
      </c>
      <c r="AA48" s="104">
        <v>17</v>
      </c>
    </row>
    <row r="49" spans="2:27" x14ac:dyDescent="0.2">
      <c r="C49" s="27">
        <v>2</v>
      </c>
      <c r="D49" s="27" t="s">
        <v>559</v>
      </c>
      <c r="E49" s="27">
        <v>2</v>
      </c>
      <c r="F49" s="27">
        <v>1</v>
      </c>
      <c r="G49" s="27">
        <v>1</v>
      </c>
      <c r="H49" s="27">
        <v>2</v>
      </c>
      <c r="I49" s="27">
        <v>1.5</v>
      </c>
      <c r="J49" s="27">
        <v>1.5</v>
      </c>
      <c r="K49" s="27" t="s">
        <v>287</v>
      </c>
      <c r="L49" s="27" t="s">
        <v>287</v>
      </c>
      <c r="M49" s="27" t="s">
        <v>287</v>
      </c>
      <c r="N49" s="27" t="s">
        <v>287</v>
      </c>
      <c r="O49" s="27" t="s">
        <v>287</v>
      </c>
      <c r="P49" s="27" t="s">
        <v>287</v>
      </c>
      <c r="Q49" s="27" t="s">
        <v>287</v>
      </c>
      <c r="R49" s="27" t="s">
        <v>287</v>
      </c>
      <c r="S49" s="27" t="s">
        <v>287</v>
      </c>
      <c r="T49" s="27" t="s">
        <v>287</v>
      </c>
      <c r="U49" s="27" t="s">
        <v>287</v>
      </c>
      <c r="V49" s="27" t="s">
        <v>287</v>
      </c>
      <c r="W49" s="27" t="s">
        <v>287</v>
      </c>
      <c r="X49" s="27" t="s">
        <v>287</v>
      </c>
      <c r="Y49" s="107">
        <v>6</v>
      </c>
      <c r="Z49" s="27">
        <v>4</v>
      </c>
      <c r="AA49" s="104">
        <v>67</v>
      </c>
    </row>
    <row r="50" spans="2:27" x14ac:dyDescent="0.2">
      <c r="C50" s="27"/>
      <c r="D50" s="27"/>
      <c r="E50" s="27"/>
      <c r="F50" s="27"/>
      <c r="G50" s="27"/>
      <c r="H50" s="27"/>
      <c r="I50" s="27"/>
      <c r="J50" s="27"/>
      <c r="K50" s="27"/>
      <c r="L50" s="27"/>
      <c r="M50" s="27"/>
      <c r="N50" s="27"/>
      <c r="O50" s="27"/>
      <c r="P50" s="27"/>
      <c r="Q50" s="27"/>
      <c r="R50" s="27"/>
      <c r="S50" s="27"/>
      <c r="T50" s="27"/>
      <c r="U50" s="27"/>
      <c r="V50" s="27"/>
      <c r="W50" s="27"/>
      <c r="X50" s="27"/>
      <c r="Y50" s="107"/>
      <c r="Z50" s="27"/>
      <c r="AA50" s="104"/>
    </row>
    <row r="51" spans="2:27" x14ac:dyDescent="0.2">
      <c r="B51" s="46" t="s">
        <v>452</v>
      </c>
      <c r="C51" s="27">
        <v>1</v>
      </c>
      <c r="D51" s="27" t="s">
        <v>558</v>
      </c>
      <c r="E51" s="27">
        <v>2</v>
      </c>
      <c r="F51" s="27">
        <v>1.5</v>
      </c>
      <c r="G51" s="27">
        <v>1.5</v>
      </c>
      <c r="H51" s="27">
        <v>2.5</v>
      </c>
      <c r="I51" s="27">
        <v>2</v>
      </c>
      <c r="J51" s="27">
        <v>2</v>
      </c>
      <c r="K51" s="27" t="s">
        <v>287</v>
      </c>
      <c r="L51" s="27" t="s">
        <v>287</v>
      </c>
      <c r="M51" s="27" t="s">
        <v>287</v>
      </c>
      <c r="N51" s="27" t="s">
        <v>287</v>
      </c>
      <c r="O51" s="27" t="s">
        <v>287</v>
      </c>
      <c r="P51" s="27" t="s">
        <v>287</v>
      </c>
      <c r="Q51" s="27" t="s">
        <v>287</v>
      </c>
      <c r="R51" s="27" t="s">
        <v>287</v>
      </c>
      <c r="S51" s="27" t="s">
        <v>287</v>
      </c>
      <c r="T51" s="27" t="s">
        <v>287</v>
      </c>
      <c r="U51" s="27" t="s">
        <v>287</v>
      </c>
      <c r="V51" s="27" t="s">
        <v>287</v>
      </c>
      <c r="W51" s="27" t="s">
        <v>287</v>
      </c>
      <c r="X51" s="27" t="s">
        <v>287</v>
      </c>
      <c r="Y51" s="107">
        <v>6</v>
      </c>
      <c r="Z51" s="27">
        <v>2</v>
      </c>
      <c r="AA51" s="104">
        <v>33</v>
      </c>
    </row>
    <row r="52" spans="2:27" x14ac:dyDescent="0.2">
      <c r="C52" s="27">
        <v>1</v>
      </c>
      <c r="D52" s="27" t="s">
        <v>559</v>
      </c>
      <c r="E52" s="27">
        <v>2</v>
      </c>
      <c r="F52" s="27">
        <v>2</v>
      </c>
      <c r="G52" s="27">
        <v>1.5</v>
      </c>
      <c r="H52" s="27">
        <v>2</v>
      </c>
      <c r="I52" s="27">
        <v>1.5</v>
      </c>
      <c r="J52" s="27">
        <v>1.5</v>
      </c>
      <c r="K52" s="27" t="s">
        <v>287</v>
      </c>
      <c r="L52" s="27" t="s">
        <v>287</v>
      </c>
      <c r="M52" s="27" t="s">
        <v>287</v>
      </c>
      <c r="N52" s="27" t="s">
        <v>287</v>
      </c>
      <c r="O52" s="27" t="s">
        <v>287</v>
      </c>
      <c r="P52" s="27" t="s">
        <v>287</v>
      </c>
      <c r="Q52" s="27" t="s">
        <v>287</v>
      </c>
      <c r="R52" s="27" t="s">
        <v>287</v>
      </c>
      <c r="S52" s="27" t="s">
        <v>287</v>
      </c>
      <c r="T52" s="27" t="s">
        <v>287</v>
      </c>
      <c r="U52" s="27" t="s">
        <v>287</v>
      </c>
      <c r="V52" s="27" t="s">
        <v>287</v>
      </c>
      <c r="W52" s="27" t="s">
        <v>287</v>
      </c>
      <c r="X52" s="27" t="s">
        <v>287</v>
      </c>
      <c r="Y52" s="107">
        <v>6</v>
      </c>
      <c r="Z52" s="27">
        <v>3</v>
      </c>
      <c r="AA52" s="104">
        <v>50</v>
      </c>
    </row>
    <row r="53" spans="2:27" x14ac:dyDescent="0.2">
      <c r="C53" s="27">
        <v>2</v>
      </c>
      <c r="D53" s="27" t="s">
        <v>558</v>
      </c>
      <c r="E53" s="27">
        <v>2.5</v>
      </c>
      <c r="F53" s="27">
        <v>2.5</v>
      </c>
      <c r="G53" s="27">
        <v>2</v>
      </c>
      <c r="H53" s="27">
        <v>2.5</v>
      </c>
      <c r="I53" s="27">
        <v>2.5</v>
      </c>
      <c r="J53" s="27">
        <v>1.5</v>
      </c>
      <c r="K53" s="27" t="s">
        <v>287</v>
      </c>
      <c r="L53" s="27" t="s">
        <v>287</v>
      </c>
      <c r="M53" s="27" t="s">
        <v>287</v>
      </c>
      <c r="N53" s="27" t="s">
        <v>287</v>
      </c>
      <c r="O53" s="27" t="s">
        <v>287</v>
      </c>
      <c r="P53" s="27" t="s">
        <v>287</v>
      </c>
      <c r="Q53" s="27" t="s">
        <v>287</v>
      </c>
      <c r="R53" s="27" t="s">
        <v>287</v>
      </c>
      <c r="S53" s="27" t="s">
        <v>287</v>
      </c>
      <c r="T53" s="27" t="s">
        <v>287</v>
      </c>
      <c r="U53" s="27" t="s">
        <v>287</v>
      </c>
      <c r="V53" s="27" t="s">
        <v>287</v>
      </c>
      <c r="W53" s="27" t="s">
        <v>287</v>
      </c>
      <c r="X53" s="27" t="s">
        <v>287</v>
      </c>
      <c r="Y53" s="107">
        <v>6</v>
      </c>
      <c r="Z53" s="27">
        <v>1</v>
      </c>
      <c r="AA53" s="104">
        <v>17</v>
      </c>
    </row>
    <row r="54" spans="2:27" x14ac:dyDescent="0.2">
      <c r="C54" s="27">
        <v>2</v>
      </c>
      <c r="D54" s="27" t="s">
        <v>559</v>
      </c>
      <c r="E54" s="27">
        <v>2</v>
      </c>
      <c r="F54" s="27">
        <v>1.5</v>
      </c>
      <c r="G54" s="27">
        <v>1.5</v>
      </c>
      <c r="H54" s="27">
        <v>2.5</v>
      </c>
      <c r="I54" s="27">
        <v>1.5</v>
      </c>
      <c r="J54" s="27">
        <v>1</v>
      </c>
      <c r="K54" s="27" t="s">
        <v>287</v>
      </c>
      <c r="L54" s="27" t="s">
        <v>287</v>
      </c>
      <c r="M54" s="27" t="s">
        <v>287</v>
      </c>
      <c r="N54" s="27" t="s">
        <v>287</v>
      </c>
      <c r="O54" s="27" t="s">
        <v>287</v>
      </c>
      <c r="P54" s="27" t="s">
        <v>287</v>
      </c>
      <c r="Q54" s="27" t="s">
        <v>287</v>
      </c>
      <c r="R54" s="27" t="s">
        <v>287</v>
      </c>
      <c r="S54" s="27" t="s">
        <v>287</v>
      </c>
      <c r="T54" s="27" t="s">
        <v>287</v>
      </c>
      <c r="U54" s="27" t="s">
        <v>287</v>
      </c>
      <c r="V54" s="27" t="s">
        <v>287</v>
      </c>
      <c r="W54" s="27" t="s">
        <v>287</v>
      </c>
      <c r="X54" s="27" t="s">
        <v>287</v>
      </c>
      <c r="Y54" s="107">
        <v>6</v>
      </c>
      <c r="Z54" s="27">
        <v>4</v>
      </c>
      <c r="AA54" s="104">
        <v>67</v>
      </c>
    </row>
    <row r="55" spans="2:27" x14ac:dyDescent="0.2">
      <c r="C55" s="27"/>
      <c r="D55" s="27"/>
      <c r="E55" s="27"/>
      <c r="F55" s="27"/>
      <c r="G55" s="27"/>
      <c r="H55" s="27"/>
      <c r="I55" s="27"/>
      <c r="J55" s="27"/>
      <c r="K55" s="27"/>
      <c r="L55" s="27"/>
      <c r="M55" s="27"/>
      <c r="N55" s="27"/>
      <c r="O55" s="27"/>
      <c r="P55" s="27"/>
      <c r="Q55" s="27"/>
      <c r="R55" s="27"/>
      <c r="S55" s="27"/>
      <c r="T55" s="27"/>
      <c r="U55" s="27"/>
      <c r="V55" s="27"/>
      <c r="W55" s="27"/>
      <c r="X55" s="27"/>
      <c r="Y55" s="107"/>
      <c r="Z55" s="27"/>
      <c r="AA55" s="104"/>
    </row>
    <row r="56" spans="2:27" x14ac:dyDescent="0.2">
      <c r="B56" s="46" t="s">
        <v>453</v>
      </c>
      <c r="C56" s="27">
        <v>1</v>
      </c>
      <c r="D56" s="27" t="s">
        <v>558</v>
      </c>
      <c r="E56" s="27">
        <v>2.5</v>
      </c>
      <c r="F56" s="27">
        <v>2.5</v>
      </c>
      <c r="G56" s="27">
        <v>2</v>
      </c>
      <c r="H56" s="27">
        <v>2.5</v>
      </c>
      <c r="I56" s="27">
        <v>2</v>
      </c>
      <c r="J56" s="27">
        <v>1.5</v>
      </c>
      <c r="K56" s="27" t="s">
        <v>287</v>
      </c>
      <c r="L56" s="27" t="s">
        <v>287</v>
      </c>
      <c r="M56" s="27" t="s">
        <v>287</v>
      </c>
      <c r="N56" s="27" t="s">
        <v>287</v>
      </c>
      <c r="O56" s="27" t="s">
        <v>287</v>
      </c>
      <c r="P56" s="27" t="s">
        <v>287</v>
      </c>
      <c r="Q56" s="27" t="s">
        <v>287</v>
      </c>
      <c r="R56" s="27" t="s">
        <v>287</v>
      </c>
      <c r="S56" s="27" t="s">
        <v>287</v>
      </c>
      <c r="T56" s="27" t="s">
        <v>287</v>
      </c>
      <c r="U56" s="27" t="s">
        <v>287</v>
      </c>
      <c r="V56" s="27" t="s">
        <v>287</v>
      </c>
      <c r="W56" s="27" t="s">
        <v>287</v>
      </c>
      <c r="X56" s="27" t="s">
        <v>287</v>
      </c>
      <c r="Y56" s="107">
        <v>6</v>
      </c>
      <c r="Z56" s="27">
        <v>1</v>
      </c>
      <c r="AA56" s="104">
        <v>17</v>
      </c>
    </row>
    <row r="57" spans="2:27" x14ac:dyDescent="0.2">
      <c r="C57" s="27">
        <v>1</v>
      </c>
      <c r="D57" s="27" t="s">
        <v>559</v>
      </c>
      <c r="E57" s="27">
        <v>2</v>
      </c>
      <c r="F57" s="27">
        <v>1.5</v>
      </c>
      <c r="G57" s="27">
        <v>1.5</v>
      </c>
      <c r="H57" s="27">
        <v>1</v>
      </c>
      <c r="I57" s="27">
        <v>2.5</v>
      </c>
      <c r="J57" s="27">
        <v>2</v>
      </c>
      <c r="K57" s="27">
        <v>2</v>
      </c>
      <c r="L57" s="27">
        <v>1.5</v>
      </c>
      <c r="M57" s="27" t="s">
        <v>287</v>
      </c>
      <c r="N57" s="27" t="s">
        <v>287</v>
      </c>
      <c r="O57" s="27" t="s">
        <v>287</v>
      </c>
      <c r="P57" s="27" t="s">
        <v>287</v>
      </c>
      <c r="Q57" s="27" t="s">
        <v>287</v>
      </c>
      <c r="R57" s="27" t="s">
        <v>287</v>
      </c>
      <c r="S57" s="27" t="s">
        <v>287</v>
      </c>
      <c r="T57" s="27" t="s">
        <v>287</v>
      </c>
      <c r="U57" s="27" t="s">
        <v>287</v>
      </c>
      <c r="V57" s="27" t="s">
        <v>287</v>
      </c>
      <c r="W57" s="27" t="s">
        <v>287</v>
      </c>
      <c r="X57" s="27" t="s">
        <v>287</v>
      </c>
      <c r="Y57" s="107">
        <v>8</v>
      </c>
      <c r="Z57" s="27">
        <v>4</v>
      </c>
      <c r="AA57" s="104">
        <v>50</v>
      </c>
    </row>
    <row r="58" spans="2:27" x14ac:dyDescent="0.2">
      <c r="C58" s="27">
        <v>2</v>
      </c>
      <c r="D58" s="27" t="s">
        <v>558</v>
      </c>
      <c r="E58" s="27">
        <v>2.5</v>
      </c>
      <c r="F58" s="27">
        <v>2.5</v>
      </c>
      <c r="G58" s="27">
        <v>2.5</v>
      </c>
      <c r="H58" s="27">
        <v>2</v>
      </c>
      <c r="I58" s="27">
        <v>2</v>
      </c>
      <c r="J58" s="27">
        <v>2</v>
      </c>
      <c r="K58" s="27" t="s">
        <v>287</v>
      </c>
      <c r="L58" s="27" t="s">
        <v>287</v>
      </c>
      <c r="M58" s="27" t="s">
        <v>287</v>
      </c>
      <c r="N58" s="27" t="s">
        <v>287</v>
      </c>
      <c r="O58" s="27" t="s">
        <v>287</v>
      </c>
      <c r="P58" s="27" t="s">
        <v>287</v>
      </c>
      <c r="Q58" s="27" t="s">
        <v>287</v>
      </c>
      <c r="R58" s="27" t="s">
        <v>287</v>
      </c>
      <c r="S58" s="27" t="s">
        <v>287</v>
      </c>
      <c r="T58" s="27" t="s">
        <v>287</v>
      </c>
      <c r="U58" s="27" t="s">
        <v>287</v>
      </c>
      <c r="V58" s="27" t="s">
        <v>287</v>
      </c>
      <c r="W58" s="27" t="s">
        <v>287</v>
      </c>
      <c r="X58" s="27" t="s">
        <v>287</v>
      </c>
      <c r="Y58" s="107">
        <v>6</v>
      </c>
      <c r="Z58" s="27">
        <v>0</v>
      </c>
      <c r="AA58" s="104">
        <v>0</v>
      </c>
    </row>
    <row r="59" spans="2:27" x14ac:dyDescent="0.2">
      <c r="C59" s="27">
        <v>2</v>
      </c>
      <c r="D59" s="27" t="s">
        <v>559</v>
      </c>
      <c r="E59" s="27">
        <v>2.5</v>
      </c>
      <c r="F59" s="27">
        <v>2</v>
      </c>
      <c r="G59" s="27">
        <v>2</v>
      </c>
      <c r="H59" s="27">
        <v>2.5</v>
      </c>
      <c r="I59" s="27">
        <v>2.5</v>
      </c>
      <c r="J59" s="27">
        <v>2</v>
      </c>
      <c r="K59" s="27" t="s">
        <v>287</v>
      </c>
      <c r="L59" s="27" t="s">
        <v>287</v>
      </c>
      <c r="M59" s="27" t="s">
        <v>287</v>
      </c>
      <c r="N59" s="27" t="s">
        <v>287</v>
      </c>
      <c r="O59" s="27" t="s">
        <v>287</v>
      </c>
      <c r="P59" s="27" t="s">
        <v>287</v>
      </c>
      <c r="Q59" s="27" t="s">
        <v>287</v>
      </c>
      <c r="R59" s="27" t="s">
        <v>287</v>
      </c>
      <c r="S59" s="27" t="s">
        <v>287</v>
      </c>
      <c r="T59" s="27" t="s">
        <v>287</v>
      </c>
      <c r="U59" s="27" t="s">
        <v>287</v>
      </c>
      <c r="V59" s="27" t="s">
        <v>287</v>
      </c>
      <c r="W59" s="27" t="s">
        <v>287</v>
      </c>
      <c r="X59" s="27" t="s">
        <v>287</v>
      </c>
      <c r="Y59" s="107">
        <v>6</v>
      </c>
      <c r="Z59" s="27">
        <v>0</v>
      </c>
      <c r="AA59" s="104">
        <v>0</v>
      </c>
    </row>
    <row r="60" spans="2:27" x14ac:dyDescent="0.2">
      <c r="C60" s="27"/>
      <c r="D60" s="27"/>
      <c r="E60" s="27"/>
      <c r="F60" s="27"/>
      <c r="G60" s="27"/>
      <c r="H60" s="27"/>
      <c r="I60" s="27"/>
      <c r="J60" s="27"/>
      <c r="K60" s="27"/>
      <c r="L60" s="27"/>
      <c r="M60" s="27"/>
      <c r="N60" s="27"/>
      <c r="O60" s="27"/>
      <c r="P60" s="27"/>
      <c r="Q60" s="27"/>
      <c r="R60" s="27"/>
      <c r="S60" s="27"/>
      <c r="T60" s="27"/>
      <c r="U60" s="27"/>
      <c r="V60" s="27"/>
      <c r="W60" s="27"/>
      <c r="X60" s="27"/>
      <c r="Y60" s="107"/>
      <c r="Z60" s="27"/>
      <c r="AA60" s="104"/>
    </row>
    <row r="61" spans="2:27" x14ac:dyDescent="0.2">
      <c r="B61" s="46" t="s">
        <v>362</v>
      </c>
      <c r="C61" s="27">
        <v>1</v>
      </c>
      <c r="D61" s="27" t="s">
        <v>558</v>
      </c>
      <c r="E61" s="27">
        <v>1.5</v>
      </c>
      <c r="F61" s="27">
        <v>1.5</v>
      </c>
      <c r="G61" s="27">
        <v>1.25</v>
      </c>
      <c r="H61" s="27">
        <v>1.5</v>
      </c>
      <c r="I61" s="27">
        <v>1.5</v>
      </c>
      <c r="J61" s="27">
        <v>1.5</v>
      </c>
      <c r="K61" s="27" t="s">
        <v>287</v>
      </c>
      <c r="L61" s="27" t="s">
        <v>287</v>
      </c>
      <c r="M61" s="27" t="s">
        <v>287</v>
      </c>
      <c r="N61" s="27" t="s">
        <v>287</v>
      </c>
      <c r="O61" s="27" t="s">
        <v>287</v>
      </c>
      <c r="P61" s="27" t="s">
        <v>287</v>
      </c>
      <c r="Q61" s="27" t="s">
        <v>287</v>
      </c>
      <c r="R61" s="27" t="s">
        <v>287</v>
      </c>
      <c r="S61" s="27" t="s">
        <v>287</v>
      </c>
      <c r="T61" s="27" t="s">
        <v>287</v>
      </c>
      <c r="U61" s="27" t="s">
        <v>287</v>
      </c>
      <c r="V61" s="27" t="s">
        <v>287</v>
      </c>
      <c r="W61" s="27" t="s">
        <v>287</v>
      </c>
      <c r="X61" s="27" t="s">
        <v>287</v>
      </c>
      <c r="Y61" s="107">
        <v>6</v>
      </c>
      <c r="Z61" s="27">
        <v>6</v>
      </c>
      <c r="AA61" s="104">
        <v>100</v>
      </c>
    </row>
    <row r="62" spans="2:27" x14ac:dyDescent="0.2">
      <c r="C62" s="27">
        <v>1</v>
      </c>
      <c r="D62" s="27" t="s">
        <v>559</v>
      </c>
      <c r="E62" s="27">
        <v>1.5</v>
      </c>
      <c r="F62" s="27">
        <v>1.5</v>
      </c>
      <c r="G62" s="27">
        <v>1</v>
      </c>
      <c r="H62" s="27">
        <v>0</v>
      </c>
      <c r="I62" s="27">
        <v>0.5</v>
      </c>
      <c r="J62" s="27" t="s">
        <v>287</v>
      </c>
      <c r="K62" s="27" t="s">
        <v>287</v>
      </c>
      <c r="L62" s="27" t="s">
        <v>287</v>
      </c>
      <c r="M62" s="27" t="s">
        <v>287</v>
      </c>
      <c r="N62" s="27" t="s">
        <v>287</v>
      </c>
      <c r="O62" s="27" t="s">
        <v>287</v>
      </c>
      <c r="P62" s="27" t="s">
        <v>287</v>
      </c>
      <c r="Q62" s="27" t="s">
        <v>287</v>
      </c>
      <c r="R62" s="27" t="s">
        <v>287</v>
      </c>
      <c r="S62" s="27" t="s">
        <v>287</v>
      </c>
      <c r="T62" s="27" t="s">
        <v>287</v>
      </c>
      <c r="U62" s="27" t="s">
        <v>287</v>
      </c>
      <c r="V62" s="27" t="s">
        <v>287</v>
      </c>
      <c r="W62" s="27" t="s">
        <v>287</v>
      </c>
      <c r="X62" s="27" t="s">
        <v>287</v>
      </c>
      <c r="Y62" s="107">
        <v>5</v>
      </c>
      <c r="Z62" s="27">
        <v>5</v>
      </c>
      <c r="AA62" s="104">
        <v>100</v>
      </c>
    </row>
    <row r="63" spans="2:27" x14ac:dyDescent="0.2">
      <c r="C63" s="27">
        <v>2</v>
      </c>
      <c r="D63" s="27" t="s">
        <v>558</v>
      </c>
      <c r="E63" s="27">
        <v>2</v>
      </c>
      <c r="F63" s="27">
        <v>1.5</v>
      </c>
      <c r="G63" s="27">
        <v>1.5</v>
      </c>
      <c r="H63" s="27">
        <v>1</v>
      </c>
      <c r="I63" s="27">
        <v>2.5</v>
      </c>
      <c r="J63" s="27">
        <v>2.5</v>
      </c>
      <c r="K63" s="27">
        <v>2</v>
      </c>
      <c r="L63" s="27">
        <v>1.5</v>
      </c>
      <c r="M63" s="27" t="s">
        <v>287</v>
      </c>
      <c r="N63" s="27" t="s">
        <v>287</v>
      </c>
      <c r="O63" s="27" t="s">
        <v>287</v>
      </c>
      <c r="P63" s="27" t="s">
        <v>287</v>
      </c>
      <c r="Q63" s="27" t="s">
        <v>287</v>
      </c>
      <c r="R63" s="27" t="s">
        <v>287</v>
      </c>
      <c r="S63" s="27" t="s">
        <v>287</v>
      </c>
      <c r="T63" s="27" t="s">
        <v>287</v>
      </c>
      <c r="U63" s="27" t="s">
        <v>287</v>
      </c>
      <c r="V63" s="27" t="s">
        <v>287</v>
      </c>
      <c r="W63" s="27" t="s">
        <v>287</v>
      </c>
      <c r="X63" s="27" t="s">
        <v>287</v>
      </c>
      <c r="Y63" s="107">
        <v>8</v>
      </c>
      <c r="Z63" s="27">
        <v>4</v>
      </c>
      <c r="AA63" s="104">
        <v>50</v>
      </c>
    </row>
    <row r="64" spans="2:27" x14ac:dyDescent="0.2">
      <c r="C64" s="27">
        <v>2</v>
      </c>
      <c r="D64" s="27" t="s">
        <v>559</v>
      </c>
      <c r="E64" s="27">
        <v>2</v>
      </c>
      <c r="F64" s="27">
        <v>1</v>
      </c>
      <c r="G64" s="27">
        <v>1</v>
      </c>
      <c r="H64" s="27">
        <v>1.5</v>
      </c>
      <c r="I64" s="27">
        <v>1.5</v>
      </c>
      <c r="J64" s="27">
        <v>1.5</v>
      </c>
      <c r="K64" s="27" t="s">
        <v>287</v>
      </c>
      <c r="L64" s="27" t="s">
        <v>287</v>
      </c>
      <c r="M64" s="27" t="s">
        <v>287</v>
      </c>
      <c r="N64" s="27" t="s">
        <v>287</v>
      </c>
      <c r="O64" s="27" t="s">
        <v>287</v>
      </c>
      <c r="P64" s="27" t="s">
        <v>287</v>
      </c>
      <c r="Q64" s="27" t="s">
        <v>287</v>
      </c>
      <c r="R64" s="27" t="s">
        <v>287</v>
      </c>
      <c r="S64" s="27" t="s">
        <v>287</v>
      </c>
      <c r="T64" s="27" t="s">
        <v>287</v>
      </c>
      <c r="U64" s="27" t="s">
        <v>287</v>
      </c>
      <c r="V64" s="27" t="s">
        <v>287</v>
      </c>
      <c r="W64" s="27" t="s">
        <v>287</v>
      </c>
      <c r="X64" s="27" t="s">
        <v>287</v>
      </c>
      <c r="Y64" s="107">
        <v>6</v>
      </c>
      <c r="Z64" s="27">
        <v>5</v>
      </c>
      <c r="AA64" s="104">
        <v>83</v>
      </c>
    </row>
    <row r="65" spans="1:27" x14ac:dyDescent="0.2">
      <c r="C65" s="27"/>
      <c r="D65" s="27"/>
      <c r="E65" s="27"/>
      <c r="F65" s="27"/>
      <c r="G65" s="27"/>
      <c r="H65" s="27"/>
      <c r="I65" s="27"/>
      <c r="J65" s="27"/>
      <c r="K65" s="27"/>
      <c r="L65" s="27"/>
      <c r="M65" s="27"/>
      <c r="N65" s="27"/>
      <c r="O65" s="27"/>
      <c r="P65" s="27"/>
      <c r="Q65" s="27"/>
      <c r="R65" s="27"/>
      <c r="S65" s="27"/>
      <c r="T65" s="27"/>
      <c r="U65" s="27"/>
      <c r="V65" s="27"/>
      <c r="W65" s="27"/>
      <c r="X65" s="27"/>
      <c r="Y65" s="107"/>
      <c r="Z65" s="27"/>
      <c r="AA65" s="104"/>
    </row>
    <row r="66" spans="1:27" x14ac:dyDescent="0.2">
      <c r="B66" s="46" t="s">
        <v>454</v>
      </c>
      <c r="C66" s="27">
        <v>1</v>
      </c>
      <c r="D66" s="27" t="s">
        <v>558</v>
      </c>
      <c r="E66" s="27">
        <v>1.5</v>
      </c>
      <c r="F66" s="27">
        <v>1.5</v>
      </c>
      <c r="G66" s="27">
        <v>1.5</v>
      </c>
      <c r="H66" s="27">
        <v>2</v>
      </c>
      <c r="I66" s="27">
        <v>2</v>
      </c>
      <c r="J66" s="27">
        <v>1.5</v>
      </c>
      <c r="K66" s="27" t="s">
        <v>287</v>
      </c>
      <c r="L66" s="27" t="s">
        <v>287</v>
      </c>
      <c r="M66" s="27" t="s">
        <v>287</v>
      </c>
      <c r="N66" s="27" t="s">
        <v>287</v>
      </c>
      <c r="O66" s="27" t="s">
        <v>287</v>
      </c>
      <c r="P66" s="27" t="s">
        <v>287</v>
      </c>
      <c r="Q66" s="27" t="s">
        <v>287</v>
      </c>
      <c r="R66" s="27" t="s">
        <v>287</v>
      </c>
      <c r="S66" s="27" t="s">
        <v>287</v>
      </c>
      <c r="T66" s="27" t="s">
        <v>287</v>
      </c>
      <c r="U66" s="27" t="s">
        <v>287</v>
      </c>
      <c r="V66" s="27" t="s">
        <v>287</v>
      </c>
      <c r="W66" s="27" t="s">
        <v>287</v>
      </c>
      <c r="X66" s="27" t="s">
        <v>287</v>
      </c>
      <c r="Y66" s="107">
        <v>6</v>
      </c>
      <c r="Z66" s="27">
        <v>2</v>
      </c>
      <c r="AA66" s="104">
        <v>33</v>
      </c>
    </row>
    <row r="67" spans="1:27" x14ac:dyDescent="0.2">
      <c r="C67" s="27">
        <v>1</v>
      </c>
      <c r="D67" s="27" t="s">
        <v>559</v>
      </c>
      <c r="E67" s="27">
        <v>2</v>
      </c>
      <c r="F67" s="27">
        <v>2</v>
      </c>
      <c r="G67" s="27">
        <v>1.5</v>
      </c>
      <c r="H67" s="27">
        <v>2</v>
      </c>
      <c r="I67" s="27">
        <v>2</v>
      </c>
      <c r="J67" s="27">
        <v>1.5</v>
      </c>
      <c r="K67" s="27">
        <v>1.5</v>
      </c>
      <c r="L67" s="27">
        <v>1.5</v>
      </c>
      <c r="M67" s="27" t="s">
        <v>287</v>
      </c>
      <c r="N67" s="27" t="s">
        <v>287</v>
      </c>
      <c r="O67" s="27" t="s">
        <v>287</v>
      </c>
      <c r="P67" s="27" t="s">
        <v>287</v>
      </c>
      <c r="Q67" s="27" t="s">
        <v>287</v>
      </c>
      <c r="R67" s="27" t="s">
        <v>287</v>
      </c>
      <c r="S67" s="27" t="s">
        <v>287</v>
      </c>
      <c r="T67" s="27" t="s">
        <v>287</v>
      </c>
      <c r="U67" s="27" t="s">
        <v>287</v>
      </c>
      <c r="V67" s="27" t="s">
        <v>287</v>
      </c>
      <c r="W67" s="27" t="s">
        <v>287</v>
      </c>
      <c r="X67" s="27" t="s">
        <v>287</v>
      </c>
      <c r="Y67" s="107">
        <v>6</v>
      </c>
      <c r="Z67" s="27">
        <v>3</v>
      </c>
      <c r="AA67" s="104">
        <v>50</v>
      </c>
    </row>
    <row r="68" spans="1:27" x14ac:dyDescent="0.2">
      <c r="C68" s="27">
        <v>2</v>
      </c>
      <c r="D68" s="27" t="s">
        <v>558</v>
      </c>
      <c r="E68" s="27">
        <v>2.5</v>
      </c>
      <c r="F68" s="27">
        <v>2.5</v>
      </c>
      <c r="G68" s="27">
        <v>2</v>
      </c>
      <c r="H68" s="27">
        <v>2.5</v>
      </c>
      <c r="I68" s="27">
        <v>1.5</v>
      </c>
      <c r="J68" s="27">
        <v>1.5</v>
      </c>
      <c r="K68" s="27" t="s">
        <v>287</v>
      </c>
      <c r="L68" s="27" t="s">
        <v>287</v>
      </c>
      <c r="M68" s="27" t="s">
        <v>287</v>
      </c>
      <c r="N68" s="27" t="s">
        <v>287</v>
      </c>
      <c r="O68" s="27" t="s">
        <v>287</v>
      </c>
      <c r="P68" s="27" t="s">
        <v>287</v>
      </c>
      <c r="Q68" s="27" t="s">
        <v>287</v>
      </c>
      <c r="R68" s="27" t="s">
        <v>287</v>
      </c>
      <c r="S68" s="27" t="s">
        <v>287</v>
      </c>
      <c r="T68" s="27" t="s">
        <v>287</v>
      </c>
      <c r="U68" s="27" t="s">
        <v>287</v>
      </c>
      <c r="V68" s="27" t="s">
        <v>287</v>
      </c>
      <c r="W68" s="27" t="s">
        <v>287</v>
      </c>
      <c r="X68" s="27" t="s">
        <v>287</v>
      </c>
      <c r="Y68" s="107">
        <v>8</v>
      </c>
      <c r="Z68" s="27">
        <v>4</v>
      </c>
      <c r="AA68" s="104">
        <v>50</v>
      </c>
    </row>
    <row r="69" spans="1:27" x14ac:dyDescent="0.2">
      <c r="C69" s="27">
        <v>2</v>
      </c>
      <c r="D69" s="27" t="s">
        <v>559</v>
      </c>
      <c r="E69" s="27">
        <v>2</v>
      </c>
      <c r="F69" s="27">
        <v>2</v>
      </c>
      <c r="G69" s="27">
        <v>2</v>
      </c>
      <c r="H69" s="27">
        <v>1.5</v>
      </c>
      <c r="I69" s="27">
        <v>1.5</v>
      </c>
      <c r="J69" s="27">
        <v>1</v>
      </c>
      <c r="K69" s="27" t="s">
        <v>287</v>
      </c>
      <c r="L69" s="27" t="s">
        <v>287</v>
      </c>
      <c r="M69" s="27" t="s">
        <v>287</v>
      </c>
      <c r="N69" s="27" t="s">
        <v>287</v>
      </c>
      <c r="O69" s="27" t="s">
        <v>287</v>
      </c>
      <c r="P69" s="27" t="s">
        <v>287</v>
      </c>
      <c r="Q69" s="27" t="s">
        <v>287</v>
      </c>
      <c r="R69" s="27" t="s">
        <v>287</v>
      </c>
      <c r="S69" s="27" t="s">
        <v>287</v>
      </c>
      <c r="T69" s="27" t="s">
        <v>287</v>
      </c>
      <c r="U69" s="27" t="s">
        <v>287</v>
      </c>
      <c r="V69" s="27" t="s">
        <v>287</v>
      </c>
      <c r="W69" s="27" t="s">
        <v>287</v>
      </c>
      <c r="X69" s="27" t="s">
        <v>287</v>
      </c>
      <c r="Y69" s="107">
        <v>6</v>
      </c>
      <c r="Z69" s="27">
        <v>6</v>
      </c>
      <c r="AA69" s="104">
        <v>100</v>
      </c>
    </row>
    <row r="70" spans="1:27" x14ac:dyDescent="0.2">
      <c r="C70" s="27"/>
      <c r="D70" s="27"/>
      <c r="E70" s="27"/>
      <c r="F70" s="27"/>
      <c r="G70" s="27"/>
      <c r="H70" s="27"/>
      <c r="I70" s="27"/>
      <c r="J70" s="27"/>
      <c r="K70" s="27"/>
      <c r="L70" s="27"/>
      <c r="M70" s="27"/>
      <c r="N70" s="27"/>
      <c r="O70" s="27"/>
      <c r="P70" s="27"/>
      <c r="Q70" s="27"/>
      <c r="R70" s="27"/>
      <c r="S70" s="27"/>
      <c r="T70" s="27"/>
      <c r="U70" s="27"/>
      <c r="V70" s="27"/>
      <c r="W70" s="27"/>
      <c r="X70" s="27"/>
      <c r="Y70" s="107"/>
      <c r="Z70" s="27"/>
      <c r="AA70" s="104"/>
    </row>
    <row r="71" spans="1:27" x14ac:dyDescent="0.2">
      <c r="B71" s="46" t="s">
        <v>363</v>
      </c>
      <c r="C71" s="27">
        <v>1</v>
      </c>
      <c r="D71" s="27" t="s">
        <v>558</v>
      </c>
      <c r="E71" s="27">
        <v>1.25</v>
      </c>
      <c r="F71" s="27">
        <v>1.25</v>
      </c>
      <c r="G71" s="27">
        <v>1.25</v>
      </c>
      <c r="H71" s="27">
        <v>1</v>
      </c>
      <c r="I71" s="27">
        <v>1</v>
      </c>
      <c r="J71" s="27">
        <v>1.25</v>
      </c>
      <c r="K71" s="27" t="s">
        <v>287</v>
      </c>
      <c r="L71" s="27" t="s">
        <v>287</v>
      </c>
      <c r="M71" s="27" t="s">
        <v>287</v>
      </c>
      <c r="N71" s="27" t="s">
        <v>287</v>
      </c>
      <c r="O71" s="27" t="s">
        <v>287</v>
      </c>
      <c r="P71" s="27" t="s">
        <v>287</v>
      </c>
      <c r="Q71" s="27" t="s">
        <v>287</v>
      </c>
      <c r="R71" s="27" t="s">
        <v>287</v>
      </c>
      <c r="S71" s="27" t="s">
        <v>287</v>
      </c>
      <c r="T71" s="27" t="s">
        <v>287</v>
      </c>
      <c r="U71" s="27" t="s">
        <v>287</v>
      </c>
      <c r="V71" s="27" t="s">
        <v>287</v>
      </c>
      <c r="W71" s="27" t="s">
        <v>287</v>
      </c>
      <c r="X71" s="27" t="s">
        <v>287</v>
      </c>
      <c r="Y71" s="107">
        <v>6</v>
      </c>
      <c r="Z71" s="27">
        <v>6</v>
      </c>
      <c r="AA71" s="104">
        <v>100</v>
      </c>
    </row>
    <row r="72" spans="1:27" x14ac:dyDescent="0.2">
      <c r="B72" s="27"/>
      <c r="C72" s="27">
        <v>1</v>
      </c>
      <c r="D72" s="27" t="s">
        <v>559</v>
      </c>
      <c r="E72" s="27">
        <v>1.5</v>
      </c>
      <c r="F72" s="27">
        <v>0.5</v>
      </c>
      <c r="G72" s="27">
        <v>2.5</v>
      </c>
      <c r="H72" s="27">
        <v>2</v>
      </c>
      <c r="I72" s="27">
        <v>1.5</v>
      </c>
      <c r="J72" s="27" t="s">
        <v>287</v>
      </c>
      <c r="K72" s="27" t="s">
        <v>287</v>
      </c>
      <c r="L72" s="27" t="s">
        <v>287</v>
      </c>
      <c r="M72" s="27" t="s">
        <v>287</v>
      </c>
      <c r="N72" s="27" t="s">
        <v>287</v>
      </c>
      <c r="O72" s="27" t="s">
        <v>287</v>
      </c>
      <c r="P72" s="27" t="s">
        <v>287</v>
      </c>
      <c r="Q72" s="27" t="s">
        <v>287</v>
      </c>
      <c r="R72" s="27" t="s">
        <v>287</v>
      </c>
      <c r="S72" s="27" t="s">
        <v>287</v>
      </c>
      <c r="T72" s="27" t="s">
        <v>287</v>
      </c>
      <c r="U72" s="27" t="s">
        <v>287</v>
      </c>
      <c r="V72" s="27" t="s">
        <v>287</v>
      </c>
      <c r="W72" s="27" t="s">
        <v>287</v>
      </c>
      <c r="X72" s="27" t="s">
        <v>287</v>
      </c>
      <c r="Y72" s="107">
        <v>5</v>
      </c>
      <c r="Z72" s="27">
        <v>3</v>
      </c>
      <c r="AA72" s="104">
        <v>60</v>
      </c>
    </row>
    <row r="73" spans="1:27" x14ac:dyDescent="0.2">
      <c r="B73" s="27"/>
      <c r="C73" s="27">
        <v>2</v>
      </c>
      <c r="D73" s="27" t="s">
        <v>558</v>
      </c>
      <c r="E73" s="27">
        <v>2.5</v>
      </c>
      <c r="F73" s="27">
        <v>2</v>
      </c>
      <c r="G73" s="27">
        <v>1.5</v>
      </c>
      <c r="H73" s="27">
        <v>1.5</v>
      </c>
      <c r="I73" s="27">
        <v>1.5</v>
      </c>
      <c r="J73" s="27">
        <v>1</v>
      </c>
      <c r="K73" s="27" t="s">
        <v>287</v>
      </c>
      <c r="L73" s="27" t="s">
        <v>287</v>
      </c>
      <c r="M73" s="27" t="s">
        <v>287</v>
      </c>
      <c r="N73" s="27" t="s">
        <v>287</v>
      </c>
      <c r="O73" s="27" t="s">
        <v>287</v>
      </c>
      <c r="P73" s="27" t="s">
        <v>287</v>
      </c>
      <c r="Q73" s="27" t="s">
        <v>287</v>
      </c>
      <c r="R73" s="27" t="s">
        <v>287</v>
      </c>
      <c r="S73" s="27" t="s">
        <v>287</v>
      </c>
      <c r="T73" s="27" t="s">
        <v>287</v>
      </c>
      <c r="U73" s="27" t="s">
        <v>287</v>
      </c>
      <c r="V73" s="27" t="s">
        <v>287</v>
      </c>
      <c r="W73" s="27" t="s">
        <v>287</v>
      </c>
      <c r="X73" s="27" t="s">
        <v>287</v>
      </c>
      <c r="Y73" s="107">
        <v>6</v>
      </c>
      <c r="Z73" s="27">
        <v>4</v>
      </c>
      <c r="AA73" s="104">
        <v>67</v>
      </c>
    </row>
    <row r="74" spans="1:27" x14ac:dyDescent="0.2">
      <c r="B74" s="27"/>
      <c r="C74" s="27">
        <v>2</v>
      </c>
      <c r="D74" s="27">
        <v>2</v>
      </c>
      <c r="E74" s="27">
        <v>2</v>
      </c>
      <c r="F74" s="27">
        <v>2</v>
      </c>
      <c r="G74" s="27">
        <v>2.5</v>
      </c>
      <c r="H74" s="27">
        <v>2.5</v>
      </c>
      <c r="I74" s="27">
        <v>2</v>
      </c>
      <c r="J74" s="27" t="s">
        <v>287</v>
      </c>
      <c r="K74" s="27" t="s">
        <v>287</v>
      </c>
      <c r="L74" s="27" t="s">
        <v>287</v>
      </c>
      <c r="M74" s="27" t="s">
        <v>287</v>
      </c>
      <c r="N74" s="27" t="s">
        <v>287</v>
      </c>
      <c r="O74" s="27" t="s">
        <v>287</v>
      </c>
      <c r="P74" s="27" t="s">
        <v>287</v>
      </c>
      <c r="Q74" s="27" t="s">
        <v>287</v>
      </c>
      <c r="R74" s="27" t="s">
        <v>287</v>
      </c>
      <c r="S74" s="27" t="s">
        <v>287</v>
      </c>
      <c r="T74" s="27" t="s">
        <v>287</v>
      </c>
      <c r="U74" s="27" t="s">
        <v>287</v>
      </c>
      <c r="V74" s="27" t="s">
        <v>287</v>
      </c>
      <c r="W74" s="27" t="s">
        <v>287</v>
      </c>
      <c r="X74" s="27" t="s">
        <v>287</v>
      </c>
      <c r="Y74" s="107">
        <v>6</v>
      </c>
      <c r="Z74" s="27">
        <v>0</v>
      </c>
      <c r="AA74" s="104">
        <v>0</v>
      </c>
    </row>
    <row r="75" spans="1:27" x14ac:dyDescent="0.2">
      <c r="A75" s="3"/>
      <c r="B75" s="3"/>
      <c r="C75" s="48"/>
      <c r="D75" s="48"/>
      <c r="E75" s="48"/>
      <c r="F75" s="48"/>
      <c r="G75" s="48"/>
      <c r="H75" s="48"/>
      <c r="I75" s="48"/>
      <c r="J75" s="48"/>
      <c r="K75" s="48"/>
      <c r="L75" s="48"/>
      <c r="M75" s="48"/>
      <c r="N75" s="48"/>
      <c r="O75" s="48"/>
      <c r="P75" s="48"/>
      <c r="Q75" s="48"/>
      <c r="R75" s="48"/>
      <c r="S75" s="48"/>
      <c r="T75" s="48"/>
      <c r="U75" s="48"/>
      <c r="V75" s="48"/>
      <c r="W75" s="48"/>
      <c r="X75" s="48"/>
      <c r="Y75" s="3"/>
      <c r="Z75" s="3"/>
      <c r="AA75" s="3"/>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8D918-929E-C646-95CE-FC89FBF5F6C8}">
  <dimension ref="A1:AP178"/>
  <sheetViews>
    <sheetView zoomScale="50" workbookViewId="0">
      <selection activeCell="A134" sqref="A134"/>
    </sheetView>
  </sheetViews>
  <sheetFormatPr baseColWidth="10" defaultRowHeight="16" x14ac:dyDescent="0.2"/>
  <cols>
    <col min="1" max="1" width="56.6640625" customWidth="1"/>
    <col min="2" max="4" width="12.33203125" customWidth="1"/>
    <col min="17" max="17" width="49" customWidth="1"/>
    <col min="18" max="18" width="11.5" customWidth="1"/>
    <col min="31" max="31" width="37" customWidth="1"/>
    <col min="32" max="32" width="13" customWidth="1"/>
  </cols>
  <sheetData>
    <row r="1" spans="1:41" ht="26" x14ac:dyDescent="0.3">
      <c r="A1" s="78" t="s">
        <v>315</v>
      </c>
    </row>
    <row r="2" spans="1:41" ht="26" x14ac:dyDescent="0.3">
      <c r="A2" s="102" t="s">
        <v>546</v>
      </c>
    </row>
    <row r="3" spans="1:4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row>
    <row r="5" spans="1:41" s="2" customFormat="1" ht="19" x14ac:dyDescent="0.25">
      <c r="A5" s="80" t="s">
        <v>516</v>
      </c>
    </row>
    <row r="6" spans="1:41" s="2" customFormat="1" ht="19" x14ac:dyDescent="0.25">
      <c r="A6" s="80" t="s">
        <v>514</v>
      </c>
    </row>
    <row r="7" spans="1:41" s="2" customFormat="1" ht="19" x14ac:dyDescent="0.25">
      <c r="A7" s="80" t="s">
        <v>515</v>
      </c>
    </row>
    <row r="9" spans="1:41" x14ac:dyDescent="0.2">
      <c r="A9" s="46" t="s">
        <v>340</v>
      </c>
      <c r="Q9" s="16" t="s">
        <v>341</v>
      </c>
      <c r="AE9" s="16" t="s">
        <v>316</v>
      </c>
    </row>
    <row r="10" spans="1:41" x14ac:dyDescent="0.2">
      <c r="C10" s="53">
        <v>0.05</v>
      </c>
      <c r="D10" s="53">
        <v>0.1</v>
      </c>
      <c r="E10" s="53">
        <v>0.2</v>
      </c>
      <c r="F10" s="53">
        <v>0.4</v>
      </c>
      <c r="G10" s="53">
        <v>0.8</v>
      </c>
      <c r="H10" s="53">
        <v>1.6</v>
      </c>
      <c r="I10" s="53">
        <v>3.1</v>
      </c>
      <c r="J10" s="53">
        <v>6.3</v>
      </c>
      <c r="K10" s="53">
        <v>12.5</v>
      </c>
      <c r="L10" s="53">
        <v>25</v>
      </c>
      <c r="M10" s="53">
        <v>50</v>
      </c>
      <c r="N10" s="53">
        <v>100</v>
      </c>
      <c r="O10" s="17" t="s">
        <v>6</v>
      </c>
      <c r="P10" s="15"/>
      <c r="S10" s="53">
        <v>0.2</v>
      </c>
      <c r="T10" s="53">
        <v>0.4</v>
      </c>
      <c r="U10" s="53">
        <v>0.8</v>
      </c>
      <c r="V10" s="53">
        <v>1.6</v>
      </c>
      <c r="W10" s="53">
        <v>3.1</v>
      </c>
      <c r="X10" s="53">
        <v>6.3</v>
      </c>
      <c r="Y10" s="53">
        <v>12.5</v>
      </c>
      <c r="Z10" s="53">
        <v>25</v>
      </c>
      <c r="AA10" s="53">
        <v>50</v>
      </c>
      <c r="AB10" s="53">
        <v>100</v>
      </c>
      <c r="AC10" s="53">
        <v>200</v>
      </c>
      <c r="AD10" s="17" t="s">
        <v>6</v>
      </c>
      <c r="AG10" s="53">
        <v>0.4</v>
      </c>
      <c r="AH10" s="53">
        <v>0.8</v>
      </c>
      <c r="AI10" s="53">
        <v>1.6</v>
      </c>
      <c r="AJ10" s="53">
        <v>3.1</v>
      </c>
      <c r="AK10" s="53">
        <v>6.3</v>
      </c>
      <c r="AL10" s="53">
        <v>12.5</v>
      </c>
      <c r="AM10" s="53">
        <v>25</v>
      </c>
      <c r="AN10" s="53">
        <v>50</v>
      </c>
      <c r="AO10" s="17" t="s">
        <v>6</v>
      </c>
    </row>
    <row r="11" spans="1:41" s="26" customFormat="1" x14ac:dyDescent="0.2">
      <c r="A11" s="28" t="s">
        <v>4</v>
      </c>
      <c r="B11" s="32" t="s">
        <v>49</v>
      </c>
      <c r="C11" s="119" t="s">
        <v>287</v>
      </c>
      <c r="D11" s="119" t="s">
        <v>287</v>
      </c>
      <c r="E11" s="119">
        <v>0.82867001551835895</v>
      </c>
      <c r="F11" s="119">
        <v>0.61210663547958399</v>
      </c>
      <c r="G11" s="119">
        <v>0.34403219694714898</v>
      </c>
      <c r="H11" s="119">
        <v>0.198622041669126</v>
      </c>
      <c r="I11" s="119">
        <v>3.86163018951746E-2</v>
      </c>
      <c r="J11" s="119">
        <v>1.58584939595063E-3</v>
      </c>
      <c r="K11" s="119">
        <v>0</v>
      </c>
      <c r="L11" s="119">
        <v>1.1550094306238901E-3</v>
      </c>
      <c r="M11" s="119">
        <v>4.3299791399473202E-4</v>
      </c>
      <c r="N11" s="119">
        <v>1.1378473716828401E-3</v>
      </c>
      <c r="O11" s="25"/>
      <c r="P11" s="25"/>
      <c r="Q11" s="28" t="s">
        <v>4</v>
      </c>
      <c r="R11" s="33" t="s">
        <v>49</v>
      </c>
      <c r="S11" s="119">
        <v>1</v>
      </c>
      <c r="T11" s="119">
        <v>1</v>
      </c>
      <c r="U11" s="119">
        <v>1</v>
      </c>
      <c r="V11" s="119">
        <v>0.98202785745585197</v>
      </c>
      <c r="W11" s="119">
        <v>0.60812587364871495</v>
      </c>
      <c r="X11" s="119">
        <v>2.61277370664477E-2</v>
      </c>
      <c r="Y11" s="119">
        <v>2.2142177495038499E-2</v>
      </c>
      <c r="Z11" s="119">
        <v>1.4590909363517399E-2</v>
      </c>
      <c r="AA11" s="119">
        <v>2.5218908176252601E-2</v>
      </c>
      <c r="AB11" s="119">
        <v>2.2293596360417601E-2</v>
      </c>
      <c r="AC11" s="126"/>
      <c r="AD11" s="25"/>
      <c r="AE11" s="28" t="s">
        <v>4</v>
      </c>
      <c r="AF11" s="33" t="s">
        <v>49</v>
      </c>
      <c r="AG11" s="119">
        <v>0.39289702993442999</v>
      </c>
      <c r="AH11" s="119">
        <v>0.37357671004060899</v>
      </c>
      <c r="AI11" s="119">
        <v>0.42861077699811101</v>
      </c>
      <c r="AJ11" s="119">
        <v>0.466290396775422</v>
      </c>
      <c r="AK11" s="119">
        <v>0.30879645444242898</v>
      </c>
      <c r="AL11" s="119">
        <v>0.27133638668040899</v>
      </c>
      <c r="AM11" s="119">
        <v>0.201146911051719</v>
      </c>
      <c r="AN11" s="119">
        <v>0.20411058316094699</v>
      </c>
      <c r="AO11" s="25"/>
    </row>
    <row r="12" spans="1:41" s="26" customFormat="1" x14ac:dyDescent="0.2">
      <c r="A12" s="25"/>
      <c r="B12" s="32" t="s">
        <v>50</v>
      </c>
      <c r="C12" s="119" t="s">
        <v>287</v>
      </c>
      <c r="D12" s="119" t="s">
        <v>287</v>
      </c>
      <c r="E12" s="119">
        <v>1.238062008342</v>
      </c>
      <c r="F12" s="119">
        <v>1.1769958817349799</v>
      </c>
      <c r="G12" s="119">
        <v>0.93273989163457005</v>
      </c>
      <c r="H12" s="119">
        <v>0.21822363102151801</v>
      </c>
      <c r="I12" s="119">
        <v>0.18001258807829101</v>
      </c>
      <c r="J12" s="119">
        <v>0</v>
      </c>
      <c r="K12" s="119">
        <v>0</v>
      </c>
      <c r="L12" s="119">
        <v>0</v>
      </c>
      <c r="M12" s="119">
        <v>0</v>
      </c>
      <c r="N12" s="119">
        <v>0</v>
      </c>
      <c r="O12" s="25"/>
      <c r="P12" s="25"/>
      <c r="Q12" s="25"/>
      <c r="R12" s="33" t="s">
        <v>50</v>
      </c>
      <c r="S12" s="119">
        <v>0.78172962428319703</v>
      </c>
      <c r="T12" s="119">
        <v>0.74053219560567796</v>
      </c>
      <c r="U12" s="119">
        <v>0.79624799695026405</v>
      </c>
      <c r="V12" s="119">
        <v>0.78900763148321096</v>
      </c>
      <c r="W12" s="119">
        <v>0.45102129564406301</v>
      </c>
      <c r="X12" s="119">
        <v>5.3566189836293503E-3</v>
      </c>
      <c r="Y12" s="119">
        <v>1.2897192841792301E-2</v>
      </c>
      <c r="Z12" s="119">
        <v>1.41611884997783E-2</v>
      </c>
      <c r="AA12" s="119">
        <v>2.2700089113547699E-2</v>
      </c>
      <c r="AB12" s="119">
        <v>2.44295880788605E-2</v>
      </c>
      <c r="AC12" s="126"/>
      <c r="AD12" s="25"/>
      <c r="AE12" s="25"/>
      <c r="AF12" s="33" t="s">
        <v>50</v>
      </c>
      <c r="AG12" s="119">
        <v>0.409220014387979</v>
      </c>
      <c r="AH12" s="119">
        <v>0.34039391843422601</v>
      </c>
      <c r="AI12" s="119">
        <v>0.455663610889883</v>
      </c>
      <c r="AJ12" s="119">
        <v>0.488351333712289</v>
      </c>
      <c r="AK12" s="119">
        <v>0.380084026605506</v>
      </c>
      <c r="AL12" s="119">
        <v>0.27101470522715898</v>
      </c>
      <c r="AM12" s="119">
        <v>0.24167698308462901</v>
      </c>
      <c r="AN12" s="119">
        <v>0.19585533227751101</v>
      </c>
      <c r="AO12" s="25"/>
    </row>
    <row r="13" spans="1:41" s="26" customFormat="1" x14ac:dyDescent="0.2">
      <c r="A13" s="25"/>
      <c r="B13" s="32" t="s">
        <v>51</v>
      </c>
      <c r="C13" s="119" t="s">
        <v>287</v>
      </c>
      <c r="D13" s="119" t="s">
        <v>287</v>
      </c>
      <c r="E13" s="119">
        <v>1.06432745119647</v>
      </c>
      <c r="F13" s="119">
        <v>1.0474019767102101</v>
      </c>
      <c r="G13" s="119">
        <v>0.36995862933509399</v>
      </c>
      <c r="H13" s="119">
        <v>1.2074829526667301E-2</v>
      </c>
      <c r="I13" s="119">
        <v>0.122663795225099</v>
      </c>
      <c r="J13" s="119">
        <v>0</v>
      </c>
      <c r="K13" s="119">
        <v>0</v>
      </c>
      <c r="L13" s="119">
        <v>0</v>
      </c>
      <c r="M13" s="119">
        <v>0</v>
      </c>
      <c r="N13" s="119">
        <v>0</v>
      </c>
      <c r="O13" s="25"/>
      <c r="P13" s="25"/>
      <c r="Q13" s="25"/>
      <c r="R13" s="33" t="s">
        <v>51</v>
      </c>
      <c r="S13" s="119">
        <v>1</v>
      </c>
      <c r="T13" s="119">
        <v>1</v>
      </c>
      <c r="U13" s="119">
        <v>1</v>
      </c>
      <c r="V13" s="119">
        <v>1</v>
      </c>
      <c r="W13" s="119">
        <v>0.74183698543285503</v>
      </c>
      <c r="X13" s="119">
        <v>7.4745078350282101E-2</v>
      </c>
      <c r="Y13" s="119">
        <v>1.7407425763076599E-2</v>
      </c>
      <c r="Z13" s="119">
        <v>3.0699953985872001E-2</v>
      </c>
      <c r="AA13" s="119">
        <v>5.0575910024837398E-2</v>
      </c>
      <c r="AB13" s="119">
        <v>5.7846906598727599E-2</v>
      </c>
      <c r="AC13" s="126"/>
      <c r="AD13" s="25"/>
      <c r="AE13" s="25"/>
      <c r="AF13" s="33" t="s">
        <v>51</v>
      </c>
      <c r="AG13" s="119">
        <v>0.19382263387210999</v>
      </c>
      <c r="AH13" s="119">
        <v>0.322114183214741</v>
      </c>
      <c r="AI13" s="119">
        <v>0.41687382778222298</v>
      </c>
      <c r="AJ13" s="119">
        <v>0.45463512429394198</v>
      </c>
      <c r="AK13" s="119">
        <v>0.28631047698081602</v>
      </c>
      <c r="AL13" s="119">
        <v>0.265283027093345</v>
      </c>
      <c r="AM13" s="119">
        <v>0.19971499946674301</v>
      </c>
      <c r="AN13" s="119">
        <v>0.20274094066524001</v>
      </c>
      <c r="AO13" s="25"/>
    </row>
    <row r="14" spans="1:41" s="26" customFormat="1" x14ac:dyDescent="0.2">
      <c r="A14" s="25"/>
      <c r="B14" s="34" t="s">
        <v>54</v>
      </c>
      <c r="C14" s="120" t="s">
        <v>287</v>
      </c>
      <c r="D14" s="121" t="s">
        <v>287</v>
      </c>
      <c r="E14" s="121">
        <v>1.0436864916856097</v>
      </c>
      <c r="F14" s="121">
        <v>0.94550149797492455</v>
      </c>
      <c r="G14" s="121">
        <v>0.54891023930560434</v>
      </c>
      <c r="H14" s="121">
        <v>0.14297350073910375</v>
      </c>
      <c r="I14" s="121">
        <v>0.11376422839952154</v>
      </c>
      <c r="J14" s="121">
        <v>5.286164653168767E-4</v>
      </c>
      <c r="K14" s="121">
        <v>0</v>
      </c>
      <c r="L14" s="121">
        <v>3.8500314354129671E-4</v>
      </c>
      <c r="M14" s="121">
        <v>1.44332637998244E-4</v>
      </c>
      <c r="N14" s="121">
        <v>3.7928245722761335E-4</v>
      </c>
      <c r="Q14" s="25"/>
      <c r="R14" s="35" t="s">
        <v>54</v>
      </c>
      <c r="S14" s="123">
        <v>0.92724320809439897</v>
      </c>
      <c r="T14" s="123">
        <v>0.91351073186855924</v>
      </c>
      <c r="U14" s="123">
        <v>0.9320826656500879</v>
      </c>
      <c r="V14" s="123">
        <v>0.92367849631302101</v>
      </c>
      <c r="W14" s="123">
        <v>0.60032805157521096</v>
      </c>
      <c r="X14" s="123">
        <v>3.540981146678638E-2</v>
      </c>
      <c r="Y14" s="123">
        <v>1.7482265366635798E-2</v>
      </c>
      <c r="Z14" s="123">
        <v>1.9817350616389232E-2</v>
      </c>
      <c r="AA14" s="123">
        <v>3.2831635771545901E-2</v>
      </c>
      <c r="AB14" s="123">
        <v>3.4856697012668567E-2</v>
      </c>
      <c r="AC14" s="123"/>
      <c r="AE14" s="25"/>
      <c r="AF14" s="35" t="s">
        <v>54</v>
      </c>
      <c r="AG14" s="123">
        <v>0.33197989273150635</v>
      </c>
      <c r="AH14" s="123">
        <v>0.34536160389652532</v>
      </c>
      <c r="AI14" s="123">
        <v>0.43371607189007233</v>
      </c>
      <c r="AJ14" s="123">
        <v>0.46975895159388431</v>
      </c>
      <c r="AK14" s="123">
        <v>0.32506365267625031</v>
      </c>
      <c r="AL14" s="123">
        <v>0.26921137300030434</v>
      </c>
      <c r="AM14" s="123">
        <v>0.21417963120103034</v>
      </c>
      <c r="AN14" s="123">
        <v>0.20090228536789934</v>
      </c>
    </row>
    <row r="15" spans="1:41" x14ac:dyDescent="0.2">
      <c r="A15" s="15"/>
      <c r="B15" s="4"/>
      <c r="C15" s="108"/>
      <c r="D15" s="108"/>
      <c r="E15" s="108"/>
      <c r="F15" s="108"/>
      <c r="G15" s="108"/>
      <c r="H15" s="108"/>
      <c r="I15" s="108"/>
      <c r="J15" s="108"/>
      <c r="K15" s="108"/>
      <c r="L15" s="108"/>
      <c r="M15" s="108"/>
      <c r="N15" s="108"/>
      <c r="Q15" s="15"/>
      <c r="S15" s="111"/>
      <c r="T15" s="111"/>
      <c r="U15" s="111"/>
      <c r="V15" s="111"/>
      <c r="W15" s="111"/>
      <c r="X15" s="111"/>
      <c r="Y15" s="111"/>
      <c r="Z15" s="111"/>
      <c r="AA15" s="111"/>
      <c r="AB15" s="111"/>
      <c r="AC15" s="111"/>
      <c r="AE15" s="15"/>
      <c r="AG15" s="111"/>
      <c r="AH15" s="111"/>
      <c r="AI15" s="111"/>
      <c r="AJ15" s="111"/>
      <c r="AK15" s="111"/>
      <c r="AL15" s="111"/>
      <c r="AM15" s="111"/>
      <c r="AN15" s="111"/>
    </row>
    <row r="16" spans="1:41" x14ac:dyDescent="0.2">
      <c r="A16" s="16" t="s">
        <v>5</v>
      </c>
      <c r="B16" s="18" t="s">
        <v>49</v>
      </c>
      <c r="C16" s="108" t="s">
        <v>287</v>
      </c>
      <c r="D16" s="108">
        <v>0.98540000000000005</v>
      </c>
      <c r="E16" s="108">
        <v>0.85980000000000001</v>
      </c>
      <c r="F16" s="108">
        <v>0.73740000000000006</v>
      </c>
      <c r="G16" s="108">
        <v>0.5524</v>
      </c>
      <c r="H16" s="108">
        <v>0.77949999999999997</v>
      </c>
      <c r="I16" s="108">
        <v>0.24540000000000001</v>
      </c>
      <c r="J16" s="108">
        <v>0.3705</v>
      </c>
      <c r="K16" s="108">
        <v>9.4E-2</v>
      </c>
      <c r="L16" s="108">
        <v>5.6399999999999999E-2</v>
      </c>
      <c r="M16" s="108">
        <v>0</v>
      </c>
      <c r="N16" s="108">
        <v>0</v>
      </c>
      <c r="Q16" s="16" t="s">
        <v>5</v>
      </c>
      <c r="S16" s="111"/>
      <c r="T16" s="111"/>
      <c r="U16" s="111"/>
      <c r="V16" s="111"/>
      <c r="W16" s="111"/>
      <c r="X16" s="111"/>
      <c r="Y16" s="111"/>
      <c r="Z16" s="111"/>
      <c r="AA16" s="111"/>
      <c r="AB16" s="111"/>
      <c r="AC16" s="111"/>
      <c r="AE16" s="16" t="s">
        <v>5</v>
      </c>
      <c r="AG16" s="111"/>
      <c r="AH16" s="111"/>
      <c r="AI16" s="111"/>
      <c r="AJ16" s="111"/>
      <c r="AK16" s="111"/>
      <c r="AL16" s="111"/>
      <c r="AM16" s="111"/>
      <c r="AN16" s="111"/>
    </row>
    <row r="17" spans="1:42" x14ac:dyDescent="0.2">
      <c r="A17" s="15"/>
      <c r="B17" s="18" t="s">
        <v>50</v>
      </c>
      <c r="C17" s="108" t="s">
        <v>287</v>
      </c>
      <c r="D17" s="108">
        <v>1.1751</v>
      </c>
      <c r="E17" s="108">
        <v>1.107</v>
      </c>
      <c r="F17" s="108">
        <v>1.1988000000000001</v>
      </c>
      <c r="G17" s="108">
        <v>1.1012999999999999</v>
      </c>
      <c r="H17" s="108">
        <v>0.98360000000000003</v>
      </c>
      <c r="I17" s="108">
        <v>0.89410000000000001</v>
      </c>
      <c r="J17" s="108">
        <v>0.46279999999999999</v>
      </c>
      <c r="K17" s="108">
        <v>0.13739999999999999</v>
      </c>
      <c r="L17" s="108">
        <v>8.5900000000000004E-2</v>
      </c>
      <c r="M17" s="108">
        <v>5.4100000000000002E-2</v>
      </c>
      <c r="N17" s="108">
        <v>1.6299999999999999E-2</v>
      </c>
      <c r="Q17" s="15"/>
      <c r="S17" s="111"/>
      <c r="T17" s="111"/>
      <c r="U17" s="111"/>
      <c r="V17" s="111"/>
      <c r="W17" s="111"/>
      <c r="X17" s="111"/>
      <c r="Y17" s="111"/>
      <c r="Z17" s="111"/>
      <c r="AA17" s="111"/>
      <c r="AB17" s="111"/>
      <c r="AC17" s="111"/>
      <c r="AE17" s="15"/>
      <c r="AG17" s="111"/>
      <c r="AH17" s="111"/>
      <c r="AI17" s="111"/>
      <c r="AJ17" s="111"/>
      <c r="AK17" s="111"/>
      <c r="AL17" s="111"/>
      <c r="AM17" s="111"/>
      <c r="AN17" s="111"/>
    </row>
    <row r="18" spans="1:42" x14ac:dyDescent="0.2">
      <c r="A18" s="15"/>
      <c r="B18" s="18" t="s">
        <v>51</v>
      </c>
      <c r="C18" s="108" t="s">
        <v>287</v>
      </c>
      <c r="D18" s="108">
        <v>0.78790000000000004</v>
      </c>
      <c r="E18" s="108">
        <v>1.0752999999999999</v>
      </c>
      <c r="F18" s="108">
        <v>1.1144000000000001</v>
      </c>
      <c r="G18" s="108">
        <v>0.89449999999999996</v>
      </c>
      <c r="H18" s="108">
        <v>0.97189999999999999</v>
      </c>
      <c r="I18" s="108">
        <v>0.90529999999999999</v>
      </c>
      <c r="J18" s="108">
        <v>0.39850000000000002</v>
      </c>
      <c r="K18" s="108">
        <v>0.3362</v>
      </c>
      <c r="L18" s="108">
        <v>6.6100000000000006E-2</v>
      </c>
      <c r="M18" s="108">
        <v>1.24E-2</v>
      </c>
      <c r="N18" s="108">
        <v>2.7000000000000001E-3</v>
      </c>
      <c r="Q18" s="15"/>
      <c r="R18" s="31" t="s">
        <v>49</v>
      </c>
      <c r="S18" s="108">
        <v>1</v>
      </c>
      <c r="T18" s="108">
        <v>0.90849999999999997</v>
      </c>
      <c r="U18" s="108">
        <v>0.60660000000000003</v>
      </c>
      <c r="V18" s="108">
        <v>8.5099999999999995E-2</v>
      </c>
      <c r="W18" s="108">
        <v>0</v>
      </c>
      <c r="X18" s="108">
        <v>0</v>
      </c>
      <c r="Y18" s="108">
        <v>0</v>
      </c>
      <c r="Z18" s="108">
        <v>0</v>
      </c>
      <c r="AA18" s="108">
        <v>0</v>
      </c>
      <c r="AB18" s="108">
        <v>0</v>
      </c>
      <c r="AC18" s="111" t="s">
        <v>287</v>
      </c>
      <c r="AE18" s="15"/>
      <c r="AG18" s="111"/>
      <c r="AH18" s="111"/>
      <c r="AI18" s="111"/>
      <c r="AJ18" s="111"/>
      <c r="AK18" s="111"/>
      <c r="AL18" s="111"/>
      <c r="AM18" s="111"/>
      <c r="AN18" s="111"/>
    </row>
    <row r="19" spans="1:42" x14ac:dyDescent="0.2">
      <c r="A19" s="15"/>
      <c r="B19" s="18" t="s">
        <v>52</v>
      </c>
      <c r="C19" s="108" t="s">
        <v>287</v>
      </c>
      <c r="D19" s="108">
        <v>0.9738</v>
      </c>
      <c r="E19" s="108">
        <v>0.96919999999999995</v>
      </c>
      <c r="F19" s="108">
        <v>0.7772</v>
      </c>
      <c r="G19" s="108">
        <v>0.57709999999999995</v>
      </c>
      <c r="H19" s="108">
        <v>0.39879999999999999</v>
      </c>
      <c r="I19" s="108">
        <v>0.28820000000000001</v>
      </c>
      <c r="J19" s="108">
        <v>0.14219999999999999</v>
      </c>
      <c r="K19" s="108">
        <v>2.5499999999999998E-2</v>
      </c>
      <c r="L19" s="108">
        <v>3.5999999999999999E-3</v>
      </c>
      <c r="M19" s="108">
        <v>5.1999999999999998E-3</v>
      </c>
      <c r="N19" s="108">
        <v>4.5999999999999999E-3</v>
      </c>
      <c r="Q19" s="15"/>
      <c r="R19" s="31" t="s">
        <v>50</v>
      </c>
      <c r="S19" s="108">
        <v>0.95489999999999997</v>
      </c>
      <c r="T19" s="108">
        <v>0.75729999999999997</v>
      </c>
      <c r="U19" s="108">
        <v>0.65200000000000002</v>
      </c>
      <c r="V19" s="108">
        <v>5.33E-2</v>
      </c>
      <c r="W19" s="108">
        <v>4.0000000000000002E-4</v>
      </c>
      <c r="X19" s="108">
        <v>0</v>
      </c>
      <c r="Y19" s="108">
        <v>0</v>
      </c>
      <c r="Z19" s="108">
        <v>0</v>
      </c>
      <c r="AA19" s="108">
        <v>0</v>
      </c>
      <c r="AB19" s="108">
        <v>0</v>
      </c>
      <c r="AC19" s="111" t="s">
        <v>287</v>
      </c>
      <c r="AE19" s="16"/>
      <c r="AF19" s="31" t="s">
        <v>49</v>
      </c>
      <c r="AG19" s="108">
        <v>0.88554294095689101</v>
      </c>
      <c r="AH19" s="108">
        <v>0.91647468261359699</v>
      </c>
      <c r="AI19" s="108">
        <v>1</v>
      </c>
      <c r="AJ19" s="108">
        <v>1</v>
      </c>
      <c r="AK19" s="108">
        <v>0.98229456980206498</v>
      </c>
      <c r="AL19" s="108">
        <v>1</v>
      </c>
      <c r="AM19" s="108">
        <v>1</v>
      </c>
      <c r="AN19" s="108">
        <v>1</v>
      </c>
    </row>
    <row r="20" spans="1:42" x14ac:dyDescent="0.2">
      <c r="A20" s="15"/>
      <c r="B20" s="18" t="s">
        <v>53</v>
      </c>
      <c r="C20" s="108" t="s">
        <v>287</v>
      </c>
      <c r="D20" s="108">
        <v>0.7117</v>
      </c>
      <c r="E20" s="108">
        <v>0.85229999999999995</v>
      </c>
      <c r="F20" s="108">
        <v>0.80349999999999999</v>
      </c>
      <c r="G20" s="108">
        <v>0.73099999999999998</v>
      </c>
      <c r="H20" s="108">
        <v>0.70440000000000003</v>
      </c>
      <c r="I20" s="108">
        <v>0.46779999999999999</v>
      </c>
      <c r="J20" s="108">
        <v>0.34499999999999997</v>
      </c>
      <c r="K20" s="108">
        <v>0.16850000000000001</v>
      </c>
      <c r="L20" s="108">
        <v>5.7700000000000001E-2</v>
      </c>
      <c r="M20" s="108">
        <v>1.1299999999999999E-2</v>
      </c>
      <c r="N20" s="108">
        <v>8.6999999999999994E-3</v>
      </c>
      <c r="Q20" s="15"/>
      <c r="R20" s="31" t="s">
        <v>51</v>
      </c>
      <c r="S20" s="108">
        <v>0.98209999999999997</v>
      </c>
      <c r="T20" s="108">
        <v>0.84</v>
      </c>
      <c r="U20" s="108">
        <v>0.59250000000000003</v>
      </c>
      <c r="V20" s="108">
        <v>7.0599999999999996E-2</v>
      </c>
      <c r="W20" s="108">
        <v>1.1999999999999999E-3</v>
      </c>
      <c r="X20" s="108">
        <v>0</v>
      </c>
      <c r="Y20" s="108">
        <v>0</v>
      </c>
      <c r="Z20" s="108">
        <v>0</v>
      </c>
      <c r="AA20" s="108">
        <v>0</v>
      </c>
      <c r="AB20" s="108">
        <v>0</v>
      </c>
      <c r="AC20" s="111" t="s">
        <v>287</v>
      </c>
      <c r="AE20" s="15"/>
      <c r="AF20" s="31" t="s">
        <v>50</v>
      </c>
      <c r="AG20" s="108">
        <v>1</v>
      </c>
      <c r="AH20" s="108">
        <v>1</v>
      </c>
      <c r="AI20" s="108">
        <v>1</v>
      </c>
      <c r="AJ20" s="108">
        <v>1</v>
      </c>
      <c r="AK20" s="108">
        <v>0.97507304633191805</v>
      </c>
      <c r="AL20" s="108">
        <v>1</v>
      </c>
      <c r="AM20" s="108">
        <v>1</v>
      </c>
      <c r="AN20" s="108">
        <v>1</v>
      </c>
    </row>
    <row r="21" spans="1:42" x14ac:dyDescent="0.2">
      <c r="A21" s="15"/>
      <c r="B21" s="18" t="s">
        <v>56</v>
      </c>
      <c r="C21" s="108" t="s">
        <v>287</v>
      </c>
      <c r="D21" s="108">
        <v>0.98509999999999998</v>
      </c>
      <c r="E21" s="108">
        <v>1.1156999999999999</v>
      </c>
      <c r="F21" s="108">
        <v>1.1195999999999999</v>
      </c>
      <c r="G21" s="108">
        <v>1.0318000000000001</v>
      </c>
      <c r="H21" s="108">
        <v>0.93189999999999995</v>
      </c>
      <c r="I21" s="108">
        <v>0.70269999999999999</v>
      </c>
      <c r="J21" s="108">
        <v>0.53920000000000001</v>
      </c>
      <c r="K21" s="108">
        <v>0.27689999999999998</v>
      </c>
      <c r="L21" s="108">
        <v>0.13250000000000001</v>
      </c>
      <c r="M21" s="108">
        <v>6.8999999999999999E-3</v>
      </c>
      <c r="N21" s="108">
        <v>3.8E-3</v>
      </c>
      <c r="Q21" s="15"/>
      <c r="R21" s="31" t="s">
        <v>52</v>
      </c>
      <c r="S21" s="108">
        <v>1</v>
      </c>
      <c r="T21" s="108">
        <v>0.76559999999999995</v>
      </c>
      <c r="U21" s="108">
        <v>0.37709999999999999</v>
      </c>
      <c r="V21" s="108">
        <v>0.18149999999999999</v>
      </c>
      <c r="W21" s="108">
        <v>0.01</v>
      </c>
      <c r="X21" s="108">
        <v>0</v>
      </c>
      <c r="Y21" s="108">
        <v>0</v>
      </c>
      <c r="Z21" s="108">
        <v>0</v>
      </c>
      <c r="AA21" s="108">
        <v>1.9E-3</v>
      </c>
      <c r="AB21" s="108">
        <v>0</v>
      </c>
      <c r="AC21" s="111" t="s">
        <v>287</v>
      </c>
      <c r="AE21" s="15"/>
      <c r="AF21" s="31" t="s">
        <v>51</v>
      </c>
      <c r="AG21" s="108">
        <v>0.90170140985178304</v>
      </c>
      <c r="AH21" s="108">
        <v>0.99691971572815596</v>
      </c>
      <c r="AI21" s="108">
        <v>1</v>
      </c>
      <c r="AJ21" s="108">
        <v>1</v>
      </c>
      <c r="AK21" s="108">
        <v>1</v>
      </c>
      <c r="AL21" s="108">
        <v>1</v>
      </c>
      <c r="AM21" s="108">
        <v>1</v>
      </c>
      <c r="AN21" s="108">
        <v>1</v>
      </c>
    </row>
    <row r="22" spans="1:42" x14ac:dyDescent="0.2">
      <c r="A22" s="15"/>
      <c r="B22" s="19" t="s">
        <v>54</v>
      </c>
      <c r="C22" s="109" t="s">
        <v>287</v>
      </c>
      <c r="D22" s="109">
        <v>0.9365</v>
      </c>
      <c r="E22" s="109">
        <v>0.99650000000000005</v>
      </c>
      <c r="F22" s="109">
        <v>0.95850000000000002</v>
      </c>
      <c r="G22" s="109">
        <v>0.81469999999999998</v>
      </c>
      <c r="H22" s="109">
        <v>0.79500000000000004</v>
      </c>
      <c r="I22" s="109">
        <v>0.58389999999999997</v>
      </c>
      <c r="J22" s="109">
        <v>0.37640000000000001</v>
      </c>
      <c r="K22" s="109">
        <v>0.1731</v>
      </c>
      <c r="L22" s="109">
        <v>6.7000000000000004E-2</v>
      </c>
      <c r="M22" s="109">
        <v>1.4999999999999999E-2</v>
      </c>
      <c r="N22" s="109">
        <v>6.0000000000000001E-3</v>
      </c>
      <c r="Q22" s="15"/>
      <c r="R22" s="36" t="s">
        <v>54</v>
      </c>
      <c r="S22" s="109">
        <v>0.98419999999999996</v>
      </c>
      <c r="T22" s="109">
        <v>0.81779999999999997</v>
      </c>
      <c r="U22" s="109">
        <v>0.55700000000000005</v>
      </c>
      <c r="V22" s="109">
        <v>9.7600000000000006E-2</v>
      </c>
      <c r="W22" s="109">
        <v>2.8999999999999998E-3</v>
      </c>
      <c r="X22" s="109">
        <v>0</v>
      </c>
      <c r="Y22" s="109">
        <v>0</v>
      </c>
      <c r="Z22" s="109">
        <v>0</v>
      </c>
      <c r="AA22" s="109">
        <v>5.0000000000000001E-4</v>
      </c>
      <c r="AB22" s="109">
        <v>0</v>
      </c>
      <c r="AC22" s="124" t="s">
        <v>287</v>
      </c>
      <c r="AE22" s="15"/>
      <c r="AF22" s="36" t="s">
        <v>54</v>
      </c>
      <c r="AG22" s="124">
        <v>0.92908145026955802</v>
      </c>
      <c r="AH22" s="124">
        <v>0.97113146611391754</v>
      </c>
      <c r="AI22" s="124">
        <v>1</v>
      </c>
      <c r="AJ22" s="124">
        <v>1</v>
      </c>
      <c r="AK22" s="124">
        <v>0.9857892053779943</v>
      </c>
      <c r="AL22" s="124">
        <v>1</v>
      </c>
      <c r="AM22" s="124">
        <v>1</v>
      </c>
      <c r="AN22" s="124">
        <v>1</v>
      </c>
    </row>
    <row r="23" spans="1:42" x14ac:dyDescent="0.2">
      <c r="A23" s="15"/>
      <c r="C23" s="108"/>
      <c r="D23" s="108"/>
      <c r="E23" s="108"/>
      <c r="F23" s="108"/>
      <c r="G23" s="108"/>
      <c r="H23" s="108"/>
      <c r="I23" s="108"/>
      <c r="J23" s="108"/>
      <c r="K23" s="108"/>
      <c r="L23" s="108"/>
      <c r="M23" s="108"/>
      <c r="N23" s="108"/>
      <c r="Q23" s="15"/>
      <c r="S23" s="111"/>
      <c r="T23" s="111"/>
      <c r="U23" s="111"/>
      <c r="V23" s="111"/>
      <c r="W23" s="111"/>
      <c r="X23" s="111"/>
      <c r="Y23" s="111"/>
      <c r="Z23" s="111"/>
      <c r="AA23" s="111"/>
      <c r="AB23" s="111"/>
      <c r="AC23" s="111"/>
      <c r="AE23" s="15"/>
      <c r="AG23" s="111"/>
      <c r="AH23" s="111"/>
      <c r="AI23" s="111"/>
      <c r="AJ23" s="111"/>
      <c r="AK23" s="111"/>
      <c r="AL23" s="111"/>
      <c r="AM23" s="111"/>
      <c r="AN23" s="111"/>
    </row>
    <row r="24" spans="1:42" s="26" customFormat="1" x14ac:dyDescent="0.2">
      <c r="A24" s="28" t="s">
        <v>74</v>
      </c>
      <c r="B24" s="32" t="s">
        <v>49</v>
      </c>
      <c r="C24" s="119" t="s">
        <v>287</v>
      </c>
      <c r="D24" s="119">
        <v>1</v>
      </c>
      <c r="E24" s="119">
        <v>1.1763999999999999</v>
      </c>
      <c r="F24" s="119">
        <v>0.91839999999999999</v>
      </c>
      <c r="G24" s="119">
        <v>0.80430000000000001</v>
      </c>
      <c r="H24" s="119">
        <v>0.89939999999999998</v>
      </c>
      <c r="I24" s="119">
        <v>0.71279999999999999</v>
      </c>
      <c r="J24" s="119">
        <v>0.56869999999999998</v>
      </c>
      <c r="K24" s="119">
        <v>0.1384</v>
      </c>
      <c r="L24" s="119">
        <v>2.5999999999999999E-3</v>
      </c>
      <c r="M24" s="119">
        <v>0</v>
      </c>
      <c r="N24" s="119">
        <v>0</v>
      </c>
      <c r="Q24" s="28" t="s">
        <v>74</v>
      </c>
      <c r="S24" s="122"/>
      <c r="T24" s="119"/>
      <c r="U24" s="119"/>
      <c r="V24" s="119"/>
      <c r="W24" s="119"/>
      <c r="X24" s="119"/>
      <c r="Y24" s="119"/>
      <c r="Z24" s="119"/>
      <c r="AA24" s="119"/>
      <c r="AB24" s="119"/>
      <c r="AC24" s="119"/>
      <c r="AE24" s="28" t="s">
        <v>74</v>
      </c>
      <c r="AF24" s="33"/>
      <c r="AG24" s="122"/>
      <c r="AH24" s="122"/>
      <c r="AI24" s="122"/>
      <c r="AJ24" s="122"/>
      <c r="AK24" s="122"/>
      <c r="AL24" s="122"/>
      <c r="AM24" s="122"/>
      <c r="AN24" s="122"/>
    </row>
    <row r="25" spans="1:42" s="26" customFormat="1" x14ac:dyDescent="0.2">
      <c r="A25" s="25"/>
      <c r="B25" s="32" t="s">
        <v>50</v>
      </c>
      <c r="C25" s="119" t="s">
        <v>287</v>
      </c>
      <c r="D25" s="119">
        <v>1</v>
      </c>
      <c r="E25" s="119">
        <v>1.0202</v>
      </c>
      <c r="F25" s="119">
        <v>1.1272</v>
      </c>
      <c r="G25" s="119">
        <v>0.83109999999999995</v>
      </c>
      <c r="H25" s="119">
        <v>0.8931</v>
      </c>
      <c r="I25" s="119">
        <v>0.62119999999999997</v>
      </c>
      <c r="J25" s="119">
        <v>0.57479999999999998</v>
      </c>
      <c r="K25" s="119">
        <v>0.36420000000000002</v>
      </c>
      <c r="L25" s="119">
        <v>3.1E-2</v>
      </c>
      <c r="M25" s="119">
        <v>2.0999999999999999E-3</v>
      </c>
      <c r="N25" s="119">
        <v>0</v>
      </c>
      <c r="Q25" s="25"/>
      <c r="S25" s="122"/>
      <c r="T25" s="119"/>
      <c r="U25" s="119"/>
      <c r="V25" s="119"/>
      <c r="W25" s="119"/>
      <c r="X25" s="119"/>
      <c r="Y25" s="119"/>
      <c r="Z25" s="119"/>
      <c r="AA25" s="119"/>
      <c r="AB25" s="119"/>
      <c r="AC25" s="119"/>
      <c r="AD25" s="24"/>
      <c r="AE25" s="24"/>
      <c r="AF25" s="33"/>
      <c r="AG25" s="122"/>
      <c r="AH25" s="122"/>
      <c r="AI25" s="122"/>
      <c r="AJ25" s="122"/>
      <c r="AK25" s="122"/>
      <c r="AL25" s="122"/>
      <c r="AM25" s="122"/>
      <c r="AN25" s="122"/>
    </row>
    <row r="26" spans="1:42" s="26" customFormat="1" x14ac:dyDescent="0.2">
      <c r="A26" s="25"/>
      <c r="B26" s="32" t="s">
        <v>51</v>
      </c>
      <c r="C26" s="119" t="s">
        <v>287</v>
      </c>
      <c r="D26" s="119">
        <v>0.74209999999999998</v>
      </c>
      <c r="E26" s="119">
        <v>0.79339999999999999</v>
      </c>
      <c r="F26" s="119">
        <v>0.81799999999999995</v>
      </c>
      <c r="G26" s="119">
        <v>0.878</v>
      </c>
      <c r="H26" s="119">
        <v>1.0725</v>
      </c>
      <c r="I26" s="119">
        <v>0.83950000000000002</v>
      </c>
      <c r="J26" s="119">
        <v>0.46179999999999999</v>
      </c>
      <c r="K26" s="119">
        <v>0.2089</v>
      </c>
      <c r="L26" s="119">
        <v>2.52E-2</v>
      </c>
      <c r="M26" s="119">
        <v>2.3599999999999999E-2</v>
      </c>
      <c r="N26" s="119">
        <v>4.3400000000000001E-2</v>
      </c>
      <c r="Q26" s="25"/>
      <c r="S26" s="122"/>
      <c r="T26" s="119"/>
      <c r="U26" s="119"/>
      <c r="V26" s="119"/>
      <c r="W26" s="119"/>
      <c r="X26" s="119"/>
      <c r="Y26" s="119"/>
      <c r="Z26" s="119"/>
      <c r="AA26" s="119"/>
      <c r="AB26" s="119"/>
      <c r="AC26" s="119"/>
      <c r="AD26" s="24"/>
      <c r="AE26" s="24"/>
      <c r="AF26" s="33"/>
      <c r="AG26" s="122"/>
      <c r="AH26" s="122"/>
      <c r="AI26" s="122"/>
      <c r="AJ26" s="122"/>
      <c r="AK26" s="122"/>
      <c r="AL26" s="122"/>
      <c r="AM26" s="122"/>
      <c r="AN26" s="122"/>
    </row>
    <row r="27" spans="1:42" s="26" customFormat="1" x14ac:dyDescent="0.2">
      <c r="A27" s="25"/>
      <c r="B27" s="32" t="s">
        <v>52</v>
      </c>
      <c r="C27" s="119" t="s">
        <v>287</v>
      </c>
      <c r="D27" s="119">
        <v>0.84250000000000003</v>
      </c>
      <c r="E27" s="119">
        <v>0.87760000000000005</v>
      </c>
      <c r="F27" s="119">
        <v>0.76319999999999999</v>
      </c>
      <c r="G27" s="119">
        <v>0.57709999999999995</v>
      </c>
      <c r="H27" s="119">
        <v>0.73009999999999997</v>
      </c>
      <c r="I27" s="119">
        <v>0.59250000000000003</v>
      </c>
      <c r="J27" s="119">
        <v>0.53080000000000005</v>
      </c>
      <c r="K27" s="119">
        <v>0.2959</v>
      </c>
      <c r="L27" s="119">
        <v>9.3299999999999994E-2</v>
      </c>
      <c r="M27" s="119">
        <v>1.9800000000000002E-2</v>
      </c>
      <c r="N27" s="119">
        <v>0</v>
      </c>
      <c r="Q27" s="25"/>
      <c r="S27" s="122"/>
      <c r="T27" s="119"/>
      <c r="U27" s="119"/>
      <c r="V27" s="119"/>
      <c r="W27" s="119"/>
      <c r="X27" s="119"/>
      <c r="Y27" s="119"/>
      <c r="Z27" s="119"/>
      <c r="AA27" s="119"/>
      <c r="AB27" s="119"/>
      <c r="AC27" s="119"/>
      <c r="AD27" s="24"/>
      <c r="AE27" s="24"/>
      <c r="AF27" s="33"/>
      <c r="AG27" s="122"/>
      <c r="AH27" s="122"/>
      <c r="AI27" s="122"/>
      <c r="AJ27" s="122"/>
      <c r="AK27" s="122"/>
      <c r="AL27" s="122"/>
      <c r="AM27" s="122"/>
      <c r="AN27" s="122"/>
    </row>
    <row r="28" spans="1:42" s="26" customFormat="1" x14ac:dyDescent="0.2">
      <c r="A28" s="25"/>
      <c r="B28" s="32" t="s">
        <v>53</v>
      </c>
      <c r="C28" s="119" t="s">
        <v>287</v>
      </c>
      <c r="D28" s="119">
        <v>1.0893999999999999</v>
      </c>
      <c r="E28" s="119">
        <v>1.0268999999999999</v>
      </c>
      <c r="F28" s="119">
        <v>1.0790999999999999</v>
      </c>
      <c r="G28" s="119">
        <v>0.90210000000000001</v>
      </c>
      <c r="H28" s="119">
        <v>1.0828</v>
      </c>
      <c r="I28" s="119">
        <v>0.82399999999999995</v>
      </c>
      <c r="J28" s="119">
        <v>0.61709999999999998</v>
      </c>
      <c r="K28" s="119">
        <v>0.3987</v>
      </c>
      <c r="L28" s="119">
        <v>4.8599999999999997E-2</v>
      </c>
      <c r="M28" s="119">
        <v>1.1900000000000001E-2</v>
      </c>
      <c r="N28" s="119">
        <v>1.14E-2</v>
      </c>
      <c r="Q28" s="25"/>
      <c r="R28" s="33" t="s">
        <v>49</v>
      </c>
      <c r="S28" s="122" t="s">
        <v>287</v>
      </c>
      <c r="T28" s="119">
        <v>1</v>
      </c>
      <c r="U28" s="119">
        <v>1</v>
      </c>
      <c r="V28" s="119">
        <v>1</v>
      </c>
      <c r="W28" s="119">
        <v>1</v>
      </c>
      <c r="X28" s="119">
        <v>1</v>
      </c>
      <c r="Y28" s="119">
        <v>0.64800000000000002</v>
      </c>
      <c r="Z28" s="119">
        <v>0.2</v>
      </c>
      <c r="AA28" s="119">
        <v>3.3799999999999997E-2</v>
      </c>
      <c r="AB28" s="119">
        <v>1.24E-2</v>
      </c>
      <c r="AC28" s="119">
        <v>2E-3</v>
      </c>
      <c r="AD28" s="24"/>
      <c r="AE28" s="24"/>
      <c r="AF28" s="33"/>
      <c r="AG28" s="122"/>
      <c r="AH28" s="122"/>
      <c r="AI28" s="122"/>
      <c r="AJ28" s="122"/>
      <c r="AK28" s="122"/>
      <c r="AL28" s="122"/>
      <c r="AM28" s="122"/>
      <c r="AN28" s="122"/>
    </row>
    <row r="29" spans="1:42" s="26" customFormat="1" x14ac:dyDescent="0.2">
      <c r="A29" s="25"/>
      <c r="B29" s="32" t="s">
        <v>56</v>
      </c>
      <c r="C29" s="119" t="s">
        <v>287</v>
      </c>
      <c r="D29" s="119">
        <v>0.81969999999999998</v>
      </c>
      <c r="E29" s="119">
        <v>0.9577</v>
      </c>
      <c r="F29" s="119">
        <v>1.0263</v>
      </c>
      <c r="G29" s="119">
        <v>0.89319999999999999</v>
      </c>
      <c r="H29" s="119">
        <v>0.73029999999999995</v>
      </c>
      <c r="I29" s="119">
        <v>0.4254</v>
      </c>
      <c r="J29" s="119">
        <v>0.1038</v>
      </c>
      <c r="K29" s="119">
        <v>1.44E-2</v>
      </c>
      <c r="L29" s="119">
        <v>4.53E-2</v>
      </c>
      <c r="M29" s="119">
        <v>7.1999999999999998E-3</v>
      </c>
      <c r="N29" s="119">
        <v>2.7699999999999999E-2</v>
      </c>
      <c r="Q29" s="25"/>
      <c r="R29" s="33" t="s">
        <v>50</v>
      </c>
      <c r="S29" s="122" t="s">
        <v>287</v>
      </c>
      <c r="T29" s="119">
        <v>0.91080000000000005</v>
      </c>
      <c r="U29" s="119">
        <v>1</v>
      </c>
      <c r="V29" s="119">
        <v>0.85650000000000004</v>
      </c>
      <c r="W29" s="119">
        <v>0.92300000000000004</v>
      </c>
      <c r="X29" s="119">
        <v>0.89990000000000003</v>
      </c>
      <c r="Y29" s="119">
        <v>0.58020000000000005</v>
      </c>
      <c r="Z29" s="119">
        <v>9.0300000000000005E-2</v>
      </c>
      <c r="AA29" s="119">
        <v>2.3E-3</v>
      </c>
      <c r="AB29" s="119">
        <v>1.2800000000000001E-2</v>
      </c>
      <c r="AC29" s="119">
        <v>6.9999999999999999E-4</v>
      </c>
      <c r="AE29" s="28"/>
      <c r="AF29" s="33" t="s">
        <v>49</v>
      </c>
      <c r="AG29" s="119">
        <v>0.88975842059024302</v>
      </c>
      <c r="AH29" s="119">
        <v>0.82211043576295295</v>
      </c>
      <c r="AI29" s="119">
        <v>0.86868290770060297</v>
      </c>
      <c r="AJ29" s="119">
        <v>0.81309174135506201</v>
      </c>
      <c r="AK29" s="119">
        <v>0.92266450469364203</v>
      </c>
      <c r="AL29" s="119">
        <v>0.86056666759518097</v>
      </c>
      <c r="AM29" s="119">
        <v>0.59932993008284796</v>
      </c>
      <c r="AN29" s="119">
        <v>8.6015396727425697E-2</v>
      </c>
      <c r="AO29" s="24"/>
      <c r="AP29" s="24"/>
    </row>
    <row r="30" spans="1:42" s="26" customFormat="1" x14ac:dyDescent="0.2">
      <c r="A30" s="25"/>
      <c r="B30" s="32" t="s">
        <v>61</v>
      </c>
      <c r="C30" s="119" t="s">
        <v>287</v>
      </c>
      <c r="D30" s="119">
        <v>0.76470000000000005</v>
      </c>
      <c r="E30" s="119">
        <v>0.90069999999999995</v>
      </c>
      <c r="F30" s="119">
        <v>0.97109999999999996</v>
      </c>
      <c r="G30" s="119">
        <v>0.81110000000000004</v>
      </c>
      <c r="H30" s="119">
        <v>0.76039999999999996</v>
      </c>
      <c r="I30" s="119">
        <v>0.83089999999999997</v>
      </c>
      <c r="J30" s="119">
        <v>0.57320000000000004</v>
      </c>
      <c r="K30" s="119">
        <v>0.18590000000000001</v>
      </c>
      <c r="L30" s="119">
        <v>7.0300000000000001E-2</v>
      </c>
      <c r="M30" s="119">
        <v>5.6399999999999999E-2</v>
      </c>
      <c r="N30" s="119">
        <v>5.4699999999999999E-2</v>
      </c>
      <c r="Q30" s="25"/>
      <c r="R30" s="33" t="s">
        <v>51</v>
      </c>
      <c r="S30" s="122" t="s">
        <v>287</v>
      </c>
      <c r="T30" s="119">
        <v>1</v>
      </c>
      <c r="U30" s="119">
        <v>1</v>
      </c>
      <c r="V30" s="119">
        <v>1</v>
      </c>
      <c r="W30" s="119">
        <v>1</v>
      </c>
      <c r="X30" s="119">
        <v>1</v>
      </c>
      <c r="Y30" s="119">
        <v>0.69179999999999997</v>
      </c>
      <c r="Z30" s="119">
        <v>3.8199999999999998E-2</v>
      </c>
      <c r="AA30" s="119">
        <v>3.8699999999999998E-2</v>
      </c>
      <c r="AB30" s="119">
        <v>6.4000000000000003E-3</v>
      </c>
      <c r="AC30" s="119">
        <v>2.2000000000000001E-3</v>
      </c>
      <c r="AE30" s="25"/>
      <c r="AF30" s="33" t="s">
        <v>50</v>
      </c>
      <c r="AG30" s="119">
        <v>0.91562338411232302</v>
      </c>
      <c r="AH30" s="119">
        <v>0.88350409430955901</v>
      </c>
      <c r="AI30" s="119">
        <v>0.86766396622470598</v>
      </c>
      <c r="AJ30" s="119">
        <v>0.83846643241269803</v>
      </c>
      <c r="AK30" s="119">
        <v>0.943311933826668</v>
      </c>
      <c r="AL30" s="119">
        <v>0.89498464056406701</v>
      </c>
      <c r="AM30" s="119">
        <v>0.47541519219001199</v>
      </c>
      <c r="AN30" s="119">
        <v>5.7537623668496699E-2</v>
      </c>
      <c r="AO30" s="24"/>
      <c r="AP30" s="24"/>
    </row>
    <row r="31" spans="1:42" s="26" customFormat="1" x14ac:dyDescent="0.2">
      <c r="A31" s="25"/>
      <c r="B31" s="32" t="s">
        <v>75</v>
      </c>
      <c r="C31" s="119" t="s">
        <v>287</v>
      </c>
      <c r="D31" s="119">
        <v>0.82479999999999998</v>
      </c>
      <c r="E31" s="119">
        <v>0.85870000000000002</v>
      </c>
      <c r="F31" s="119">
        <v>0.86150000000000004</v>
      </c>
      <c r="G31" s="119">
        <v>0.83409999999999995</v>
      </c>
      <c r="H31" s="119">
        <v>0.98680000000000001</v>
      </c>
      <c r="I31" s="119">
        <v>0.69489999999999996</v>
      </c>
      <c r="J31" s="119">
        <v>0.36449999999999999</v>
      </c>
      <c r="K31" s="119">
        <v>5.8000000000000003E-2</v>
      </c>
      <c r="L31" s="119">
        <v>7.7999999999999996E-3</v>
      </c>
      <c r="M31" s="119">
        <v>1.3299999999999999E-2</v>
      </c>
      <c r="N31" s="119">
        <v>1.38E-2</v>
      </c>
      <c r="Q31" s="25"/>
      <c r="R31" s="33" t="s">
        <v>52</v>
      </c>
      <c r="S31" s="122" t="s">
        <v>287</v>
      </c>
      <c r="T31" s="119">
        <v>1</v>
      </c>
      <c r="U31" s="119">
        <v>1</v>
      </c>
      <c r="V31" s="119">
        <v>1</v>
      </c>
      <c r="W31" s="119">
        <v>1</v>
      </c>
      <c r="X31" s="119">
        <v>1</v>
      </c>
      <c r="Y31" s="119">
        <v>0.85899999999999999</v>
      </c>
      <c r="Z31" s="119">
        <v>5.79E-2</v>
      </c>
      <c r="AA31" s="119">
        <v>3.2000000000000002E-3</v>
      </c>
      <c r="AB31" s="119">
        <v>1.9E-2</v>
      </c>
      <c r="AC31" s="119">
        <v>0</v>
      </c>
      <c r="AE31" s="25"/>
      <c r="AF31" s="33" t="s">
        <v>51</v>
      </c>
      <c r="AG31" s="119">
        <v>1</v>
      </c>
      <c r="AH31" s="119">
        <v>1</v>
      </c>
      <c r="AI31" s="119">
        <v>1</v>
      </c>
      <c r="AJ31" s="119">
        <v>0.74387774412807195</v>
      </c>
      <c r="AK31" s="119">
        <v>0.98570404317746396</v>
      </c>
      <c r="AL31" s="119">
        <v>0.67235876281276297</v>
      </c>
      <c r="AM31" s="119">
        <v>0.28937168320022699</v>
      </c>
      <c r="AN31" s="119">
        <v>5.7001663605953497E-2</v>
      </c>
      <c r="AO31" s="24"/>
      <c r="AP31" s="24"/>
    </row>
    <row r="32" spans="1:42" s="26" customFormat="1" x14ac:dyDescent="0.2">
      <c r="A32" s="25"/>
      <c r="B32" s="34" t="s">
        <v>54</v>
      </c>
      <c r="C32" s="121" t="s">
        <v>287</v>
      </c>
      <c r="D32" s="121">
        <v>0.89810000000000001</v>
      </c>
      <c r="E32" s="121">
        <v>0.97650000000000003</v>
      </c>
      <c r="F32" s="121">
        <v>0.94259999999999999</v>
      </c>
      <c r="G32" s="121">
        <v>0.81499999999999995</v>
      </c>
      <c r="H32" s="121">
        <v>0.89500000000000002</v>
      </c>
      <c r="I32" s="121">
        <v>0.69489999999999996</v>
      </c>
      <c r="J32" s="121">
        <v>0.48480000000000001</v>
      </c>
      <c r="K32" s="121">
        <v>0.20030000000000001</v>
      </c>
      <c r="L32" s="121">
        <v>3.6299999999999999E-2</v>
      </c>
      <c r="M32" s="121">
        <v>1.49E-2</v>
      </c>
      <c r="N32" s="121">
        <v>1.6799999999999999E-2</v>
      </c>
      <c r="Q32" s="25"/>
      <c r="R32" s="35" t="s">
        <v>54</v>
      </c>
      <c r="S32" s="123" t="s">
        <v>287</v>
      </c>
      <c r="T32" s="121">
        <v>0.97770000000000001</v>
      </c>
      <c r="U32" s="121">
        <v>1</v>
      </c>
      <c r="V32" s="121">
        <v>0.96409999999999996</v>
      </c>
      <c r="W32" s="121">
        <v>0.98080000000000001</v>
      </c>
      <c r="X32" s="121">
        <v>0.97499999999999998</v>
      </c>
      <c r="Y32" s="121">
        <v>0.69479999999999997</v>
      </c>
      <c r="Z32" s="121">
        <v>9.6600000000000005E-2</v>
      </c>
      <c r="AA32" s="121">
        <v>1.95E-2</v>
      </c>
      <c r="AB32" s="121">
        <v>1.2699999999999999E-2</v>
      </c>
      <c r="AC32" s="121">
        <v>1.1999999999999999E-3</v>
      </c>
      <c r="AE32" s="25"/>
      <c r="AF32" s="35" t="s">
        <v>54</v>
      </c>
      <c r="AG32" s="123">
        <v>0.93512726823418868</v>
      </c>
      <c r="AH32" s="123">
        <v>0.90187151002417065</v>
      </c>
      <c r="AI32" s="123">
        <v>0.91211562464176976</v>
      </c>
      <c r="AJ32" s="123">
        <v>0.79847863929861074</v>
      </c>
      <c r="AK32" s="123">
        <v>0.95056016056592474</v>
      </c>
      <c r="AL32" s="123">
        <v>0.80930335699067035</v>
      </c>
      <c r="AM32" s="123">
        <v>0.45470560182436232</v>
      </c>
      <c r="AN32" s="123">
        <v>6.6851561333958628E-2</v>
      </c>
    </row>
    <row r="33" spans="1:40" x14ac:dyDescent="0.2">
      <c r="A33" s="15"/>
      <c r="C33" s="108"/>
      <c r="D33" s="108"/>
      <c r="E33" s="108"/>
      <c r="F33" s="108"/>
      <c r="G33" s="108"/>
      <c r="H33" s="108"/>
      <c r="I33" s="108"/>
      <c r="J33" s="108"/>
      <c r="K33" s="108"/>
      <c r="L33" s="108"/>
      <c r="M33" s="108"/>
      <c r="N33" s="108"/>
      <c r="Q33" s="15"/>
      <c r="S33" s="111"/>
      <c r="T33" s="111"/>
      <c r="U33" s="111"/>
      <c r="V33" s="111"/>
      <c r="W33" s="111"/>
      <c r="X33" s="111"/>
      <c r="Y33" s="111"/>
      <c r="Z33" s="111"/>
      <c r="AA33" s="111"/>
      <c r="AB33" s="111"/>
      <c r="AC33" s="111"/>
      <c r="AE33" s="15"/>
      <c r="AG33" s="111"/>
      <c r="AH33" s="111"/>
      <c r="AI33" s="111"/>
      <c r="AJ33" s="111"/>
      <c r="AK33" s="111"/>
      <c r="AL33" s="111"/>
      <c r="AM33" s="111"/>
      <c r="AN33" s="111"/>
    </row>
    <row r="34" spans="1:40" x14ac:dyDescent="0.2">
      <c r="A34" s="15"/>
      <c r="C34" s="108"/>
      <c r="D34" s="108"/>
      <c r="E34" s="108"/>
      <c r="F34" s="108"/>
      <c r="G34" s="108"/>
      <c r="H34" s="108"/>
      <c r="I34" s="108"/>
      <c r="J34" s="108"/>
      <c r="K34" s="108"/>
      <c r="L34" s="108"/>
      <c r="M34" s="108"/>
      <c r="N34" s="108"/>
      <c r="Q34" s="15"/>
      <c r="S34" s="127">
        <v>1</v>
      </c>
      <c r="T34" s="127">
        <v>2</v>
      </c>
      <c r="U34" s="127">
        <v>3.9</v>
      </c>
      <c r="V34" s="127">
        <v>7.8</v>
      </c>
      <c r="W34" s="127">
        <v>15.6</v>
      </c>
      <c r="X34" s="127">
        <v>31.3</v>
      </c>
      <c r="Y34" s="127">
        <v>62.5</v>
      </c>
      <c r="Z34" s="127">
        <v>125</v>
      </c>
      <c r="AA34" s="127">
        <v>250</v>
      </c>
      <c r="AB34" s="127">
        <v>500</v>
      </c>
      <c r="AC34" s="127">
        <v>1000</v>
      </c>
      <c r="AD34" s="17" t="s">
        <v>6</v>
      </c>
      <c r="AE34" s="15"/>
      <c r="AG34" s="111"/>
      <c r="AH34" s="111"/>
      <c r="AI34" s="111"/>
      <c r="AJ34" s="111"/>
      <c r="AK34" s="111"/>
      <c r="AL34" s="111"/>
      <c r="AM34" s="111"/>
      <c r="AN34" s="111"/>
    </row>
    <row r="35" spans="1:40" x14ac:dyDescent="0.2">
      <c r="A35" s="16" t="s">
        <v>68</v>
      </c>
      <c r="B35" s="18"/>
      <c r="C35" s="108"/>
      <c r="D35" s="108"/>
      <c r="E35" s="108"/>
      <c r="F35" s="108"/>
      <c r="G35" s="108"/>
      <c r="H35" s="108"/>
      <c r="I35" s="108"/>
      <c r="J35" s="108"/>
      <c r="K35" s="108"/>
      <c r="L35" s="108"/>
      <c r="M35" s="108"/>
      <c r="N35" s="108"/>
      <c r="Q35" s="16" t="s">
        <v>68</v>
      </c>
      <c r="R35" s="33" t="s">
        <v>49</v>
      </c>
      <c r="S35" s="108">
        <v>1</v>
      </c>
      <c r="T35" s="108">
        <v>1</v>
      </c>
      <c r="U35" s="108">
        <v>1</v>
      </c>
      <c r="V35" s="108">
        <v>1</v>
      </c>
      <c r="W35" s="108">
        <v>1</v>
      </c>
      <c r="X35" s="108">
        <v>1</v>
      </c>
      <c r="Y35" s="108">
        <v>1</v>
      </c>
      <c r="Z35" s="108">
        <v>1</v>
      </c>
      <c r="AA35" s="108">
        <v>1</v>
      </c>
      <c r="AB35" s="108">
        <v>1</v>
      </c>
      <c r="AC35" s="108">
        <v>1</v>
      </c>
      <c r="AE35" s="16" t="s">
        <v>68</v>
      </c>
      <c r="AG35" s="111" t="s">
        <v>287</v>
      </c>
      <c r="AH35" s="111" t="s">
        <v>287</v>
      </c>
      <c r="AI35" s="111" t="s">
        <v>287</v>
      </c>
      <c r="AJ35" s="111" t="s">
        <v>287</v>
      </c>
      <c r="AK35" s="111" t="s">
        <v>287</v>
      </c>
      <c r="AL35" s="111" t="s">
        <v>287</v>
      </c>
      <c r="AM35" s="111" t="s">
        <v>287</v>
      </c>
      <c r="AN35" s="111" t="s">
        <v>287</v>
      </c>
    </row>
    <row r="36" spans="1:40" x14ac:dyDescent="0.2">
      <c r="A36" s="15"/>
      <c r="B36" s="18"/>
      <c r="C36" s="108"/>
      <c r="D36" s="108"/>
      <c r="E36" s="108"/>
      <c r="F36" s="108"/>
      <c r="G36" s="108"/>
      <c r="H36" s="108"/>
      <c r="I36" s="108"/>
      <c r="J36" s="108"/>
      <c r="K36" s="108"/>
      <c r="L36" s="108"/>
      <c r="M36" s="108"/>
      <c r="N36" s="108"/>
      <c r="Q36" s="15"/>
      <c r="R36" s="33" t="s">
        <v>50</v>
      </c>
      <c r="S36" s="108">
        <v>0.84119999999999995</v>
      </c>
      <c r="T36" s="108">
        <v>0.79390000000000005</v>
      </c>
      <c r="U36" s="108">
        <v>0.98460000000000003</v>
      </c>
      <c r="V36" s="108">
        <v>0.89570000000000005</v>
      </c>
      <c r="W36" s="108">
        <v>0.91739999999999999</v>
      </c>
      <c r="X36" s="108">
        <v>0.94879999999999998</v>
      </c>
      <c r="Y36" s="108">
        <v>0.95569999999999999</v>
      </c>
      <c r="Z36" s="108">
        <v>0.86170000000000002</v>
      </c>
      <c r="AA36" s="108">
        <v>0.83589999999999998</v>
      </c>
      <c r="AB36" s="108">
        <v>0.85440000000000005</v>
      </c>
      <c r="AC36" s="108">
        <v>0.85640000000000005</v>
      </c>
      <c r="AE36" s="15"/>
      <c r="AG36" s="111" t="s">
        <v>287</v>
      </c>
      <c r="AH36" s="111" t="s">
        <v>287</v>
      </c>
      <c r="AI36" s="111" t="s">
        <v>287</v>
      </c>
      <c r="AJ36" s="111" t="s">
        <v>287</v>
      </c>
      <c r="AK36" s="111" t="s">
        <v>287</v>
      </c>
      <c r="AL36" s="111" t="s">
        <v>287</v>
      </c>
      <c r="AM36" s="111" t="s">
        <v>287</v>
      </c>
      <c r="AN36" s="111" t="s">
        <v>287</v>
      </c>
    </row>
    <row r="37" spans="1:40" x14ac:dyDescent="0.2">
      <c r="A37" s="15"/>
      <c r="B37" s="18" t="s">
        <v>49</v>
      </c>
      <c r="C37" s="108">
        <v>1.0769</v>
      </c>
      <c r="D37" s="108">
        <v>0.94020000000000004</v>
      </c>
      <c r="E37" s="108">
        <v>0.47489999999999999</v>
      </c>
      <c r="F37" s="108">
        <v>9.5100000000000004E-2</v>
      </c>
      <c r="G37" s="108">
        <v>1.0999999999999999E-2</v>
      </c>
      <c r="H37" s="108">
        <v>3.1099999999999999E-2</v>
      </c>
      <c r="I37" s="108">
        <v>0</v>
      </c>
      <c r="J37" s="108">
        <v>5.1999999999999998E-3</v>
      </c>
      <c r="K37" s="108">
        <v>0.1061</v>
      </c>
      <c r="L37" s="108">
        <v>6.0000000000000001E-3</v>
      </c>
      <c r="M37" s="108">
        <v>5.7000000000000002E-2</v>
      </c>
      <c r="N37" s="108" t="s">
        <v>287</v>
      </c>
      <c r="Q37" s="15"/>
      <c r="R37" s="33" t="s">
        <v>51</v>
      </c>
      <c r="S37" s="108">
        <v>0.91139999999999999</v>
      </c>
      <c r="T37" s="108">
        <v>0.96279999999999999</v>
      </c>
      <c r="U37" s="108">
        <v>0.89500000000000002</v>
      </c>
      <c r="V37" s="108">
        <v>0.65949999999999998</v>
      </c>
      <c r="W37" s="108">
        <v>0.92030000000000001</v>
      </c>
      <c r="X37" s="108">
        <v>0.8851</v>
      </c>
      <c r="Y37" s="108">
        <v>0.9466</v>
      </c>
      <c r="Z37" s="108">
        <v>0.96020000000000005</v>
      </c>
      <c r="AA37" s="108">
        <v>0.77769999999999995</v>
      </c>
      <c r="AB37" s="108">
        <v>0.82689999999999997</v>
      </c>
      <c r="AC37" s="108">
        <v>0.80610000000000004</v>
      </c>
      <c r="AE37" s="15"/>
      <c r="AG37" s="111" t="s">
        <v>287</v>
      </c>
      <c r="AH37" s="111" t="s">
        <v>287</v>
      </c>
      <c r="AI37" s="111" t="s">
        <v>287</v>
      </c>
      <c r="AJ37" s="111" t="s">
        <v>287</v>
      </c>
      <c r="AK37" s="111" t="s">
        <v>287</v>
      </c>
      <c r="AL37" s="111" t="s">
        <v>287</v>
      </c>
      <c r="AM37" s="111" t="s">
        <v>287</v>
      </c>
      <c r="AN37" s="111" t="s">
        <v>287</v>
      </c>
    </row>
    <row r="38" spans="1:40" x14ac:dyDescent="0.2">
      <c r="A38" s="15"/>
      <c r="B38" s="18" t="s">
        <v>50</v>
      </c>
      <c r="C38" s="108">
        <v>0.96189999999999998</v>
      </c>
      <c r="D38" s="108">
        <v>1.1779999999999999</v>
      </c>
      <c r="E38" s="108">
        <v>0.40770000000000001</v>
      </c>
      <c r="F38" s="108">
        <v>0.2026</v>
      </c>
      <c r="G38" s="108">
        <v>1.1999999999999999E-3</v>
      </c>
      <c r="H38" s="108">
        <v>1E-3</v>
      </c>
      <c r="I38" s="108">
        <v>0</v>
      </c>
      <c r="J38" s="108">
        <v>1.24E-2</v>
      </c>
      <c r="K38" s="108">
        <v>1.15E-2</v>
      </c>
      <c r="L38" s="108">
        <v>1.0699999999999999E-2</v>
      </c>
      <c r="M38" s="108">
        <v>3.8E-3</v>
      </c>
      <c r="N38" s="108" t="s">
        <v>287</v>
      </c>
      <c r="Q38" s="15"/>
      <c r="R38" s="33" t="s">
        <v>52</v>
      </c>
      <c r="S38" s="108">
        <v>1</v>
      </c>
      <c r="T38" s="108">
        <v>1</v>
      </c>
      <c r="U38" s="108">
        <v>1</v>
      </c>
      <c r="V38" s="108">
        <v>1</v>
      </c>
      <c r="W38" s="108">
        <v>1</v>
      </c>
      <c r="X38" s="108">
        <v>1</v>
      </c>
      <c r="Y38" s="108">
        <v>1</v>
      </c>
      <c r="Z38" s="108">
        <v>1</v>
      </c>
      <c r="AA38" s="108">
        <v>1</v>
      </c>
      <c r="AB38" s="108">
        <v>1</v>
      </c>
      <c r="AC38" s="108">
        <v>1</v>
      </c>
      <c r="AE38" s="15"/>
      <c r="AG38" s="111" t="s">
        <v>287</v>
      </c>
      <c r="AH38" s="111" t="s">
        <v>287</v>
      </c>
      <c r="AI38" s="111" t="s">
        <v>287</v>
      </c>
      <c r="AJ38" s="111" t="s">
        <v>287</v>
      </c>
      <c r="AK38" s="111" t="s">
        <v>287</v>
      </c>
      <c r="AL38" s="111" t="s">
        <v>287</v>
      </c>
      <c r="AM38" s="111" t="s">
        <v>287</v>
      </c>
      <c r="AN38" s="111" t="s">
        <v>287</v>
      </c>
    </row>
    <row r="39" spans="1:40" x14ac:dyDescent="0.2">
      <c r="A39" s="15"/>
      <c r="B39" s="18" t="s">
        <v>51</v>
      </c>
      <c r="C39" s="108">
        <v>1.1449</v>
      </c>
      <c r="D39" s="108">
        <v>0.97119999999999995</v>
      </c>
      <c r="E39" s="108">
        <v>0.35349999999999998</v>
      </c>
      <c r="F39" s="108">
        <v>4.3499999999999997E-2</v>
      </c>
      <c r="G39" s="108">
        <v>1.04E-2</v>
      </c>
      <c r="H39" s="108">
        <v>0</v>
      </c>
      <c r="I39" s="108">
        <v>0</v>
      </c>
      <c r="J39" s="108">
        <v>0</v>
      </c>
      <c r="K39" s="108">
        <v>0</v>
      </c>
      <c r="L39" s="108">
        <v>0</v>
      </c>
      <c r="M39" s="108">
        <v>0</v>
      </c>
      <c r="N39" s="108" t="s">
        <v>287</v>
      </c>
      <c r="Q39" s="15"/>
      <c r="R39" s="33" t="s">
        <v>53</v>
      </c>
      <c r="S39" s="108">
        <v>1</v>
      </c>
      <c r="T39" s="108">
        <v>1</v>
      </c>
      <c r="U39" s="108">
        <v>0.74970000000000003</v>
      </c>
      <c r="V39" s="108">
        <v>0.81210000000000004</v>
      </c>
      <c r="W39" s="108">
        <v>0.98680000000000001</v>
      </c>
      <c r="X39" s="108">
        <v>1</v>
      </c>
      <c r="Y39" s="108">
        <v>1</v>
      </c>
      <c r="Z39" s="108">
        <v>1</v>
      </c>
      <c r="AA39" s="108">
        <v>1</v>
      </c>
      <c r="AB39" s="108">
        <v>1</v>
      </c>
      <c r="AC39" s="108">
        <v>0.80379999999999996</v>
      </c>
      <c r="AE39" s="15"/>
      <c r="AG39" s="111" t="s">
        <v>287</v>
      </c>
      <c r="AH39" s="111" t="s">
        <v>287</v>
      </c>
      <c r="AI39" s="111" t="s">
        <v>287</v>
      </c>
      <c r="AJ39" s="111" t="s">
        <v>287</v>
      </c>
      <c r="AK39" s="111" t="s">
        <v>287</v>
      </c>
      <c r="AL39" s="111" t="s">
        <v>287</v>
      </c>
      <c r="AM39" s="111" t="s">
        <v>287</v>
      </c>
      <c r="AN39" s="111" t="s">
        <v>287</v>
      </c>
    </row>
    <row r="40" spans="1:40" x14ac:dyDescent="0.2">
      <c r="A40" s="15"/>
      <c r="B40" s="19" t="s">
        <v>54</v>
      </c>
      <c r="C40" s="109">
        <v>1.0298</v>
      </c>
      <c r="D40" s="109">
        <v>0.41199999999999998</v>
      </c>
      <c r="E40" s="109">
        <v>0.1137</v>
      </c>
      <c r="F40" s="109">
        <v>7.4999999999999997E-3</v>
      </c>
      <c r="G40" s="109">
        <v>1.0699999999999999E-2</v>
      </c>
      <c r="H40" s="109">
        <v>0</v>
      </c>
      <c r="I40" s="109">
        <v>5.7999999999999996E-3</v>
      </c>
      <c r="J40" s="109">
        <v>3.9199999999999999E-2</v>
      </c>
      <c r="K40" s="109">
        <v>5.5999999999999999E-3</v>
      </c>
      <c r="L40" s="109">
        <v>2.0299999999999999E-2</v>
      </c>
      <c r="M40" s="109" t="s">
        <v>287</v>
      </c>
      <c r="N40" s="109" t="s">
        <v>287</v>
      </c>
      <c r="Q40" s="15"/>
      <c r="R40" s="35" t="s">
        <v>54</v>
      </c>
      <c r="S40" s="109">
        <v>0.95050000000000001</v>
      </c>
      <c r="T40" s="109">
        <v>0.95130000000000003</v>
      </c>
      <c r="U40" s="109">
        <v>0.92589999999999995</v>
      </c>
      <c r="V40" s="109">
        <v>0.87350000000000005</v>
      </c>
      <c r="W40" s="109">
        <v>0.96489999999999998</v>
      </c>
      <c r="X40" s="109">
        <v>0.96679999999999999</v>
      </c>
      <c r="Y40" s="109">
        <v>0.98050000000000004</v>
      </c>
      <c r="Z40" s="109">
        <v>0.96440000000000003</v>
      </c>
      <c r="AA40" s="109">
        <v>0.92269999999999996</v>
      </c>
      <c r="AB40" s="109">
        <v>0.93630000000000002</v>
      </c>
      <c r="AC40" s="109">
        <v>0.89329999999999998</v>
      </c>
      <c r="AD40" s="37"/>
      <c r="AE40" s="15"/>
      <c r="AG40" s="111" t="s">
        <v>287</v>
      </c>
      <c r="AH40" s="111" t="s">
        <v>287</v>
      </c>
      <c r="AI40" s="111" t="s">
        <v>287</v>
      </c>
      <c r="AJ40" s="111" t="s">
        <v>287</v>
      </c>
      <c r="AK40" s="111" t="s">
        <v>287</v>
      </c>
      <c r="AL40" s="111" t="s">
        <v>287</v>
      </c>
      <c r="AM40" s="111" t="s">
        <v>287</v>
      </c>
      <c r="AN40" s="111" t="s">
        <v>287</v>
      </c>
    </row>
    <row r="41" spans="1:40" x14ac:dyDescent="0.2">
      <c r="A41" s="15"/>
      <c r="C41" s="111"/>
      <c r="D41" s="111"/>
      <c r="E41" s="111"/>
      <c r="F41" s="111"/>
      <c r="G41" s="111"/>
      <c r="H41" s="111"/>
      <c r="I41" s="111"/>
      <c r="J41" s="111"/>
      <c r="K41" s="111"/>
      <c r="L41" s="111"/>
      <c r="M41" s="111"/>
      <c r="N41" s="111"/>
      <c r="Q41" s="15"/>
      <c r="S41" s="111"/>
      <c r="T41" s="111"/>
      <c r="U41" s="111"/>
      <c r="V41" s="111"/>
      <c r="W41" s="111"/>
      <c r="X41" s="111"/>
      <c r="Y41" s="111"/>
      <c r="Z41" s="111"/>
      <c r="AA41" s="111"/>
      <c r="AB41" s="111"/>
      <c r="AC41" s="111"/>
      <c r="AE41" s="15"/>
      <c r="AG41" s="111"/>
      <c r="AH41" s="111"/>
      <c r="AI41" s="111"/>
      <c r="AJ41" s="111"/>
      <c r="AK41" s="111"/>
      <c r="AL41" s="111"/>
      <c r="AM41" s="111"/>
      <c r="AN41" s="111"/>
    </row>
    <row r="42" spans="1:40" x14ac:dyDescent="0.2">
      <c r="A42" s="15"/>
      <c r="C42" s="111"/>
      <c r="D42" s="111"/>
      <c r="E42" s="111"/>
      <c r="F42" s="111"/>
      <c r="G42" s="111"/>
      <c r="H42" s="111"/>
      <c r="I42" s="111"/>
      <c r="J42" s="111"/>
      <c r="K42" s="111"/>
      <c r="L42" s="111"/>
      <c r="M42" s="111"/>
      <c r="N42" s="111"/>
      <c r="Q42" s="15"/>
      <c r="S42" s="127">
        <v>0.2</v>
      </c>
      <c r="T42" s="127">
        <v>0.4</v>
      </c>
      <c r="U42" s="127">
        <v>0.8</v>
      </c>
      <c r="V42" s="127">
        <v>1.6</v>
      </c>
      <c r="W42" s="127">
        <v>3.1</v>
      </c>
      <c r="X42" s="127">
        <v>6.3</v>
      </c>
      <c r="Y42" s="127">
        <v>12.5</v>
      </c>
      <c r="Z42" s="127">
        <v>25</v>
      </c>
      <c r="AA42" s="127">
        <v>50</v>
      </c>
      <c r="AB42" s="127">
        <v>100</v>
      </c>
      <c r="AC42" s="127">
        <v>200</v>
      </c>
      <c r="AD42" s="17" t="s">
        <v>6</v>
      </c>
      <c r="AE42" s="15"/>
      <c r="AG42" s="111"/>
      <c r="AH42" s="111"/>
      <c r="AI42" s="111"/>
      <c r="AJ42" s="111"/>
      <c r="AK42" s="111"/>
      <c r="AL42" s="111"/>
      <c r="AM42" s="111"/>
      <c r="AN42" s="111"/>
    </row>
    <row r="43" spans="1:40" s="26" customFormat="1" x14ac:dyDescent="0.2">
      <c r="A43" s="28" t="s">
        <v>339</v>
      </c>
      <c r="B43" s="32" t="s">
        <v>49</v>
      </c>
      <c r="C43" s="119" t="s">
        <v>287</v>
      </c>
      <c r="D43" s="119" t="s">
        <v>287</v>
      </c>
      <c r="E43" s="122" t="s">
        <v>287</v>
      </c>
      <c r="F43" s="119">
        <v>1.1676564347021801</v>
      </c>
      <c r="G43" s="119">
        <v>0.96830420958196195</v>
      </c>
      <c r="H43" s="119">
        <v>0.91324045489535299</v>
      </c>
      <c r="I43" s="119">
        <v>0.92573959580202603</v>
      </c>
      <c r="J43" s="119">
        <v>0.98628197741441004</v>
      </c>
      <c r="K43" s="119">
        <v>0.80649417862366601</v>
      </c>
      <c r="L43" s="119">
        <v>0.42036494026696097</v>
      </c>
      <c r="M43" s="119">
        <v>5.5593859746651E-2</v>
      </c>
      <c r="N43" s="122" t="s">
        <v>287</v>
      </c>
      <c r="Q43" s="28" t="s">
        <v>339</v>
      </c>
      <c r="R43" s="33" t="s">
        <v>49</v>
      </c>
      <c r="S43" s="119">
        <v>0.96389999999999998</v>
      </c>
      <c r="T43" s="119">
        <v>1</v>
      </c>
      <c r="U43" s="119">
        <v>1</v>
      </c>
      <c r="V43" s="119">
        <v>1</v>
      </c>
      <c r="W43" s="119">
        <v>1</v>
      </c>
      <c r="X43" s="119">
        <v>1</v>
      </c>
      <c r="Y43" s="119">
        <v>1</v>
      </c>
      <c r="Z43" s="119">
        <v>1</v>
      </c>
      <c r="AA43" s="119">
        <v>1</v>
      </c>
      <c r="AB43" s="119">
        <v>1</v>
      </c>
      <c r="AC43" s="119">
        <v>1</v>
      </c>
      <c r="AE43" s="28" t="s">
        <v>339</v>
      </c>
      <c r="AF43" s="33" t="s">
        <v>49</v>
      </c>
      <c r="AG43" s="119">
        <v>0.88127184564859196</v>
      </c>
      <c r="AH43" s="119">
        <v>0.81483515136889995</v>
      </c>
      <c r="AI43" s="119">
        <v>0.89501080263788002</v>
      </c>
      <c r="AJ43" s="119">
        <v>0.87975231229238404</v>
      </c>
      <c r="AK43" s="119">
        <v>1</v>
      </c>
      <c r="AL43" s="119">
        <v>0.99370760292218197</v>
      </c>
      <c r="AM43" s="119">
        <v>0.66626508408677398</v>
      </c>
      <c r="AN43" s="119">
        <v>0.17094333177440599</v>
      </c>
    </row>
    <row r="44" spans="1:40" s="26" customFormat="1" x14ac:dyDescent="0.2">
      <c r="A44" s="25"/>
      <c r="B44" s="32" t="s">
        <v>50</v>
      </c>
      <c r="C44" s="119" t="s">
        <v>287</v>
      </c>
      <c r="D44" s="119" t="s">
        <v>287</v>
      </c>
      <c r="E44" s="122" t="s">
        <v>287</v>
      </c>
      <c r="F44" s="119">
        <v>1.1491338438095799</v>
      </c>
      <c r="G44" s="119">
        <v>0.98076501803767402</v>
      </c>
      <c r="H44" s="119">
        <v>0.96783520665448197</v>
      </c>
      <c r="I44" s="119">
        <v>0.88885109469965695</v>
      </c>
      <c r="J44" s="119">
        <v>0.95329086312938505</v>
      </c>
      <c r="K44" s="119">
        <v>0.76662857145771901</v>
      </c>
      <c r="L44" s="119">
        <v>0.462927102654001</v>
      </c>
      <c r="M44" s="119">
        <v>6.9666367115020195E-2</v>
      </c>
      <c r="N44" s="122" t="s">
        <v>287</v>
      </c>
      <c r="Q44" s="25"/>
      <c r="R44" s="33" t="s">
        <v>50</v>
      </c>
      <c r="S44" s="119">
        <v>1</v>
      </c>
      <c r="T44" s="119">
        <v>1</v>
      </c>
      <c r="U44" s="119">
        <v>1</v>
      </c>
      <c r="V44" s="119">
        <v>1</v>
      </c>
      <c r="W44" s="119">
        <v>1</v>
      </c>
      <c r="X44" s="119">
        <v>1</v>
      </c>
      <c r="Y44" s="119">
        <v>1</v>
      </c>
      <c r="Z44" s="119">
        <v>1</v>
      </c>
      <c r="AA44" s="119">
        <v>1</v>
      </c>
      <c r="AB44" s="119">
        <v>1</v>
      </c>
      <c r="AC44" s="119">
        <v>1</v>
      </c>
      <c r="AE44" s="25"/>
      <c r="AF44" s="33" t="s">
        <v>50</v>
      </c>
      <c r="AG44" s="119">
        <v>0.895669690607094</v>
      </c>
      <c r="AH44" s="119">
        <v>0.88272204960412504</v>
      </c>
      <c r="AI44" s="119">
        <v>0.97364309081731604</v>
      </c>
      <c r="AJ44" s="119">
        <v>0.998837972968879</v>
      </c>
      <c r="AK44" s="119">
        <v>1</v>
      </c>
      <c r="AL44" s="119">
        <v>0.96561367486737804</v>
      </c>
      <c r="AM44" s="119">
        <v>0.74523556656650503</v>
      </c>
      <c r="AN44" s="119">
        <v>0.23050844359619899</v>
      </c>
    </row>
    <row r="45" spans="1:40" s="26" customFormat="1" x14ac:dyDescent="0.2">
      <c r="A45" s="25"/>
      <c r="B45" s="32" t="s">
        <v>51</v>
      </c>
      <c r="C45" s="119" t="s">
        <v>287</v>
      </c>
      <c r="D45" s="119" t="s">
        <v>287</v>
      </c>
      <c r="E45" s="122" t="s">
        <v>287</v>
      </c>
      <c r="F45" s="119">
        <v>1.14849021709693</v>
      </c>
      <c r="G45" s="119">
        <v>1.0222013731053301</v>
      </c>
      <c r="H45" s="119">
        <v>1.00733797928466</v>
      </c>
      <c r="I45" s="119">
        <v>0.94237597786370197</v>
      </c>
      <c r="J45" s="119">
        <v>0.96198401801232303</v>
      </c>
      <c r="K45" s="119">
        <v>0.80515294948280103</v>
      </c>
      <c r="L45" s="119">
        <v>0.46063769580921099</v>
      </c>
      <c r="M45" s="119">
        <v>6.2640848317240899E-2</v>
      </c>
      <c r="N45" s="122" t="s">
        <v>287</v>
      </c>
      <c r="Q45" s="25"/>
      <c r="R45" s="33" t="s">
        <v>51</v>
      </c>
      <c r="S45" s="119">
        <v>0.84950000000000003</v>
      </c>
      <c r="T45" s="119">
        <v>0.94330000000000003</v>
      </c>
      <c r="U45" s="119">
        <v>0.93069999999999997</v>
      </c>
      <c r="V45" s="119">
        <v>0.85899999999999999</v>
      </c>
      <c r="W45" s="119">
        <v>0.84670000000000001</v>
      </c>
      <c r="X45" s="119">
        <v>0.92559999999999998</v>
      </c>
      <c r="Y45" s="119">
        <v>0.87029999999999996</v>
      </c>
      <c r="Z45" s="119">
        <v>0.88570000000000004</v>
      </c>
      <c r="AA45" s="119">
        <v>0.94899999999999995</v>
      </c>
      <c r="AB45" s="119">
        <v>0.7903</v>
      </c>
      <c r="AC45" s="119">
        <v>1</v>
      </c>
      <c r="AE45" s="25"/>
      <c r="AF45" s="33" t="s">
        <v>51</v>
      </c>
      <c r="AG45" s="119">
        <v>1</v>
      </c>
      <c r="AH45" s="119">
        <v>1</v>
      </c>
      <c r="AI45" s="119">
        <v>1</v>
      </c>
      <c r="AJ45" s="119">
        <v>0.74480052050696</v>
      </c>
      <c r="AK45" s="119">
        <v>1</v>
      </c>
      <c r="AL45" s="119">
        <v>0.79994223698561195</v>
      </c>
      <c r="AM45" s="119">
        <v>0.48127372896067799</v>
      </c>
      <c r="AN45" s="119">
        <v>0.18739193762217199</v>
      </c>
    </row>
    <row r="46" spans="1:40" s="26" customFormat="1" x14ac:dyDescent="0.2">
      <c r="A46" s="25"/>
      <c r="B46" s="35" t="s">
        <v>54</v>
      </c>
      <c r="C46" s="121" t="s">
        <v>287</v>
      </c>
      <c r="D46" s="121" t="s">
        <v>287</v>
      </c>
      <c r="E46" s="123" t="s">
        <v>287</v>
      </c>
      <c r="F46" s="123">
        <v>1.15509349853623</v>
      </c>
      <c r="G46" s="123">
        <v>0.9904235335749888</v>
      </c>
      <c r="H46" s="123">
        <v>0.96280454694483153</v>
      </c>
      <c r="I46" s="123">
        <v>0.91898888945512824</v>
      </c>
      <c r="J46" s="123">
        <v>0.96718561951870596</v>
      </c>
      <c r="K46" s="123">
        <v>0.79275856652139531</v>
      </c>
      <c r="L46" s="123">
        <v>0.44797657957672432</v>
      </c>
      <c r="M46" s="123">
        <v>6.2633691726304036E-2</v>
      </c>
      <c r="N46" s="123" t="s">
        <v>287</v>
      </c>
      <c r="Q46" s="25"/>
      <c r="R46" s="35" t="s">
        <v>54</v>
      </c>
      <c r="S46" s="120">
        <v>0.93779999999999997</v>
      </c>
      <c r="T46" s="121">
        <v>0.98109999999999997</v>
      </c>
      <c r="U46" s="121">
        <v>0.97689999999999999</v>
      </c>
      <c r="V46" s="121">
        <v>0.95299999999999996</v>
      </c>
      <c r="W46" s="121">
        <v>0.94889999999999997</v>
      </c>
      <c r="X46" s="121">
        <v>0.97519999999999996</v>
      </c>
      <c r="Y46" s="121">
        <v>0.95679999999999998</v>
      </c>
      <c r="Z46" s="121">
        <v>0.96189999999999998</v>
      </c>
      <c r="AA46" s="121">
        <v>0.98299999999999998</v>
      </c>
      <c r="AB46" s="121">
        <v>0.93010000000000004</v>
      </c>
      <c r="AC46" s="121">
        <v>1</v>
      </c>
      <c r="AE46" s="25"/>
      <c r="AF46" s="35" t="s">
        <v>54</v>
      </c>
      <c r="AG46" s="123">
        <v>0.92564717875189528</v>
      </c>
      <c r="AH46" s="123">
        <v>0.89918573365767507</v>
      </c>
      <c r="AI46" s="123">
        <v>0.95621796448506535</v>
      </c>
      <c r="AJ46" s="123">
        <v>0.87446360192274097</v>
      </c>
      <c r="AK46" s="123">
        <v>1</v>
      </c>
      <c r="AL46" s="123">
        <v>0.91975450492505717</v>
      </c>
      <c r="AM46" s="123">
        <v>0.63092479320465233</v>
      </c>
      <c r="AN46" s="123">
        <v>0.19628123766425898</v>
      </c>
    </row>
    <row r="47" spans="1:40" x14ac:dyDescent="0.2">
      <c r="A47" s="15"/>
      <c r="C47" s="111"/>
      <c r="D47" s="111"/>
      <c r="E47" s="111"/>
      <c r="F47" s="111"/>
      <c r="G47" s="111"/>
      <c r="H47" s="111"/>
      <c r="I47" s="111"/>
      <c r="J47" s="111"/>
      <c r="K47" s="111"/>
      <c r="L47" s="111"/>
      <c r="M47" s="111"/>
      <c r="N47" s="111"/>
      <c r="Q47" s="15"/>
      <c r="S47" s="111"/>
      <c r="T47" s="111"/>
      <c r="U47" s="111"/>
      <c r="V47" s="111"/>
      <c r="W47" s="111"/>
      <c r="X47" s="111"/>
      <c r="Y47" s="111"/>
      <c r="Z47" s="111"/>
      <c r="AA47" s="111"/>
      <c r="AB47" s="111"/>
      <c r="AC47" s="111"/>
      <c r="AE47" s="15"/>
      <c r="AG47" s="111"/>
      <c r="AH47" s="111"/>
      <c r="AI47" s="111"/>
      <c r="AJ47" s="111"/>
      <c r="AK47" s="111"/>
      <c r="AL47" s="111"/>
      <c r="AM47" s="111"/>
      <c r="AN47" s="111"/>
    </row>
    <row r="48" spans="1:40" x14ac:dyDescent="0.2">
      <c r="A48" s="16" t="s">
        <v>318</v>
      </c>
      <c r="B48" s="18" t="s">
        <v>49</v>
      </c>
      <c r="C48" s="108" t="s">
        <v>287</v>
      </c>
      <c r="D48" s="108" t="s">
        <v>287</v>
      </c>
      <c r="E48" s="111" t="s">
        <v>287</v>
      </c>
      <c r="F48" s="108">
        <v>1.1366655336087199</v>
      </c>
      <c r="G48" s="108">
        <v>1.24740125014337</v>
      </c>
      <c r="H48" s="108">
        <v>1.2410075934631599</v>
      </c>
      <c r="I48" s="108">
        <v>1.19658553459084</v>
      </c>
      <c r="J48" s="108">
        <v>1.2733717513485401</v>
      </c>
      <c r="K48" s="108">
        <v>1.27632339838557</v>
      </c>
      <c r="L48" s="108">
        <v>1.04561815541965</v>
      </c>
      <c r="M48" s="108">
        <v>0.36180035318641002</v>
      </c>
      <c r="N48" s="111" t="s">
        <v>287</v>
      </c>
      <c r="Q48" s="16" t="s">
        <v>318</v>
      </c>
      <c r="S48" s="111" t="s">
        <v>287</v>
      </c>
      <c r="T48" s="111" t="s">
        <v>287</v>
      </c>
      <c r="U48" s="111" t="s">
        <v>287</v>
      </c>
      <c r="V48" s="111" t="s">
        <v>287</v>
      </c>
      <c r="W48" s="111" t="s">
        <v>287</v>
      </c>
      <c r="X48" s="111" t="s">
        <v>287</v>
      </c>
      <c r="Y48" s="111" t="s">
        <v>287</v>
      </c>
      <c r="Z48" s="111" t="s">
        <v>287</v>
      </c>
      <c r="AA48" s="111" t="s">
        <v>287</v>
      </c>
      <c r="AB48" s="111" t="s">
        <v>287</v>
      </c>
      <c r="AC48" s="111"/>
      <c r="AE48" s="16" t="s">
        <v>318</v>
      </c>
      <c r="AG48" s="111" t="s">
        <v>287</v>
      </c>
      <c r="AH48" s="111" t="s">
        <v>287</v>
      </c>
      <c r="AI48" s="111" t="s">
        <v>287</v>
      </c>
      <c r="AJ48" s="111" t="s">
        <v>287</v>
      </c>
      <c r="AK48" s="111" t="s">
        <v>287</v>
      </c>
      <c r="AL48" s="111" t="s">
        <v>287</v>
      </c>
      <c r="AM48" s="111" t="s">
        <v>287</v>
      </c>
      <c r="AN48" s="111" t="s">
        <v>287</v>
      </c>
    </row>
    <row r="49" spans="1:40" x14ac:dyDescent="0.2">
      <c r="A49" s="15"/>
      <c r="B49" s="18" t="s">
        <v>50</v>
      </c>
      <c r="C49" s="108" t="s">
        <v>287</v>
      </c>
      <c r="D49" s="108" t="s">
        <v>287</v>
      </c>
      <c r="E49" s="111" t="s">
        <v>287</v>
      </c>
      <c r="F49" s="108">
        <v>1.0898413896069501</v>
      </c>
      <c r="G49" s="108">
        <v>1.23723862823728</v>
      </c>
      <c r="H49" s="108">
        <v>1.3296944441287299</v>
      </c>
      <c r="I49" s="108">
        <v>1.26589316598764</v>
      </c>
      <c r="J49" s="108">
        <v>1.21889019428766</v>
      </c>
      <c r="K49" s="108">
        <v>1.24915025931928</v>
      </c>
      <c r="L49" s="108">
        <v>1.1308040950857099</v>
      </c>
      <c r="M49" s="108">
        <v>0.39654375156960397</v>
      </c>
      <c r="N49" s="111" t="s">
        <v>287</v>
      </c>
      <c r="Q49" s="15"/>
      <c r="S49" s="111" t="s">
        <v>287</v>
      </c>
      <c r="T49" s="111" t="s">
        <v>287</v>
      </c>
      <c r="U49" s="111" t="s">
        <v>287</v>
      </c>
      <c r="V49" s="111" t="s">
        <v>287</v>
      </c>
      <c r="W49" s="111" t="s">
        <v>287</v>
      </c>
      <c r="X49" s="111" t="s">
        <v>287</v>
      </c>
      <c r="Y49" s="111" t="s">
        <v>287</v>
      </c>
      <c r="Z49" s="111" t="s">
        <v>287</v>
      </c>
      <c r="AA49" s="111" t="s">
        <v>287</v>
      </c>
      <c r="AB49" s="111" t="s">
        <v>287</v>
      </c>
      <c r="AC49" s="111"/>
      <c r="AE49" s="15"/>
      <c r="AG49" s="111" t="s">
        <v>287</v>
      </c>
      <c r="AH49" s="111" t="s">
        <v>287</v>
      </c>
      <c r="AI49" s="111" t="s">
        <v>287</v>
      </c>
      <c r="AJ49" s="111" t="s">
        <v>287</v>
      </c>
      <c r="AK49" s="111" t="s">
        <v>287</v>
      </c>
      <c r="AL49" s="111" t="s">
        <v>287</v>
      </c>
      <c r="AM49" s="111" t="s">
        <v>287</v>
      </c>
      <c r="AN49" s="111" t="s">
        <v>287</v>
      </c>
    </row>
    <row r="50" spans="1:40" x14ac:dyDescent="0.2">
      <c r="A50" s="15"/>
      <c r="B50" s="18" t="s">
        <v>51</v>
      </c>
      <c r="C50" s="108" t="s">
        <v>287</v>
      </c>
      <c r="D50" s="108" t="s">
        <v>287</v>
      </c>
      <c r="E50" s="111" t="s">
        <v>287</v>
      </c>
      <c r="F50" s="108">
        <v>1.08915984474162</v>
      </c>
      <c r="G50" s="108">
        <v>1.1260455660475699</v>
      </c>
      <c r="H50" s="108">
        <v>1.2919956099371701</v>
      </c>
      <c r="I50" s="108">
        <v>1.3658664774729501</v>
      </c>
      <c r="J50" s="108">
        <v>1.30960764960138</v>
      </c>
      <c r="K50" s="108">
        <v>1.15308478917941</v>
      </c>
      <c r="L50" s="108">
        <v>1.14516403663525</v>
      </c>
      <c r="M50" s="108">
        <v>0.42393739229099497</v>
      </c>
      <c r="N50" s="111" t="s">
        <v>287</v>
      </c>
      <c r="Q50" s="15"/>
      <c r="S50" s="111" t="s">
        <v>287</v>
      </c>
      <c r="T50" s="111" t="s">
        <v>287</v>
      </c>
      <c r="U50" s="111" t="s">
        <v>287</v>
      </c>
      <c r="V50" s="111" t="s">
        <v>287</v>
      </c>
      <c r="W50" s="111" t="s">
        <v>287</v>
      </c>
      <c r="X50" s="111" t="s">
        <v>287</v>
      </c>
      <c r="Y50" s="111" t="s">
        <v>287</v>
      </c>
      <c r="Z50" s="111" t="s">
        <v>287</v>
      </c>
      <c r="AA50" s="111" t="s">
        <v>287</v>
      </c>
      <c r="AB50" s="111" t="s">
        <v>287</v>
      </c>
      <c r="AC50" s="111"/>
      <c r="AE50" s="15"/>
      <c r="AG50" s="111" t="s">
        <v>287</v>
      </c>
      <c r="AH50" s="111" t="s">
        <v>287</v>
      </c>
      <c r="AI50" s="111" t="s">
        <v>287</v>
      </c>
      <c r="AJ50" s="111" t="s">
        <v>287</v>
      </c>
      <c r="AK50" s="111" t="s">
        <v>287</v>
      </c>
      <c r="AL50" s="111" t="s">
        <v>287</v>
      </c>
      <c r="AM50" s="111" t="s">
        <v>287</v>
      </c>
      <c r="AN50" s="111" t="s">
        <v>287</v>
      </c>
    </row>
    <row r="51" spans="1:40" x14ac:dyDescent="0.2">
      <c r="A51" s="15"/>
      <c r="B51" s="36" t="s">
        <v>54</v>
      </c>
      <c r="C51" s="109" t="s">
        <v>287</v>
      </c>
      <c r="D51" s="109" t="s">
        <v>287</v>
      </c>
      <c r="E51" s="124" t="s">
        <v>287</v>
      </c>
      <c r="F51" s="124">
        <v>1.1052222559857634</v>
      </c>
      <c r="G51" s="124">
        <v>1.2035618148094065</v>
      </c>
      <c r="H51" s="124">
        <v>1.2875658825096867</v>
      </c>
      <c r="I51" s="124">
        <v>1.2761150593504766</v>
      </c>
      <c r="J51" s="124">
        <v>1.2672898650791933</v>
      </c>
      <c r="K51" s="124">
        <v>1.2261861489614201</v>
      </c>
      <c r="L51" s="124">
        <v>1.10719542904687</v>
      </c>
      <c r="M51" s="124">
        <v>0.39409383234900303</v>
      </c>
      <c r="N51" s="124" t="s">
        <v>287</v>
      </c>
      <c r="Q51" s="15"/>
      <c r="S51" s="111" t="s">
        <v>287</v>
      </c>
      <c r="T51" s="111" t="s">
        <v>287</v>
      </c>
      <c r="U51" s="111" t="s">
        <v>287</v>
      </c>
      <c r="V51" s="111" t="s">
        <v>287</v>
      </c>
      <c r="W51" s="111" t="s">
        <v>287</v>
      </c>
      <c r="X51" s="111" t="s">
        <v>287</v>
      </c>
      <c r="Y51" s="111" t="s">
        <v>287</v>
      </c>
      <c r="Z51" s="111" t="s">
        <v>287</v>
      </c>
      <c r="AA51" s="111" t="s">
        <v>287</v>
      </c>
      <c r="AB51" s="111" t="s">
        <v>287</v>
      </c>
      <c r="AC51" s="111"/>
      <c r="AE51" s="15"/>
      <c r="AG51" s="111" t="s">
        <v>287</v>
      </c>
      <c r="AH51" s="111" t="s">
        <v>287</v>
      </c>
      <c r="AI51" s="111" t="s">
        <v>287</v>
      </c>
      <c r="AJ51" s="111" t="s">
        <v>287</v>
      </c>
      <c r="AK51" s="111" t="s">
        <v>287</v>
      </c>
      <c r="AL51" s="111" t="s">
        <v>287</v>
      </c>
      <c r="AM51" s="111" t="s">
        <v>287</v>
      </c>
      <c r="AN51" s="111" t="s">
        <v>287</v>
      </c>
    </row>
    <row r="52" spans="1:40" x14ac:dyDescent="0.2">
      <c r="A52" s="15"/>
      <c r="C52" s="111"/>
      <c r="D52" s="111"/>
      <c r="E52" s="111"/>
      <c r="F52" s="111"/>
      <c r="G52" s="111"/>
      <c r="H52" s="111"/>
      <c r="I52" s="111"/>
      <c r="J52" s="111"/>
      <c r="K52" s="111"/>
      <c r="L52" s="111"/>
      <c r="M52" s="111"/>
      <c r="N52" s="111"/>
      <c r="Q52" s="15"/>
      <c r="S52" s="111"/>
      <c r="T52" s="111"/>
      <c r="U52" s="111"/>
      <c r="V52" s="111"/>
      <c r="W52" s="111"/>
      <c r="X52" s="111"/>
      <c r="Y52" s="111"/>
      <c r="Z52" s="111"/>
      <c r="AA52" s="111"/>
      <c r="AB52" s="111"/>
      <c r="AC52" s="111"/>
      <c r="AE52" s="15"/>
      <c r="AG52" s="111"/>
      <c r="AH52" s="111"/>
      <c r="AI52" s="111"/>
      <c r="AJ52" s="111"/>
      <c r="AK52" s="111"/>
      <c r="AL52" s="111"/>
      <c r="AM52" s="111"/>
      <c r="AN52" s="111"/>
    </row>
    <row r="53" spans="1:40" s="26" customFormat="1" ht="17" customHeight="1" x14ac:dyDescent="0.2">
      <c r="A53" s="28" t="s">
        <v>317</v>
      </c>
      <c r="B53" s="32" t="s">
        <v>49</v>
      </c>
      <c r="C53" s="122" t="s">
        <v>287</v>
      </c>
      <c r="D53" s="122" t="s">
        <v>287</v>
      </c>
      <c r="E53" s="122" t="s">
        <v>287</v>
      </c>
      <c r="F53" s="119">
        <v>0.965237995996853</v>
      </c>
      <c r="G53" s="119">
        <v>0.94611405617282895</v>
      </c>
      <c r="H53" s="119">
        <v>1.2211852831396901</v>
      </c>
      <c r="I53" s="119">
        <v>1.1320382298729901</v>
      </c>
      <c r="J53" s="119">
        <v>1.1440568593361</v>
      </c>
      <c r="K53" s="119">
        <v>1.1347844281911099</v>
      </c>
      <c r="L53" s="119">
        <v>0.74492599894218303</v>
      </c>
      <c r="M53" s="119">
        <v>3.3398894008385603E-2</v>
      </c>
      <c r="N53" s="122" t="s">
        <v>287</v>
      </c>
      <c r="Q53" s="28" t="s">
        <v>317</v>
      </c>
      <c r="R53" s="33" t="s">
        <v>49</v>
      </c>
      <c r="S53" s="119">
        <v>1</v>
      </c>
      <c r="T53" s="119">
        <v>1</v>
      </c>
      <c r="U53" s="119">
        <v>1</v>
      </c>
      <c r="V53" s="119">
        <v>1</v>
      </c>
      <c r="W53" s="119">
        <v>1</v>
      </c>
      <c r="X53" s="119">
        <v>1</v>
      </c>
      <c r="Y53" s="119">
        <v>1</v>
      </c>
      <c r="Z53" s="119">
        <v>1</v>
      </c>
      <c r="AA53" s="119">
        <v>1</v>
      </c>
      <c r="AB53" s="119">
        <v>0.81462977943246495</v>
      </c>
      <c r="AC53" s="122"/>
      <c r="AE53" s="28" t="s">
        <v>317</v>
      </c>
      <c r="AF53" s="33" t="s">
        <v>49</v>
      </c>
      <c r="AG53" s="119">
        <v>1</v>
      </c>
      <c r="AH53" s="119">
        <v>1</v>
      </c>
      <c r="AI53" s="119">
        <v>1</v>
      </c>
      <c r="AJ53" s="119">
        <v>1</v>
      </c>
      <c r="AK53" s="119">
        <v>0.81377993490178602</v>
      </c>
      <c r="AL53" s="119">
        <v>0.73940276704183205</v>
      </c>
      <c r="AM53" s="119">
        <v>0.42612815809367299</v>
      </c>
      <c r="AN53" s="119">
        <v>0.13910727425516201</v>
      </c>
    </row>
    <row r="54" spans="1:40" s="26" customFormat="1" ht="17" customHeight="1" x14ac:dyDescent="0.2">
      <c r="A54" s="25"/>
      <c r="B54" s="32" t="s">
        <v>50</v>
      </c>
      <c r="C54" s="122" t="s">
        <v>287</v>
      </c>
      <c r="D54" s="122" t="s">
        <v>287</v>
      </c>
      <c r="E54" s="122" t="s">
        <v>287</v>
      </c>
      <c r="F54" s="119">
        <v>1.01916398606604</v>
      </c>
      <c r="G54" s="119">
        <v>1.04356601981285</v>
      </c>
      <c r="H54" s="119">
        <v>1.1366702109828899</v>
      </c>
      <c r="I54" s="119">
        <v>1.1130273959154899</v>
      </c>
      <c r="J54" s="119">
        <v>1.1596223769710301</v>
      </c>
      <c r="K54" s="119">
        <v>1.1732204288416399</v>
      </c>
      <c r="L54" s="119">
        <v>0.82714764331088497</v>
      </c>
      <c r="M54" s="119">
        <v>4.5207889249239498E-2</v>
      </c>
      <c r="N54" s="122" t="s">
        <v>287</v>
      </c>
      <c r="Q54" s="25"/>
      <c r="R54" s="33" t="s">
        <v>50</v>
      </c>
      <c r="S54" s="119">
        <v>1</v>
      </c>
      <c r="T54" s="119">
        <v>0.98142478110810805</v>
      </c>
      <c r="U54" s="119">
        <v>0.833158880579288</v>
      </c>
      <c r="V54" s="119">
        <v>0.84299956387334696</v>
      </c>
      <c r="W54" s="119">
        <v>0.80489607045526501</v>
      </c>
      <c r="X54" s="119">
        <v>0.86495413007524802</v>
      </c>
      <c r="Y54" s="119">
        <v>0.87383330209299703</v>
      </c>
      <c r="Z54" s="119">
        <v>0.96471739709906501</v>
      </c>
      <c r="AA54" s="119">
        <v>0.85890740513723096</v>
      </c>
      <c r="AB54" s="119">
        <v>0.75342934197482303</v>
      </c>
      <c r="AC54" s="122"/>
      <c r="AE54" s="25"/>
      <c r="AF54" s="33" t="s">
        <v>50</v>
      </c>
      <c r="AG54" s="119">
        <v>1</v>
      </c>
      <c r="AH54" s="119">
        <v>1</v>
      </c>
      <c r="AI54" s="119">
        <v>1</v>
      </c>
      <c r="AJ54" s="119">
        <v>1</v>
      </c>
      <c r="AK54" s="119">
        <v>0.89371615374455204</v>
      </c>
      <c r="AL54" s="119">
        <v>0.97129424778761098</v>
      </c>
      <c r="AM54" s="119">
        <v>0.45156270637960599</v>
      </c>
      <c r="AN54" s="119">
        <v>0.15962513208294801</v>
      </c>
    </row>
    <row r="55" spans="1:40" s="26" customFormat="1" ht="17" customHeight="1" x14ac:dyDescent="0.2">
      <c r="A55" s="25"/>
      <c r="B55" s="32" t="s">
        <v>51</v>
      </c>
      <c r="C55" s="122" t="s">
        <v>287</v>
      </c>
      <c r="D55" s="122" t="s">
        <v>287</v>
      </c>
      <c r="E55" s="122" t="s">
        <v>287</v>
      </c>
      <c r="F55" s="119">
        <v>1.0833566421088301</v>
      </c>
      <c r="G55" s="119">
        <v>0.98342047038618496</v>
      </c>
      <c r="H55" s="119">
        <v>1.1292124738538201</v>
      </c>
      <c r="I55" s="119">
        <v>1.05291930721089</v>
      </c>
      <c r="J55" s="119">
        <v>1.1428916649965299</v>
      </c>
      <c r="K55" s="119">
        <v>1.14356197307601</v>
      </c>
      <c r="L55" s="119">
        <v>0.88268891437899699</v>
      </c>
      <c r="M55" s="119">
        <v>3.1990856603063E-2</v>
      </c>
      <c r="N55" s="122" t="s">
        <v>287</v>
      </c>
      <c r="Q55" s="25"/>
      <c r="R55" s="33" t="s">
        <v>51</v>
      </c>
      <c r="S55" s="119">
        <v>1</v>
      </c>
      <c r="T55" s="119">
        <v>1</v>
      </c>
      <c r="U55" s="119">
        <v>1</v>
      </c>
      <c r="V55" s="119">
        <v>1</v>
      </c>
      <c r="W55" s="119">
        <v>1</v>
      </c>
      <c r="X55" s="119">
        <v>1</v>
      </c>
      <c r="Y55" s="119">
        <v>1</v>
      </c>
      <c r="Z55" s="119">
        <v>1</v>
      </c>
      <c r="AA55" s="119">
        <v>1</v>
      </c>
      <c r="AB55" s="119">
        <v>0.974615875503278</v>
      </c>
      <c r="AC55" s="122"/>
      <c r="AE55" s="25"/>
      <c r="AF55" s="33" t="s">
        <v>51</v>
      </c>
      <c r="AG55" s="119">
        <v>1</v>
      </c>
      <c r="AH55" s="119">
        <v>1</v>
      </c>
      <c r="AI55" s="119">
        <v>1</v>
      </c>
      <c r="AJ55" s="119">
        <v>1</v>
      </c>
      <c r="AK55" s="119">
        <v>1</v>
      </c>
      <c r="AL55" s="119">
        <v>0.95273251983891805</v>
      </c>
      <c r="AM55" s="119">
        <v>0.31563656810833601</v>
      </c>
      <c r="AN55" s="119">
        <v>0.32374762378593702</v>
      </c>
    </row>
    <row r="56" spans="1:40" s="26" customFormat="1" ht="17" customHeight="1" x14ac:dyDescent="0.2">
      <c r="A56" s="25"/>
      <c r="B56" s="34" t="s">
        <v>54</v>
      </c>
      <c r="C56" s="121" t="s">
        <v>287</v>
      </c>
      <c r="D56" s="121" t="s">
        <v>287</v>
      </c>
      <c r="E56" s="123" t="s">
        <v>287</v>
      </c>
      <c r="F56" s="123">
        <v>1.022586208057241</v>
      </c>
      <c r="G56" s="123">
        <v>0.99103351545728791</v>
      </c>
      <c r="H56" s="123">
        <v>1.1623559893254667</v>
      </c>
      <c r="I56" s="123">
        <v>1.09932831099979</v>
      </c>
      <c r="J56" s="123">
        <v>1.1488569671012201</v>
      </c>
      <c r="K56" s="123">
        <v>1.15052227670292</v>
      </c>
      <c r="L56" s="123">
        <v>0.81825418554402163</v>
      </c>
      <c r="M56" s="123">
        <v>3.6865879953562698E-2</v>
      </c>
      <c r="N56" s="123" t="s">
        <v>287</v>
      </c>
      <c r="Q56" s="25"/>
      <c r="R56" s="35" t="s">
        <v>54</v>
      </c>
      <c r="S56" s="123">
        <v>1</v>
      </c>
      <c r="T56" s="123">
        <v>0.99380826036936931</v>
      </c>
      <c r="U56" s="123">
        <v>0.94438629352642922</v>
      </c>
      <c r="V56" s="123">
        <v>0.94766652129111562</v>
      </c>
      <c r="W56" s="123">
        <v>0.93496535681842163</v>
      </c>
      <c r="X56" s="123">
        <v>0.95498471002508267</v>
      </c>
      <c r="Y56" s="123">
        <v>0.95794443403099905</v>
      </c>
      <c r="Z56" s="123">
        <v>0.98823913236635497</v>
      </c>
      <c r="AA56" s="123">
        <v>0.95296913504574354</v>
      </c>
      <c r="AB56" s="123">
        <v>0.84755833230352196</v>
      </c>
      <c r="AC56" s="123" t="s">
        <v>287</v>
      </c>
      <c r="AE56" s="25"/>
      <c r="AF56" s="35" t="s">
        <v>54</v>
      </c>
      <c r="AG56" s="123">
        <v>1</v>
      </c>
      <c r="AH56" s="123">
        <v>1</v>
      </c>
      <c r="AI56" s="123">
        <v>1</v>
      </c>
      <c r="AJ56" s="123">
        <v>1</v>
      </c>
      <c r="AK56" s="123">
        <v>0.90249869621544609</v>
      </c>
      <c r="AL56" s="123">
        <v>0.88780984488945369</v>
      </c>
      <c r="AM56" s="123">
        <v>0.39777581086053831</v>
      </c>
      <c r="AN56" s="123">
        <v>0.20749334337468237</v>
      </c>
    </row>
    <row r="57" spans="1:40" ht="17" customHeight="1" x14ac:dyDescent="0.2">
      <c r="A57" s="15"/>
      <c r="C57" s="111"/>
      <c r="D57" s="111"/>
      <c r="E57" s="111"/>
      <c r="F57" s="111"/>
      <c r="G57" s="111"/>
      <c r="H57" s="111"/>
      <c r="I57" s="111"/>
      <c r="J57" s="111"/>
      <c r="K57" s="111"/>
      <c r="L57" s="111"/>
      <c r="M57" s="111"/>
      <c r="N57" s="111"/>
      <c r="Q57" s="15"/>
      <c r="S57" s="111"/>
      <c r="T57" s="111"/>
      <c r="U57" s="111"/>
      <c r="V57" s="111"/>
      <c r="W57" s="111"/>
      <c r="X57" s="111"/>
      <c r="Y57" s="111"/>
      <c r="Z57" s="111"/>
      <c r="AA57" s="111"/>
      <c r="AB57" s="111"/>
      <c r="AC57" s="111"/>
      <c r="AE57" s="15"/>
      <c r="AG57" s="111"/>
      <c r="AH57" s="111"/>
      <c r="AI57" s="111"/>
      <c r="AJ57" s="111"/>
      <c r="AK57" s="111"/>
      <c r="AL57" s="111"/>
      <c r="AM57" s="111"/>
      <c r="AN57" s="111"/>
    </row>
    <row r="58" spans="1:40" x14ac:dyDescent="0.2">
      <c r="A58" s="16" t="s">
        <v>319</v>
      </c>
      <c r="B58" s="18" t="s">
        <v>49</v>
      </c>
      <c r="C58" s="111" t="s">
        <v>287</v>
      </c>
      <c r="D58" s="111" t="s">
        <v>287</v>
      </c>
      <c r="E58" s="111" t="s">
        <v>287</v>
      </c>
      <c r="F58" s="108">
        <v>1.24253690858721</v>
      </c>
      <c r="G58" s="108">
        <v>1.07351473156919</v>
      </c>
      <c r="H58" s="108">
        <v>1.1347187375866901</v>
      </c>
      <c r="I58" s="108">
        <v>1.0198293689978899</v>
      </c>
      <c r="J58" s="108">
        <v>1.04049322989835</v>
      </c>
      <c r="K58" s="108">
        <v>0.69594276266441002</v>
      </c>
      <c r="L58" s="108">
        <v>0.13570249775583801</v>
      </c>
      <c r="M58" s="108">
        <v>2.9568521369195699E-2</v>
      </c>
      <c r="N58" s="111" t="s">
        <v>287</v>
      </c>
      <c r="Q58" s="16" t="s">
        <v>319</v>
      </c>
      <c r="R58" s="31" t="s">
        <v>49</v>
      </c>
      <c r="S58" s="108">
        <v>0.98431336121005097</v>
      </c>
      <c r="T58" s="108">
        <v>1</v>
      </c>
      <c r="U58" s="108">
        <v>1</v>
      </c>
      <c r="V58" s="108">
        <v>1</v>
      </c>
      <c r="W58" s="108">
        <v>1</v>
      </c>
      <c r="X58" s="108">
        <v>1</v>
      </c>
      <c r="Y58" s="108">
        <v>1</v>
      </c>
      <c r="Z58" s="108">
        <v>0.996319123438971</v>
      </c>
      <c r="AA58" s="108">
        <v>1</v>
      </c>
      <c r="AB58" s="108">
        <v>0.83654462750655001</v>
      </c>
      <c r="AC58" s="111"/>
      <c r="AE58" s="16" t="s">
        <v>319</v>
      </c>
      <c r="AF58" s="31" t="s">
        <v>49</v>
      </c>
      <c r="AG58" s="108">
        <v>1</v>
      </c>
      <c r="AH58" s="108">
        <v>0.99820224528314905</v>
      </c>
      <c r="AI58" s="108">
        <v>0.95872858201831401</v>
      </c>
      <c r="AJ58" s="108">
        <v>0.94452589525584796</v>
      </c>
      <c r="AK58" s="108">
        <v>0.68727774657525997</v>
      </c>
      <c r="AL58" s="108">
        <v>0.54230242064872902</v>
      </c>
      <c r="AM58" s="108">
        <v>0.441221746937562</v>
      </c>
      <c r="AN58" s="108">
        <v>0.43067086616855299</v>
      </c>
    </row>
    <row r="59" spans="1:40" x14ac:dyDescent="0.2">
      <c r="A59" s="15"/>
      <c r="B59" s="18" t="s">
        <v>50</v>
      </c>
      <c r="C59" s="111" t="s">
        <v>287</v>
      </c>
      <c r="D59" s="111" t="s">
        <v>287</v>
      </c>
      <c r="E59" s="111" t="s">
        <v>287</v>
      </c>
      <c r="F59" s="108">
        <v>1.1887232557013301</v>
      </c>
      <c r="G59" s="108">
        <v>1.0857982834241899</v>
      </c>
      <c r="H59" s="108">
        <v>1.2038828290149499</v>
      </c>
      <c r="I59" s="108">
        <v>1.0531367477889</v>
      </c>
      <c r="J59" s="108">
        <v>1.1013373869938501</v>
      </c>
      <c r="K59" s="108">
        <v>0.68846600413985104</v>
      </c>
      <c r="L59" s="108">
        <v>0.14071965126178801</v>
      </c>
      <c r="M59" s="108">
        <v>3.5068568807054099E-2</v>
      </c>
      <c r="N59" s="111" t="s">
        <v>287</v>
      </c>
      <c r="Q59" s="15"/>
      <c r="R59" s="31" t="s">
        <v>50</v>
      </c>
      <c r="S59" s="108">
        <v>1</v>
      </c>
      <c r="T59" s="108">
        <v>1</v>
      </c>
      <c r="U59" s="108">
        <v>1</v>
      </c>
      <c r="V59" s="108">
        <v>0.95571776483435</v>
      </c>
      <c r="W59" s="108">
        <v>0.95289686983097599</v>
      </c>
      <c r="X59" s="108">
        <v>0.99621398412008699</v>
      </c>
      <c r="Y59" s="108">
        <v>1</v>
      </c>
      <c r="Z59" s="108">
        <v>1</v>
      </c>
      <c r="AA59" s="108">
        <v>1</v>
      </c>
      <c r="AB59" s="108">
        <v>0.90471784363611796</v>
      </c>
      <c r="AC59" s="111"/>
      <c r="AE59" s="15"/>
      <c r="AF59" s="31" t="s">
        <v>50</v>
      </c>
      <c r="AG59" s="108">
        <v>1</v>
      </c>
      <c r="AH59" s="108">
        <v>1</v>
      </c>
      <c r="AI59" s="108">
        <v>0.98009420994818497</v>
      </c>
      <c r="AJ59" s="108">
        <v>0.95111228047950602</v>
      </c>
      <c r="AK59" s="108">
        <v>0.79670948355567295</v>
      </c>
      <c r="AL59" s="108">
        <v>0.58425323603222801</v>
      </c>
      <c r="AM59" s="108">
        <v>0.46620410117553801</v>
      </c>
      <c r="AN59" s="108">
        <v>0.44534448883899103</v>
      </c>
    </row>
    <row r="60" spans="1:40" x14ac:dyDescent="0.2">
      <c r="A60" s="15"/>
      <c r="B60" s="18" t="s">
        <v>51</v>
      </c>
      <c r="C60" s="111" t="s">
        <v>287</v>
      </c>
      <c r="D60" s="111" t="s">
        <v>287</v>
      </c>
      <c r="E60" s="111" t="s">
        <v>287</v>
      </c>
      <c r="F60" s="108">
        <v>1.16097606562119</v>
      </c>
      <c r="G60" s="108">
        <v>1.11434615569952</v>
      </c>
      <c r="H60" s="108">
        <v>1.1705776649594799</v>
      </c>
      <c r="I60" s="108">
        <v>1.0906081130076799</v>
      </c>
      <c r="J60" s="108">
        <v>1.0649112780335399</v>
      </c>
      <c r="K60" s="108">
        <v>0.75894696402114603</v>
      </c>
      <c r="L60" s="108">
        <v>0.15533284424572499</v>
      </c>
      <c r="M60" s="108">
        <v>4.8230828923522498E-2</v>
      </c>
      <c r="N60" s="111" t="s">
        <v>287</v>
      </c>
      <c r="Q60" s="15"/>
      <c r="R60" s="31" t="s">
        <v>51</v>
      </c>
      <c r="S60" s="108">
        <v>1</v>
      </c>
      <c r="T60" s="108">
        <v>1</v>
      </c>
      <c r="U60" s="108">
        <v>1</v>
      </c>
      <c r="V60" s="108">
        <v>1</v>
      </c>
      <c r="W60" s="108">
        <v>1</v>
      </c>
      <c r="X60" s="108">
        <v>1</v>
      </c>
      <c r="Y60" s="108">
        <v>1</v>
      </c>
      <c r="Z60" s="108">
        <v>1</v>
      </c>
      <c r="AA60" s="108">
        <v>1</v>
      </c>
      <c r="AB60" s="108">
        <v>1</v>
      </c>
      <c r="AC60" s="111"/>
      <c r="AE60" s="15"/>
      <c r="AF60" s="31" t="s">
        <v>51</v>
      </c>
      <c r="AG60" s="108">
        <v>1</v>
      </c>
      <c r="AH60" s="108">
        <v>1</v>
      </c>
      <c r="AI60" s="108">
        <v>1</v>
      </c>
      <c r="AJ60" s="108">
        <v>1</v>
      </c>
      <c r="AK60" s="108">
        <v>0.93140240961198695</v>
      </c>
      <c r="AL60" s="108">
        <v>0.693362036253515</v>
      </c>
      <c r="AM60" s="108">
        <v>0.54445828750880898</v>
      </c>
      <c r="AN60" s="108">
        <v>0.50993025484407695</v>
      </c>
    </row>
    <row r="61" spans="1:40" x14ac:dyDescent="0.2">
      <c r="A61" s="15"/>
      <c r="B61" s="36" t="s">
        <v>54</v>
      </c>
      <c r="C61" s="109" t="s">
        <v>287</v>
      </c>
      <c r="D61" s="109" t="s">
        <v>287</v>
      </c>
      <c r="E61" s="124" t="s">
        <v>287</v>
      </c>
      <c r="F61" s="124">
        <v>1.1974120766365768</v>
      </c>
      <c r="G61" s="124">
        <v>1.0912197235643</v>
      </c>
      <c r="H61" s="124">
        <v>1.1697264105203733</v>
      </c>
      <c r="I61" s="124">
        <v>1.0545247432648235</v>
      </c>
      <c r="J61" s="124">
        <v>1.0689139649752466</v>
      </c>
      <c r="K61" s="124">
        <v>0.71445191027513566</v>
      </c>
      <c r="L61" s="124">
        <v>0.14391833108778365</v>
      </c>
      <c r="M61" s="124">
        <v>3.7622639699924097E-2</v>
      </c>
      <c r="N61" s="124" t="s">
        <v>287</v>
      </c>
      <c r="Q61" s="15"/>
      <c r="R61" s="36" t="s">
        <v>54</v>
      </c>
      <c r="S61" s="124">
        <v>0.99477112040335036</v>
      </c>
      <c r="T61" s="124">
        <v>1</v>
      </c>
      <c r="U61" s="124">
        <v>1</v>
      </c>
      <c r="V61" s="124">
        <v>0.98523925494478337</v>
      </c>
      <c r="W61" s="124">
        <v>0.9842989566103254</v>
      </c>
      <c r="X61" s="124">
        <v>0.99873799470669555</v>
      </c>
      <c r="Y61" s="124">
        <v>1</v>
      </c>
      <c r="Z61" s="124">
        <v>0.99877304114632359</v>
      </c>
      <c r="AA61" s="124">
        <v>1</v>
      </c>
      <c r="AB61" s="124">
        <v>0.91375415704755591</v>
      </c>
      <c r="AC61" s="124" t="s">
        <v>287</v>
      </c>
      <c r="AE61" s="15"/>
      <c r="AF61" s="36" t="s">
        <v>54</v>
      </c>
      <c r="AG61" s="124">
        <v>1</v>
      </c>
      <c r="AH61" s="124">
        <v>0.99940074842771631</v>
      </c>
      <c r="AI61" s="124">
        <v>0.9796075973221664</v>
      </c>
      <c r="AJ61" s="124">
        <v>0.96521272524511803</v>
      </c>
      <c r="AK61" s="124">
        <v>0.80512987991430662</v>
      </c>
      <c r="AL61" s="124">
        <v>0.60663923097815731</v>
      </c>
      <c r="AM61" s="124">
        <v>0.48396137854063631</v>
      </c>
      <c r="AN61" s="124">
        <v>0.4619818699505403</v>
      </c>
    </row>
    <row r="62" spans="1:40" x14ac:dyDescent="0.2">
      <c r="A62" s="15"/>
      <c r="C62" s="111"/>
      <c r="D62" s="111"/>
      <c r="E62" s="111"/>
      <c r="F62" s="111"/>
      <c r="G62" s="111"/>
      <c r="H62" s="111"/>
      <c r="I62" s="111"/>
      <c r="J62" s="111"/>
      <c r="K62" s="111"/>
      <c r="L62" s="111"/>
      <c r="M62" s="111"/>
      <c r="N62" s="111"/>
      <c r="Q62" s="15"/>
      <c r="S62" s="111"/>
      <c r="T62" s="111"/>
      <c r="U62" s="111"/>
      <c r="V62" s="111"/>
      <c r="W62" s="111"/>
      <c r="X62" s="111"/>
      <c r="Y62" s="111"/>
      <c r="Z62" s="111"/>
      <c r="AA62" s="111"/>
      <c r="AB62" s="111"/>
      <c r="AC62" s="111"/>
      <c r="AE62" s="15"/>
      <c r="AG62" s="111"/>
      <c r="AH62" s="111"/>
      <c r="AI62" s="111"/>
      <c r="AJ62" s="111"/>
      <c r="AK62" s="111"/>
      <c r="AL62" s="111"/>
      <c r="AM62" s="111"/>
      <c r="AN62" s="111"/>
    </row>
    <row r="63" spans="1:40" s="26" customFormat="1" x14ac:dyDescent="0.2">
      <c r="A63" s="28" t="s">
        <v>320</v>
      </c>
      <c r="B63" s="32" t="s">
        <v>49</v>
      </c>
      <c r="C63" s="122" t="s">
        <v>287</v>
      </c>
      <c r="D63" s="122" t="s">
        <v>287</v>
      </c>
      <c r="E63" s="122" t="s">
        <v>287</v>
      </c>
      <c r="F63" s="119">
        <v>1.00262259623551</v>
      </c>
      <c r="G63" s="119">
        <v>1.0533385334396299</v>
      </c>
      <c r="H63" s="119">
        <v>1.0397960716885499</v>
      </c>
      <c r="I63" s="119">
        <v>1.0105848058979101</v>
      </c>
      <c r="J63" s="119">
        <v>0.71639321310383097</v>
      </c>
      <c r="K63" s="119">
        <v>0.56629934823428596</v>
      </c>
      <c r="L63" s="119">
        <v>0.12284880409169099</v>
      </c>
      <c r="M63" s="119">
        <v>9.1436473638008497E-2</v>
      </c>
      <c r="N63" s="122" t="s">
        <v>287</v>
      </c>
      <c r="Q63" s="28" t="s">
        <v>320</v>
      </c>
      <c r="R63" s="33" t="s">
        <v>49</v>
      </c>
      <c r="S63" s="119">
        <v>1</v>
      </c>
      <c r="T63" s="119">
        <v>1</v>
      </c>
      <c r="U63" s="119">
        <v>1</v>
      </c>
      <c r="V63" s="119">
        <v>1</v>
      </c>
      <c r="W63" s="119">
        <v>1</v>
      </c>
      <c r="X63" s="119">
        <v>0.88538028481419895</v>
      </c>
      <c r="Y63" s="119">
        <v>1</v>
      </c>
      <c r="Z63" s="119">
        <v>0.93518105729740097</v>
      </c>
      <c r="AA63" s="119">
        <v>1</v>
      </c>
      <c r="AB63" s="119">
        <v>0.895493614620265</v>
      </c>
      <c r="AC63" s="122"/>
      <c r="AE63" s="28" t="s">
        <v>320</v>
      </c>
      <c r="AF63" s="33" t="s">
        <v>49</v>
      </c>
      <c r="AG63" s="119">
        <v>1</v>
      </c>
      <c r="AH63" s="119">
        <v>1</v>
      </c>
      <c r="AI63" s="119">
        <v>1</v>
      </c>
      <c r="AJ63" s="119">
        <v>1</v>
      </c>
      <c r="AK63" s="119">
        <v>0.61082547152466005</v>
      </c>
      <c r="AL63" s="119">
        <v>0.41466184578094401</v>
      </c>
      <c r="AM63" s="119">
        <v>7.4078346231305797E-2</v>
      </c>
      <c r="AN63" s="119">
        <v>4.5966662808822702E-2</v>
      </c>
    </row>
    <row r="64" spans="1:40" s="26" customFormat="1" x14ac:dyDescent="0.2">
      <c r="A64" s="25"/>
      <c r="B64" s="32" t="s">
        <v>50</v>
      </c>
      <c r="C64" s="122" t="s">
        <v>287</v>
      </c>
      <c r="D64" s="122" t="s">
        <v>287</v>
      </c>
      <c r="E64" s="122" t="s">
        <v>287</v>
      </c>
      <c r="F64" s="119">
        <v>0.97260812354755799</v>
      </c>
      <c r="G64" s="119">
        <v>1.07982796902268</v>
      </c>
      <c r="H64" s="119">
        <v>1.06436596557751</v>
      </c>
      <c r="I64" s="119">
        <v>0.98575567179344903</v>
      </c>
      <c r="J64" s="119">
        <v>0.72504972042383398</v>
      </c>
      <c r="K64" s="119">
        <v>0.58715994251068104</v>
      </c>
      <c r="L64" s="119">
        <v>9.6240716900345802E-2</v>
      </c>
      <c r="M64" s="119">
        <v>3.8405783547427699E-2</v>
      </c>
      <c r="N64" s="122" t="s">
        <v>287</v>
      </c>
      <c r="Q64" s="25"/>
      <c r="R64" s="33" t="s">
        <v>50</v>
      </c>
      <c r="S64" s="119">
        <v>1</v>
      </c>
      <c r="T64" s="119">
        <v>0.98069460077621295</v>
      </c>
      <c r="U64" s="119">
        <v>0.99113832288521297</v>
      </c>
      <c r="V64" s="119">
        <v>0.957981409157737</v>
      </c>
      <c r="W64" s="119">
        <v>0.97294889444618204</v>
      </c>
      <c r="X64" s="119">
        <v>1</v>
      </c>
      <c r="Y64" s="119">
        <v>0.99337690602559903</v>
      </c>
      <c r="Z64" s="119">
        <v>1</v>
      </c>
      <c r="AA64" s="119">
        <v>1</v>
      </c>
      <c r="AB64" s="119">
        <v>0.99706719681593703</v>
      </c>
      <c r="AC64" s="122"/>
      <c r="AE64" s="25"/>
      <c r="AF64" s="33" t="s">
        <v>50</v>
      </c>
      <c r="AG64" s="119">
        <v>1</v>
      </c>
      <c r="AH64" s="119">
        <v>1</v>
      </c>
      <c r="AI64" s="119">
        <v>1</v>
      </c>
      <c r="AJ64" s="119">
        <v>1</v>
      </c>
      <c r="AK64" s="119">
        <v>0.70588058050455704</v>
      </c>
      <c r="AL64" s="119">
        <v>0.45977744023246597</v>
      </c>
      <c r="AM64" s="119">
        <v>9.19730715889579E-2</v>
      </c>
      <c r="AN64" s="119">
        <v>4.7513125742966601E-2</v>
      </c>
    </row>
    <row r="65" spans="1:40" s="26" customFormat="1" x14ac:dyDescent="0.2">
      <c r="A65" s="25"/>
      <c r="B65" s="32" t="s">
        <v>51</v>
      </c>
      <c r="C65" s="122" t="s">
        <v>287</v>
      </c>
      <c r="D65" s="122" t="s">
        <v>287</v>
      </c>
      <c r="E65" s="122" t="s">
        <v>287</v>
      </c>
      <c r="F65" s="119">
        <v>0.94423913406693005</v>
      </c>
      <c r="G65" s="119">
        <v>0.99985584003763495</v>
      </c>
      <c r="H65" s="119">
        <v>1.1025012150690701</v>
      </c>
      <c r="I65" s="119">
        <v>1.02181146715364</v>
      </c>
      <c r="J65" s="119">
        <v>0.78184614416015497</v>
      </c>
      <c r="K65" s="119">
        <v>0.55162135473717699</v>
      </c>
      <c r="L65" s="119">
        <v>0.118776547610596</v>
      </c>
      <c r="M65" s="119">
        <v>0.11227345795115801</v>
      </c>
      <c r="N65" s="122" t="s">
        <v>287</v>
      </c>
      <c r="Q65" s="25"/>
      <c r="R65" s="33" t="s">
        <v>51</v>
      </c>
      <c r="S65" s="119">
        <v>0.98509276313087302</v>
      </c>
      <c r="T65" s="119">
        <v>1</v>
      </c>
      <c r="U65" s="119">
        <v>0.91063026004164005</v>
      </c>
      <c r="V65" s="119">
        <v>0.91978250823024799</v>
      </c>
      <c r="W65" s="119">
        <v>0.98112524070722495</v>
      </c>
      <c r="X65" s="119">
        <v>1</v>
      </c>
      <c r="Y65" s="119">
        <v>1</v>
      </c>
      <c r="Z65" s="119">
        <v>1</v>
      </c>
      <c r="AA65" s="119">
        <v>0.937983614992004</v>
      </c>
      <c r="AB65" s="119">
        <v>1</v>
      </c>
      <c r="AC65" s="122"/>
      <c r="AE65" s="25"/>
      <c r="AF65" s="33" t="s">
        <v>51</v>
      </c>
      <c r="AG65" s="119">
        <v>1</v>
      </c>
      <c r="AH65" s="119">
        <v>1</v>
      </c>
      <c r="AI65" s="119">
        <v>1</v>
      </c>
      <c r="AJ65" s="119">
        <v>1</v>
      </c>
      <c r="AK65" s="119">
        <v>0.86480777588201296</v>
      </c>
      <c r="AL65" s="119">
        <v>0.57213262513196095</v>
      </c>
      <c r="AM65" s="119">
        <v>0.13479347036129499</v>
      </c>
      <c r="AN65" s="119">
        <v>5.4743653705331997E-2</v>
      </c>
    </row>
    <row r="66" spans="1:40" s="26" customFormat="1" x14ac:dyDescent="0.2">
      <c r="A66" s="25"/>
      <c r="B66" s="34" t="s">
        <v>54</v>
      </c>
      <c r="C66" s="121" t="s">
        <v>287</v>
      </c>
      <c r="D66" s="121" t="s">
        <v>287</v>
      </c>
      <c r="E66" s="123" t="s">
        <v>287</v>
      </c>
      <c r="F66" s="123">
        <v>0.97315661794999941</v>
      </c>
      <c r="G66" s="123">
        <v>1.0443407808333152</v>
      </c>
      <c r="H66" s="123">
        <v>1.0688877507783767</v>
      </c>
      <c r="I66" s="123">
        <v>1.0060506482816665</v>
      </c>
      <c r="J66" s="123">
        <v>0.7410963592292733</v>
      </c>
      <c r="K66" s="123">
        <v>0.56836021516071467</v>
      </c>
      <c r="L66" s="123">
        <v>0.11262202286754426</v>
      </c>
      <c r="M66" s="123">
        <v>8.070523837886473E-2</v>
      </c>
      <c r="N66" s="123" t="s">
        <v>287</v>
      </c>
      <c r="Q66" s="25"/>
      <c r="R66" s="35" t="s">
        <v>54</v>
      </c>
      <c r="S66" s="123">
        <v>0.99503092104362434</v>
      </c>
      <c r="T66" s="123">
        <v>0.99356486692540436</v>
      </c>
      <c r="U66" s="123">
        <v>0.96725619430895105</v>
      </c>
      <c r="V66" s="123">
        <v>0.95925463912932829</v>
      </c>
      <c r="W66" s="123">
        <v>0.98469137838446896</v>
      </c>
      <c r="X66" s="123">
        <v>0.96179342827139969</v>
      </c>
      <c r="Y66" s="123">
        <v>0.99779230200853297</v>
      </c>
      <c r="Z66" s="123">
        <v>0.97839368576580032</v>
      </c>
      <c r="AA66" s="123">
        <v>0.97932787166400137</v>
      </c>
      <c r="AB66" s="123">
        <v>0.96418693714540071</v>
      </c>
      <c r="AC66" s="123" t="s">
        <v>287</v>
      </c>
      <c r="AE66" s="25"/>
      <c r="AF66" s="35" t="s">
        <v>54</v>
      </c>
      <c r="AG66" s="123">
        <v>1</v>
      </c>
      <c r="AH66" s="123">
        <v>1</v>
      </c>
      <c r="AI66" s="123">
        <v>1</v>
      </c>
      <c r="AJ66" s="123">
        <v>1</v>
      </c>
      <c r="AK66" s="123">
        <v>0.72717127597040998</v>
      </c>
      <c r="AL66" s="123">
        <v>0.48219063704845699</v>
      </c>
      <c r="AM66" s="123">
        <v>0.10028162939385289</v>
      </c>
      <c r="AN66" s="123">
        <v>4.9407814085707102E-2</v>
      </c>
    </row>
    <row r="67" spans="1:40" x14ac:dyDescent="0.2">
      <c r="A67" s="15"/>
      <c r="C67" s="111"/>
      <c r="D67" s="111"/>
      <c r="E67" s="111"/>
      <c r="F67" s="111"/>
      <c r="G67" s="111"/>
      <c r="H67" s="111"/>
      <c r="I67" s="111"/>
      <c r="J67" s="111"/>
      <c r="K67" s="111"/>
      <c r="L67" s="111"/>
      <c r="M67" s="111"/>
      <c r="N67" s="111"/>
      <c r="Q67" s="15"/>
      <c r="S67" s="111"/>
      <c r="T67" s="111"/>
      <c r="U67" s="111"/>
      <c r="V67" s="111"/>
      <c r="W67" s="111"/>
      <c r="X67" s="111"/>
      <c r="Y67" s="111"/>
      <c r="Z67" s="111"/>
      <c r="AA67" s="111"/>
      <c r="AB67" s="111"/>
      <c r="AC67" s="111"/>
      <c r="AE67" s="15"/>
      <c r="AG67" s="111"/>
      <c r="AH67" s="111"/>
      <c r="AI67" s="111"/>
      <c r="AJ67" s="111"/>
      <c r="AK67" s="111"/>
      <c r="AL67" s="111"/>
      <c r="AM67" s="111"/>
      <c r="AN67" s="111"/>
    </row>
    <row r="68" spans="1:40" x14ac:dyDescent="0.2">
      <c r="A68" s="16" t="s">
        <v>322</v>
      </c>
      <c r="B68" s="18" t="s">
        <v>49</v>
      </c>
      <c r="C68" s="111" t="s">
        <v>287</v>
      </c>
      <c r="D68" s="111" t="s">
        <v>287</v>
      </c>
      <c r="E68" s="111" t="s">
        <v>287</v>
      </c>
      <c r="F68" s="108">
        <v>0.89698236665619702</v>
      </c>
      <c r="G68" s="108">
        <v>0.92666027644100701</v>
      </c>
      <c r="H68" s="108">
        <v>0.98172943767560805</v>
      </c>
      <c r="I68" s="108">
        <v>0.93652172744206197</v>
      </c>
      <c r="J68" s="108">
        <v>0.85601707142514005</v>
      </c>
      <c r="K68" s="108">
        <v>0.81717162328284099</v>
      </c>
      <c r="L68" s="108">
        <v>0.45054949561656898</v>
      </c>
      <c r="M68" s="108">
        <v>6.7494339488582605E-2</v>
      </c>
      <c r="N68" s="111" t="s">
        <v>287</v>
      </c>
      <c r="Q68" s="16" t="s">
        <v>322</v>
      </c>
      <c r="S68" s="111" t="s">
        <v>287</v>
      </c>
      <c r="T68" s="111" t="s">
        <v>287</v>
      </c>
      <c r="U68" s="111" t="s">
        <v>287</v>
      </c>
      <c r="V68" s="111" t="s">
        <v>287</v>
      </c>
      <c r="W68" s="111" t="s">
        <v>287</v>
      </c>
      <c r="X68" s="111" t="s">
        <v>287</v>
      </c>
      <c r="Y68" s="111" t="s">
        <v>287</v>
      </c>
      <c r="Z68" s="111" t="s">
        <v>287</v>
      </c>
      <c r="AA68" s="111" t="s">
        <v>287</v>
      </c>
      <c r="AB68" s="111" t="s">
        <v>287</v>
      </c>
      <c r="AC68" s="111"/>
      <c r="AE68" s="16" t="s">
        <v>322</v>
      </c>
      <c r="AG68" s="111" t="s">
        <v>287</v>
      </c>
      <c r="AH68" s="111" t="s">
        <v>287</v>
      </c>
      <c r="AI68" s="111" t="s">
        <v>287</v>
      </c>
      <c r="AJ68" s="111" t="s">
        <v>287</v>
      </c>
      <c r="AK68" s="111" t="s">
        <v>287</v>
      </c>
      <c r="AL68" s="111" t="s">
        <v>287</v>
      </c>
      <c r="AM68" s="111" t="s">
        <v>287</v>
      </c>
      <c r="AN68" s="111" t="s">
        <v>287</v>
      </c>
    </row>
    <row r="69" spans="1:40" x14ac:dyDescent="0.2">
      <c r="A69" s="15"/>
      <c r="B69" s="18" t="s">
        <v>50</v>
      </c>
      <c r="C69" s="111" t="s">
        <v>287</v>
      </c>
      <c r="D69" s="111" t="s">
        <v>287</v>
      </c>
      <c r="E69" s="111" t="s">
        <v>287</v>
      </c>
      <c r="F69" s="108">
        <v>0.90587911689709399</v>
      </c>
      <c r="G69" s="108">
        <v>0.93827485011608103</v>
      </c>
      <c r="H69" s="108">
        <v>0.94938194915206597</v>
      </c>
      <c r="I69" s="108">
        <v>0.97053586447640094</v>
      </c>
      <c r="J69" s="108">
        <v>0.82700860824043498</v>
      </c>
      <c r="K69" s="108">
        <v>0.86199270447412302</v>
      </c>
      <c r="L69" s="108">
        <v>0.456287747894007</v>
      </c>
      <c r="M69" s="108">
        <v>6.2859949493909106E-2</v>
      </c>
      <c r="N69" s="111" t="s">
        <v>287</v>
      </c>
      <c r="Q69" s="15"/>
      <c r="S69" s="111" t="s">
        <v>287</v>
      </c>
      <c r="T69" s="111" t="s">
        <v>287</v>
      </c>
      <c r="U69" s="111" t="s">
        <v>287</v>
      </c>
      <c r="V69" s="111" t="s">
        <v>287</v>
      </c>
      <c r="W69" s="111" t="s">
        <v>287</v>
      </c>
      <c r="X69" s="111" t="s">
        <v>287</v>
      </c>
      <c r="Y69" s="111" t="s">
        <v>287</v>
      </c>
      <c r="Z69" s="111" t="s">
        <v>287</v>
      </c>
      <c r="AA69" s="111" t="s">
        <v>287</v>
      </c>
      <c r="AB69" s="111" t="s">
        <v>287</v>
      </c>
      <c r="AC69" s="111"/>
      <c r="AE69" s="15"/>
      <c r="AG69" s="111" t="s">
        <v>287</v>
      </c>
      <c r="AH69" s="111" t="s">
        <v>287</v>
      </c>
      <c r="AI69" s="111" t="s">
        <v>287</v>
      </c>
      <c r="AJ69" s="111" t="s">
        <v>287</v>
      </c>
      <c r="AK69" s="111" t="s">
        <v>287</v>
      </c>
      <c r="AL69" s="111" t="s">
        <v>287</v>
      </c>
      <c r="AM69" s="111" t="s">
        <v>287</v>
      </c>
      <c r="AN69" s="111" t="s">
        <v>287</v>
      </c>
    </row>
    <row r="70" spans="1:40" x14ac:dyDescent="0.2">
      <c r="A70" s="15"/>
      <c r="B70" s="18" t="s">
        <v>51</v>
      </c>
      <c r="C70" s="111" t="s">
        <v>287</v>
      </c>
      <c r="D70" s="111" t="s">
        <v>287</v>
      </c>
      <c r="E70" s="111" t="s">
        <v>287</v>
      </c>
      <c r="F70" s="108">
        <v>0.89501490980602705</v>
      </c>
      <c r="G70" s="108">
        <v>0.92941819923753299</v>
      </c>
      <c r="H70" s="108">
        <v>0.96038602531709005</v>
      </c>
      <c r="I70" s="108">
        <v>0.96934079070038304</v>
      </c>
      <c r="J70" s="108">
        <v>0.89531717943073996</v>
      </c>
      <c r="K70" s="108">
        <v>0.77443877683807805</v>
      </c>
      <c r="L70" s="108">
        <v>0.47814156163610899</v>
      </c>
      <c r="M70" s="108">
        <v>8.2890217228057603E-2</v>
      </c>
      <c r="N70" s="111" t="s">
        <v>287</v>
      </c>
      <c r="Q70" s="15"/>
      <c r="S70" s="111" t="s">
        <v>287</v>
      </c>
      <c r="T70" s="111" t="s">
        <v>287</v>
      </c>
      <c r="U70" s="111" t="s">
        <v>287</v>
      </c>
      <c r="V70" s="111" t="s">
        <v>287</v>
      </c>
      <c r="W70" s="111" t="s">
        <v>287</v>
      </c>
      <c r="X70" s="111" t="s">
        <v>287</v>
      </c>
      <c r="Y70" s="111" t="s">
        <v>287</v>
      </c>
      <c r="Z70" s="111" t="s">
        <v>287</v>
      </c>
      <c r="AA70" s="111" t="s">
        <v>287</v>
      </c>
      <c r="AB70" s="111" t="s">
        <v>287</v>
      </c>
      <c r="AC70" s="111"/>
      <c r="AE70" s="15"/>
      <c r="AG70" s="111" t="s">
        <v>287</v>
      </c>
      <c r="AH70" s="111" t="s">
        <v>287</v>
      </c>
      <c r="AI70" s="111" t="s">
        <v>287</v>
      </c>
      <c r="AJ70" s="111" t="s">
        <v>287</v>
      </c>
      <c r="AK70" s="111" t="s">
        <v>287</v>
      </c>
      <c r="AL70" s="111" t="s">
        <v>287</v>
      </c>
      <c r="AM70" s="111" t="s">
        <v>287</v>
      </c>
      <c r="AN70" s="111" t="s">
        <v>287</v>
      </c>
    </row>
    <row r="71" spans="1:40" x14ac:dyDescent="0.2">
      <c r="A71" s="15"/>
      <c r="B71" s="19" t="s">
        <v>54</v>
      </c>
      <c r="C71" s="109" t="s">
        <v>287</v>
      </c>
      <c r="D71" s="109" t="s">
        <v>287</v>
      </c>
      <c r="E71" s="124" t="s">
        <v>287</v>
      </c>
      <c r="F71" s="124">
        <v>0.89929213111977269</v>
      </c>
      <c r="G71" s="124">
        <v>0.9314511085982069</v>
      </c>
      <c r="H71" s="124">
        <v>0.96383247071492129</v>
      </c>
      <c r="I71" s="124">
        <v>0.95879946087294865</v>
      </c>
      <c r="J71" s="124">
        <v>0.8594476196987717</v>
      </c>
      <c r="K71" s="124">
        <v>0.81786770153168076</v>
      </c>
      <c r="L71" s="124">
        <v>0.4616596017155617</v>
      </c>
      <c r="M71" s="124">
        <v>7.10815020701831E-2</v>
      </c>
      <c r="N71" s="124" t="s">
        <v>287</v>
      </c>
      <c r="Q71" s="15"/>
      <c r="S71" s="111" t="s">
        <v>287</v>
      </c>
      <c r="T71" s="111" t="s">
        <v>287</v>
      </c>
      <c r="U71" s="111" t="s">
        <v>287</v>
      </c>
      <c r="V71" s="111" t="s">
        <v>287</v>
      </c>
      <c r="W71" s="111" t="s">
        <v>287</v>
      </c>
      <c r="X71" s="111" t="s">
        <v>287</v>
      </c>
      <c r="Y71" s="111" t="s">
        <v>287</v>
      </c>
      <c r="Z71" s="111" t="s">
        <v>287</v>
      </c>
      <c r="AA71" s="111" t="s">
        <v>287</v>
      </c>
      <c r="AB71" s="111" t="s">
        <v>287</v>
      </c>
      <c r="AC71" s="111"/>
      <c r="AE71" s="15"/>
      <c r="AG71" s="111" t="s">
        <v>287</v>
      </c>
      <c r="AH71" s="111" t="s">
        <v>287</v>
      </c>
      <c r="AI71" s="111" t="s">
        <v>287</v>
      </c>
      <c r="AJ71" s="111" t="s">
        <v>287</v>
      </c>
      <c r="AK71" s="111" t="s">
        <v>287</v>
      </c>
      <c r="AL71" s="111" t="s">
        <v>287</v>
      </c>
      <c r="AM71" s="111" t="s">
        <v>287</v>
      </c>
      <c r="AN71" s="111" t="s">
        <v>287</v>
      </c>
    </row>
    <row r="72" spans="1:40" x14ac:dyDescent="0.2">
      <c r="A72" s="15"/>
      <c r="C72" s="111"/>
      <c r="D72" s="111"/>
      <c r="E72" s="111"/>
      <c r="F72" s="111"/>
      <c r="G72" s="111"/>
      <c r="H72" s="111"/>
      <c r="I72" s="111"/>
      <c r="J72" s="111"/>
      <c r="K72" s="111"/>
      <c r="L72" s="111"/>
      <c r="M72" s="111"/>
      <c r="N72" s="111"/>
      <c r="Q72" s="15"/>
      <c r="S72" s="111"/>
      <c r="T72" s="111"/>
      <c r="U72" s="111"/>
      <c r="V72" s="111"/>
      <c r="W72" s="111"/>
      <c r="X72" s="111"/>
      <c r="Y72" s="111"/>
      <c r="Z72" s="111"/>
      <c r="AA72" s="111"/>
      <c r="AB72" s="111"/>
      <c r="AC72" s="111"/>
      <c r="AE72" s="15"/>
      <c r="AG72" s="111"/>
      <c r="AH72" s="111"/>
      <c r="AI72" s="111"/>
      <c r="AJ72" s="111"/>
      <c r="AK72" s="111"/>
      <c r="AL72" s="111"/>
      <c r="AM72" s="111"/>
      <c r="AN72" s="111"/>
    </row>
    <row r="73" spans="1:40" s="26" customFormat="1" x14ac:dyDescent="0.2">
      <c r="A73" s="28" t="s">
        <v>323</v>
      </c>
      <c r="B73" s="32" t="s">
        <v>49</v>
      </c>
      <c r="C73" s="122" t="s">
        <v>287</v>
      </c>
      <c r="D73" s="122" t="s">
        <v>287</v>
      </c>
      <c r="E73" s="122" t="s">
        <v>287</v>
      </c>
      <c r="F73" s="119">
        <v>0.97013582103536</v>
      </c>
      <c r="G73" s="119">
        <v>0.91932904592047104</v>
      </c>
      <c r="H73" s="119">
        <v>0.85703252667011698</v>
      </c>
      <c r="I73" s="119">
        <v>0.84328850642068098</v>
      </c>
      <c r="J73" s="119">
        <v>0.687508035356723</v>
      </c>
      <c r="K73" s="119">
        <v>0.38870171977321799</v>
      </c>
      <c r="L73" s="119">
        <v>0.341306631384934</v>
      </c>
      <c r="M73" s="119">
        <v>0.280258957309168</v>
      </c>
      <c r="N73" s="122" t="s">
        <v>287</v>
      </c>
      <c r="Q73" s="28" t="s">
        <v>323</v>
      </c>
      <c r="S73" s="122" t="s">
        <v>287</v>
      </c>
      <c r="T73" s="122" t="s">
        <v>287</v>
      </c>
      <c r="U73" s="122" t="s">
        <v>287</v>
      </c>
      <c r="V73" s="122" t="s">
        <v>287</v>
      </c>
      <c r="W73" s="122" t="s">
        <v>287</v>
      </c>
      <c r="X73" s="122" t="s">
        <v>287</v>
      </c>
      <c r="Y73" s="122" t="s">
        <v>287</v>
      </c>
      <c r="Z73" s="122" t="s">
        <v>287</v>
      </c>
      <c r="AA73" s="122" t="s">
        <v>287</v>
      </c>
      <c r="AB73" s="122" t="s">
        <v>287</v>
      </c>
      <c r="AC73" s="122"/>
      <c r="AE73" s="28" t="s">
        <v>323</v>
      </c>
      <c r="AG73" s="122" t="s">
        <v>287</v>
      </c>
      <c r="AH73" s="122" t="s">
        <v>287</v>
      </c>
      <c r="AI73" s="122" t="s">
        <v>287</v>
      </c>
      <c r="AJ73" s="122" t="s">
        <v>287</v>
      </c>
      <c r="AK73" s="122" t="s">
        <v>287</v>
      </c>
      <c r="AL73" s="122" t="s">
        <v>287</v>
      </c>
      <c r="AM73" s="122" t="s">
        <v>287</v>
      </c>
      <c r="AN73" s="122" t="s">
        <v>287</v>
      </c>
    </row>
    <row r="74" spans="1:40" s="26" customFormat="1" x14ac:dyDescent="0.2">
      <c r="A74" s="25"/>
      <c r="B74" s="32" t="s">
        <v>50</v>
      </c>
      <c r="C74" s="122" t="s">
        <v>287</v>
      </c>
      <c r="D74" s="122" t="s">
        <v>287</v>
      </c>
      <c r="E74" s="122" t="s">
        <v>287</v>
      </c>
      <c r="F74" s="119">
        <v>1.02068608840385</v>
      </c>
      <c r="G74" s="119">
        <v>0.960722368401285</v>
      </c>
      <c r="H74" s="119">
        <v>0.90778810344903305</v>
      </c>
      <c r="I74" s="119">
        <v>0.84327351805287498</v>
      </c>
      <c r="J74" s="119">
        <v>0.712621537943949</v>
      </c>
      <c r="K74" s="119">
        <v>0.36269742466421401</v>
      </c>
      <c r="L74" s="119">
        <v>0.39336206531123502</v>
      </c>
      <c r="M74" s="119">
        <v>0.280258957309168</v>
      </c>
      <c r="N74" s="122" t="s">
        <v>287</v>
      </c>
      <c r="Q74" s="25"/>
      <c r="S74" s="122" t="s">
        <v>287</v>
      </c>
      <c r="T74" s="122" t="s">
        <v>287</v>
      </c>
      <c r="U74" s="122" t="s">
        <v>287</v>
      </c>
      <c r="V74" s="122" t="s">
        <v>287</v>
      </c>
      <c r="W74" s="122" t="s">
        <v>287</v>
      </c>
      <c r="X74" s="122" t="s">
        <v>287</v>
      </c>
      <c r="Y74" s="122" t="s">
        <v>287</v>
      </c>
      <c r="Z74" s="122" t="s">
        <v>287</v>
      </c>
      <c r="AA74" s="122" t="s">
        <v>287</v>
      </c>
      <c r="AB74" s="122" t="s">
        <v>287</v>
      </c>
      <c r="AC74" s="122"/>
      <c r="AE74" s="25"/>
      <c r="AG74" s="122" t="s">
        <v>287</v>
      </c>
      <c r="AH74" s="122" t="s">
        <v>287</v>
      </c>
      <c r="AI74" s="122" t="s">
        <v>287</v>
      </c>
      <c r="AJ74" s="122" t="s">
        <v>287</v>
      </c>
      <c r="AK74" s="122" t="s">
        <v>287</v>
      </c>
      <c r="AL74" s="122" t="s">
        <v>287</v>
      </c>
      <c r="AM74" s="122" t="s">
        <v>287</v>
      </c>
      <c r="AN74" s="122" t="s">
        <v>287</v>
      </c>
    </row>
    <row r="75" spans="1:40" s="26" customFormat="1" x14ac:dyDescent="0.2">
      <c r="A75" s="25"/>
      <c r="B75" s="32" t="s">
        <v>51</v>
      </c>
      <c r="C75" s="122" t="s">
        <v>287</v>
      </c>
      <c r="D75" s="122" t="s">
        <v>287</v>
      </c>
      <c r="E75" s="122" t="s">
        <v>287</v>
      </c>
      <c r="F75" s="119">
        <v>0.91333922699305903</v>
      </c>
      <c r="G75" s="119">
        <v>0.88950867386052002</v>
      </c>
      <c r="H75" s="119">
        <v>0.92225123408555398</v>
      </c>
      <c r="I75" s="119">
        <v>0.95060340561536905</v>
      </c>
      <c r="J75" s="119">
        <v>0.70984714074014699</v>
      </c>
      <c r="K75" s="119">
        <v>0.40453111618385601</v>
      </c>
      <c r="L75" s="119">
        <v>0.428533524827095</v>
      </c>
      <c r="M75" s="119">
        <v>0.280258957309168</v>
      </c>
      <c r="N75" s="122" t="s">
        <v>287</v>
      </c>
      <c r="Q75" s="25"/>
      <c r="S75" s="122" t="s">
        <v>287</v>
      </c>
      <c r="T75" s="122" t="s">
        <v>287</v>
      </c>
      <c r="U75" s="122" t="s">
        <v>287</v>
      </c>
      <c r="V75" s="122" t="s">
        <v>287</v>
      </c>
      <c r="W75" s="122" t="s">
        <v>287</v>
      </c>
      <c r="X75" s="122" t="s">
        <v>287</v>
      </c>
      <c r="Y75" s="122" t="s">
        <v>287</v>
      </c>
      <c r="Z75" s="122" t="s">
        <v>287</v>
      </c>
      <c r="AA75" s="122" t="s">
        <v>287</v>
      </c>
      <c r="AB75" s="122" t="s">
        <v>287</v>
      </c>
      <c r="AC75" s="122"/>
      <c r="AE75" s="25"/>
      <c r="AG75" s="122" t="s">
        <v>287</v>
      </c>
      <c r="AH75" s="122" t="s">
        <v>287</v>
      </c>
      <c r="AI75" s="122" t="s">
        <v>287</v>
      </c>
      <c r="AJ75" s="122" t="s">
        <v>287</v>
      </c>
      <c r="AK75" s="122" t="s">
        <v>287</v>
      </c>
      <c r="AL75" s="122" t="s">
        <v>287</v>
      </c>
      <c r="AM75" s="122" t="s">
        <v>287</v>
      </c>
      <c r="AN75" s="122" t="s">
        <v>287</v>
      </c>
    </row>
    <row r="76" spans="1:40" s="26" customFormat="1" x14ac:dyDescent="0.2">
      <c r="A76" s="25"/>
      <c r="B76" s="35" t="s">
        <v>54</v>
      </c>
      <c r="C76" s="121" t="s">
        <v>287</v>
      </c>
      <c r="D76" s="121" t="s">
        <v>287</v>
      </c>
      <c r="E76" s="123" t="s">
        <v>287</v>
      </c>
      <c r="F76" s="123">
        <v>0.96805371214408975</v>
      </c>
      <c r="G76" s="123">
        <v>0.92318669606075865</v>
      </c>
      <c r="H76" s="123">
        <v>0.89569062140156797</v>
      </c>
      <c r="I76" s="123">
        <v>0.87905514336297497</v>
      </c>
      <c r="J76" s="123">
        <v>0.70332557134693963</v>
      </c>
      <c r="K76" s="123">
        <v>0.38531008687376267</v>
      </c>
      <c r="L76" s="123">
        <v>0.38773407384108799</v>
      </c>
      <c r="M76" s="123">
        <v>0.280258957309168</v>
      </c>
      <c r="N76" s="123" t="s">
        <v>287</v>
      </c>
      <c r="Q76" s="25"/>
      <c r="S76" s="122" t="s">
        <v>287</v>
      </c>
      <c r="T76" s="122" t="s">
        <v>287</v>
      </c>
      <c r="U76" s="122" t="s">
        <v>287</v>
      </c>
      <c r="V76" s="122" t="s">
        <v>287</v>
      </c>
      <c r="W76" s="122" t="s">
        <v>287</v>
      </c>
      <c r="X76" s="122" t="s">
        <v>287</v>
      </c>
      <c r="Y76" s="122" t="s">
        <v>287</v>
      </c>
      <c r="Z76" s="122" t="s">
        <v>287</v>
      </c>
      <c r="AA76" s="122" t="s">
        <v>287</v>
      </c>
      <c r="AB76" s="122" t="s">
        <v>287</v>
      </c>
      <c r="AC76" s="122"/>
      <c r="AE76" s="25"/>
      <c r="AG76" s="122" t="s">
        <v>287</v>
      </c>
      <c r="AH76" s="122" t="s">
        <v>287</v>
      </c>
      <c r="AI76" s="122" t="s">
        <v>287</v>
      </c>
      <c r="AJ76" s="122" t="s">
        <v>287</v>
      </c>
      <c r="AK76" s="122" t="s">
        <v>287</v>
      </c>
      <c r="AL76" s="122" t="s">
        <v>287</v>
      </c>
      <c r="AM76" s="122" t="s">
        <v>287</v>
      </c>
      <c r="AN76" s="122" t="s">
        <v>287</v>
      </c>
    </row>
    <row r="77" spans="1:40" x14ac:dyDescent="0.2">
      <c r="A77" s="15"/>
      <c r="C77" s="111"/>
      <c r="D77" s="111"/>
      <c r="E77" s="111"/>
      <c r="F77" s="111"/>
      <c r="G77" s="111"/>
      <c r="H77" s="111"/>
      <c r="I77" s="111"/>
      <c r="J77" s="111"/>
      <c r="K77" s="111"/>
      <c r="L77" s="111"/>
      <c r="M77" s="111"/>
      <c r="N77" s="111"/>
      <c r="Q77" s="15"/>
      <c r="S77" s="111"/>
      <c r="T77" s="111"/>
      <c r="U77" s="111"/>
      <c r="V77" s="111"/>
      <c r="W77" s="111"/>
      <c r="X77" s="111"/>
      <c r="Y77" s="111"/>
      <c r="Z77" s="111"/>
      <c r="AA77" s="111"/>
      <c r="AB77" s="111"/>
      <c r="AC77" s="111"/>
      <c r="AE77" s="15"/>
      <c r="AG77" s="111"/>
      <c r="AH77" s="111"/>
      <c r="AI77" s="111"/>
      <c r="AJ77" s="111"/>
      <c r="AK77" s="111"/>
      <c r="AL77" s="111"/>
      <c r="AM77" s="111"/>
      <c r="AN77" s="111"/>
    </row>
    <row r="78" spans="1:40" x14ac:dyDescent="0.2">
      <c r="A78" s="16" t="s">
        <v>321</v>
      </c>
      <c r="B78" s="18" t="s">
        <v>49</v>
      </c>
      <c r="C78" s="111" t="s">
        <v>287</v>
      </c>
      <c r="D78" s="111" t="s">
        <v>287</v>
      </c>
      <c r="E78" s="111" t="s">
        <v>287</v>
      </c>
      <c r="F78" s="108">
        <v>0.95540715395834297</v>
      </c>
      <c r="G78" s="108">
        <v>0.91166098430069498</v>
      </c>
      <c r="H78" s="108">
        <v>0.92325132417590705</v>
      </c>
      <c r="I78" s="108">
        <v>0.90560951105249199</v>
      </c>
      <c r="J78" s="108">
        <v>0.86244782704755496</v>
      </c>
      <c r="K78" s="108">
        <v>0.82175104725375203</v>
      </c>
      <c r="L78" s="108">
        <v>0.67055329991114698</v>
      </c>
      <c r="M78" s="108">
        <v>0.28908131501439599</v>
      </c>
      <c r="N78" s="111" t="s">
        <v>287</v>
      </c>
      <c r="Q78" s="16" t="s">
        <v>321</v>
      </c>
      <c r="R78" s="31" t="s">
        <v>49</v>
      </c>
      <c r="S78" s="108">
        <v>1</v>
      </c>
      <c r="T78" s="108">
        <v>0.98739968274147705</v>
      </c>
      <c r="U78" s="108">
        <v>1</v>
      </c>
      <c r="V78" s="108">
        <v>1</v>
      </c>
      <c r="W78" s="108">
        <v>1</v>
      </c>
      <c r="X78" s="108">
        <v>0.969771803061105</v>
      </c>
      <c r="Y78" s="108">
        <v>1</v>
      </c>
      <c r="Z78" s="108">
        <v>1</v>
      </c>
      <c r="AA78" s="108">
        <v>0.959424810549667</v>
      </c>
      <c r="AB78" s="108">
        <v>0.80100573234823302</v>
      </c>
      <c r="AC78" s="111"/>
      <c r="AE78" s="16" t="s">
        <v>321</v>
      </c>
      <c r="AF78" s="31" t="s">
        <v>49</v>
      </c>
      <c r="AG78" s="108">
        <v>1</v>
      </c>
      <c r="AH78" s="108">
        <v>1</v>
      </c>
      <c r="AI78" s="108">
        <v>1</v>
      </c>
      <c r="AJ78" s="108">
        <v>1</v>
      </c>
      <c r="AK78" s="108">
        <v>0.92109715534970105</v>
      </c>
      <c r="AL78" s="108">
        <v>0.85525614471327605</v>
      </c>
      <c r="AM78" s="108">
        <v>0.73875712652812198</v>
      </c>
      <c r="AN78" s="108">
        <v>0.73089138259580799</v>
      </c>
    </row>
    <row r="79" spans="1:40" x14ac:dyDescent="0.2">
      <c r="A79" s="15"/>
      <c r="B79" s="18" t="s">
        <v>50</v>
      </c>
      <c r="C79" s="111" t="s">
        <v>287</v>
      </c>
      <c r="D79" s="111" t="s">
        <v>287</v>
      </c>
      <c r="E79" s="111" t="s">
        <v>287</v>
      </c>
      <c r="F79" s="108">
        <v>1.08359462693091</v>
      </c>
      <c r="G79" s="108">
        <v>0.98868430159057297</v>
      </c>
      <c r="H79" s="108">
        <v>0.91097962408839495</v>
      </c>
      <c r="I79" s="108">
        <v>0.87798983357703697</v>
      </c>
      <c r="J79" s="108">
        <v>0.87823661175017098</v>
      </c>
      <c r="K79" s="108">
        <v>0.90466372065247702</v>
      </c>
      <c r="L79" s="108">
        <v>0.73240658868309505</v>
      </c>
      <c r="M79" s="108">
        <v>0.34016998661542602</v>
      </c>
      <c r="N79" s="111" t="s">
        <v>287</v>
      </c>
      <c r="Q79" s="15"/>
      <c r="R79" s="31" t="s">
        <v>50</v>
      </c>
      <c r="S79" s="108">
        <v>1</v>
      </c>
      <c r="T79" s="108">
        <v>1</v>
      </c>
      <c r="U79" s="108">
        <v>0.989804148607906</v>
      </c>
      <c r="V79" s="108">
        <v>0.89172907666927204</v>
      </c>
      <c r="W79" s="108">
        <v>0.994098085142608</v>
      </c>
      <c r="X79" s="108">
        <v>1</v>
      </c>
      <c r="Y79" s="108">
        <v>1</v>
      </c>
      <c r="Z79" s="108">
        <v>1</v>
      </c>
      <c r="AA79" s="108">
        <v>1</v>
      </c>
      <c r="AB79" s="108">
        <v>0.96954562635549801</v>
      </c>
      <c r="AC79" s="111"/>
      <c r="AE79" s="15"/>
      <c r="AF79" s="31" t="s">
        <v>50</v>
      </c>
      <c r="AG79" s="108">
        <v>1</v>
      </c>
      <c r="AH79" s="108">
        <v>1</v>
      </c>
      <c r="AI79" s="108">
        <v>1</v>
      </c>
      <c r="AJ79" s="108">
        <v>1</v>
      </c>
      <c r="AK79" s="108">
        <v>0.92613467507594804</v>
      </c>
      <c r="AL79" s="108">
        <v>0.90738096024303305</v>
      </c>
      <c r="AM79" s="108">
        <v>0.79783920552106702</v>
      </c>
      <c r="AN79" s="108">
        <v>0.702721734249108</v>
      </c>
    </row>
    <row r="80" spans="1:40" x14ac:dyDescent="0.2">
      <c r="A80" s="15"/>
      <c r="B80" s="18" t="s">
        <v>51</v>
      </c>
      <c r="C80" s="111" t="s">
        <v>287</v>
      </c>
      <c r="D80" s="111" t="s">
        <v>287</v>
      </c>
      <c r="E80" s="111" t="s">
        <v>287</v>
      </c>
      <c r="F80" s="108">
        <v>0.94124242144741399</v>
      </c>
      <c r="G80" s="108">
        <v>1.0180425610673201</v>
      </c>
      <c r="H80" s="108">
        <v>0.92999572999638902</v>
      </c>
      <c r="I80" s="108">
        <v>0.92724138065352102</v>
      </c>
      <c r="J80" s="108">
        <v>0.88287937518133797</v>
      </c>
      <c r="K80" s="108">
        <v>0.91239734361316605</v>
      </c>
      <c r="L80" s="108">
        <v>0.66357199926761801</v>
      </c>
      <c r="M80" s="108">
        <v>0.32150551794420101</v>
      </c>
      <c r="N80" s="111" t="s">
        <v>287</v>
      </c>
      <c r="Q80" s="15"/>
      <c r="R80" s="31" t="s">
        <v>51</v>
      </c>
      <c r="S80" s="108">
        <v>1</v>
      </c>
      <c r="T80" s="108">
        <v>1</v>
      </c>
      <c r="U80" s="108">
        <v>1</v>
      </c>
      <c r="V80" s="108">
        <v>1</v>
      </c>
      <c r="W80" s="108">
        <v>0.98975766024302902</v>
      </c>
      <c r="X80" s="108">
        <v>1</v>
      </c>
      <c r="Y80" s="108">
        <v>0.97261993299823402</v>
      </c>
      <c r="Z80" s="108">
        <v>1</v>
      </c>
      <c r="AA80" s="108">
        <v>1</v>
      </c>
      <c r="AB80" s="108">
        <v>0.86163794202052002</v>
      </c>
      <c r="AC80" s="111"/>
      <c r="AE80" s="15"/>
      <c r="AF80" s="31" t="s">
        <v>51</v>
      </c>
      <c r="AG80" s="108">
        <v>1</v>
      </c>
      <c r="AH80" s="108">
        <v>1</v>
      </c>
      <c r="AI80" s="108">
        <v>1</v>
      </c>
      <c r="AJ80" s="108">
        <v>1</v>
      </c>
      <c r="AK80" s="108">
        <v>1</v>
      </c>
      <c r="AL80" s="108">
        <v>1</v>
      </c>
      <c r="AM80" s="108">
        <v>0.787557045216287</v>
      </c>
      <c r="AN80" s="108">
        <v>0.78981358721268402</v>
      </c>
    </row>
    <row r="81" spans="1:40" x14ac:dyDescent="0.2">
      <c r="A81" s="15"/>
      <c r="B81" s="36" t="s">
        <v>54</v>
      </c>
      <c r="C81" s="109" t="s">
        <v>287</v>
      </c>
      <c r="D81" s="109" t="s">
        <v>287</v>
      </c>
      <c r="E81" s="124" t="s">
        <v>287</v>
      </c>
      <c r="F81" s="124">
        <v>0.99341473411222248</v>
      </c>
      <c r="G81" s="124">
        <v>0.97279594898619592</v>
      </c>
      <c r="H81" s="124">
        <v>0.92140889275356364</v>
      </c>
      <c r="I81" s="124">
        <v>0.90361357509435003</v>
      </c>
      <c r="J81" s="124">
        <v>0.87452127132635471</v>
      </c>
      <c r="K81" s="124">
        <v>0.87960403717313174</v>
      </c>
      <c r="L81" s="124">
        <v>0.68884396262061998</v>
      </c>
      <c r="M81" s="124">
        <v>0.31691893985800768</v>
      </c>
      <c r="N81" s="124" t="s">
        <v>287</v>
      </c>
      <c r="Q81" s="15"/>
      <c r="R81" s="36" t="s">
        <v>54</v>
      </c>
      <c r="S81" s="124">
        <v>1</v>
      </c>
      <c r="T81" s="124">
        <v>0.99579989424715898</v>
      </c>
      <c r="U81" s="124">
        <v>0.996601382869302</v>
      </c>
      <c r="V81" s="124">
        <v>0.96390969222309064</v>
      </c>
      <c r="W81" s="124">
        <v>0.99461858179521234</v>
      </c>
      <c r="X81" s="124">
        <v>0.98992393435370163</v>
      </c>
      <c r="Y81" s="124">
        <v>0.99087331099941134</v>
      </c>
      <c r="Z81" s="124">
        <v>1</v>
      </c>
      <c r="AA81" s="124">
        <v>0.98647493684988896</v>
      </c>
      <c r="AB81" s="124">
        <v>0.87739643357475039</v>
      </c>
      <c r="AC81" s="124" t="s">
        <v>287</v>
      </c>
      <c r="AE81" s="15"/>
      <c r="AF81" s="36" t="s">
        <v>54</v>
      </c>
      <c r="AG81" s="124">
        <v>1</v>
      </c>
      <c r="AH81" s="124">
        <v>1</v>
      </c>
      <c r="AI81" s="124">
        <v>1</v>
      </c>
      <c r="AJ81" s="124">
        <v>1</v>
      </c>
      <c r="AK81" s="124">
        <v>0.9490772768085497</v>
      </c>
      <c r="AL81" s="124">
        <v>0.92087903498543644</v>
      </c>
      <c r="AM81" s="124">
        <v>0.77471779242182526</v>
      </c>
      <c r="AN81" s="124">
        <v>0.74114223468586671</v>
      </c>
    </row>
    <row r="82" spans="1:40" x14ac:dyDescent="0.2">
      <c r="A82" s="15"/>
      <c r="C82" s="111"/>
      <c r="D82" s="111"/>
      <c r="E82" s="111"/>
      <c r="F82" s="111"/>
      <c r="G82" s="111"/>
      <c r="H82" s="111"/>
      <c r="I82" s="111"/>
      <c r="J82" s="111"/>
      <c r="K82" s="111"/>
      <c r="L82" s="111"/>
      <c r="M82" s="111"/>
      <c r="N82" s="111"/>
      <c r="Q82" s="15"/>
      <c r="S82" s="111"/>
      <c r="T82" s="111"/>
      <c r="U82" s="111"/>
      <c r="V82" s="111"/>
      <c r="W82" s="111"/>
      <c r="X82" s="111"/>
      <c r="Y82" s="111"/>
      <c r="Z82" s="111"/>
      <c r="AA82" s="111"/>
      <c r="AB82" s="111"/>
      <c r="AC82" s="111"/>
      <c r="AE82" s="15"/>
      <c r="AG82" s="111"/>
      <c r="AH82" s="111"/>
      <c r="AI82" s="111"/>
      <c r="AJ82" s="111"/>
      <c r="AK82" s="111"/>
      <c r="AL82" s="111"/>
      <c r="AM82" s="111"/>
      <c r="AN82" s="111"/>
    </row>
    <row r="83" spans="1:40" s="26" customFormat="1" x14ac:dyDescent="0.2">
      <c r="A83" s="28" t="s">
        <v>324</v>
      </c>
      <c r="B83" s="32" t="s">
        <v>49</v>
      </c>
      <c r="C83" s="122" t="s">
        <v>287</v>
      </c>
      <c r="D83" s="122" t="s">
        <v>287</v>
      </c>
      <c r="E83" s="122" t="s">
        <v>287</v>
      </c>
      <c r="F83" s="119">
        <v>0.89107355071362304</v>
      </c>
      <c r="G83" s="119">
        <v>1.01529649853046</v>
      </c>
      <c r="H83" s="119">
        <v>0.89823091093391405</v>
      </c>
      <c r="I83" s="119">
        <v>0.92135075157558699</v>
      </c>
      <c r="J83" s="119">
        <v>0.81937382466791997</v>
      </c>
      <c r="K83" s="119">
        <v>0.429774331490068</v>
      </c>
      <c r="L83" s="119">
        <v>8.9362160596080306E-2</v>
      </c>
      <c r="M83" s="119">
        <v>1.5997833874268601E-2</v>
      </c>
      <c r="N83" s="122" t="s">
        <v>287</v>
      </c>
      <c r="Q83" s="28" t="s">
        <v>324</v>
      </c>
      <c r="R83" s="33" t="s">
        <v>49</v>
      </c>
      <c r="S83" s="119">
        <v>0.97332105965732296</v>
      </c>
      <c r="T83" s="119">
        <v>0.975974604837896</v>
      </c>
      <c r="U83" s="119">
        <v>0.98940502878305503</v>
      </c>
      <c r="V83" s="119">
        <v>1</v>
      </c>
      <c r="W83" s="119">
        <v>0.91100774834655196</v>
      </c>
      <c r="X83" s="119">
        <v>1</v>
      </c>
      <c r="Y83" s="119">
        <v>1</v>
      </c>
      <c r="Z83" s="119">
        <v>1</v>
      </c>
      <c r="AA83" s="119">
        <v>1</v>
      </c>
      <c r="AB83" s="119">
        <v>1</v>
      </c>
      <c r="AC83" s="122"/>
      <c r="AE83" s="28" t="s">
        <v>324</v>
      </c>
      <c r="AF83" s="33" t="s">
        <v>49</v>
      </c>
      <c r="AG83" s="119">
        <v>0.96574396428262499</v>
      </c>
      <c r="AH83" s="119">
        <v>0.89582520815059996</v>
      </c>
      <c r="AI83" s="119">
        <v>0.86749518325901898</v>
      </c>
      <c r="AJ83" s="119">
        <v>0.87859053483202798</v>
      </c>
      <c r="AK83" s="119">
        <v>0.832664532853154</v>
      </c>
      <c r="AL83" s="119">
        <v>0.66419842065801904</v>
      </c>
      <c r="AM83" s="119">
        <v>0.29176951562639702</v>
      </c>
      <c r="AN83" s="119">
        <v>0.20519562559198201</v>
      </c>
    </row>
    <row r="84" spans="1:40" s="26" customFormat="1" x14ac:dyDescent="0.2">
      <c r="A84" s="25"/>
      <c r="B84" s="32" t="s">
        <v>50</v>
      </c>
      <c r="C84" s="122" t="s">
        <v>287</v>
      </c>
      <c r="D84" s="122" t="s">
        <v>287</v>
      </c>
      <c r="E84" s="122" t="s">
        <v>287</v>
      </c>
      <c r="F84" s="119">
        <v>0.93350230715133498</v>
      </c>
      <c r="G84" s="119">
        <v>0.97568976264590801</v>
      </c>
      <c r="H84" s="119">
        <v>0.89087258878573305</v>
      </c>
      <c r="I84" s="119">
        <v>0.92889276933293397</v>
      </c>
      <c r="J84" s="119">
        <v>0.89519768277870804</v>
      </c>
      <c r="K84" s="119">
        <v>0.47167480034008202</v>
      </c>
      <c r="L84" s="119">
        <v>0.11781931011966</v>
      </c>
      <c r="M84" s="119">
        <v>1.9441574753348002E-2</v>
      </c>
      <c r="N84" s="122" t="s">
        <v>287</v>
      </c>
      <c r="Q84" s="25"/>
      <c r="R84" s="33" t="s">
        <v>50</v>
      </c>
      <c r="S84" s="119">
        <v>1</v>
      </c>
      <c r="T84" s="119">
        <v>1</v>
      </c>
      <c r="U84" s="119">
        <v>1</v>
      </c>
      <c r="V84" s="119">
        <v>1</v>
      </c>
      <c r="W84" s="119">
        <v>1</v>
      </c>
      <c r="X84" s="119">
        <v>1</v>
      </c>
      <c r="Y84" s="119">
        <v>1</v>
      </c>
      <c r="Z84" s="119">
        <v>1</v>
      </c>
      <c r="AA84" s="119">
        <v>1</v>
      </c>
      <c r="AB84" s="119">
        <v>1</v>
      </c>
      <c r="AC84" s="122"/>
      <c r="AE84" s="25"/>
      <c r="AF84" s="33" t="s">
        <v>50</v>
      </c>
      <c r="AG84" s="119">
        <v>1</v>
      </c>
      <c r="AH84" s="119">
        <v>0.87492197443522501</v>
      </c>
      <c r="AI84" s="119">
        <v>0.84453788564118504</v>
      </c>
      <c r="AJ84" s="119">
        <v>0.82077047301493</v>
      </c>
      <c r="AK84" s="119">
        <v>0.90075122176726996</v>
      </c>
      <c r="AL84" s="119">
        <v>0.70975226192048602</v>
      </c>
      <c r="AM84" s="119">
        <v>0.374840262184652</v>
      </c>
      <c r="AN84" s="119">
        <v>0.21183174283449999</v>
      </c>
    </row>
    <row r="85" spans="1:40" s="26" customFormat="1" x14ac:dyDescent="0.2">
      <c r="A85" s="25"/>
      <c r="B85" s="32" t="s">
        <v>51</v>
      </c>
      <c r="C85" s="122" t="s">
        <v>287</v>
      </c>
      <c r="D85" s="122" t="s">
        <v>287</v>
      </c>
      <c r="E85" s="122" t="s">
        <v>287</v>
      </c>
      <c r="F85" s="119">
        <v>0.94841632424035605</v>
      </c>
      <c r="G85" s="119">
        <v>0.97656534189820199</v>
      </c>
      <c r="H85" s="119">
        <v>0.90094635459329497</v>
      </c>
      <c r="I85" s="119">
        <v>0.89267366328207898</v>
      </c>
      <c r="J85" s="119">
        <v>0.86392286845709099</v>
      </c>
      <c r="K85" s="119">
        <v>0.45875114855936999</v>
      </c>
      <c r="L85" s="119">
        <v>0.11043116962741201</v>
      </c>
      <c r="M85" s="119">
        <v>8.7088861625010897E-3</v>
      </c>
      <c r="N85" s="122" t="s">
        <v>287</v>
      </c>
      <c r="Q85" s="25"/>
      <c r="R85" s="33" t="s">
        <v>51</v>
      </c>
      <c r="S85" s="119">
        <v>1</v>
      </c>
      <c r="T85" s="119">
        <v>0.99022827895973098</v>
      </c>
      <c r="U85" s="119">
        <v>0.98254024609073498</v>
      </c>
      <c r="V85" s="119">
        <v>1</v>
      </c>
      <c r="W85" s="119">
        <v>1</v>
      </c>
      <c r="X85" s="119">
        <v>1</v>
      </c>
      <c r="Y85" s="119">
        <v>1</v>
      </c>
      <c r="Z85" s="119">
        <v>1</v>
      </c>
      <c r="AA85" s="119">
        <v>1</v>
      </c>
      <c r="AB85" s="119">
        <v>1</v>
      </c>
      <c r="AC85" s="122"/>
      <c r="AE85" s="25"/>
      <c r="AF85" s="33" t="s">
        <v>51</v>
      </c>
      <c r="AG85" s="119">
        <v>1</v>
      </c>
      <c r="AH85" s="119">
        <v>0.89447172234960803</v>
      </c>
      <c r="AI85" s="119">
        <v>0.867288202739529</v>
      </c>
      <c r="AJ85" s="119">
        <v>0.77868113662829097</v>
      </c>
      <c r="AK85" s="119">
        <v>0.92807502083350601</v>
      </c>
      <c r="AL85" s="119">
        <v>0.84269072419746205</v>
      </c>
      <c r="AM85" s="119">
        <v>0.38036468511775601</v>
      </c>
      <c r="AN85" s="119">
        <v>0.23978974467815301</v>
      </c>
    </row>
    <row r="86" spans="1:40" s="26" customFormat="1" x14ac:dyDescent="0.2">
      <c r="A86" s="25"/>
      <c r="B86" s="34" t="s">
        <v>54</v>
      </c>
      <c r="C86" s="121" t="s">
        <v>287</v>
      </c>
      <c r="D86" s="121" t="s">
        <v>287</v>
      </c>
      <c r="E86" s="123" t="s">
        <v>287</v>
      </c>
      <c r="F86" s="123">
        <v>0.92433072736843813</v>
      </c>
      <c r="G86" s="123">
        <v>0.98918386769152333</v>
      </c>
      <c r="H86" s="123">
        <v>0.8966832847709808</v>
      </c>
      <c r="I86" s="123">
        <v>0.91430572806353327</v>
      </c>
      <c r="J86" s="123">
        <v>0.85949812530123959</v>
      </c>
      <c r="K86" s="123">
        <v>0.45340009346317339</v>
      </c>
      <c r="L86" s="123">
        <v>0.1058708801143841</v>
      </c>
      <c r="M86" s="123">
        <v>1.4716098263372564E-2</v>
      </c>
      <c r="N86" s="123" t="s">
        <v>287</v>
      </c>
      <c r="Q86" s="25"/>
      <c r="R86" s="35" t="s">
        <v>54</v>
      </c>
      <c r="S86" s="123">
        <v>0.99110701988577432</v>
      </c>
      <c r="T86" s="123">
        <v>0.98873429459920903</v>
      </c>
      <c r="U86" s="123">
        <v>0.99064842495793004</v>
      </c>
      <c r="V86" s="123">
        <v>1</v>
      </c>
      <c r="W86" s="123">
        <v>0.97033591611551728</v>
      </c>
      <c r="X86" s="123">
        <v>1</v>
      </c>
      <c r="Y86" s="123">
        <v>1</v>
      </c>
      <c r="Z86" s="123">
        <v>1</v>
      </c>
      <c r="AA86" s="123">
        <v>1</v>
      </c>
      <c r="AB86" s="123">
        <v>1</v>
      </c>
      <c r="AC86" s="123" t="s">
        <v>287</v>
      </c>
      <c r="AE86" s="25"/>
      <c r="AF86" s="35" t="s">
        <v>54</v>
      </c>
      <c r="AG86" s="123">
        <v>0.98858132142754174</v>
      </c>
      <c r="AH86" s="123">
        <v>0.88840630164514434</v>
      </c>
      <c r="AI86" s="123">
        <v>0.85977375721324434</v>
      </c>
      <c r="AJ86" s="123">
        <v>0.82601404815841628</v>
      </c>
      <c r="AK86" s="123">
        <v>0.88716359181797666</v>
      </c>
      <c r="AL86" s="123">
        <v>0.73888046892532244</v>
      </c>
      <c r="AM86" s="123">
        <v>0.34899148764293503</v>
      </c>
      <c r="AN86" s="123">
        <v>0.21893903770154499</v>
      </c>
    </row>
    <row r="87" spans="1:40" x14ac:dyDescent="0.2">
      <c r="A87" s="15"/>
      <c r="C87" s="111"/>
      <c r="D87" s="111"/>
      <c r="E87" s="111"/>
      <c r="F87" s="111"/>
      <c r="G87" s="111"/>
      <c r="H87" s="111"/>
      <c r="I87" s="111"/>
      <c r="J87" s="111"/>
      <c r="K87" s="111"/>
      <c r="L87" s="111"/>
      <c r="M87" s="111"/>
      <c r="N87" s="111"/>
      <c r="Q87" s="15"/>
      <c r="S87" s="111"/>
      <c r="T87" s="111"/>
      <c r="U87" s="111"/>
      <c r="V87" s="111"/>
      <c r="W87" s="111"/>
      <c r="X87" s="111"/>
      <c r="Y87" s="111"/>
      <c r="Z87" s="111"/>
      <c r="AA87" s="111"/>
      <c r="AB87" s="111"/>
      <c r="AC87" s="111"/>
      <c r="AE87" s="15"/>
      <c r="AG87" s="111"/>
      <c r="AH87" s="111"/>
      <c r="AI87" s="111"/>
      <c r="AJ87" s="111"/>
      <c r="AK87" s="111"/>
      <c r="AL87" s="111"/>
      <c r="AM87" s="111"/>
      <c r="AN87" s="111"/>
    </row>
    <row r="88" spans="1:40" x14ac:dyDescent="0.2">
      <c r="A88" s="16" t="s">
        <v>325</v>
      </c>
      <c r="B88" s="18" t="s">
        <v>49</v>
      </c>
      <c r="C88" s="111" t="s">
        <v>287</v>
      </c>
      <c r="D88" s="111" t="s">
        <v>287</v>
      </c>
      <c r="E88" s="111" t="s">
        <v>287</v>
      </c>
      <c r="F88" s="108">
        <v>1.02000293382733</v>
      </c>
      <c r="G88" s="108">
        <v>1.1479267936784201</v>
      </c>
      <c r="H88" s="108">
        <v>1.1140930011532999</v>
      </c>
      <c r="I88" s="108">
        <v>1.0860271810066899</v>
      </c>
      <c r="J88" s="108">
        <v>0.54715026109087805</v>
      </c>
      <c r="K88" s="108">
        <v>0.67463595813674004</v>
      </c>
      <c r="L88" s="108">
        <v>0.28778726533343102</v>
      </c>
      <c r="M88" s="108">
        <v>0.16943090044195</v>
      </c>
      <c r="N88" s="111" t="s">
        <v>287</v>
      </c>
      <c r="Q88" s="16" t="s">
        <v>325</v>
      </c>
      <c r="S88" s="111" t="s">
        <v>287</v>
      </c>
      <c r="T88" s="111" t="s">
        <v>287</v>
      </c>
      <c r="U88" s="111" t="s">
        <v>287</v>
      </c>
      <c r="V88" s="111" t="s">
        <v>287</v>
      </c>
      <c r="W88" s="111" t="s">
        <v>287</v>
      </c>
      <c r="X88" s="111" t="s">
        <v>287</v>
      </c>
      <c r="Y88" s="111" t="s">
        <v>287</v>
      </c>
      <c r="Z88" s="111" t="s">
        <v>287</v>
      </c>
      <c r="AA88" s="111" t="s">
        <v>287</v>
      </c>
      <c r="AB88" s="111" t="s">
        <v>287</v>
      </c>
      <c r="AC88" s="111" t="s">
        <v>287</v>
      </c>
      <c r="AE88" s="16" t="s">
        <v>325</v>
      </c>
      <c r="AG88" s="111" t="s">
        <v>287</v>
      </c>
      <c r="AH88" s="111" t="s">
        <v>287</v>
      </c>
      <c r="AI88" s="111" t="s">
        <v>287</v>
      </c>
      <c r="AJ88" s="111" t="s">
        <v>287</v>
      </c>
      <c r="AK88" s="111" t="s">
        <v>287</v>
      </c>
      <c r="AL88" s="111" t="s">
        <v>287</v>
      </c>
      <c r="AM88" s="111" t="s">
        <v>287</v>
      </c>
      <c r="AN88" s="111" t="s">
        <v>287</v>
      </c>
    </row>
    <row r="89" spans="1:40" x14ac:dyDescent="0.2">
      <c r="A89" s="15"/>
      <c r="B89" s="18" t="s">
        <v>50</v>
      </c>
      <c r="C89" s="111" t="s">
        <v>287</v>
      </c>
      <c r="D89" s="111" t="s">
        <v>287</v>
      </c>
      <c r="E89" s="111" t="s">
        <v>287</v>
      </c>
      <c r="F89" s="108">
        <v>1.0771539430171999</v>
      </c>
      <c r="G89" s="108">
        <v>1.11133858990072</v>
      </c>
      <c r="H89" s="108">
        <v>1.1417475553029901</v>
      </c>
      <c r="I89" s="108">
        <v>1.03697333124369</v>
      </c>
      <c r="J89" s="108">
        <v>0.52985053848673802</v>
      </c>
      <c r="K89" s="108">
        <v>0.71343361690234697</v>
      </c>
      <c r="L89" s="108">
        <v>0.28013031548038902</v>
      </c>
      <c r="M89" s="108">
        <v>0.15693156473564701</v>
      </c>
      <c r="N89" s="111" t="s">
        <v>287</v>
      </c>
      <c r="Q89" s="15"/>
      <c r="S89" s="111" t="s">
        <v>287</v>
      </c>
      <c r="T89" s="111" t="s">
        <v>287</v>
      </c>
      <c r="U89" s="111" t="s">
        <v>287</v>
      </c>
      <c r="V89" s="111" t="s">
        <v>287</v>
      </c>
      <c r="W89" s="111" t="s">
        <v>287</v>
      </c>
      <c r="X89" s="111" t="s">
        <v>287</v>
      </c>
      <c r="Y89" s="111" t="s">
        <v>287</v>
      </c>
      <c r="Z89" s="111" t="s">
        <v>287</v>
      </c>
      <c r="AA89" s="111" t="s">
        <v>287</v>
      </c>
      <c r="AB89" s="111" t="s">
        <v>287</v>
      </c>
      <c r="AC89" s="111" t="s">
        <v>287</v>
      </c>
      <c r="AE89" s="15"/>
      <c r="AG89" s="111" t="s">
        <v>287</v>
      </c>
      <c r="AH89" s="111" t="s">
        <v>287</v>
      </c>
      <c r="AI89" s="111" t="s">
        <v>287</v>
      </c>
      <c r="AJ89" s="111" t="s">
        <v>287</v>
      </c>
      <c r="AK89" s="111" t="s">
        <v>287</v>
      </c>
      <c r="AL89" s="111" t="s">
        <v>287</v>
      </c>
      <c r="AM89" s="111" t="s">
        <v>287</v>
      </c>
      <c r="AN89" s="111" t="s">
        <v>287</v>
      </c>
    </row>
    <row r="90" spans="1:40" x14ac:dyDescent="0.2">
      <c r="A90" s="15"/>
      <c r="B90" s="18" t="s">
        <v>51</v>
      </c>
      <c r="C90" s="111" t="s">
        <v>287</v>
      </c>
      <c r="D90" s="111" t="s">
        <v>287</v>
      </c>
      <c r="E90" s="111" t="s">
        <v>287</v>
      </c>
      <c r="F90" s="108">
        <v>1.08420336247371</v>
      </c>
      <c r="G90" s="108">
        <v>1.13403410568122</v>
      </c>
      <c r="H90" s="108">
        <v>1.1508414605052499</v>
      </c>
      <c r="I90" s="108">
        <v>1.10996950650518</v>
      </c>
      <c r="J90" s="108">
        <v>0.54554077969958903</v>
      </c>
      <c r="K90" s="108">
        <v>0.61581637950693002</v>
      </c>
      <c r="L90" s="108">
        <v>0.239933911610761</v>
      </c>
      <c r="M90" s="108">
        <v>0.18601021789220701</v>
      </c>
      <c r="N90" s="111" t="s">
        <v>287</v>
      </c>
      <c r="Q90" s="15"/>
      <c r="S90" s="111" t="s">
        <v>287</v>
      </c>
      <c r="T90" s="111" t="s">
        <v>287</v>
      </c>
      <c r="U90" s="111" t="s">
        <v>287</v>
      </c>
      <c r="V90" s="111" t="s">
        <v>287</v>
      </c>
      <c r="W90" s="111" t="s">
        <v>287</v>
      </c>
      <c r="X90" s="111" t="s">
        <v>287</v>
      </c>
      <c r="Y90" s="111" t="s">
        <v>287</v>
      </c>
      <c r="Z90" s="111" t="s">
        <v>287</v>
      </c>
      <c r="AA90" s="111" t="s">
        <v>287</v>
      </c>
      <c r="AB90" s="111" t="s">
        <v>287</v>
      </c>
      <c r="AC90" s="111" t="s">
        <v>287</v>
      </c>
      <c r="AE90" s="15"/>
      <c r="AG90" s="111" t="s">
        <v>287</v>
      </c>
      <c r="AH90" s="111" t="s">
        <v>287</v>
      </c>
      <c r="AI90" s="111" t="s">
        <v>287</v>
      </c>
      <c r="AJ90" s="111" t="s">
        <v>287</v>
      </c>
      <c r="AK90" s="111" t="s">
        <v>287</v>
      </c>
      <c r="AL90" s="111" t="s">
        <v>287</v>
      </c>
      <c r="AM90" s="111" t="s">
        <v>287</v>
      </c>
      <c r="AN90" s="111" t="s">
        <v>287</v>
      </c>
    </row>
    <row r="91" spans="1:40" x14ac:dyDescent="0.2">
      <c r="A91" s="15"/>
      <c r="B91" s="19" t="s">
        <v>54</v>
      </c>
      <c r="C91" s="109" t="s">
        <v>287</v>
      </c>
      <c r="D91" s="109" t="s">
        <v>287</v>
      </c>
      <c r="E91" s="124" t="s">
        <v>287</v>
      </c>
      <c r="F91" s="124">
        <v>1.0604534131060799</v>
      </c>
      <c r="G91" s="124">
        <v>1.1310998297534534</v>
      </c>
      <c r="H91" s="124">
        <v>1.1355606723205132</v>
      </c>
      <c r="I91" s="124">
        <v>1.07765667291852</v>
      </c>
      <c r="J91" s="124">
        <v>0.5408471930924017</v>
      </c>
      <c r="K91" s="124">
        <v>0.66796198484867231</v>
      </c>
      <c r="L91" s="124">
        <v>0.26928383080819368</v>
      </c>
      <c r="M91" s="124">
        <v>0.17079089435660136</v>
      </c>
      <c r="N91" s="124" t="s">
        <v>287</v>
      </c>
      <c r="Q91" s="15"/>
      <c r="S91" s="111" t="s">
        <v>287</v>
      </c>
      <c r="T91" s="111" t="s">
        <v>287</v>
      </c>
      <c r="U91" s="111" t="s">
        <v>287</v>
      </c>
      <c r="V91" s="111" t="s">
        <v>287</v>
      </c>
      <c r="W91" s="111" t="s">
        <v>287</v>
      </c>
      <c r="X91" s="111" t="s">
        <v>287</v>
      </c>
      <c r="Y91" s="111" t="s">
        <v>287</v>
      </c>
      <c r="Z91" s="111" t="s">
        <v>287</v>
      </c>
      <c r="AA91" s="111" t="s">
        <v>287</v>
      </c>
      <c r="AB91" s="111" t="s">
        <v>287</v>
      </c>
      <c r="AC91" s="111" t="s">
        <v>287</v>
      </c>
      <c r="AE91" s="15"/>
      <c r="AG91" s="111" t="s">
        <v>287</v>
      </c>
      <c r="AH91" s="111" t="s">
        <v>287</v>
      </c>
      <c r="AI91" s="111" t="s">
        <v>287</v>
      </c>
      <c r="AJ91" s="111" t="s">
        <v>287</v>
      </c>
      <c r="AK91" s="111" t="s">
        <v>287</v>
      </c>
      <c r="AL91" s="111" t="s">
        <v>287</v>
      </c>
      <c r="AM91" s="111" t="s">
        <v>287</v>
      </c>
      <c r="AN91" s="111" t="s">
        <v>287</v>
      </c>
    </row>
    <row r="92" spans="1:40" x14ac:dyDescent="0.2">
      <c r="A92" s="15"/>
      <c r="C92" s="111"/>
      <c r="D92" s="111"/>
      <c r="E92" s="111"/>
      <c r="F92" s="111"/>
      <c r="G92" s="111"/>
      <c r="H92" s="111"/>
      <c r="I92" s="111"/>
      <c r="J92" s="111"/>
      <c r="K92" s="111"/>
      <c r="L92" s="111"/>
      <c r="M92" s="111"/>
      <c r="N92" s="111"/>
      <c r="Q92" s="15"/>
      <c r="S92" s="111"/>
      <c r="T92" s="111"/>
      <c r="U92" s="111"/>
      <c r="V92" s="111"/>
      <c r="W92" s="111"/>
      <c r="X92" s="111"/>
      <c r="Y92" s="111"/>
      <c r="Z92" s="111"/>
      <c r="AA92" s="111"/>
      <c r="AB92" s="111"/>
      <c r="AC92" s="111"/>
      <c r="AE92" s="15"/>
      <c r="AG92" s="111"/>
      <c r="AH92" s="111"/>
      <c r="AI92" s="111"/>
      <c r="AJ92" s="111"/>
      <c r="AK92" s="111"/>
      <c r="AL92" s="111"/>
      <c r="AM92" s="111"/>
      <c r="AN92" s="111"/>
    </row>
    <row r="93" spans="1:40" s="26" customFormat="1" x14ac:dyDescent="0.2">
      <c r="A93" s="28" t="s">
        <v>326</v>
      </c>
      <c r="B93" s="32" t="s">
        <v>49</v>
      </c>
      <c r="C93" s="122" t="s">
        <v>287</v>
      </c>
      <c r="D93" s="122" t="s">
        <v>287</v>
      </c>
      <c r="E93" s="122" t="s">
        <v>287</v>
      </c>
      <c r="F93" s="119">
        <v>0.91512383662235897</v>
      </c>
      <c r="G93" s="119">
        <v>1.0444675825130401</v>
      </c>
      <c r="H93" s="119">
        <v>1.0852005726304901</v>
      </c>
      <c r="I93" s="119">
        <v>0.82532121771856304</v>
      </c>
      <c r="J93" s="119">
        <v>0.58549036607688298</v>
      </c>
      <c r="K93" s="119">
        <v>0.24406732135030099</v>
      </c>
      <c r="L93" s="119">
        <v>6.2133058845856501E-3</v>
      </c>
      <c r="M93" s="119">
        <v>7.7939494887738894E-2</v>
      </c>
      <c r="N93" s="122" t="s">
        <v>287</v>
      </c>
      <c r="Q93" s="28" t="s">
        <v>326</v>
      </c>
      <c r="R93" s="33" t="s">
        <v>49</v>
      </c>
      <c r="S93" s="119">
        <v>1</v>
      </c>
      <c r="T93" s="119">
        <v>1</v>
      </c>
      <c r="U93" s="119">
        <v>0.99951779005692099</v>
      </c>
      <c r="V93" s="119">
        <v>0.96033381492745595</v>
      </c>
      <c r="W93" s="119">
        <v>1</v>
      </c>
      <c r="X93" s="119">
        <v>1</v>
      </c>
      <c r="Y93" s="119">
        <v>1</v>
      </c>
      <c r="Z93" s="119">
        <v>1</v>
      </c>
      <c r="AA93" s="119">
        <v>1</v>
      </c>
      <c r="AB93" s="119">
        <v>1</v>
      </c>
      <c r="AC93" s="122"/>
      <c r="AE93" s="28" t="s">
        <v>326</v>
      </c>
      <c r="AF93" s="33" t="s">
        <v>49</v>
      </c>
      <c r="AG93" s="119">
        <v>1</v>
      </c>
      <c r="AH93" s="119">
        <v>0.91312992386073699</v>
      </c>
      <c r="AI93" s="119">
        <v>0.90867055826439203</v>
      </c>
      <c r="AJ93" s="119">
        <v>0.91419541721122</v>
      </c>
      <c r="AK93" s="119">
        <v>0.90685396950858199</v>
      </c>
      <c r="AL93" s="119">
        <v>0.77732369620678499</v>
      </c>
      <c r="AM93" s="119">
        <v>0.38985229618487599</v>
      </c>
      <c r="AN93" s="119">
        <v>0.24864088414042901</v>
      </c>
    </row>
    <row r="94" spans="1:40" s="26" customFormat="1" x14ac:dyDescent="0.2">
      <c r="A94" s="25"/>
      <c r="B94" s="32" t="s">
        <v>50</v>
      </c>
      <c r="C94" s="122" t="s">
        <v>287</v>
      </c>
      <c r="D94" s="122" t="s">
        <v>287</v>
      </c>
      <c r="E94" s="122" t="s">
        <v>287</v>
      </c>
      <c r="F94" s="119">
        <v>0.84700714858540305</v>
      </c>
      <c r="G94" s="119">
        <v>1.01958767236905</v>
      </c>
      <c r="H94" s="119">
        <v>1.07939381418742</v>
      </c>
      <c r="I94" s="119">
        <v>0.85391299323284897</v>
      </c>
      <c r="J94" s="119">
        <v>0.62190790556338305</v>
      </c>
      <c r="K94" s="119">
        <v>0.202907981882754</v>
      </c>
      <c r="L94" s="119">
        <v>8.1653837156542407E-3</v>
      </c>
      <c r="M94" s="119">
        <v>7.7939494887738894E-2</v>
      </c>
      <c r="N94" s="122" t="s">
        <v>287</v>
      </c>
      <c r="Q94" s="25"/>
      <c r="R94" s="33" t="s">
        <v>50</v>
      </c>
      <c r="S94" s="119">
        <v>1</v>
      </c>
      <c r="T94" s="119">
        <v>1</v>
      </c>
      <c r="U94" s="119">
        <v>1</v>
      </c>
      <c r="V94" s="119">
        <v>1</v>
      </c>
      <c r="W94" s="119">
        <v>1</v>
      </c>
      <c r="X94" s="119">
        <v>1</v>
      </c>
      <c r="Y94" s="119">
        <v>1</v>
      </c>
      <c r="Z94" s="119">
        <v>1</v>
      </c>
      <c r="AA94" s="119">
        <v>1</v>
      </c>
      <c r="AB94" s="119">
        <v>1</v>
      </c>
      <c r="AC94" s="122"/>
      <c r="AE94" s="25"/>
      <c r="AF94" s="33" t="s">
        <v>50</v>
      </c>
      <c r="AG94" s="119">
        <v>1</v>
      </c>
      <c r="AH94" s="119">
        <v>0.91800832741881999</v>
      </c>
      <c r="AI94" s="119">
        <v>0.88009534683412505</v>
      </c>
      <c r="AJ94" s="119">
        <v>0.85246089789085999</v>
      </c>
      <c r="AK94" s="119">
        <v>0.96601051710474195</v>
      </c>
      <c r="AL94" s="119">
        <v>0.81242776713776299</v>
      </c>
      <c r="AM94" s="119">
        <v>0.37693831726324101</v>
      </c>
      <c r="AN94" s="119">
        <v>0.25287362963941401</v>
      </c>
    </row>
    <row r="95" spans="1:40" s="26" customFormat="1" x14ac:dyDescent="0.2">
      <c r="A95" s="25"/>
      <c r="B95" s="32" t="s">
        <v>51</v>
      </c>
      <c r="C95" s="122" t="s">
        <v>287</v>
      </c>
      <c r="D95" s="122" t="s">
        <v>287</v>
      </c>
      <c r="E95" s="122" t="s">
        <v>287</v>
      </c>
      <c r="F95" s="119">
        <v>0.82352526154982997</v>
      </c>
      <c r="G95" s="119">
        <v>1.0577151142637899</v>
      </c>
      <c r="H95" s="119">
        <v>1.03894048382371</v>
      </c>
      <c r="I95" s="119">
        <v>0.88993053417650003</v>
      </c>
      <c r="J95" s="119">
        <v>0.652341528744254</v>
      </c>
      <c r="K95" s="119">
        <v>0.28694774140041301</v>
      </c>
      <c r="L95" s="119">
        <v>7.1604459260664098E-3</v>
      </c>
      <c r="M95" s="119">
        <v>7.7939494887738894E-2</v>
      </c>
      <c r="N95" s="122" t="s">
        <v>287</v>
      </c>
      <c r="Q95" s="25"/>
      <c r="R95" s="33" t="s">
        <v>51</v>
      </c>
      <c r="S95" s="119">
        <v>1</v>
      </c>
      <c r="T95" s="119">
        <v>1</v>
      </c>
      <c r="U95" s="119">
        <v>1</v>
      </c>
      <c r="V95" s="119">
        <v>1</v>
      </c>
      <c r="W95" s="119">
        <v>1</v>
      </c>
      <c r="X95" s="119">
        <v>1</v>
      </c>
      <c r="Y95" s="119">
        <v>1</v>
      </c>
      <c r="Z95" s="119">
        <v>1</v>
      </c>
      <c r="AA95" s="119">
        <v>1</v>
      </c>
      <c r="AB95" s="119">
        <v>1</v>
      </c>
      <c r="AC95" s="122"/>
      <c r="AE95" s="25"/>
      <c r="AF95" s="33" t="s">
        <v>51</v>
      </c>
      <c r="AG95" s="119">
        <v>1</v>
      </c>
      <c r="AH95" s="119">
        <v>1</v>
      </c>
      <c r="AI95" s="119">
        <v>0.96416427568158103</v>
      </c>
      <c r="AJ95" s="119">
        <v>0.90609347050985001</v>
      </c>
      <c r="AK95" s="119">
        <v>1</v>
      </c>
      <c r="AL95" s="119">
        <v>1</v>
      </c>
      <c r="AM95" s="119">
        <v>0.47485324667329998</v>
      </c>
      <c r="AN95" s="119">
        <v>0.27164226826572402</v>
      </c>
    </row>
    <row r="96" spans="1:40" s="26" customFormat="1" x14ac:dyDescent="0.2">
      <c r="A96" s="25"/>
      <c r="B96" s="35" t="s">
        <v>54</v>
      </c>
      <c r="C96" s="121" t="s">
        <v>287</v>
      </c>
      <c r="D96" s="121" t="s">
        <v>287</v>
      </c>
      <c r="E96" s="123" t="s">
        <v>287</v>
      </c>
      <c r="F96" s="123">
        <v>0.86188541558586396</v>
      </c>
      <c r="G96" s="123">
        <v>1.0405901230486267</v>
      </c>
      <c r="H96" s="123">
        <v>1.0678449568805402</v>
      </c>
      <c r="I96" s="123">
        <v>0.85638824837597072</v>
      </c>
      <c r="J96" s="123">
        <v>0.61991326679484005</v>
      </c>
      <c r="K96" s="123">
        <v>0.24464101487782267</v>
      </c>
      <c r="L96" s="123">
        <v>7.1797118421021008E-3</v>
      </c>
      <c r="M96" s="123">
        <v>7.7939494887738894E-2</v>
      </c>
      <c r="N96" s="123" t="s">
        <v>287</v>
      </c>
      <c r="Q96" s="25"/>
      <c r="R96" s="35" t="s">
        <v>54</v>
      </c>
      <c r="S96" s="123">
        <v>1</v>
      </c>
      <c r="T96" s="123">
        <v>1</v>
      </c>
      <c r="U96" s="123">
        <v>0.99983926335230711</v>
      </c>
      <c r="V96" s="123">
        <v>0.98677793830915206</v>
      </c>
      <c r="W96" s="123">
        <v>1</v>
      </c>
      <c r="X96" s="123">
        <v>1</v>
      </c>
      <c r="Y96" s="123">
        <v>1</v>
      </c>
      <c r="Z96" s="123">
        <v>1</v>
      </c>
      <c r="AA96" s="123">
        <v>1</v>
      </c>
      <c r="AB96" s="123">
        <v>1</v>
      </c>
      <c r="AC96" s="123" t="s">
        <v>287</v>
      </c>
      <c r="AE96" s="25"/>
      <c r="AF96" s="35" t="s">
        <v>54</v>
      </c>
      <c r="AG96" s="123">
        <v>1</v>
      </c>
      <c r="AH96" s="123">
        <v>0.94371275042651892</v>
      </c>
      <c r="AI96" s="123">
        <v>0.917643393593366</v>
      </c>
      <c r="AJ96" s="123">
        <v>0.89091659520397659</v>
      </c>
      <c r="AK96" s="123">
        <v>0.95762149553777454</v>
      </c>
      <c r="AL96" s="123">
        <v>0.86325048778151603</v>
      </c>
      <c r="AM96" s="123">
        <v>0.41388128670713903</v>
      </c>
      <c r="AN96" s="123">
        <v>0.25771892734852236</v>
      </c>
    </row>
    <row r="97" spans="1:40" x14ac:dyDescent="0.2">
      <c r="A97" s="15"/>
      <c r="C97" s="111"/>
      <c r="D97" s="111"/>
      <c r="E97" s="111"/>
      <c r="F97" s="111"/>
      <c r="G97" s="111"/>
      <c r="H97" s="111"/>
      <c r="I97" s="111"/>
      <c r="J97" s="111"/>
      <c r="K97" s="111"/>
      <c r="L97" s="111"/>
      <c r="M97" s="111"/>
      <c r="N97" s="111"/>
      <c r="Q97" s="15"/>
      <c r="S97" s="111"/>
      <c r="T97" s="111"/>
      <c r="U97" s="111"/>
      <c r="V97" s="111"/>
      <c r="W97" s="111"/>
      <c r="X97" s="111"/>
      <c r="Y97" s="111"/>
      <c r="Z97" s="111"/>
      <c r="AA97" s="111"/>
      <c r="AB97" s="111"/>
      <c r="AC97" s="111"/>
      <c r="AE97" s="15"/>
      <c r="AG97" s="111"/>
      <c r="AH97" s="111"/>
      <c r="AI97" s="111"/>
      <c r="AJ97" s="111"/>
      <c r="AK97" s="111"/>
      <c r="AL97" s="111"/>
      <c r="AM97" s="111"/>
      <c r="AN97" s="111"/>
    </row>
    <row r="98" spans="1:40" x14ac:dyDescent="0.2">
      <c r="A98" s="16" t="s">
        <v>327</v>
      </c>
      <c r="B98" s="18" t="s">
        <v>49</v>
      </c>
      <c r="C98" s="111" t="s">
        <v>287</v>
      </c>
      <c r="D98" s="111" t="s">
        <v>287</v>
      </c>
      <c r="E98" s="111" t="s">
        <v>287</v>
      </c>
      <c r="F98" s="108">
        <v>0.80416695568683505</v>
      </c>
      <c r="G98" s="108">
        <v>0.591660631268489</v>
      </c>
      <c r="H98" s="108">
        <v>0.228516286051829</v>
      </c>
      <c r="I98" s="108">
        <v>8.4989896424458103E-2</v>
      </c>
      <c r="J98" s="108">
        <v>1.3790565731101401E-4</v>
      </c>
      <c r="K98" s="108">
        <v>0</v>
      </c>
      <c r="L98" s="108">
        <v>0</v>
      </c>
      <c r="M98" s="108">
        <v>0</v>
      </c>
      <c r="N98" s="111" t="s">
        <v>287</v>
      </c>
      <c r="Q98" s="16" t="s">
        <v>327</v>
      </c>
      <c r="R98" s="31" t="s">
        <v>49</v>
      </c>
      <c r="S98" s="108">
        <v>1</v>
      </c>
      <c r="T98" s="108">
        <v>1</v>
      </c>
      <c r="U98" s="108">
        <v>1</v>
      </c>
      <c r="V98" s="108">
        <v>1</v>
      </c>
      <c r="W98" s="108">
        <v>0.93902185065646404</v>
      </c>
      <c r="X98" s="108">
        <v>7.5788071910125399E-3</v>
      </c>
      <c r="Y98" s="108">
        <v>9.7197437743492907E-3</v>
      </c>
      <c r="Z98" s="108">
        <v>9.9236403478195397E-3</v>
      </c>
      <c r="AA98" s="108">
        <v>1.1652154963322401E-2</v>
      </c>
      <c r="AB98" s="108">
        <v>1.3130524886996699E-2</v>
      </c>
      <c r="AC98" s="111"/>
      <c r="AE98" s="16" t="s">
        <v>327</v>
      </c>
      <c r="AF98" s="31" t="s">
        <v>49</v>
      </c>
      <c r="AG98" s="108">
        <v>1</v>
      </c>
      <c r="AH98" s="108">
        <v>1</v>
      </c>
      <c r="AI98" s="108">
        <v>1</v>
      </c>
      <c r="AJ98" s="108">
        <v>1</v>
      </c>
      <c r="AK98" s="108">
        <v>0.377655186935766</v>
      </c>
      <c r="AL98" s="108">
        <v>0.15787033076689899</v>
      </c>
      <c r="AM98" s="108">
        <v>0.22717449828351799</v>
      </c>
      <c r="AN98" s="108">
        <v>0.13403195146393601</v>
      </c>
    </row>
    <row r="99" spans="1:40" x14ac:dyDescent="0.2">
      <c r="A99" s="15"/>
      <c r="B99" s="18" t="s">
        <v>50</v>
      </c>
      <c r="C99" s="111" t="s">
        <v>287</v>
      </c>
      <c r="D99" s="111" t="s">
        <v>287</v>
      </c>
      <c r="E99" s="111" t="s">
        <v>287</v>
      </c>
      <c r="F99" s="108">
        <v>0.89255722795481496</v>
      </c>
      <c r="G99" s="108">
        <v>0.58655002500929998</v>
      </c>
      <c r="H99" s="108">
        <v>0.19748879711550599</v>
      </c>
      <c r="I99" s="108">
        <v>7.1223079347003102E-2</v>
      </c>
      <c r="J99" s="108">
        <v>5.1717704146702399E-5</v>
      </c>
      <c r="K99" s="108">
        <v>0</v>
      </c>
      <c r="L99" s="108">
        <v>0</v>
      </c>
      <c r="M99" s="108">
        <v>0</v>
      </c>
      <c r="N99" s="111" t="s">
        <v>287</v>
      </c>
      <c r="Q99" s="15"/>
      <c r="R99" s="31" t="s">
        <v>50</v>
      </c>
      <c r="S99" s="108">
        <v>1</v>
      </c>
      <c r="T99" s="108">
        <v>1</v>
      </c>
      <c r="U99" s="108">
        <v>1</v>
      </c>
      <c r="V99" s="108">
        <v>1</v>
      </c>
      <c r="W99" s="108">
        <v>0.98225449870410098</v>
      </c>
      <c r="X99" s="108">
        <v>0</v>
      </c>
      <c r="Y99" s="108">
        <v>5.1856566051604498E-3</v>
      </c>
      <c r="Z99" s="108">
        <v>7.5097247438320799E-3</v>
      </c>
      <c r="AA99" s="108">
        <v>6.7429066366042102E-3</v>
      </c>
      <c r="AB99" s="108">
        <v>6.8351529626826998E-3</v>
      </c>
      <c r="AC99" s="111"/>
      <c r="AE99" s="15"/>
      <c r="AF99" s="31" t="s">
        <v>50</v>
      </c>
      <c r="AG99" s="108">
        <v>1</v>
      </c>
      <c r="AH99" s="108">
        <v>1</v>
      </c>
      <c r="AI99" s="108">
        <v>1</v>
      </c>
      <c r="AJ99" s="108">
        <v>1</v>
      </c>
      <c r="AK99" s="108">
        <v>0.56185939770175697</v>
      </c>
      <c r="AL99" s="108">
        <v>0.176045106326773</v>
      </c>
      <c r="AM99" s="108">
        <v>0.22705058776911899</v>
      </c>
      <c r="AN99" s="108">
        <v>9.5610305772024798E-2</v>
      </c>
    </row>
    <row r="100" spans="1:40" x14ac:dyDescent="0.2">
      <c r="A100" s="15"/>
      <c r="B100" s="18" t="s">
        <v>51</v>
      </c>
      <c r="C100" s="111" t="s">
        <v>287</v>
      </c>
      <c r="D100" s="111" t="s">
        <v>287</v>
      </c>
      <c r="E100" s="111" t="s">
        <v>287</v>
      </c>
      <c r="F100" s="108">
        <v>0.92010256630065901</v>
      </c>
      <c r="G100" s="108">
        <v>0.65668793714828</v>
      </c>
      <c r="H100" s="108">
        <v>0.21791828478108899</v>
      </c>
      <c r="I100" s="108">
        <v>9.6430021500173699E-2</v>
      </c>
      <c r="J100" s="108">
        <v>6.6369879648801703E-4</v>
      </c>
      <c r="K100" s="108">
        <v>0</v>
      </c>
      <c r="L100" s="108">
        <v>0</v>
      </c>
      <c r="M100" s="108">
        <v>2.8878333363919502E-4</v>
      </c>
      <c r="N100" s="111" t="s">
        <v>287</v>
      </c>
      <c r="Q100" s="15"/>
      <c r="R100" s="31" t="s">
        <v>51</v>
      </c>
      <c r="S100" s="108">
        <v>1</v>
      </c>
      <c r="T100" s="108">
        <v>1</v>
      </c>
      <c r="U100" s="108">
        <v>1</v>
      </c>
      <c r="V100" s="108">
        <v>1</v>
      </c>
      <c r="W100" s="108">
        <v>1</v>
      </c>
      <c r="X100" s="108">
        <v>1.15990658188358E-2</v>
      </c>
      <c r="Y100" s="108">
        <v>1.98912321763892E-2</v>
      </c>
      <c r="Z100" s="108">
        <v>1.1424783524172999E-2</v>
      </c>
      <c r="AA100" s="108">
        <v>1.4555708621569101E-2</v>
      </c>
      <c r="AB100" s="108">
        <v>1.4429781222020399E-2</v>
      </c>
      <c r="AC100" s="111"/>
      <c r="AE100" s="15"/>
      <c r="AF100" s="31" t="s">
        <v>51</v>
      </c>
      <c r="AG100" s="108">
        <v>0.82530978763250495</v>
      </c>
      <c r="AH100" s="108">
        <v>0.88525432478180999</v>
      </c>
      <c r="AI100" s="108">
        <v>0.92325622156328402</v>
      </c>
      <c r="AJ100" s="108">
        <v>1</v>
      </c>
      <c r="AK100" s="108">
        <v>0.69643859605601299</v>
      </c>
      <c r="AL100" s="108">
        <v>0.187044453693572</v>
      </c>
      <c r="AM100" s="108">
        <v>0.25951978654729801</v>
      </c>
      <c r="AN100" s="108">
        <v>0.13140819797297101</v>
      </c>
    </row>
    <row r="101" spans="1:40" x14ac:dyDescent="0.2">
      <c r="A101" s="15"/>
      <c r="B101" s="37" t="s">
        <v>54</v>
      </c>
      <c r="C101" s="109" t="s">
        <v>287</v>
      </c>
      <c r="D101" s="109" t="s">
        <v>287</v>
      </c>
      <c r="E101" s="124" t="s">
        <v>287</v>
      </c>
      <c r="F101" s="124">
        <v>0.87227558331410293</v>
      </c>
      <c r="G101" s="124">
        <v>0.61163286447535636</v>
      </c>
      <c r="H101" s="124">
        <v>0.21464112264947466</v>
      </c>
      <c r="I101" s="124">
        <v>8.421433242387831E-2</v>
      </c>
      <c r="J101" s="124">
        <v>2.8444071931524447E-4</v>
      </c>
      <c r="K101" s="124">
        <v>0</v>
      </c>
      <c r="L101" s="124">
        <v>0</v>
      </c>
      <c r="M101" s="124">
        <v>9.6261111213065008E-5</v>
      </c>
      <c r="N101" s="124" t="s">
        <v>287</v>
      </c>
      <c r="Q101" s="15"/>
      <c r="R101" s="36" t="s">
        <v>54</v>
      </c>
      <c r="S101" s="124">
        <v>1</v>
      </c>
      <c r="T101" s="124">
        <v>1</v>
      </c>
      <c r="U101" s="124">
        <v>1</v>
      </c>
      <c r="V101" s="124">
        <v>1</v>
      </c>
      <c r="W101" s="124">
        <v>0.97375878312018838</v>
      </c>
      <c r="X101" s="124">
        <v>6.392624336616113E-3</v>
      </c>
      <c r="Y101" s="124">
        <v>1.1598877518632979E-2</v>
      </c>
      <c r="Z101" s="124">
        <v>9.6193828719415408E-3</v>
      </c>
      <c r="AA101" s="124">
        <v>1.0983590073831906E-2</v>
      </c>
      <c r="AB101" s="124">
        <v>1.1465153023899931E-2</v>
      </c>
      <c r="AC101" s="124" t="s">
        <v>287</v>
      </c>
      <c r="AE101" s="15"/>
      <c r="AF101" s="36" t="s">
        <v>54</v>
      </c>
      <c r="AG101" s="124">
        <v>0.94176992921083491</v>
      </c>
      <c r="AH101" s="124">
        <v>0.96175144159393666</v>
      </c>
      <c r="AI101" s="124">
        <v>0.97441874052109467</v>
      </c>
      <c r="AJ101" s="124">
        <v>1</v>
      </c>
      <c r="AK101" s="124">
        <v>0.5453177268978453</v>
      </c>
      <c r="AL101" s="124">
        <v>0.17365329692908135</v>
      </c>
      <c r="AM101" s="124">
        <v>0.23791495753331168</v>
      </c>
      <c r="AN101" s="124">
        <v>0.12035015173631063</v>
      </c>
    </row>
    <row r="102" spans="1:40" x14ac:dyDescent="0.2">
      <c r="A102" s="15"/>
      <c r="C102" s="111"/>
      <c r="D102" s="111"/>
      <c r="E102" s="111"/>
      <c r="F102" s="111"/>
      <c r="G102" s="111"/>
      <c r="H102" s="111"/>
      <c r="I102" s="111"/>
      <c r="J102" s="111"/>
      <c r="K102" s="111"/>
      <c r="L102" s="111"/>
      <c r="M102" s="111"/>
      <c r="N102" s="111"/>
      <c r="Q102" s="15"/>
      <c r="S102" s="111"/>
      <c r="T102" s="111"/>
      <c r="U102" s="111"/>
      <c r="V102" s="111"/>
      <c r="W102" s="111"/>
      <c r="X102" s="111"/>
      <c r="Y102" s="111"/>
      <c r="Z102" s="111"/>
      <c r="AA102" s="111"/>
      <c r="AB102" s="111"/>
      <c r="AC102" s="111"/>
      <c r="AE102" s="15"/>
      <c r="AG102" s="111"/>
      <c r="AH102" s="111"/>
      <c r="AI102" s="111"/>
      <c r="AJ102" s="111"/>
      <c r="AK102" s="111"/>
      <c r="AL102" s="111"/>
      <c r="AM102" s="111"/>
      <c r="AN102" s="111"/>
    </row>
    <row r="103" spans="1:40" s="26" customFormat="1" x14ac:dyDescent="0.2">
      <c r="A103" s="28" t="s">
        <v>328</v>
      </c>
      <c r="B103" s="32" t="s">
        <v>49</v>
      </c>
      <c r="C103" s="122" t="s">
        <v>287</v>
      </c>
      <c r="D103" s="122" t="s">
        <v>287</v>
      </c>
      <c r="E103" s="122" t="s">
        <v>287</v>
      </c>
      <c r="F103" s="119">
        <v>1.0506208493743201</v>
      </c>
      <c r="G103" s="119">
        <v>1.0077714280954899</v>
      </c>
      <c r="H103" s="119">
        <v>0.82563547047749397</v>
      </c>
      <c r="I103" s="119">
        <v>0.33347697586872199</v>
      </c>
      <c r="J103" s="119">
        <v>5.4686333315178998E-2</v>
      </c>
      <c r="K103" s="119">
        <v>2.13963848233771E-2</v>
      </c>
      <c r="L103" s="119">
        <v>2.3987160944343701E-2</v>
      </c>
      <c r="M103" s="119">
        <v>1.2344476698731901E-2</v>
      </c>
      <c r="N103" s="122" t="s">
        <v>287</v>
      </c>
      <c r="Q103" s="28" t="s">
        <v>328</v>
      </c>
      <c r="R103" s="33" t="s">
        <v>49</v>
      </c>
      <c r="S103" s="119">
        <v>1</v>
      </c>
      <c r="T103" s="119">
        <v>1</v>
      </c>
      <c r="U103" s="119">
        <v>1</v>
      </c>
      <c r="V103" s="119">
        <v>1</v>
      </c>
      <c r="W103" s="119">
        <v>1</v>
      </c>
      <c r="X103" s="119">
        <v>1</v>
      </c>
      <c r="Y103" s="119">
        <v>1</v>
      </c>
      <c r="Z103" s="119">
        <v>1</v>
      </c>
      <c r="AA103" s="119">
        <v>1</v>
      </c>
      <c r="AB103" s="119">
        <v>0.73386018087023597</v>
      </c>
      <c r="AC103" s="122"/>
      <c r="AE103" s="28" t="s">
        <v>328</v>
      </c>
      <c r="AF103" s="33" t="s">
        <v>49</v>
      </c>
      <c r="AG103" s="119">
        <v>0.96783674604273795</v>
      </c>
      <c r="AH103" s="119">
        <v>1</v>
      </c>
      <c r="AI103" s="119">
        <v>1</v>
      </c>
      <c r="AJ103" s="119">
        <v>1</v>
      </c>
      <c r="AK103" s="119">
        <v>0.97553610806504898</v>
      </c>
      <c r="AL103" s="119">
        <v>0.96664693876208097</v>
      </c>
      <c r="AM103" s="119">
        <v>0.88022245954198997</v>
      </c>
      <c r="AN103" s="119">
        <v>0.52138103589691598</v>
      </c>
    </row>
    <row r="104" spans="1:40" s="26" customFormat="1" x14ac:dyDescent="0.2">
      <c r="A104" s="25"/>
      <c r="B104" s="32" t="s">
        <v>50</v>
      </c>
      <c r="C104" s="122" t="s">
        <v>287</v>
      </c>
      <c r="D104" s="122" t="s">
        <v>287</v>
      </c>
      <c r="E104" s="122" t="s">
        <v>287</v>
      </c>
      <c r="F104" s="119">
        <v>0.96075116254564297</v>
      </c>
      <c r="G104" s="119">
        <v>0.99005173869936602</v>
      </c>
      <c r="H104" s="119">
        <v>0.93768599787763296</v>
      </c>
      <c r="I104" s="119">
        <v>0.28848647848152997</v>
      </c>
      <c r="J104" s="119">
        <v>4.7211172868305701E-2</v>
      </c>
      <c r="K104" s="119">
        <v>2.2808185969715102E-2</v>
      </c>
      <c r="L104" s="119">
        <v>1.44827890768359E-2</v>
      </c>
      <c r="M104" s="119">
        <v>8.32123586484417E-3</v>
      </c>
      <c r="N104" s="122" t="s">
        <v>287</v>
      </c>
      <c r="Q104" s="25"/>
      <c r="R104" s="33" t="s">
        <v>50</v>
      </c>
      <c r="S104" s="119">
        <v>1</v>
      </c>
      <c r="T104" s="119">
        <v>1</v>
      </c>
      <c r="U104" s="119">
        <v>1</v>
      </c>
      <c r="V104" s="119">
        <v>1</v>
      </c>
      <c r="W104" s="119">
        <v>1</v>
      </c>
      <c r="X104" s="119">
        <v>1</v>
      </c>
      <c r="Y104" s="119">
        <v>1</v>
      </c>
      <c r="Z104" s="119">
        <v>1</v>
      </c>
      <c r="AA104" s="119">
        <v>1</v>
      </c>
      <c r="AB104" s="119">
        <v>0.377209937075072</v>
      </c>
      <c r="AC104" s="122"/>
      <c r="AE104" s="25"/>
      <c r="AF104" s="33" t="s">
        <v>50</v>
      </c>
      <c r="AG104" s="119">
        <v>1</v>
      </c>
      <c r="AH104" s="119">
        <v>1</v>
      </c>
      <c r="AI104" s="119">
        <v>1</v>
      </c>
      <c r="AJ104" s="119">
        <v>1</v>
      </c>
      <c r="AK104" s="119">
        <v>0.93472336877559103</v>
      </c>
      <c r="AL104" s="119">
        <v>1</v>
      </c>
      <c r="AM104" s="119">
        <v>0.98981640470215304</v>
      </c>
      <c r="AN104" s="119">
        <v>0.47927081957469297</v>
      </c>
    </row>
    <row r="105" spans="1:40" s="26" customFormat="1" x14ac:dyDescent="0.2">
      <c r="A105" s="25"/>
      <c r="B105" s="32" t="s">
        <v>51</v>
      </c>
      <c r="C105" s="122" t="s">
        <v>287</v>
      </c>
      <c r="D105" s="122" t="s">
        <v>287</v>
      </c>
      <c r="E105" s="122" t="s">
        <v>287</v>
      </c>
      <c r="F105" s="119">
        <v>1.0140496028858099</v>
      </c>
      <c r="G105" s="119">
        <v>1.07411706407112</v>
      </c>
      <c r="H105" s="119">
        <v>0.84585589891575197</v>
      </c>
      <c r="I105" s="119">
        <v>0.32176671099869902</v>
      </c>
      <c r="J105" s="119">
        <v>6.05825223384674E-2</v>
      </c>
      <c r="K105" s="119">
        <v>7.49546033988181E-3</v>
      </c>
      <c r="L105" s="119">
        <v>1.3773785072351901E-2</v>
      </c>
      <c r="M105" s="119">
        <v>9.8438836791756006E-3</v>
      </c>
      <c r="N105" s="122" t="s">
        <v>287</v>
      </c>
      <c r="Q105" s="25"/>
      <c r="R105" s="33" t="s">
        <v>51</v>
      </c>
      <c r="S105" s="119">
        <v>1</v>
      </c>
      <c r="T105" s="119">
        <v>1</v>
      </c>
      <c r="U105" s="119">
        <v>1</v>
      </c>
      <c r="V105" s="119">
        <v>0.93389595863675001</v>
      </c>
      <c r="W105" s="119">
        <v>1</v>
      </c>
      <c r="X105" s="119">
        <v>1</v>
      </c>
      <c r="Y105" s="119">
        <v>1</v>
      </c>
      <c r="Z105" s="119">
        <v>1</v>
      </c>
      <c r="AA105" s="119">
        <v>1</v>
      </c>
      <c r="AB105" s="119">
        <v>0.815185047160363</v>
      </c>
      <c r="AC105" s="122"/>
      <c r="AE105" s="25"/>
      <c r="AF105" s="33" t="s">
        <v>51</v>
      </c>
      <c r="AG105" s="119">
        <v>0.94397723862231298</v>
      </c>
      <c r="AH105" s="119">
        <v>1</v>
      </c>
      <c r="AI105" s="119">
        <v>1</v>
      </c>
      <c r="AJ105" s="119">
        <v>1</v>
      </c>
      <c r="AK105" s="119">
        <v>1</v>
      </c>
      <c r="AL105" s="119">
        <v>1</v>
      </c>
      <c r="AM105" s="119">
        <v>1</v>
      </c>
      <c r="AN105" s="119">
        <v>0.66509829647617502</v>
      </c>
    </row>
    <row r="106" spans="1:40" s="26" customFormat="1" x14ac:dyDescent="0.2">
      <c r="A106" s="25"/>
      <c r="B106" s="35" t="s">
        <v>54</v>
      </c>
      <c r="C106" s="121" t="s">
        <v>287</v>
      </c>
      <c r="D106" s="121" t="s">
        <v>287</v>
      </c>
      <c r="E106" s="123" t="s">
        <v>287</v>
      </c>
      <c r="F106" s="123">
        <v>1.0084738716019244</v>
      </c>
      <c r="G106" s="123">
        <v>1.0239800769553253</v>
      </c>
      <c r="H106" s="123">
        <v>0.86972578909029297</v>
      </c>
      <c r="I106" s="123">
        <v>0.31457672178298363</v>
      </c>
      <c r="J106" s="123">
        <v>5.4160009507317364E-2</v>
      </c>
      <c r="K106" s="123">
        <v>1.7233343710991337E-2</v>
      </c>
      <c r="L106" s="123">
        <v>1.7414578364510502E-2</v>
      </c>
      <c r="M106" s="123">
        <v>1.0169865414250558E-2</v>
      </c>
      <c r="N106" s="123" t="s">
        <v>287</v>
      </c>
      <c r="Q106" s="25"/>
      <c r="R106" s="35" t="s">
        <v>54</v>
      </c>
      <c r="S106" s="123">
        <v>1</v>
      </c>
      <c r="T106" s="123">
        <v>1</v>
      </c>
      <c r="U106" s="123">
        <v>1</v>
      </c>
      <c r="V106" s="123">
        <v>0.97796531954558341</v>
      </c>
      <c r="W106" s="123">
        <v>1</v>
      </c>
      <c r="X106" s="123">
        <v>1</v>
      </c>
      <c r="Y106" s="123">
        <v>1</v>
      </c>
      <c r="Z106" s="123">
        <v>1</v>
      </c>
      <c r="AA106" s="123">
        <v>1</v>
      </c>
      <c r="AB106" s="123">
        <v>0.64208505503522362</v>
      </c>
      <c r="AC106" s="123" t="s">
        <v>287</v>
      </c>
      <c r="AE106" s="25"/>
      <c r="AF106" s="35" t="s">
        <v>54</v>
      </c>
      <c r="AG106" s="123">
        <v>0.9706046615550169</v>
      </c>
      <c r="AH106" s="123">
        <v>1</v>
      </c>
      <c r="AI106" s="123">
        <v>1</v>
      </c>
      <c r="AJ106" s="123">
        <v>1</v>
      </c>
      <c r="AK106" s="123">
        <v>0.97008649228021326</v>
      </c>
      <c r="AL106" s="123">
        <v>0.98888231292069362</v>
      </c>
      <c r="AM106" s="123">
        <v>0.9566796214147143</v>
      </c>
      <c r="AN106" s="123">
        <v>0.55525005064926136</v>
      </c>
    </row>
    <row r="107" spans="1:40" x14ac:dyDescent="0.2">
      <c r="A107" s="15"/>
      <c r="C107" s="111"/>
      <c r="D107" s="111"/>
      <c r="E107" s="111"/>
      <c r="F107" s="111"/>
      <c r="G107" s="111"/>
      <c r="H107" s="111"/>
      <c r="I107" s="111"/>
      <c r="J107" s="111"/>
      <c r="K107" s="111"/>
      <c r="L107" s="111"/>
      <c r="M107" s="111"/>
      <c r="N107" s="111"/>
      <c r="Q107" s="15"/>
      <c r="S107" s="111"/>
      <c r="T107" s="111"/>
      <c r="U107" s="111"/>
      <c r="V107" s="111"/>
      <c r="W107" s="111"/>
      <c r="X107" s="111"/>
      <c r="Y107" s="111"/>
      <c r="Z107" s="111"/>
      <c r="AA107" s="111"/>
      <c r="AB107" s="111"/>
      <c r="AC107" s="111"/>
      <c r="AE107" s="15"/>
      <c r="AG107" s="111"/>
      <c r="AH107" s="111"/>
      <c r="AI107" s="111"/>
      <c r="AJ107" s="111"/>
      <c r="AK107" s="111"/>
      <c r="AL107" s="111"/>
      <c r="AM107" s="111"/>
      <c r="AN107" s="111"/>
    </row>
    <row r="108" spans="1:40" x14ac:dyDescent="0.2">
      <c r="A108" s="16" t="s">
        <v>8</v>
      </c>
      <c r="B108" s="18" t="s">
        <v>49</v>
      </c>
      <c r="C108" s="111" t="s">
        <v>287</v>
      </c>
      <c r="D108" s="111" t="s">
        <v>287</v>
      </c>
      <c r="E108" s="108">
        <v>0.86606480339880199</v>
      </c>
      <c r="F108" s="108">
        <v>0.98562281326099299</v>
      </c>
      <c r="G108" s="108">
        <v>0.92775360623530301</v>
      </c>
      <c r="H108" s="108">
        <v>0.97778661187596705</v>
      </c>
      <c r="I108" s="108">
        <v>1.04960879279168</v>
      </c>
      <c r="J108" s="108">
        <v>0.70223041450681001</v>
      </c>
      <c r="K108" s="108">
        <v>0.74872241868156297</v>
      </c>
      <c r="L108" s="108">
        <v>6.0977759242054098E-3</v>
      </c>
      <c r="M108" s="108">
        <v>0</v>
      </c>
      <c r="N108" s="108">
        <v>0</v>
      </c>
      <c r="Q108" s="16" t="s">
        <v>8</v>
      </c>
      <c r="R108" s="31" t="s">
        <v>49</v>
      </c>
      <c r="S108" s="108">
        <v>1</v>
      </c>
      <c r="T108" s="108">
        <v>1</v>
      </c>
      <c r="U108" s="108">
        <v>1</v>
      </c>
      <c r="V108" s="108">
        <v>0.95918204857187095</v>
      </c>
      <c r="W108" s="108">
        <v>1</v>
      </c>
      <c r="X108" s="108">
        <v>1</v>
      </c>
      <c r="Y108" s="108">
        <v>1</v>
      </c>
      <c r="Z108" s="108">
        <v>1</v>
      </c>
      <c r="AA108" s="108">
        <v>1</v>
      </c>
      <c r="AB108" s="108">
        <v>0.82370389077695705</v>
      </c>
      <c r="AC108" s="111"/>
      <c r="AE108" s="16" t="s">
        <v>8</v>
      </c>
      <c r="AF108" s="31" t="s">
        <v>49</v>
      </c>
      <c r="AG108" s="108">
        <v>1</v>
      </c>
      <c r="AH108" s="108">
        <v>1</v>
      </c>
      <c r="AI108" s="108">
        <v>1</v>
      </c>
      <c r="AJ108" s="108">
        <v>1</v>
      </c>
      <c r="AK108" s="108">
        <v>0.99393841100437796</v>
      </c>
      <c r="AL108" s="108">
        <v>0.862570307271468</v>
      </c>
      <c r="AM108" s="108">
        <v>0.63786689354402104</v>
      </c>
      <c r="AN108" s="108">
        <v>0.338762313328412</v>
      </c>
    </row>
    <row r="109" spans="1:40" x14ac:dyDescent="0.2">
      <c r="A109" s="15"/>
      <c r="B109" s="18" t="s">
        <v>50</v>
      </c>
      <c r="C109" s="111" t="s">
        <v>287</v>
      </c>
      <c r="D109" s="111" t="s">
        <v>287</v>
      </c>
      <c r="E109" s="108">
        <v>0.94988608231687499</v>
      </c>
      <c r="F109" s="108">
        <v>0.56285622661869905</v>
      </c>
      <c r="G109" s="108">
        <v>0.62273564540140303</v>
      </c>
      <c r="H109" s="108">
        <v>0.59547197932130302</v>
      </c>
      <c r="I109" s="108">
        <v>0.57907251538291504</v>
      </c>
      <c r="J109" s="108">
        <v>0.50449045334777498</v>
      </c>
      <c r="K109" s="108">
        <v>0.19161555734135599</v>
      </c>
      <c r="L109" s="108">
        <v>4.12661666598529E-3</v>
      </c>
      <c r="M109" s="108">
        <v>0</v>
      </c>
      <c r="N109" s="108">
        <v>0</v>
      </c>
      <c r="Q109" s="15"/>
      <c r="R109" s="31" t="s">
        <v>50</v>
      </c>
      <c r="S109" s="108">
        <v>1</v>
      </c>
      <c r="T109" s="108">
        <v>1</v>
      </c>
      <c r="U109" s="108">
        <v>1</v>
      </c>
      <c r="V109" s="108">
        <v>0.99830723095078799</v>
      </c>
      <c r="W109" s="108">
        <v>0.99916800525284299</v>
      </c>
      <c r="X109" s="108">
        <v>1</v>
      </c>
      <c r="Y109" s="108">
        <v>1</v>
      </c>
      <c r="Z109" s="108">
        <v>1</v>
      </c>
      <c r="AA109" s="108">
        <v>1</v>
      </c>
      <c r="AB109" s="108">
        <v>0.98907037272150899</v>
      </c>
      <c r="AC109" s="111"/>
      <c r="AE109" s="15"/>
      <c r="AF109" s="31" t="s">
        <v>50</v>
      </c>
      <c r="AG109" s="108">
        <v>1</v>
      </c>
      <c r="AH109" s="108">
        <v>1</v>
      </c>
      <c r="AI109" s="108">
        <v>1</v>
      </c>
      <c r="AJ109" s="108">
        <v>1</v>
      </c>
      <c r="AK109" s="108">
        <v>1</v>
      </c>
      <c r="AL109" s="108">
        <v>0.96806770902126504</v>
      </c>
      <c r="AM109" s="108">
        <v>0.60089197265882999</v>
      </c>
      <c r="AN109" s="108">
        <v>0.183916837273808</v>
      </c>
    </row>
    <row r="110" spans="1:40" x14ac:dyDescent="0.2">
      <c r="A110" s="15"/>
      <c r="B110" s="18" t="s">
        <v>51</v>
      </c>
      <c r="C110" s="111" t="s">
        <v>287</v>
      </c>
      <c r="D110" s="111" t="s">
        <v>287</v>
      </c>
      <c r="E110" s="111" t="s">
        <v>287</v>
      </c>
      <c r="F110" s="108">
        <v>1.0803677700000001</v>
      </c>
      <c r="G110" s="108">
        <v>1.2841834999999999</v>
      </c>
      <c r="H110" s="108">
        <v>1.23542219</v>
      </c>
      <c r="I110" s="108">
        <v>1.2578686100000001</v>
      </c>
      <c r="J110" s="108">
        <v>1.1335052999999999</v>
      </c>
      <c r="K110" s="108">
        <v>1.0962120500000001</v>
      </c>
      <c r="L110" s="108">
        <v>0.82494783999999999</v>
      </c>
      <c r="M110" s="108">
        <v>5.5557000000000002E-2</v>
      </c>
      <c r="N110" s="111" t="s">
        <v>287</v>
      </c>
      <c r="Q110" s="15"/>
      <c r="R110" s="31" t="s">
        <v>51</v>
      </c>
      <c r="S110" s="108">
        <v>1</v>
      </c>
      <c r="T110" s="108">
        <v>1</v>
      </c>
      <c r="U110" s="108">
        <v>1</v>
      </c>
      <c r="V110" s="108">
        <v>1</v>
      </c>
      <c r="W110" s="108">
        <v>1</v>
      </c>
      <c r="X110" s="108">
        <v>1</v>
      </c>
      <c r="Y110" s="108">
        <v>1</v>
      </c>
      <c r="Z110" s="108">
        <v>1</v>
      </c>
      <c r="AA110" s="108">
        <v>1</v>
      </c>
      <c r="AB110" s="108">
        <v>1</v>
      </c>
      <c r="AC110" s="111"/>
      <c r="AE110" s="15"/>
      <c r="AF110" s="31" t="s">
        <v>51</v>
      </c>
      <c r="AG110" s="108">
        <v>0.86454387207529504</v>
      </c>
      <c r="AH110" s="108">
        <v>0.98460149581627598</v>
      </c>
      <c r="AI110" s="108">
        <v>1</v>
      </c>
      <c r="AJ110" s="108">
        <v>1</v>
      </c>
      <c r="AK110" s="108">
        <v>1</v>
      </c>
      <c r="AL110" s="108">
        <v>1</v>
      </c>
      <c r="AM110" s="108">
        <v>0.95481495161205798</v>
      </c>
      <c r="AN110" s="108">
        <v>0.397455969408053</v>
      </c>
    </row>
    <row r="111" spans="1:40" x14ac:dyDescent="0.2">
      <c r="A111" s="15"/>
      <c r="B111" s="36" t="s">
        <v>54</v>
      </c>
      <c r="C111" s="109" t="s">
        <v>287</v>
      </c>
      <c r="D111" s="109" t="s">
        <v>287</v>
      </c>
      <c r="E111" s="124">
        <v>0.90797544285783849</v>
      </c>
      <c r="F111" s="124">
        <v>0.87628226995989733</v>
      </c>
      <c r="G111" s="124">
        <v>0.94489091721223539</v>
      </c>
      <c r="H111" s="124">
        <v>0.93622692706575672</v>
      </c>
      <c r="I111" s="124">
        <v>0.96218330605819835</v>
      </c>
      <c r="J111" s="124">
        <v>0.78007538928486164</v>
      </c>
      <c r="K111" s="124">
        <v>0.67885000867430634</v>
      </c>
      <c r="L111" s="124">
        <v>0.27839074419673021</v>
      </c>
      <c r="M111" s="124">
        <v>1.8519000000000001E-2</v>
      </c>
      <c r="N111" s="125">
        <v>0</v>
      </c>
      <c r="Q111" s="15"/>
      <c r="R111" s="36" t="s">
        <v>54</v>
      </c>
      <c r="S111" s="124">
        <v>1</v>
      </c>
      <c r="T111" s="124">
        <v>1</v>
      </c>
      <c r="U111" s="124">
        <v>1</v>
      </c>
      <c r="V111" s="124">
        <v>0.98582975984088639</v>
      </c>
      <c r="W111" s="124">
        <v>0.99972266841761437</v>
      </c>
      <c r="X111" s="124">
        <v>1</v>
      </c>
      <c r="Y111" s="124">
        <v>1</v>
      </c>
      <c r="Z111" s="124">
        <v>1</v>
      </c>
      <c r="AA111" s="124">
        <v>1</v>
      </c>
      <c r="AB111" s="124">
        <v>0.93759142116615524</v>
      </c>
      <c r="AC111" s="124" t="s">
        <v>287</v>
      </c>
      <c r="AE111" s="15"/>
      <c r="AF111" s="36" t="s">
        <v>54</v>
      </c>
      <c r="AG111" s="124">
        <v>0.95484795735843164</v>
      </c>
      <c r="AH111" s="124">
        <v>0.99486716527209207</v>
      </c>
      <c r="AI111" s="124">
        <v>1</v>
      </c>
      <c r="AJ111" s="124">
        <v>1</v>
      </c>
      <c r="AK111" s="124">
        <v>0.99797947033479273</v>
      </c>
      <c r="AL111" s="124">
        <v>0.94354600543091094</v>
      </c>
      <c r="AM111" s="124">
        <v>0.73119127260496963</v>
      </c>
      <c r="AN111" s="124">
        <v>0.30671170667009101</v>
      </c>
    </row>
    <row r="112" spans="1:40" x14ac:dyDescent="0.2">
      <c r="A112" s="15"/>
      <c r="C112" s="111"/>
      <c r="D112" s="111"/>
      <c r="E112" s="111"/>
      <c r="F112" s="111"/>
      <c r="G112" s="111"/>
      <c r="H112" s="111"/>
      <c r="I112" s="111"/>
      <c r="J112" s="111"/>
      <c r="K112" s="111"/>
      <c r="L112" s="111"/>
      <c r="M112" s="111"/>
      <c r="N112" s="111"/>
      <c r="Q112" s="15"/>
      <c r="S112" s="111"/>
      <c r="T112" s="111"/>
      <c r="U112" s="111"/>
      <c r="V112" s="111"/>
      <c r="W112" s="111"/>
      <c r="X112" s="111"/>
      <c r="Y112" s="111"/>
      <c r="Z112" s="111"/>
      <c r="AA112" s="111"/>
      <c r="AB112" s="111"/>
      <c r="AC112" s="111"/>
      <c r="AE112" s="15"/>
      <c r="AG112" s="111"/>
      <c r="AH112" s="111"/>
      <c r="AI112" s="111"/>
      <c r="AJ112" s="111"/>
      <c r="AK112" s="111"/>
      <c r="AL112" s="111"/>
      <c r="AM112" s="111"/>
      <c r="AN112" s="111"/>
    </row>
    <row r="113" spans="1:40" s="26" customFormat="1" x14ac:dyDescent="0.2">
      <c r="A113" s="28" t="s">
        <v>9</v>
      </c>
      <c r="B113" s="32" t="s">
        <v>49</v>
      </c>
      <c r="C113" s="122" t="s">
        <v>287</v>
      </c>
      <c r="D113" s="122" t="s">
        <v>287</v>
      </c>
      <c r="E113" s="119">
        <v>1.03563754</v>
      </c>
      <c r="F113" s="119">
        <v>0.99916625999999997</v>
      </c>
      <c r="G113" s="119">
        <v>0.98859819999999998</v>
      </c>
      <c r="H113" s="119">
        <v>0.99525752000000001</v>
      </c>
      <c r="I113" s="119">
        <v>0.96030037000000001</v>
      </c>
      <c r="J113" s="119">
        <v>0.68609953000000001</v>
      </c>
      <c r="K113" s="119">
        <v>0.28541163000000003</v>
      </c>
      <c r="L113" s="119">
        <v>0.28770119999999999</v>
      </c>
      <c r="M113" s="119">
        <v>0.16109878999999999</v>
      </c>
      <c r="N113" s="119">
        <v>0.12835390999999999</v>
      </c>
      <c r="Q113" s="28" t="s">
        <v>9</v>
      </c>
      <c r="S113" s="122"/>
      <c r="T113" s="122"/>
      <c r="U113" s="122"/>
      <c r="V113" s="122"/>
      <c r="W113" s="122"/>
      <c r="X113" s="122"/>
      <c r="Y113" s="122"/>
      <c r="Z113" s="122"/>
      <c r="AA113" s="122"/>
      <c r="AB113" s="122"/>
      <c r="AC113" s="122"/>
      <c r="AE113" s="28" t="s">
        <v>9</v>
      </c>
      <c r="AF113" s="33"/>
      <c r="AG113" s="122"/>
      <c r="AH113" s="122"/>
      <c r="AI113" s="122"/>
      <c r="AJ113" s="122"/>
      <c r="AK113" s="122"/>
      <c r="AL113" s="122"/>
      <c r="AM113" s="122"/>
      <c r="AN113" s="122"/>
    </row>
    <row r="114" spans="1:40" s="26" customFormat="1" x14ac:dyDescent="0.2">
      <c r="A114" s="25"/>
      <c r="B114" s="32" t="s">
        <v>50</v>
      </c>
      <c r="C114" s="122" t="s">
        <v>287</v>
      </c>
      <c r="D114" s="122" t="s">
        <v>287</v>
      </c>
      <c r="E114" s="119">
        <v>1.0964640299999999</v>
      </c>
      <c r="F114" s="119">
        <v>1.0563433900000001</v>
      </c>
      <c r="G114" s="119">
        <v>1.0591531700000001</v>
      </c>
      <c r="H114" s="119">
        <v>0.96952459999999996</v>
      </c>
      <c r="I114" s="119">
        <v>1.0286613</v>
      </c>
      <c r="J114" s="119">
        <v>0.72920183000000005</v>
      </c>
      <c r="K114" s="119">
        <v>0.25534539000000001</v>
      </c>
      <c r="L114" s="119">
        <v>0.28527469999999999</v>
      </c>
      <c r="M114" s="119">
        <v>0.16455898999999999</v>
      </c>
      <c r="N114" s="119">
        <v>0.14962132</v>
      </c>
      <c r="Q114" s="25"/>
      <c r="R114" s="33" t="s">
        <v>49</v>
      </c>
      <c r="S114" s="119">
        <v>1</v>
      </c>
      <c r="T114" s="119">
        <v>0.93516988487279995</v>
      </c>
      <c r="U114" s="119">
        <v>0.97411325310665497</v>
      </c>
      <c r="V114" s="119">
        <v>0.97227770522808599</v>
      </c>
      <c r="W114" s="119">
        <v>1</v>
      </c>
      <c r="X114" s="119">
        <v>1</v>
      </c>
      <c r="Y114" s="119">
        <v>1</v>
      </c>
      <c r="Z114" s="119">
        <v>1</v>
      </c>
      <c r="AA114" s="119">
        <v>1</v>
      </c>
      <c r="AB114" s="119">
        <v>1</v>
      </c>
      <c r="AC114" s="122"/>
      <c r="AE114" s="25"/>
      <c r="AF114" s="33" t="s">
        <v>49</v>
      </c>
      <c r="AG114" s="119">
        <v>1</v>
      </c>
      <c r="AH114" s="119">
        <v>1</v>
      </c>
      <c r="AI114" s="119">
        <v>1</v>
      </c>
      <c r="AJ114" s="119">
        <v>1</v>
      </c>
      <c r="AK114" s="119">
        <v>1</v>
      </c>
      <c r="AL114" s="119">
        <v>0.75947955491060304</v>
      </c>
      <c r="AM114" s="119">
        <v>0.242229766737205</v>
      </c>
      <c r="AN114" s="119">
        <v>9.2007256875510202E-2</v>
      </c>
    </row>
    <row r="115" spans="1:40" s="26" customFormat="1" x14ac:dyDescent="0.2">
      <c r="A115" s="25"/>
      <c r="B115" s="32" t="s">
        <v>51</v>
      </c>
      <c r="C115" s="122" t="s">
        <v>287</v>
      </c>
      <c r="D115" s="122" t="s">
        <v>287</v>
      </c>
      <c r="E115" s="122" t="s">
        <v>287</v>
      </c>
      <c r="F115" s="119">
        <v>1.2684855399999999</v>
      </c>
      <c r="G115" s="119">
        <v>1.1482857900000001</v>
      </c>
      <c r="H115" s="119">
        <v>1.1716826899999999</v>
      </c>
      <c r="I115" s="119">
        <v>1.26803226</v>
      </c>
      <c r="J115" s="119">
        <v>1.30739183</v>
      </c>
      <c r="K115" s="119">
        <v>1.06332732</v>
      </c>
      <c r="L115" s="119">
        <v>0.54886849999999998</v>
      </c>
      <c r="M115" s="119">
        <v>1.6850210000000001E-2</v>
      </c>
      <c r="N115" s="122" t="s">
        <v>287</v>
      </c>
      <c r="Q115" s="25"/>
      <c r="R115" s="33" t="s">
        <v>50</v>
      </c>
      <c r="S115" s="119">
        <v>1</v>
      </c>
      <c r="T115" s="119">
        <v>1</v>
      </c>
      <c r="U115" s="119">
        <v>1</v>
      </c>
      <c r="V115" s="119">
        <v>1</v>
      </c>
      <c r="W115" s="119">
        <v>0.96972525386612796</v>
      </c>
      <c r="X115" s="119">
        <v>1</v>
      </c>
      <c r="Y115" s="119">
        <v>1</v>
      </c>
      <c r="Z115" s="119">
        <v>1</v>
      </c>
      <c r="AA115" s="119">
        <v>1</v>
      </c>
      <c r="AB115" s="119">
        <v>1</v>
      </c>
      <c r="AC115" s="122"/>
      <c r="AE115" s="25"/>
      <c r="AF115" s="33" t="s">
        <v>50</v>
      </c>
      <c r="AG115" s="119">
        <v>1</v>
      </c>
      <c r="AH115" s="119">
        <v>0.97663861806641705</v>
      </c>
      <c r="AI115" s="119">
        <v>1</v>
      </c>
      <c r="AJ115" s="119">
        <v>1</v>
      </c>
      <c r="AK115" s="119">
        <v>1</v>
      </c>
      <c r="AL115" s="119">
        <v>0.84862138422929601</v>
      </c>
      <c r="AM115" s="119">
        <v>0.39278950931184797</v>
      </c>
      <c r="AN115" s="119">
        <v>0.108665466913222</v>
      </c>
    </row>
    <row r="116" spans="1:40" s="26" customFormat="1" x14ac:dyDescent="0.2">
      <c r="A116" s="25"/>
      <c r="B116" s="32" t="s">
        <v>52</v>
      </c>
      <c r="C116" s="122" t="s">
        <v>287</v>
      </c>
      <c r="D116" s="122" t="s">
        <v>287</v>
      </c>
      <c r="E116" s="122" t="s">
        <v>287</v>
      </c>
      <c r="F116" s="119">
        <v>1.24129566</v>
      </c>
      <c r="G116" s="119">
        <v>1.2863617899999999</v>
      </c>
      <c r="H116" s="119">
        <v>1.120182</v>
      </c>
      <c r="I116" s="119">
        <v>1.26302983</v>
      </c>
      <c r="J116" s="119">
        <v>1.24211548</v>
      </c>
      <c r="K116" s="119">
        <v>1.23935638</v>
      </c>
      <c r="L116" s="119">
        <v>0.51653048999999995</v>
      </c>
      <c r="M116" s="119">
        <v>0.15746922999999999</v>
      </c>
      <c r="N116" s="122" t="s">
        <v>287</v>
      </c>
      <c r="Q116" s="25"/>
      <c r="R116" s="33" t="s">
        <v>51</v>
      </c>
      <c r="S116" s="119">
        <v>1</v>
      </c>
      <c r="T116" s="119">
        <v>1</v>
      </c>
      <c r="U116" s="119">
        <v>1</v>
      </c>
      <c r="V116" s="119">
        <v>1</v>
      </c>
      <c r="W116" s="119">
        <v>1</v>
      </c>
      <c r="X116" s="119">
        <v>1</v>
      </c>
      <c r="Y116" s="119">
        <v>1</v>
      </c>
      <c r="Z116" s="119">
        <v>1</v>
      </c>
      <c r="AA116" s="119">
        <v>1</v>
      </c>
      <c r="AB116" s="119">
        <v>1</v>
      </c>
      <c r="AC116" s="122"/>
      <c r="AE116" s="25"/>
      <c r="AF116" s="33" t="s">
        <v>51</v>
      </c>
      <c r="AG116" s="119">
        <v>1</v>
      </c>
      <c r="AH116" s="119">
        <v>0.95010120169509904</v>
      </c>
      <c r="AI116" s="119">
        <v>0.91902375778820899</v>
      </c>
      <c r="AJ116" s="119">
        <v>0.838937322176737</v>
      </c>
      <c r="AK116" s="119">
        <v>1</v>
      </c>
      <c r="AL116" s="119">
        <v>1</v>
      </c>
      <c r="AM116" s="119">
        <v>0.42632932466365497</v>
      </c>
      <c r="AN116" s="119">
        <v>0.14526764738039899</v>
      </c>
    </row>
    <row r="117" spans="1:40" s="26" customFormat="1" x14ac:dyDescent="0.2">
      <c r="A117" s="25"/>
      <c r="B117" s="35" t="s">
        <v>54</v>
      </c>
      <c r="C117" s="121" t="s">
        <v>287</v>
      </c>
      <c r="D117" s="121" t="s">
        <v>287</v>
      </c>
      <c r="E117" s="123">
        <v>1.0660507849999998</v>
      </c>
      <c r="F117" s="123">
        <v>1.1413227125000001</v>
      </c>
      <c r="G117" s="123">
        <v>1.1205997375000001</v>
      </c>
      <c r="H117" s="123">
        <v>1.0641617024999999</v>
      </c>
      <c r="I117" s="123">
        <v>1.13000594</v>
      </c>
      <c r="J117" s="123">
        <v>0.99120216750000001</v>
      </c>
      <c r="K117" s="123">
        <v>0.71086018000000006</v>
      </c>
      <c r="L117" s="123">
        <v>0.40959372250000003</v>
      </c>
      <c r="M117" s="123">
        <v>0.124994305</v>
      </c>
      <c r="N117" s="123">
        <v>0.13898761500000001</v>
      </c>
      <c r="Q117" s="25"/>
      <c r="R117" s="33" t="s">
        <v>54</v>
      </c>
      <c r="S117" s="122">
        <v>1</v>
      </c>
      <c r="T117" s="122">
        <v>0.97838996162426672</v>
      </c>
      <c r="U117" s="122">
        <v>0.99137108436888488</v>
      </c>
      <c r="V117" s="122">
        <v>0.99075923507602859</v>
      </c>
      <c r="W117" s="122">
        <v>0.98990841795537599</v>
      </c>
      <c r="X117" s="122">
        <v>1</v>
      </c>
      <c r="Y117" s="122">
        <v>1</v>
      </c>
      <c r="Z117" s="122">
        <v>1</v>
      </c>
      <c r="AA117" s="122">
        <v>1</v>
      </c>
      <c r="AB117" s="122">
        <v>1</v>
      </c>
      <c r="AC117" s="122" t="s">
        <v>287</v>
      </c>
      <c r="AE117" s="25"/>
      <c r="AF117" s="35" t="s">
        <v>54</v>
      </c>
      <c r="AG117" s="123">
        <v>1</v>
      </c>
      <c r="AH117" s="123">
        <v>0.97557993992050529</v>
      </c>
      <c r="AI117" s="123">
        <v>0.97300791926273644</v>
      </c>
      <c r="AJ117" s="123">
        <v>0.94631244072557896</v>
      </c>
      <c r="AK117" s="123">
        <v>1</v>
      </c>
      <c r="AL117" s="123">
        <v>0.86936697971329968</v>
      </c>
      <c r="AM117" s="123">
        <v>0.35378286690423599</v>
      </c>
      <c r="AN117" s="123">
        <v>0.11531345705637706</v>
      </c>
    </row>
    <row r="118" spans="1:40" x14ac:dyDescent="0.2">
      <c r="A118" s="15"/>
      <c r="C118" s="111"/>
      <c r="D118" s="111"/>
      <c r="E118" s="111"/>
      <c r="F118" s="111"/>
      <c r="G118" s="111"/>
      <c r="H118" s="111"/>
      <c r="I118" s="111"/>
      <c r="J118" s="111"/>
      <c r="K118" s="111"/>
      <c r="L118" s="111"/>
      <c r="M118" s="111"/>
      <c r="N118" s="111"/>
      <c r="Q118" s="15"/>
      <c r="S118" s="111"/>
      <c r="T118" s="111"/>
      <c r="U118" s="111"/>
      <c r="V118" s="111"/>
      <c r="W118" s="111"/>
      <c r="X118" s="111"/>
      <c r="Y118" s="111"/>
      <c r="Z118" s="111"/>
      <c r="AA118" s="111"/>
      <c r="AB118" s="111"/>
      <c r="AC118" s="111"/>
      <c r="AE118" s="15"/>
      <c r="AG118" s="111"/>
      <c r="AH118" s="111"/>
      <c r="AI118" s="111"/>
      <c r="AJ118" s="111"/>
      <c r="AK118" s="111"/>
      <c r="AL118" s="111"/>
      <c r="AM118" s="111"/>
      <c r="AN118" s="111"/>
    </row>
    <row r="119" spans="1:40" x14ac:dyDescent="0.2">
      <c r="A119" s="16" t="s">
        <v>10</v>
      </c>
      <c r="B119" s="18" t="s">
        <v>49</v>
      </c>
      <c r="C119" s="111" t="s">
        <v>287</v>
      </c>
      <c r="D119" s="111" t="s">
        <v>287</v>
      </c>
      <c r="E119" s="111"/>
      <c r="F119" s="108">
        <v>1.0558552577434701</v>
      </c>
      <c r="G119" s="108">
        <v>1.04673323806959</v>
      </c>
      <c r="H119" s="108">
        <v>1.11467436945231</v>
      </c>
      <c r="I119" s="108">
        <v>1.1388503191663899</v>
      </c>
      <c r="J119" s="108">
        <v>1.10676054083589</v>
      </c>
      <c r="K119" s="108">
        <v>1.0752756048096499</v>
      </c>
      <c r="L119" s="108">
        <v>0.55937687888598797</v>
      </c>
      <c r="M119" s="108">
        <v>0.31070975606825402</v>
      </c>
      <c r="N119" s="111" t="s">
        <v>287</v>
      </c>
      <c r="Q119" s="16" t="s">
        <v>10</v>
      </c>
      <c r="R119" s="31" t="s">
        <v>49</v>
      </c>
      <c r="S119" s="108">
        <v>1</v>
      </c>
      <c r="T119" s="108">
        <v>0.96324569855968301</v>
      </c>
      <c r="U119" s="108">
        <v>1</v>
      </c>
      <c r="V119" s="108">
        <v>0.93873961380686399</v>
      </c>
      <c r="W119" s="108">
        <v>0.94643488322053304</v>
      </c>
      <c r="X119" s="108">
        <v>1</v>
      </c>
      <c r="Y119" s="108">
        <v>1</v>
      </c>
      <c r="Z119" s="108">
        <v>1</v>
      </c>
      <c r="AA119" s="108">
        <v>1</v>
      </c>
      <c r="AB119" s="108">
        <v>1</v>
      </c>
      <c r="AC119" s="111"/>
      <c r="AE119" s="16" t="s">
        <v>10</v>
      </c>
      <c r="AF119" s="31" t="s">
        <v>49</v>
      </c>
      <c r="AG119" s="108">
        <v>1</v>
      </c>
      <c r="AH119" s="108">
        <v>1</v>
      </c>
      <c r="AI119" s="108">
        <v>1</v>
      </c>
      <c r="AJ119" s="108">
        <v>1</v>
      </c>
      <c r="AK119" s="108">
        <v>0.94611401964248298</v>
      </c>
      <c r="AL119" s="108">
        <v>0.92345252040410897</v>
      </c>
      <c r="AM119" s="108">
        <v>0.80734628562380795</v>
      </c>
      <c r="AN119" s="108">
        <v>0.130717512128112</v>
      </c>
    </row>
    <row r="120" spans="1:40" x14ac:dyDescent="0.2">
      <c r="A120" s="15"/>
      <c r="B120" s="18" t="s">
        <v>50</v>
      </c>
      <c r="C120" s="111" t="s">
        <v>287</v>
      </c>
      <c r="D120" s="111" t="s">
        <v>287</v>
      </c>
      <c r="E120" s="111"/>
      <c r="F120" s="108">
        <v>1.04938151233708</v>
      </c>
      <c r="G120" s="108">
        <v>1.1180244668650601</v>
      </c>
      <c r="H120" s="108">
        <v>1.14102602863564</v>
      </c>
      <c r="I120" s="108">
        <v>1.1652077164715999</v>
      </c>
      <c r="J120" s="108">
        <v>1.1023351109163</v>
      </c>
      <c r="K120" s="108">
        <v>1.0426740555060601</v>
      </c>
      <c r="L120" s="108">
        <v>0.56296034145799501</v>
      </c>
      <c r="M120" s="108">
        <v>0.28065303646050999</v>
      </c>
      <c r="N120" s="111" t="s">
        <v>287</v>
      </c>
      <c r="Q120" s="15"/>
      <c r="R120" s="31" t="s">
        <v>50</v>
      </c>
      <c r="S120" s="108">
        <v>1</v>
      </c>
      <c r="T120" s="108">
        <v>1</v>
      </c>
      <c r="U120" s="108">
        <v>1</v>
      </c>
      <c r="V120" s="108">
        <v>1</v>
      </c>
      <c r="W120" s="108">
        <v>1</v>
      </c>
      <c r="X120" s="108">
        <v>1</v>
      </c>
      <c r="Y120" s="108">
        <v>1</v>
      </c>
      <c r="Z120" s="108">
        <v>1</v>
      </c>
      <c r="AA120" s="108">
        <v>1</v>
      </c>
      <c r="AB120" s="108">
        <v>0.90654517584022998</v>
      </c>
      <c r="AC120" s="111"/>
      <c r="AE120" s="15"/>
      <c r="AF120" s="31" t="s">
        <v>50</v>
      </c>
      <c r="AG120" s="108">
        <v>1</v>
      </c>
      <c r="AH120" s="108">
        <v>1</v>
      </c>
      <c r="AI120" s="108">
        <v>1</v>
      </c>
      <c r="AJ120" s="108">
        <v>1</v>
      </c>
      <c r="AK120" s="108">
        <v>0.98959853743593595</v>
      </c>
      <c r="AL120" s="108">
        <v>0.933157989134346</v>
      </c>
      <c r="AM120" s="108">
        <v>0.77668442575663399</v>
      </c>
      <c r="AN120" s="108">
        <v>9.0434652806681295E-2</v>
      </c>
    </row>
    <row r="121" spans="1:40" x14ac:dyDescent="0.2">
      <c r="A121" s="15"/>
      <c r="B121" s="18" t="s">
        <v>51</v>
      </c>
      <c r="C121" s="111" t="s">
        <v>287</v>
      </c>
      <c r="D121" s="111" t="s">
        <v>287</v>
      </c>
      <c r="E121" s="111"/>
      <c r="F121" s="108">
        <v>1.0998653507720999</v>
      </c>
      <c r="G121" s="108">
        <v>1.0833437148984799</v>
      </c>
      <c r="H121" s="108">
        <v>1.0992756936561301</v>
      </c>
      <c r="I121" s="108">
        <v>1.1443212958812501</v>
      </c>
      <c r="J121" s="108">
        <v>1.07705745395385</v>
      </c>
      <c r="K121" s="108">
        <v>1.0410967255980199</v>
      </c>
      <c r="L121" s="108">
        <v>0.54870058792979604</v>
      </c>
      <c r="M121" s="108">
        <v>0.33274609196792398</v>
      </c>
      <c r="N121" s="111" t="s">
        <v>287</v>
      </c>
      <c r="Q121" s="15"/>
      <c r="R121" s="31" t="s">
        <v>51</v>
      </c>
      <c r="S121" s="108">
        <v>1</v>
      </c>
      <c r="T121" s="108">
        <v>1</v>
      </c>
      <c r="U121" s="108">
        <v>1</v>
      </c>
      <c r="V121" s="108">
        <v>1</v>
      </c>
      <c r="W121" s="108">
        <v>1</v>
      </c>
      <c r="X121" s="108">
        <v>1</v>
      </c>
      <c r="Y121" s="108">
        <v>1</v>
      </c>
      <c r="Z121" s="108">
        <v>1</v>
      </c>
      <c r="AA121" s="108">
        <v>1</v>
      </c>
      <c r="AB121" s="108">
        <v>1</v>
      </c>
      <c r="AC121" s="111"/>
      <c r="AE121" s="15"/>
      <c r="AF121" s="31" t="s">
        <v>51</v>
      </c>
      <c r="AG121" s="108">
        <v>1</v>
      </c>
      <c r="AH121" s="108">
        <v>1</v>
      </c>
      <c r="AI121" s="108">
        <v>1</v>
      </c>
      <c r="AJ121" s="108">
        <v>1</v>
      </c>
      <c r="AK121" s="108">
        <v>0.98374539433377495</v>
      </c>
      <c r="AL121" s="108">
        <v>1</v>
      </c>
      <c r="AM121" s="108">
        <v>0.84531695313333199</v>
      </c>
      <c r="AN121" s="108">
        <v>0.12810427547508499</v>
      </c>
    </row>
    <row r="122" spans="1:40" x14ac:dyDescent="0.2">
      <c r="A122" s="15"/>
      <c r="B122" s="36" t="s">
        <v>54</v>
      </c>
      <c r="C122" s="109" t="s">
        <v>287</v>
      </c>
      <c r="D122" s="109" t="s">
        <v>287</v>
      </c>
      <c r="E122" s="124" t="s">
        <v>287</v>
      </c>
      <c r="F122" s="124">
        <v>1.0683673736175499</v>
      </c>
      <c r="G122" s="124">
        <v>1.0827004732777101</v>
      </c>
      <c r="H122" s="124">
        <v>1.1183253639146935</v>
      </c>
      <c r="I122" s="124">
        <v>1.1494597771730799</v>
      </c>
      <c r="J122" s="124">
        <v>1.0953843685686799</v>
      </c>
      <c r="K122" s="124">
        <v>1.0530154619712433</v>
      </c>
      <c r="L122" s="124">
        <v>0.55701260275792641</v>
      </c>
      <c r="M122" s="124">
        <v>0.30803629483222933</v>
      </c>
      <c r="N122" s="124" t="s">
        <v>287</v>
      </c>
      <c r="Q122" s="15"/>
      <c r="R122" s="36" t="s">
        <v>54</v>
      </c>
      <c r="S122" s="124">
        <v>1</v>
      </c>
      <c r="T122" s="124">
        <v>0.98774856618656104</v>
      </c>
      <c r="U122" s="124">
        <v>1</v>
      </c>
      <c r="V122" s="124">
        <v>0.97957987126895463</v>
      </c>
      <c r="W122" s="124">
        <v>0.98214496107351101</v>
      </c>
      <c r="X122" s="124">
        <v>1</v>
      </c>
      <c r="Y122" s="124">
        <v>1</v>
      </c>
      <c r="Z122" s="124">
        <v>1</v>
      </c>
      <c r="AA122" s="124">
        <v>1</v>
      </c>
      <c r="AB122" s="124">
        <v>0.96884839194674333</v>
      </c>
      <c r="AC122" s="124" t="s">
        <v>287</v>
      </c>
      <c r="AE122" s="15"/>
      <c r="AF122" s="36" t="s">
        <v>54</v>
      </c>
      <c r="AG122" s="124">
        <v>1</v>
      </c>
      <c r="AH122" s="124">
        <v>1</v>
      </c>
      <c r="AI122" s="124">
        <v>1</v>
      </c>
      <c r="AJ122" s="124">
        <v>1</v>
      </c>
      <c r="AK122" s="124">
        <v>0.9731526504707313</v>
      </c>
      <c r="AL122" s="124">
        <v>0.95220350317948499</v>
      </c>
      <c r="AM122" s="124">
        <v>0.80978255483792461</v>
      </c>
      <c r="AN122" s="124">
        <v>0.11641881346995941</v>
      </c>
    </row>
    <row r="123" spans="1:40" x14ac:dyDescent="0.2">
      <c r="A123" s="15"/>
      <c r="C123" s="111"/>
      <c r="D123" s="111"/>
      <c r="E123" s="111"/>
      <c r="F123" s="111"/>
      <c r="G123" s="111"/>
      <c r="H123" s="111"/>
      <c r="I123" s="111"/>
      <c r="J123" s="111"/>
      <c r="K123" s="111"/>
      <c r="L123" s="111"/>
      <c r="M123" s="111"/>
      <c r="N123" s="111"/>
      <c r="Q123" s="15"/>
      <c r="S123" s="111"/>
      <c r="T123" s="111"/>
      <c r="U123" s="111"/>
      <c r="V123" s="111"/>
      <c r="W123" s="111"/>
      <c r="X123" s="111"/>
      <c r="Y123" s="111"/>
      <c r="Z123" s="111"/>
      <c r="AA123" s="111"/>
      <c r="AB123" s="111"/>
      <c r="AC123" s="111"/>
      <c r="AE123" s="15"/>
      <c r="AG123" s="111"/>
      <c r="AH123" s="111"/>
      <c r="AI123" s="111"/>
      <c r="AJ123" s="111"/>
      <c r="AK123" s="111"/>
      <c r="AL123" s="111"/>
      <c r="AM123" s="111"/>
      <c r="AN123" s="111"/>
    </row>
    <row r="124" spans="1:40" s="26" customFormat="1" x14ac:dyDescent="0.2">
      <c r="A124" s="28" t="s">
        <v>11</v>
      </c>
      <c r="B124" s="32" t="s">
        <v>49</v>
      </c>
      <c r="C124" s="122" t="s">
        <v>287</v>
      </c>
      <c r="D124" s="122" t="s">
        <v>287</v>
      </c>
      <c r="E124" s="119">
        <v>1.0417934996647999</v>
      </c>
      <c r="F124" s="119">
        <v>1.05146941808721</v>
      </c>
      <c r="G124" s="119">
        <v>1.0142991270384401</v>
      </c>
      <c r="H124" s="119">
        <v>1.1064764370847799</v>
      </c>
      <c r="I124" s="119">
        <v>1.0501721752808799</v>
      </c>
      <c r="J124" s="119">
        <v>1.1110053942759699</v>
      </c>
      <c r="K124" s="119">
        <v>0.88637958241105397</v>
      </c>
      <c r="L124" s="119">
        <v>0.14044877529042099</v>
      </c>
      <c r="M124" s="119">
        <v>9.1063772929501505E-2</v>
      </c>
      <c r="N124" s="119">
        <v>4.68341272363458E-2</v>
      </c>
      <c r="Q124" s="28" t="s">
        <v>11</v>
      </c>
      <c r="R124" s="33" t="s">
        <v>49</v>
      </c>
      <c r="S124" s="119">
        <v>0.98229135205090201</v>
      </c>
      <c r="T124" s="119">
        <v>1</v>
      </c>
      <c r="U124" s="119">
        <v>1</v>
      </c>
      <c r="V124" s="119">
        <v>0.99202434357612401</v>
      </c>
      <c r="W124" s="119">
        <v>1</v>
      </c>
      <c r="X124" s="119">
        <v>1</v>
      </c>
      <c r="Y124" s="119">
        <v>1</v>
      </c>
      <c r="Z124" s="119">
        <v>1</v>
      </c>
      <c r="AA124" s="119">
        <v>1</v>
      </c>
      <c r="AB124" s="119">
        <v>1</v>
      </c>
      <c r="AC124" s="122"/>
      <c r="AE124" s="28" t="s">
        <v>11</v>
      </c>
      <c r="AF124" s="33" t="s">
        <v>49</v>
      </c>
      <c r="AG124" s="119">
        <v>1</v>
      </c>
      <c r="AH124" s="119">
        <v>1</v>
      </c>
      <c r="AI124" s="119">
        <v>1</v>
      </c>
      <c r="AJ124" s="119">
        <v>1</v>
      </c>
      <c r="AK124" s="119">
        <v>1</v>
      </c>
      <c r="AL124" s="119">
        <v>1</v>
      </c>
      <c r="AM124" s="119">
        <v>1</v>
      </c>
      <c r="AN124" s="119">
        <v>0.98928371937550996</v>
      </c>
    </row>
    <row r="125" spans="1:40" s="26" customFormat="1" x14ac:dyDescent="0.2">
      <c r="A125" s="25"/>
      <c r="B125" s="32" t="s">
        <v>50</v>
      </c>
      <c r="C125" s="122" t="s">
        <v>287</v>
      </c>
      <c r="D125" s="122" t="s">
        <v>287</v>
      </c>
      <c r="E125" s="119">
        <v>1.1177181780167</v>
      </c>
      <c r="F125" s="119">
        <v>1.1781570606104601</v>
      </c>
      <c r="G125" s="119">
        <v>1.06758709912501</v>
      </c>
      <c r="H125" s="119">
        <v>1.13902360738941</v>
      </c>
      <c r="I125" s="119">
        <v>1.0877334686642</v>
      </c>
      <c r="J125" s="119">
        <v>1.03788682977154</v>
      </c>
      <c r="K125" s="119">
        <v>0.57058763551424896</v>
      </c>
      <c r="L125" s="119">
        <v>3.3833558347465098E-2</v>
      </c>
      <c r="M125" s="119">
        <v>4.14758211391879E-2</v>
      </c>
      <c r="N125" s="119">
        <v>1.21732585538611E-2</v>
      </c>
      <c r="Q125" s="25"/>
      <c r="R125" s="33" t="s">
        <v>50</v>
      </c>
      <c r="S125" s="119">
        <v>0.968686759031957</v>
      </c>
      <c r="T125" s="119">
        <v>1</v>
      </c>
      <c r="U125" s="119">
        <v>1</v>
      </c>
      <c r="V125" s="119">
        <v>1</v>
      </c>
      <c r="W125" s="119">
        <v>1</v>
      </c>
      <c r="X125" s="119">
        <v>1</v>
      </c>
      <c r="Y125" s="119">
        <v>1</v>
      </c>
      <c r="Z125" s="119">
        <v>1</v>
      </c>
      <c r="AA125" s="119">
        <v>1</v>
      </c>
      <c r="AB125" s="119">
        <v>0.99786283857220603</v>
      </c>
      <c r="AC125" s="122"/>
      <c r="AE125" s="25"/>
      <c r="AF125" s="33" t="s">
        <v>50</v>
      </c>
      <c r="AG125" s="119">
        <v>1</v>
      </c>
      <c r="AH125" s="119">
        <v>1</v>
      </c>
      <c r="AI125" s="119">
        <v>1</v>
      </c>
      <c r="AJ125" s="119">
        <v>1</v>
      </c>
      <c r="AK125" s="119">
        <v>1</v>
      </c>
      <c r="AL125" s="119">
        <v>1</v>
      </c>
      <c r="AM125" s="119">
        <v>1</v>
      </c>
      <c r="AN125" s="119">
        <v>1</v>
      </c>
    </row>
    <row r="126" spans="1:40" s="26" customFormat="1" x14ac:dyDescent="0.2">
      <c r="A126" s="25"/>
      <c r="B126" s="32" t="s">
        <v>51</v>
      </c>
      <c r="C126" s="122" t="s">
        <v>287</v>
      </c>
      <c r="D126" s="122" t="s">
        <v>287</v>
      </c>
      <c r="E126" s="119">
        <v>0.95543074106266501</v>
      </c>
      <c r="F126" s="119">
        <v>0.84525512538154801</v>
      </c>
      <c r="G126" s="119">
        <v>0.86083310105181798</v>
      </c>
      <c r="H126" s="119">
        <v>0.89473265824915504</v>
      </c>
      <c r="I126" s="119">
        <v>0.97188875115040196</v>
      </c>
      <c r="J126" s="119">
        <v>0.85323497873779397</v>
      </c>
      <c r="K126" s="119">
        <v>0.69385894431776196</v>
      </c>
      <c r="L126" s="119">
        <v>3.1465418965048102E-3</v>
      </c>
      <c r="M126" s="119">
        <v>6.4160880584436097E-3</v>
      </c>
      <c r="N126" s="119">
        <v>0</v>
      </c>
      <c r="Q126" s="25"/>
      <c r="R126" s="33" t="s">
        <v>51</v>
      </c>
      <c r="S126" s="119">
        <v>1</v>
      </c>
      <c r="T126" s="119">
        <v>1</v>
      </c>
      <c r="U126" s="119">
        <v>1</v>
      </c>
      <c r="V126" s="119">
        <v>0.98521945785171505</v>
      </c>
      <c r="W126" s="119">
        <v>1</v>
      </c>
      <c r="X126" s="119">
        <v>1</v>
      </c>
      <c r="Y126" s="119">
        <v>1</v>
      </c>
      <c r="Z126" s="119">
        <v>1</v>
      </c>
      <c r="AA126" s="119">
        <v>1</v>
      </c>
      <c r="AB126" s="119">
        <v>1</v>
      </c>
      <c r="AC126" s="122"/>
      <c r="AE126" s="25"/>
      <c r="AF126" s="33" t="s">
        <v>51</v>
      </c>
      <c r="AG126" s="119">
        <v>1</v>
      </c>
      <c r="AH126" s="119">
        <v>1</v>
      </c>
      <c r="AI126" s="119">
        <v>1</v>
      </c>
      <c r="AJ126" s="119">
        <v>1</v>
      </c>
      <c r="AK126" s="119">
        <v>1</v>
      </c>
      <c r="AL126" s="119">
        <v>1</v>
      </c>
      <c r="AM126" s="119">
        <v>1</v>
      </c>
      <c r="AN126" s="119">
        <v>1</v>
      </c>
    </row>
    <row r="127" spans="1:40" s="26" customFormat="1" x14ac:dyDescent="0.2">
      <c r="A127" s="25"/>
      <c r="B127" s="35" t="s">
        <v>54</v>
      </c>
      <c r="C127" s="121" t="s">
        <v>287</v>
      </c>
      <c r="D127" s="121" t="s">
        <v>287</v>
      </c>
      <c r="E127" s="123">
        <v>1.0383141395813882</v>
      </c>
      <c r="F127" s="123">
        <v>1.0249605346930728</v>
      </c>
      <c r="G127" s="123">
        <v>0.9809064424050894</v>
      </c>
      <c r="H127" s="123">
        <v>1.0467442342411151</v>
      </c>
      <c r="I127" s="123">
        <v>1.0365981316984938</v>
      </c>
      <c r="J127" s="123">
        <v>1.0007090675951014</v>
      </c>
      <c r="K127" s="123">
        <v>0.71694205408102152</v>
      </c>
      <c r="L127" s="123">
        <v>5.9142958511463638E-2</v>
      </c>
      <c r="M127" s="123">
        <v>4.6318560709044332E-2</v>
      </c>
      <c r="N127" s="123">
        <v>1.9669128596735634E-2</v>
      </c>
      <c r="Q127" s="25"/>
      <c r="R127" s="35" t="s">
        <v>54</v>
      </c>
      <c r="S127" s="123">
        <v>0.98365937036095297</v>
      </c>
      <c r="T127" s="123">
        <v>1</v>
      </c>
      <c r="U127" s="123">
        <v>1</v>
      </c>
      <c r="V127" s="123">
        <v>0.99241460047594643</v>
      </c>
      <c r="W127" s="123">
        <v>1</v>
      </c>
      <c r="X127" s="123">
        <v>1</v>
      </c>
      <c r="Y127" s="123">
        <v>1</v>
      </c>
      <c r="Z127" s="123">
        <v>1</v>
      </c>
      <c r="AA127" s="123">
        <v>1</v>
      </c>
      <c r="AB127" s="123">
        <v>0.99928761285740197</v>
      </c>
      <c r="AC127" s="123" t="s">
        <v>287</v>
      </c>
      <c r="AE127" s="25"/>
      <c r="AF127" s="35" t="s">
        <v>54</v>
      </c>
      <c r="AG127" s="123">
        <v>1</v>
      </c>
      <c r="AH127" s="123">
        <v>1</v>
      </c>
      <c r="AI127" s="123">
        <v>1</v>
      </c>
      <c r="AJ127" s="123">
        <v>1</v>
      </c>
      <c r="AK127" s="123">
        <v>1</v>
      </c>
      <c r="AL127" s="123">
        <v>1</v>
      </c>
      <c r="AM127" s="123">
        <v>1</v>
      </c>
      <c r="AN127" s="123">
        <v>0.99642790645850321</v>
      </c>
    </row>
    <row r="128" spans="1:40" x14ac:dyDescent="0.2">
      <c r="A128" s="15"/>
      <c r="C128" s="111"/>
      <c r="D128" s="111"/>
      <c r="E128" s="111"/>
      <c r="F128" s="111"/>
      <c r="G128" s="111"/>
      <c r="H128" s="111"/>
      <c r="I128" s="111"/>
      <c r="J128" s="111"/>
      <c r="K128" s="111"/>
      <c r="L128" s="111"/>
      <c r="M128" s="111"/>
      <c r="N128" s="111"/>
      <c r="Q128" s="15"/>
      <c r="S128" s="111"/>
      <c r="T128" s="111"/>
      <c r="U128" s="111"/>
      <c r="V128" s="111"/>
      <c r="W128" s="111"/>
      <c r="X128" s="111"/>
      <c r="Y128" s="111"/>
      <c r="Z128" s="111"/>
      <c r="AA128" s="111"/>
      <c r="AB128" s="111"/>
      <c r="AC128" s="111"/>
      <c r="AE128" s="15"/>
      <c r="AG128" s="111"/>
      <c r="AH128" s="111"/>
      <c r="AI128" s="111"/>
      <c r="AJ128" s="111"/>
      <c r="AK128" s="111"/>
      <c r="AL128" s="111"/>
      <c r="AM128" s="111"/>
      <c r="AN128" s="111"/>
    </row>
    <row r="129" spans="1:40" x14ac:dyDescent="0.2">
      <c r="A129" s="16" t="s">
        <v>330</v>
      </c>
      <c r="B129" s="18" t="s">
        <v>49</v>
      </c>
      <c r="C129" s="111" t="s">
        <v>287</v>
      </c>
      <c r="D129" s="111" t="s">
        <v>287</v>
      </c>
      <c r="E129" s="111" t="s">
        <v>287</v>
      </c>
      <c r="F129" s="108">
        <v>0.99927623738385096</v>
      </c>
      <c r="G129" s="108">
        <v>0.88663971351853599</v>
      </c>
      <c r="H129" s="108">
        <v>0.79408088407888899</v>
      </c>
      <c r="I129" s="108">
        <v>0.61098718288588205</v>
      </c>
      <c r="J129" s="108">
        <v>4.3440903184638703E-2</v>
      </c>
      <c r="K129" s="108">
        <v>0</v>
      </c>
      <c r="L129" s="108">
        <v>0</v>
      </c>
      <c r="M129" s="108">
        <v>0</v>
      </c>
      <c r="N129" s="111" t="s">
        <v>287</v>
      </c>
      <c r="Q129" s="16" t="s">
        <v>330</v>
      </c>
      <c r="R129" s="31" t="s">
        <v>49</v>
      </c>
      <c r="S129" s="108">
        <v>1</v>
      </c>
      <c r="T129" s="108">
        <v>1</v>
      </c>
      <c r="U129" s="108">
        <v>1</v>
      </c>
      <c r="V129" s="108">
        <v>0.97135242803641397</v>
      </c>
      <c r="W129" s="108">
        <v>1</v>
      </c>
      <c r="X129" s="108">
        <v>1</v>
      </c>
      <c r="Y129" s="108">
        <v>1</v>
      </c>
      <c r="Z129" s="108">
        <v>1</v>
      </c>
      <c r="AA129" s="108">
        <v>1</v>
      </c>
      <c r="AB129" s="108">
        <v>1</v>
      </c>
      <c r="AC129" s="111"/>
      <c r="AE129" s="16" t="s">
        <v>330</v>
      </c>
      <c r="AF129" s="31" t="s">
        <v>49</v>
      </c>
      <c r="AG129" s="108">
        <v>0.90410585076900496</v>
      </c>
      <c r="AH129" s="108">
        <v>0.93412511830113898</v>
      </c>
      <c r="AI129" s="108">
        <v>1</v>
      </c>
      <c r="AJ129" s="108">
        <v>1</v>
      </c>
      <c r="AK129" s="108">
        <v>0.94257051457792396</v>
      </c>
      <c r="AL129" s="108">
        <v>0.83680011376747698</v>
      </c>
      <c r="AM129" s="108">
        <v>0.79056668225593896</v>
      </c>
      <c r="AN129" s="108">
        <v>0.73306096089536199</v>
      </c>
    </row>
    <row r="130" spans="1:40" x14ac:dyDescent="0.2">
      <c r="A130" s="15"/>
      <c r="B130" s="18" t="s">
        <v>50</v>
      </c>
      <c r="C130" s="111" t="s">
        <v>287</v>
      </c>
      <c r="D130" s="111" t="s">
        <v>287</v>
      </c>
      <c r="E130" s="111" t="s">
        <v>287</v>
      </c>
      <c r="F130" s="108">
        <v>0.92731613065755103</v>
      </c>
      <c r="G130" s="108">
        <v>0.83931499234727203</v>
      </c>
      <c r="H130" s="108">
        <v>0.84776216500569901</v>
      </c>
      <c r="I130" s="108">
        <v>0.64566779132691599</v>
      </c>
      <c r="J130" s="108">
        <v>6.4198323597337695E-2</v>
      </c>
      <c r="K130" s="108">
        <v>0</v>
      </c>
      <c r="L130" s="108">
        <v>0</v>
      </c>
      <c r="M130" s="108">
        <v>6.1985868740807202E-4</v>
      </c>
      <c r="N130" s="111" t="s">
        <v>287</v>
      </c>
      <c r="Q130" s="15"/>
      <c r="R130" s="31" t="s">
        <v>50</v>
      </c>
      <c r="S130" s="108">
        <v>1</v>
      </c>
      <c r="T130" s="108">
        <v>1</v>
      </c>
      <c r="U130" s="108">
        <v>1</v>
      </c>
      <c r="V130" s="108">
        <v>1</v>
      </c>
      <c r="W130" s="108">
        <v>1</v>
      </c>
      <c r="X130" s="108">
        <v>1</v>
      </c>
      <c r="Y130" s="108">
        <v>1</v>
      </c>
      <c r="Z130" s="108">
        <v>1</v>
      </c>
      <c r="AA130" s="108">
        <v>1</v>
      </c>
      <c r="AB130" s="108">
        <v>1</v>
      </c>
      <c r="AC130" s="111"/>
      <c r="AE130" s="15"/>
      <c r="AF130" s="31" t="s">
        <v>50</v>
      </c>
      <c r="AG130" s="108">
        <v>0.97365900899582503</v>
      </c>
      <c r="AH130" s="108">
        <v>1</v>
      </c>
      <c r="AI130" s="108">
        <v>1</v>
      </c>
      <c r="AJ130" s="108">
        <v>1</v>
      </c>
      <c r="AK130" s="108">
        <v>0.94142203967673399</v>
      </c>
      <c r="AL130" s="108">
        <v>0.78229432312049196</v>
      </c>
      <c r="AM130" s="108">
        <v>0.79683580768699103</v>
      </c>
      <c r="AN130" s="108">
        <v>0.52758662839913395</v>
      </c>
    </row>
    <row r="131" spans="1:40" x14ac:dyDescent="0.2">
      <c r="A131" s="15"/>
      <c r="B131" s="18" t="s">
        <v>51</v>
      </c>
      <c r="C131" s="111" t="s">
        <v>287</v>
      </c>
      <c r="D131" s="111" t="s">
        <v>287</v>
      </c>
      <c r="E131" s="111" t="s">
        <v>287</v>
      </c>
      <c r="F131" s="108">
        <v>0.94759379902163798</v>
      </c>
      <c r="G131" s="108">
        <v>0.87602059618949102</v>
      </c>
      <c r="H131" s="108">
        <v>0.81769871392709503</v>
      </c>
      <c r="I131" s="108">
        <v>0.62661234765142804</v>
      </c>
      <c r="J131" s="108">
        <v>6.4596880554902897E-2</v>
      </c>
      <c r="K131" s="108">
        <v>0</v>
      </c>
      <c r="L131" s="108">
        <v>0</v>
      </c>
      <c r="M131" s="108">
        <v>0</v>
      </c>
      <c r="N131" s="111" t="s">
        <v>287</v>
      </c>
      <c r="Q131" s="15"/>
      <c r="R131" s="31" t="s">
        <v>51</v>
      </c>
      <c r="S131" s="108">
        <v>1</v>
      </c>
      <c r="T131" s="108">
        <v>1</v>
      </c>
      <c r="U131" s="108">
        <v>1</v>
      </c>
      <c r="V131" s="108">
        <v>1</v>
      </c>
      <c r="W131" s="108">
        <v>0.958616827307335</v>
      </c>
      <c r="X131" s="108">
        <v>1</v>
      </c>
      <c r="Y131" s="108">
        <v>1</v>
      </c>
      <c r="Z131" s="108">
        <v>1</v>
      </c>
      <c r="AA131" s="108">
        <v>1</v>
      </c>
      <c r="AB131" s="108">
        <v>1</v>
      </c>
      <c r="AC131" s="111"/>
      <c r="AE131" s="15"/>
      <c r="AF131" s="31" t="s">
        <v>51</v>
      </c>
      <c r="AG131" s="108">
        <v>0.931628378536832</v>
      </c>
      <c r="AH131" s="108">
        <v>1</v>
      </c>
      <c r="AI131" s="108">
        <v>1</v>
      </c>
      <c r="AJ131" s="108">
        <v>1</v>
      </c>
      <c r="AK131" s="108">
        <v>0.94615194786693302</v>
      </c>
      <c r="AL131" s="108">
        <v>0.91636078996760795</v>
      </c>
      <c r="AM131" s="108">
        <v>0.70923678865665196</v>
      </c>
      <c r="AN131" s="108">
        <v>0.63825445152772298</v>
      </c>
    </row>
    <row r="132" spans="1:40" x14ac:dyDescent="0.2">
      <c r="A132" s="15"/>
      <c r="B132" s="36" t="s">
        <v>54</v>
      </c>
      <c r="C132" s="109" t="s">
        <v>287</v>
      </c>
      <c r="D132" s="109" t="s">
        <v>287</v>
      </c>
      <c r="E132" s="124" t="s">
        <v>287</v>
      </c>
      <c r="F132" s="124">
        <v>0.9580620556876801</v>
      </c>
      <c r="G132" s="124">
        <v>0.8673251006850996</v>
      </c>
      <c r="H132" s="124">
        <v>0.8198472543372276</v>
      </c>
      <c r="I132" s="124">
        <v>0.62775577395474202</v>
      </c>
      <c r="J132" s="124">
        <v>5.7412035778959765E-2</v>
      </c>
      <c r="K132" s="124">
        <v>0</v>
      </c>
      <c r="L132" s="124">
        <v>0</v>
      </c>
      <c r="M132" s="124">
        <v>2.0661956246935734E-4</v>
      </c>
      <c r="N132" s="124" t="s">
        <v>287</v>
      </c>
      <c r="Q132" s="15"/>
      <c r="R132" s="36" t="s">
        <v>54</v>
      </c>
      <c r="S132" s="124">
        <v>1</v>
      </c>
      <c r="T132" s="124">
        <v>1</v>
      </c>
      <c r="U132" s="124">
        <v>1</v>
      </c>
      <c r="V132" s="124">
        <v>0.99045080934547125</v>
      </c>
      <c r="W132" s="124">
        <v>0.98620560910244492</v>
      </c>
      <c r="X132" s="124">
        <v>1</v>
      </c>
      <c r="Y132" s="124">
        <v>1</v>
      </c>
      <c r="Z132" s="124">
        <v>1</v>
      </c>
      <c r="AA132" s="124">
        <v>1</v>
      </c>
      <c r="AB132" s="124">
        <v>1</v>
      </c>
      <c r="AC132" s="124" t="s">
        <v>287</v>
      </c>
      <c r="AE132" s="15"/>
      <c r="AF132" s="36" t="s">
        <v>54</v>
      </c>
      <c r="AG132" s="124">
        <v>0.9364644127672207</v>
      </c>
      <c r="AH132" s="124">
        <v>0.97804170610037966</v>
      </c>
      <c r="AI132" s="124">
        <v>1</v>
      </c>
      <c r="AJ132" s="124">
        <v>1</v>
      </c>
      <c r="AK132" s="124">
        <v>0.94338150070719695</v>
      </c>
      <c r="AL132" s="124">
        <v>0.8451517422851923</v>
      </c>
      <c r="AM132" s="124">
        <v>0.76554642619986069</v>
      </c>
      <c r="AN132" s="124">
        <v>0.63296734694073964</v>
      </c>
    </row>
    <row r="133" spans="1:40" x14ac:dyDescent="0.2">
      <c r="A133" s="15"/>
      <c r="C133" s="111"/>
      <c r="D133" s="111"/>
      <c r="E133" s="111"/>
      <c r="F133" s="111"/>
      <c r="G133" s="111"/>
      <c r="H133" s="111"/>
      <c r="I133" s="111"/>
      <c r="J133" s="111"/>
      <c r="K133" s="111"/>
      <c r="L133" s="111"/>
      <c r="M133" s="111"/>
      <c r="N133" s="111"/>
      <c r="Q133" s="15"/>
      <c r="S133" s="111"/>
      <c r="T133" s="111"/>
      <c r="U133" s="111"/>
      <c r="V133" s="111"/>
      <c r="W133" s="111"/>
      <c r="X133" s="111"/>
      <c r="Y133" s="111"/>
      <c r="Z133" s="111"/>
      <c r="AA133" s="111"/>
      <c r="AB133" s="111"/>
      <c r="AC133" s="111"/>
      <c r="AE133" s="15"/>
      <c r="AG133" s="111"/>
      <c r="AH133" s="111"/>
      <c r="AI133" s="111"/>
      <c r="AJ133" s="111"/>
      <c r="AK133" s="111"/>
      <c r="AL133" s="111"/>
      <c r="AM133" s="111"/>
      <c r="AN133" s="111"/>
    </row>
    <row r="134" spans="1:40" s="26" customFormat="1" ht="17" x14ac:dyDescent="0.2">
      <c r="A134" s="29" t="s">
        <v>331</v>
      </c>
      <c r="B134" s="32" t="s">
        <v>49</v>
      </c>
      <c r="C134" s="122" t="s">
        <v>287</v>
      </c>
      <c r="D134" s="122" t="s">
        <v>287</v>
      </c>
      <c r="E134" s="122" t="s">
        <v>287</v>
      </c>
      <c r="F134" s="119">
        <v>0.81592669472879598</v>
      </c>
      <c r="G134" s="119">
        <v>0.88882556151760195</v>
      </c>
      <c r="H134" s="119">
        <v>0.87916649866728402</v>
      </c>
      <c r="I134" s="119">
        <v>0.81384119884260098</v>
      </c>
      <c r="J134" s="119">
        <v>2.9717946900331998E-2</v>
      </c>
      <c r="K134" s="119">
        <v>0</v>
      </c>
      <c r="L134" s="119">
        <v>0</v>
      </c>
      <c r="M134" s="119">
        <v>0</v>
      </c>
      <c r="N134" s="122" t="s">
        <v>287</v>
      </c>
      <c r="Q134" s="29" t="s">
        <v>331</v>
      </c>
      <c r="S134" s="122" t="s">
        <v>287</v>
      </c>
      <c r="T134" s="122" t="s">
        <v>287</v>
      </c>
      <c r="U134" s="122" t="s">
        <v>287</v>
      </c>
      <c r="V134" s="122" t="s">
        <v>287</v>
      </c>
      <c r="W134" s="122" t="s">
        <v>287</v>
      </c>
      <c r="X134" s="122" t="s">
        <v>287</v>
      </c>
      <c r="Y134" s="122" t="s">
        <v>287</v>
      </c>
      <c r="Z134" s="122" t="s">
        <v>287</v>
      </c>
      <c r="AA134" s="122" t="s">
        <v>287</v>
      </c>
      <c r="AB134" s="122" t="s">
        <v>287</v>
      </c>
      <c r="AC134" s="122" t="s">
        <v>287</v>
      </c>
      <c r="AE134" s="29" t="s">
        <v>331</v>
      </c>
      <c r="AG134" s="122" t="s">
        <v>287</v>
      </c>
      <c r="AH134" s="122" t="s">
        <v>287</v>
      </c>
      <c r="AI134" s="122" t="s">
        <v>287</v>
      </c>
      <c r="AJ134" s="122" t="s">
        <v>287</v>
      </c>
      <c r="AK134" s="122" t="s">
        <v>287</v>
      </c>
      <c r="AL134" s="122" t="s">
        <v>287</v>
      </c>
      <c r="AM134" s="122" t="s">
        <v>287</v>
      </c>
      <c r="AN134" s="122" t="s">
        <v>287</v>
      </c>
    </row>
    <row r="135" spans="1:40" s="26" customFormat="1" x14ac:dyDescent="0.2">
      <c r="A135" s="25"/>
      <c r="B135" s="32" t="s">
        <v>50</v>
      </c>
      <c r="C135" s="122" t="s">
        <v>287</v>
      </c>
      <c r="D135" s="122" t="s">
        <v>287</v>
      </c>
      <c r="E135" s="122" t="s">
        <v>287</v>
      </c>
      <c r="F135" s="119">
        <v>0.84162103846430802</v>
      </c>
      <c r="G135" s="119">
        <v>0.86872131918942197</v>
      </c>
      <c r="H135" s="119">
        <v>0.79439471327272804</v>
      </c>
      <c r="I135" s="119">
        <v>0.92575662353684296</v>
      </c>
      <c r="J135" s="119">
        <v>1.13557948076726E-2</v>
      </c>
      <c r="K135" s="119">
        <v>0</v>
      </c>
      <c r="L135" s="119">
        <v>0</v>
      </c>
      <c r="M135" s="119">
        <v>0</v>
      </c>
      <c r="N135" s="122" t="s">
        <v>287</v>
      </c>
      <c r="Q135" s="25"/>
      <c r="S135" s="122" t="s">
        <v>287</v>
      </c>
      <c r="T135" s="122" t="s">
        <v>287</v>
      </c>
      <c r="U135" s="122" t="s">
        <v>287</v>
      </c>
      <c r="V135" s="122" t="s">
        <v>287</v>
      </c>
      <c r="W135" s="122" t="s">
        <v>287</v>
      </c>
      <c r="X135" s="122" t="s">
        <v>287</v>
      </c>
      <c r="Y135" s="122" t="s">
        <v>287</v>
      </c>
      <c r="Z135" s="122" t="s">
        <v>287</v>
      </c>
      <c r="AA135" s="122" t="s">
        <v>287</v>
      </c>
      <c r="AB135" s="122" t="s">
        <v>287</v>
      </c>
      <c r="AC135" s="122" t="s">
        <v>287</v>
      </c>
      <c r="AE135" s="25"/>
      <c r="AG135" s="122" t="s">
        <v>287</v>
      </c>
      <c r="AH135" s="122" t="s">
        <v>287</v>
      </c>
      <c r="AI135" s="122" t="s">
        <v>287</v>
      </c>
      <c r="AJ135" s="122" t="s">
        <v>287</v>
      </c>
      <c r="AK135" s="122" t="s">
        <v>287</v>
      </c>
      <c r="AL135" s="122" t="s">
        <v>287</v>
      </c>
      <c r="AM135" s="122" t="s">
        <v>287</v>
      </c>
      <c r="AN135" s="122" t="s">
        <v>287</v>
      </c>
    </row>
    <row r="136" spans="1:40" s="26" customFormat="1" x14ac:dyDescent="0.2">
      <c r="A136" s="25"/>
      <c r="B136" s="32" t="s">
        <v>51</v>
      </c>
      <c r="C136" s="122" t="s">
        <v>287</v>
      </c>
      <c r="D136" s="122" t="s">
        <v>287</v>
      </c>
      <c r="E136" s="122" t="s">
        <v>287</v>
      </c>
      <c r="F136" s="119">
        <v>0.86536918886679204</v>
      </c>
      <c r="G136" s="119">
        <v>0.90383566756221501</v>
      </c>
      <c r="H136" s="119">
        <v>0.83707567508301906</v>
      </c>
      <c r="I136" s="119">
        <v>0.89950423976916205</v>
      </c>
      <c r="J136" s="119">
        <v>1.4344848251769E-2</v>
      </c>
      <c r="K136" s="119">
        <v>0</v>
      </c>
      <c r="L136" s="119">
        <v>0</v>
      </c>
      <c r="M136" s="119">
        <v>0</v>
      </c>
      <c r="N136" s="122" t="s">
        <v>287</v>
      </c>
      <c r="Q136" s="25"/>
      <c r="S136" s="122" t="s">
        <v>287</v>
      </c>
      <c r="T136" s="122" t="s">
        <v>287</v>
      </c>
      <c r="U136" s="122" t="s">
        <v>287</v>
      </c>
      <c r="V136" s="122" t="s">
        <v>287</v>
      </c>
      <c r="W136" s="122" t="s">
        <v>287</v>
      </c>
      <c r="X136" s="122" t="s">
        <v>287</v>
      </c>
      <c r="Y136" s="122" t="s">
        <v>287</v>
      </c>
      <c r="Z136" s="122" t="s">
        <v>287</v>
      </c>
      <c r="AA136" s="122" t="s">
        <v>287</v>
      </c>
      <c r="AB136" s="122" t="s">
        <v>287</v>
      </c>
      <c r="AC136" s="122" t="s">
        <v>287</v>
      </c>
      <c r="AE136" s="25"/>
      <c r="AG136" s="122" t="s">
        <v>287</v>
      </c>
      <c r="AH136" s="122" t="s">
        <v>287</v>
      </c>
      <c r="AI136" s="122" t="s">
        <v>287</v>
      </c>
      <c r="AJ136" s="122" t="s">
        <v>287</v>
      </c>
      <c r="AK136" s="122" t="s">
        <v>287</v>
      </c>
      <c r="AL136" s="122" t="s">
        <v>287</v>
      </c>
      <c r="AM136" s="122" t="s">
        <v>287</v>
      </c>
      <c r="AN136" s="122" t="s">
        <v>287</v>
      </c>
    </row>
    <row r="137" spans="1:40" s="26" customFormat="1" ht="17" x14ac:dyDescent="0.2">
      <c r="A137" s="30"/>
      <c r="B137" s="39" t="s">
        <v>54</v>
      </c>
      <c r="C137" s="121" t="s">
        <v>287</v>
      </c>
      <c r="D137" s="121" t="s">
        <v>287</v>
      </c>
      <c r="E137" s="123" t="s">
        <v>287</v>
      </c>
      <c r="F137" s="123">
        <v>0.84097230735329875</v>
      </c>
      <c r="G137" s="123">
        <v>0.88712751608974616</v>
      </c>
      <c r="H137" s="123">
        <v>0.83687896234101034</v>
      </c>
      <c r="I137" s="123">
        <v>0.87970068738286866</v>
      </c>
      <c r="J137" s="123">
        <v>1.8472863319924534E-2</v>
      </c>
      <c r="K137" s="123">
        <v>0</v>
      </c>
      <c r="L137" s="123">
        <v>0</v>
      </c>
      <c r="M137" s="123">
        <v>0</v>
      </c>
      <c r="N137" s="123" t="s">
        <v>287</v>
      </c>
      <c r="Q137" s="30"/>
      <c r="S137" s="122" t="s">
        <v>287</v>
      </c>
      <c r="T137" s="122" t="s">
        <v>287</v>
      </c>
      <c r="U137" s="122" t="s">
        <v>287</v>
      </c>
      <c r="V137" s="122" t="s">
        <v>287</v>
      </c>
      <c r="W137" s="122" t="s">
        <v>287</v>
      </c>
      <c r="X137" s="122" t="s">
        <v>287</v>
      </c>
      <c r="Y137" s="122" t="s">
        <v>287</v>
      </c>
      <c r="Z137" s="122" t="s">
        <v>287</v>
      </c>
      <c r="AA137" s="122" t="s">
        <v>287</v>
      </c>
      <c r="AB137" s="122" t="s">
        <v>287</v>
      </c>
      <c r="AC137" s="122" t="s">
        <v>287</v>
      </c>
      <c r="AE137" s="30"/>
      <c r="AG137" s="122" t="s">
        <v>287</v>
      </c>
      <c r="AH137" s="122" t="s">
        <v>287</v>
      </c>
      <c r="AI137" s="122" t="s">
        <v>287</v>
      </c>
      <c r="AJ137" s="122" t="s">
        <v>287</v>
      </c>
      <c r="AK137" s="122" t="s">
        <v>287</v>
      </c>
      <c r="AL137" s="122" t="s">
        <v>287</v>
      </c>
      <c r="AM137" s="122" t="s">
        <v>287</v>
      </c>
      <c r="AN137" s="122" t="s">
        <v>287</v>
      </c>
    </row>
    <row r="138" spans="1:40" x14ac:dyDescent="0.2">
      <c r="A138" s="15"/>
      <c r="C138" s="111"/>
      <c r="D138" s="111"/>
      <c r="E138" s="111"/>
      <c r="F138" s="111"/>
      <c r="G138" s="111"/>
      <c r="H138" s="111"/>
      <c r="I138" s="111"/>
      <c r="J138" s="111"/>
      <c r="K138" s="111"/>
      <c r="L138" s="111"/>
      <c r="M138" s="111"/>
      <c r="N138" s="111"/>
      <c r="Q138" s="15"/>
      <c r="S138" s="111"/>
      <c r="T138" s="111"/>
      <c r="U138" s="111"/>
      <c r="V138" s="111"/>
      <c r="W138" s="111"/>
      <c r="X138" s="111"/>
      <c r="Y138" s="111"/>
      <c r="Z138" s="111"/>
      <c r="AA138" s="111"/>
      <c r="AB138" s="111"/>
      <c r="AC138" s="111"/>
      <c r="AE138" s="15"/>
      <c r="AG138" s="111"/>
      <c r="AH138" s="111"/>
      <c r="AI138" s="111"/>
      <c r="AJ138" s="111"/>
      <c r="AK138" s="111"/>
      <c r="AL138" s="111"/>
      <c r="AM138" s="111"/>
      <c r="AN138" s="111"/>
    </row>
    <row r="139" spans="1:40" x14ac:dyDescent="0.2">
      <c r="A139" s="16" t="s">
        <v>329</v>
      </c>
      <c r="B139" s="18" t="s">
        <v>49</v>
      </c>
      <c r="C139" s="111" t="s">
        <v>287</v>
      </c>
      <c r="D139" s="111" t="s">
        <v>287</v>
      </c>
      <c r="E139" s="111" t="s">
        <v>287</v>
      </c>
      <c r="F139" s="108">
        <v>0.91328730590504903</v>
      </c>
      <c r="G139" s="108">
        <v>0.98978748185433396</v>
      </c>
      <c r="H139" s="108">
        <v>0.97688878633658105</v>
      </c>
      <c r="I139" s="108">
        <v>0.95081786196722196</v>
      </c>
      <c r="J139" s="108">
        <v>0.88807971167987099</v>
      </c>
      <c r="K139" s="108">
        <v>0.73770715691729505</v>
      </c>
      <c r="L139" s="108">
        <v>0.209440612927007</v>
      </c>
      <c r="M139" s="108">
        <v>9.6195332753032207E-3</v>
      </c>
      <c r="N139" s="111" t="s">
        <v>287</v>
      </c>
      <c r="Q139" s="16" t="s">
        <v>329</v>
      </c>
      <c r="R139" s="31" t="s">
        <v>49</v>
      </c>
      <c r="S139" s="108">
        <v>1</v>
      </c>
      <c r="T139" s="108">
        <v>1</v>
      </c>
      <c r="U139" s="108">
        <v>1</v>
      </c>
      <c r="V139" s="108">
        <v>1</v>
      </c>
      <c r="W139" s="108">
        <v>1</v>
      </c>
      <c r="X139" s="108">
        <v>1</v>
      </c>
      <c r="Y139" s="108">
        <v>1</v>
      </c>
      <c r="Z139" s="108">
        <v>1</v>
      </c>
      <c r="AA139" s="108">
        <v>0.53555551105980304</v>
      </c>
      <c r="AB139" s="108">
        <v>4.4868969275358397E-2</v>
      </c>
      <c r="AC139" s="111"/>
      <c r="AE139" s="16" t="s">
        <v>329</v>
      </c>
      <c r="AF139" s="31" t="s">
        <v>49</v>
      </c>
      <c r="AG139" s="108">
        <v>0.98727673605743305</v>
      </c>
      <c r="AH139" s="108">
        <v>1</v>
      </c>
      <c r="AI139" s="108">
        <v>1</v>
      </c>
      <c r="AJ139" s="108">
        <v>1</v>
      </c>
      <c r="AK139" s="108">
        <v>1</v>
      </c>
      <c r="AL139" s="108">
        <v>1</v>
      </c>
      <c r="AM139" s="108">
        <v>1</v>
      </c>
      <c r="AN139" s="108">
        <v>1</v>
      </c>
    </row>
    <row r="140" spans="1:40" x14ac:dyDescent="0.2">
      <c r="A140" s="15"/>
      <c r="B140" s="18" t="s">
        <v>50</v>
      </c>
      <c r="C140" s="111" t="s">
        <v>287</v>
      </c>
      <c r="D140" s="111" t="s">
        <v>287</v>
      </c>
      <c r="E140" s="111" t="s">
        <v>287</v>
      </c>
      <c r="F140" s="108">
        <v>0.88461907655689898</v>
      </c>
      <c r="G140" s="108">
        <v>1.0273202556829</v>
      </c>
      <c r="H140" s="108">
        <v>0.98407664310752196</v>
      </c>
      <c r="I140" s="108">
        <v>0.93001083582386601</v>
      </c>
      <c r="J140" s="108">
        <v>0.88893116026770502</v>
      </c>
      <c r="K140" s="108">
        <v>0.72989323068136303</v>
      </c>
      <c r="L140" s="108">
        <v>0.26389539712916699</v>
      </c>
      <c r="M140" s="108">
        <v>1.01022291597432E-2</v>
      </c>
      <c r="N140" s="111" t="s">
        <v>287</v>
      </c>
      <c r="Q140" s="15"/>
      <c r="R140" s="31" t="s">
        <v>50</v>
      </c>
      <c r="S140" s="108">
        <v>1</v>
      </c>
      <c r="T140" s="108">
        <v>0.998438763618405</v>
      </c>
      <c r="U140" s="108">
        <v>0.96917211417697402</v>
      </c>
      <c r="V140" s="108">
        <v>1</v>
      </c>
      <c r="W140" s="108">
        <v>0.97948108517999199</v>
      </c>
      <c r="X140" s="108">
        <v>0.94595410637156496</v>
      </c>
      <c r="Y140" s="108">
        <v>1</v>
      </c>
      <c r="Z140" s="108">
        <v>0.91452873033461102</v>
      </c>
      <c r="AA140" s="108">
        <v>0.110026280939026</v>
      </c>
      <c r="AB140" s="108">
        <v>1.8324284065235098E-2</v>
      </c>
      <c r="AC140" s="111"/>
      <c r="AE140" s="15"/>
      <c r="AF140" s="31" t="s">
        <v>50</v>
      </c>
      <c r="AG140" s="108">
        <v>1</v>
      </c>
      <c r="AH140" s="108">
        <v>1</v>
      </c>
      <c r="AI140" s="108">
        <v>1</v>
      </c>
      <c r="AJ140" s="108">
        <v>1</v>
      </c>
      <c r="AK140" s="108">
        <v>1</v>
      </c>
      <c r="AL140" s="108">
        <v>1</v>
      </c>
      <c r="AM140" s="108">
        <v>1</v>
      </c>
      <c r="AN140" s="108">
        <v>0.897943811919928</v>
      </c>
    </row>
    <row r="141" spans="1:40" x14ac:dyDescent="0.2">
      <c r="A141" s="15"/>
      <c r="B141" s="18" t="s">
        <v>51</v>
      </c>
      <c r="C141" s="111" t="s">
        <v>287</v>
      </c>
      <c r="D141" s="111" t="s">
        <v>287</v>
      </c>
      <c r="E141" s="111" t="s">
        <v>287</v>
      </c>
      <c r="F141" s="108">
        <v>0.94921092362416704</v>
      </c>
      <c r="G141" s="108">
        <v>1.02594056399902</v>
      </c>
      <c r="H141" s="108">
        <v>0.99016335994636995</v>
      </c>
      <c r="I141" s="108">
        <v>0.95013110184467997</v>
      </c>
      <c r="J141" s="108">
        <v>0.88952079639862303</v>
      </c>
      <c r="K141" s="108">
        <v>0.67423714654962197</v>
      </c>
      <c r="L141" s="108">
        <v>0.230501430751616</v>
      </c>
      <c r="M141" s="108">
        <v>1.0876540983501E-2</v>
      </c>
      <c r="N141" s="111" t="s">
        <v>287</v>
      </c>
      <c r="Q141" s="15"/>
      <c r="R141" s="31" t="s">
        <v>51</v>
      </c>
      <c r="S141" s="108">
        <v>1</v>
      </c>
      <c r="T141" s="108">
        <v>0.98652477534087601</v>
      </c>
      <c r="U141" s="108">
        <v>1</v>
      </c>
      <c r="V141" s="108">
        <v>0.96532580151903402</v>
      </c>
      <c r="W141" s="108">
        <v>1</v>
      </c>
      <c r="X141" s="108">
        <v>0.97483723952718004</v>
      </c>
      <c r="Y141" s="108">
        <v>0.96599875147377101</v>
      </c>
      <c r="Z141" s="108">
        <v>0.93796608542480597</v>
      </c>
      <c r="AA141" s="108">
        <v>0.49665408872552602</v>
      </c>
      <c r="AB141" s="108">
        <v>3.3853163614674199E-2</v>
      </c>
      <c r="AC141" s="111"/>
      <c r="AE141" s="15"/>
      <c r="AF141" s="31" t="s">
        <v>51</v>
      </c>
      <c r="AG141" s="108">
        <v>1</v>
      </c>
      <c r="AH141" s="108">
        <v>1</v>
      </c>
      <c r="AI141" s="108">
        <v>1</v>
      </c>
      <c r="AJ141" s="108">
        <v>1</v>
      </c>
      <c r="AK141" s="108">
        <v>1</v>
      </c>
      <c r="AL141" s="108">
        <v>1</v>
      </c>
      <c r="AM141" s="108">
        <v>1</v>
      </c>
      <c r="AN141" s="108">
        <v>1</v>
      </c>
    </row>
    <row r="142" spans="1:40" x14ac:dyDescent="0.2">
      <c r="A142" s="15"/>
      <c r="B142" s="36" t="s">
        <v>54</v>
      </c>
      <c r="C142" s="109" t="s">
        <v>287</v>
      </c>
      <c r="D142" s="109" t="s">
        <v>287</v>
      </c>
      <c r="E142" s="124" t="s">
        <v>287</v>
      </c>
      <c r="F142" s="124">
        <v>0.91570576869537168</v>
      </c>
      <c r="G142" s="124">
        <v>1.0143494338454182</v>
      </c>
      <c r="H142" s="124">
        <v>0.98370959646349088</v>
      </c>
      <c r="I142" s="124">
        <v>0.94365326654525594</v>
      </c>
      <c r="J142" s="124">
        <v>0.88884388944873305</v>
      </c>
      <c r="K142" s="124">
        <v>0.71394584471609335</v>
      </c>
      <c r="L142" s="124">
        <v>0.23461248026926332</v>
      </c>
      <c r="M142" s="124">
        <v>1.019943447284914E-2</v>
      </c>
      <c r="N142" s="124" t="s">
        <v>287</v>
      </c>
      <c r="Q142" s="15"/>
      <c r="R142" s="36" t="s">
        <v>54</v>
      </c>
      <c r="S142" s="124">
        <v>1</v>
      </c>
      <c r="T142" s="124">
        <v>0.99498784631976045</v>
      </c>
      <c r="U142" s="124">
        <v>0.98972403805899134</v>
      </c>
      <c r="V142" s="124">
        <v>0.98844193383967804</v>
      </c>
      <c r="W142" s="124">
        <v>0.99316036172666389</v>
      </c>
      <c r="X142" s="124">
        <v>0.97359711529958159</v>
      </c>
      <c r="Y142" s="124">
        <v>0.988666250491257</v>
      </c>
      <c r="Z142" s="124">
        <v>0.95083160525313903</v>
      </c>
      <c r="AA142" s="124">
        <v>0.38074529357478504</v>
      </c>
      <c r="AB142" s="124">
        <v>3.2348805651755901E-2</v>
      </c>
      <c r="AC142" s="124" t="s">
        <v>287</v>
      </c>
      <c r="AE142" s="15"/>
      <c r="AF142" s="36" t="s">
        <v>54</v>
      </c>
      <c r="AG142" s="124">
        <v>0.99575891201914446</v>
      </c>
      <c r="AH142" s="124">
        <v>1</v>
      </c>
      <c r="AI142" s="124">
        <v>1</v>
      </c>
      <c r="AJ142" s="124">
        <v>1</v>
      </c>
      <c r="AK142" s="124">
        <v>1</v>
      </c>
      <c r="AL142" s="124">
        <v>1</v>
      </c>
      <c r="AM142" s="124">
        <v>1</v>
      </c>
      <c r="AN142" s="124">
        <v>0.96598127063997596</v>
      </c>
    </row>
    <row r="143" spans="1:40" x14ac:dyDescent="0.2">
      <c r="A143" s="15"/>
      <c r="C143" s="111"/>
      <c r="D143" s="111"/>
      <c r="E143" s="111"/>
      <c r="F143" s="111"/>
      <c r="G143" s="111"/>
      <c r="H143" s="111"/>
      <c r="I143" s="111"/>
      <c r="J143" s="111"/>
      <c r="K143" s="111"/>
      <c r="L143" s="111"/>
      <c r="M143" s="111"/>
      <c r="N143" s="111"/>
      <c r="Q143" s="15"/>
      <c r="S143" s="111"/>
      <c r="T143" s="111"/>
      <c r="U143" s="111"/>
      <c r="V143" s="111"/>
      <c r="W143" s="111"/>
      <c r="X143" s="111"/>
      <c r="Y143" s="111"/>
      <c r="Z143" s="111"/>
      <c r="AA143" s="111"/>
      <c r="AB143" s="111"/>
      <c r="AC143" s="111"/>
      <c r="AE143" s="15"/>
      <c r="AG143" s="111"/>
      <c r="AH143" s="111"/>
      <c r="AI143" s="111"/>
      <c r="AJ143" s="111"/>
      <c r="AK143" s="111"/>
      <c r="AL143" s="111"/>
      <c r="AM143" s="111"/>
      <c r="AN143" s="111"/>
    </row>
    <row r="144" spans="1:40" s="26" customFormat="1" x14ac:dyDescent="0.2">
      <c r="A144" s="28" t="s">
        <v>332</v>
      </c>
      <c r="B144" s="32" t="s">
        <v>49</v>
      </c>
      <c r="C144" s="122" t="s">
        <v>287</v>
      </c>
      <c r="D144" s="122" t="s">
        <v>287</v>
      </c>
      <c r="E144" s="122" t="s">
        <v>287</v>
      </c>
      <c r="F144" s="119">
        <v>1.0720519961682</v>
      </c>
      <c r="G144" s="119">
        <v>0.83607733171477505</v>
      </c>
      <c r="H144" s="119">
        <v>1.02167446119966</v>
      </c>
      <c r="I144" s="119">
        <v>0.89405564931554404</v>
      </c>
      <c r="J144" s="119">
        <v>0.66139288197575996</v>
      </c>
      <c r="K144" s="119">
        <v>0.55115604992055101</v>
      </c>
      <c r="L144" s="119">
        <v>0.340086718929628</v>
      </c>
      <c r="M144" s="119">
        <v>0.27383397551273497</v>
      </c>
      <c r="N144" s="122" t="s">
        <v>287</v>
      </c>
      <c r="Q144" s="28" t="s">
        <v>332</v>
      </c>
      <c r="S144" s="122" t="s">
        <v>287</v>
      </c>
      <c r="T144" s="122" t="s">
        <v>287</v>
      </c>
      <c r="U144" s="122" t="s">
        <v>287</v>
      </c>
      <c r="V144" s="122" t="s">
        <v>287</v>
      </c>
      <c r="W144" s="122" t="s">
        <v>287</v>
      </c>
      <c r="X144" s="122" t="s">
        <v>287</v>
      </c>
      <c r="Y144" s="122" t="s">
        <v>287</v>
      </c>
      <c r="Z144" s="122" t="s">
        <v>287</v>
      </c>
      <c r="AA144" s="122" t="s">
        <v>287</v>
      </c>
      <c r="AB144" s="122" t="s">
        <v>287</v>
      </c>
      <c r="AC144" s="122" t="s">
        <v>287</v>
      </c>
      <c r="AE144" s="28" t="s">
        <v>332</v>
      </c>
      <c r="AG144" s="122" t="s">
        <v>287</v>
      </c>
      <c r="AH144" s="122" t="s">
        <v>287</v>
      </c>
      <c r="AI144" s="122" t="s">
        <v>287</v>
      </c>
      <c r="AJ144" s="122" t="s">
        <v>287</v>
      </c>
      <c r="AK144" s="122" t="s">
        <v>287</v>
      </c>
      <c r="AL144" s="122" t="s">
        <v>287</v>
      </c>
      <c r="AM144" s="122" t="s">
        <v>287</v>
      </c>
      <c r="AN144" s="122" t="s">
        <v>287</v>
      </c>
    </row>
    <row r="145" spans="1:40" s="26" customFormat="1" x14ac:dyDescent="0.2">
      <c r="A145" s="25"/>
      <c r="B145" s="32" t="s">
        <v>50</v>
      </c>
      <c r="C145" s="122" t="s">
        <v>287</v>
      </c>
      <c r="D145" s="122" t="s">
        <v>287</v>
      </c>
      <c r="E145" s="122" t="s">
        <v>287</v>
      </c>
      <c r="F145" s="119">
        <v>0.953417559278114</v>
      </c>
      <c r="G145" s="119">
        <v>0.91136099926216896</v>
      </c>
      <c r="H145" s="119">
        <v>0.95475489841998296</v>
      </c>
      <c r="I145" s="119">
        <v>0.84460928773528599</v>
      </c>
      <c r="J145" s="119">
        <v>0.68830817653298404</v>
      </c>
      <c r="K145" s="119">
        <v>0.52594347670879404</v>
      </c>
      <c r="L145" s="119">
        <v>0.334987718844379</v>
      </c>
      <c r="M145" s="119">
        <v>0.232864608542593</v>
      </c>
      <c r="N145" s="122" t="s">
        <v>287</v>
      </c>
      <c r="Q145" s="25"/>
      <c r="S145" s="122" t="s">
        <v>287</v>
      </c>
      <c r="T145" s="122" t="s">
        <v>287</v>
      </c>
      <c r="U145" s="122" t="s">
        <v>287</v>
      </c>
      <c r="V145" s="122" t="s">
        <v>287</v>
      </c>
      <c r="W145" s="122" t="s">
        <v>287</v>
      </c>
      <c r="X145" s="122" t="s">
        <v>287</v>
      </c>
      <c r="Y145" s="122" t="s">
        <v>287</v>
      </c>
      <c r="Z145" s="122" t="s">
        <v>287</v>
      </c>
      <c r="AA145" s="122" t="s">
        <v>287</v>
      </c>
      <c r="AB145" s="122" t="s">
        <v>287</v>
      </c>
      <c r="AC145" s="122" t="s">
        <v>287</v>
      </c>
      <c r="AE145" s="25"/>
      <c r="AG145" s="122" t="s">
        <v>287</v>
      </c>
      <c r="AH145" s="122" t="s">
        <v>287</v>
      </c>
      <c r="AI145" s="122" t="s">
        <v>287</v>
      </c>
      <c r="AJ145" s="122" t="s">
        <v>287</v>
      </c>
      <c r="AK145" s="122" t="s">
        <v>287</v>
      </c>
      <c r="AL145" s="122" t="s">
        <v>287</v>
      </c>
      <c r="AM145" s="122" t="s">
        <v>287</v>
      </c>
      <c r="AN145" s="122" t="s">
        <v>287</v>
      </c>
    </row>
    <row r="146" spans="1:40" s="26" customFormat="1" x14ac:dyDescent="0.2">
      <c r="A146" s="25"/>
      <c r="B146" s="32" t="s">
        <v>51</v>
      </c>
      <c r="C146" s="122" t="s">
        <v>287</v>
      </c>
      <c r="D146" s="122" t="s">
        <v>287</v>
      </c>
      <c r="E146" s="122" t="s">
        <v>287</v>
      </c>
      <c r="F146" s="119">
        <v>1.0406255189093301</v>
      </c>
      <c r="G146" s="119">
        <v>0.92776957173061902</v>
      </c>
      <c r="H146" s="119">
        <v>1.0383484962528899</v>
      </c>
      <c r="I146" s="119">
        <v>0.88787110291398696</v>
      </c>
      <c r="J146" s="119">
        <v>0.68635857735706496</v>
      </c>
      <c r="K146" s="119">
        <v>0.52509838061340397</v>
      </c>
      <c r="L146" s="119">
        <v>0.27301195857015298</v>
      </c>
      <c r="M146" s="119">
        <v>0.27919980096812702</v>
      </c>
      <c r="N146" s="122" t="s">
        <v>287</v>
      </c>
      <c r="Q146" s="25"/>
      <c r="S146" s="122" t="s">
        <v>287</v>
      </c>
      <c r="T146" s="122" t="s">
        <v>287</v>
      </c>
      <c r="U146" s="122" t="s">
        <v>287</v>
      </c>
      <c r="V146" s="122" t="s">
        <v>287</v>
      </c>
      <c r="W146" s="122" t="s">
        <v>287</v>
      </c>
      <c r="X146" s="122" t="s">
        <v>287</v>
      </c>
      <c r="Y146" s="122" t="s">
        <v>287</v>
      </c>
      <c r="Z146" s="122" t="s">
        <v>287</v>
      </c>
      <c r="AA146" s="122" t="s">
        <v>287</v>
      </c>
      <c r="AB146" s="122" t="s">
        <v>287</v>
      </c>
      <c r="AC146" s="122" t="s">
        <v>287</v>
      </c>
      <c r="AE146" s="25"/>
      <c r="AG146" s="122" t="s">
        <v>287</v>
      </c>
      <c r="AH146" s="122" t="s">
        <v>287</v>
      </c>
      <c r="AI146" s="122" t="s">
        <v>287</v>
      </c>
      <c r="AJ146" s="122" t="s">
        <v>287</v>
      </c>
      <c r="AK146" s="122" t="s">
        <v>287</v>
      </c>
      <c r="AL146" s="122" t="s">
        <v>287</v>
      </c>
      <c r="AM146" s="122" t="s">
        <v>287</v>
      </c>
      <c r="AN146" s="122" t="s">
        <v>287</v>
      </c>
    </row>
    <row r="147" spans="1:40" s="26" customFormat="1" x14ac:dyDescent="0.2">
      <c r="A147" s="25"/>
      <c r="B147" s="35" t="s">
        <v>54</v>
      </c>
      <c r="C147" s="121" t="s">
        <v>287</v>
      </c>
      <c r="D147" s="121" t="s">
        <v>287</v>
      </c>
      <c r="E147" s="123" t="s">
        <v>287</v>
      </c>
      <c r="F147" s="123">
        <v>1.0220316914518814</v>
      </c>
      <c r="G147" s="123">
        <v>0.8917359675691876</v>
      </c>
      <c r="H147" s="123">
        <v>1.0049259519575109</v>
      </c>
      <c r="I147" s="123">
        <v>0.87551201332160566</v>
      </c>
      <c r="J147" s="123">
        <v>0.67868654528860306</v>
      </c>
      <c r="K147" s="123">
        <v>0.5340659690809163</v>
      </c>
      <c r="L147" s="123">
        <v>0.31602879878138662</v>
      </c>
      <c r="M147" s="123">
        <v>0.26196612834115168</v>
      </c>
      <c r="N147" s="123" t="s">
        <v>287</v>
      </c>
      <c r="Q147" s="25"/>
      <c r="S147" s="122" t="s">
        <v>287</v>
      </c>
      <c r="T147" s="122" t="s">
        <v>287</v>
      </c>
      <c r="U147" s="122" t="s">
        <v>287</v>
      </c>
      <c r="V147" s="122" t="s">
        <v>287</v>
      </c>
      <c r="W147" s="122" t="s">
        <v>287</v>
      </c>
      <c r="X147" s="122" t="s">
        <v>287</v>
      </c>
      <c r="Y147" s="122" t="s">
        <v>287</v>
      </c>
      <c r="Z147" s="122" t="s">
        <v>287</v>
      </c>
      <c r="AA147" s="122" t="s">
        <v>287</v>
      </c>
      <c r="AB147" s="122" t="s">
        <v>287</v>
      </c>
      <c r="AC147" s="122" t="s">
        <v>287</v>
      </c>
      <c r="AE147" s="25"/>
      <c r="AG147" s="122" t="s">
        <v>287</v>
      </c>
      <c r="AH147" s="122" t="s">
        <v>287</v>
      </c>
      <c r="AI147" s="122" t="s">
        <v>287</v>
      </c>
      <c r="AJ147" s="122" t="s">
        <v>287</v>
      </c>
      <c r="AK147" s="122" t="s">
        <v>287</v>
      </c>
      <c r="AL147" s="122" t="s">
        <v>287</v>
      </c>
      <c r="AM147" s="122" t="s">
        <v>287</v>
      </c>
      <c r="AN147" s="122" t="s">
        <v>287</v>
      </c>
    </row>
    <row r="148" spans="1:40" x14ac:dyDescent="0.2">
      <c r="A148" s="15"/>
      <c r="C148" s="111"/>
      <c r="D148" s="111"/>
      <c r="E148" s="111"/>
      <c r="F148" s="111"/>
      <c r="G148" s="111"/>
      <c r="H148" s="111"/>
      <c r="I148" s="111"/>
      <c r="J148" s="111"/>
      <c r="K148" s="111"/>
      <c r="L148" s="111"/>
      <c r="M148" s="111"/>
      <c r="N148" s="111"/>
      <c r="Q148" s="15"/>
      <c r="S148" s="111"/>
      <c r="T148" s="111"/>
      <c r="U148" s="111"/>
      <c r="V148" s="111"/>
      <c r="W148" s="111"/>
      <c r="X148" s="111"/>
      <c r="Y148" s="111"/>
      <c r="Z148" s="111"/>
      <c r="AA148" s="111"/>
      <c r="AB148" s="111"/>
      <c r="AC148" s="111"/>
      <c r="AE148" s="15"/>
      <c r="AG148" s="111"/>
      <c r="AH148" s="111"/>
      <c r="AI148" s="111"/>
      <c r="AJ148" s="111"/>
      <c r="AK148" s="111"/>
      <c r="AL148" s="111"/>
      <c r="AM148" s="111"/>
      <c r="AN148" s="111"/>
    </row>
    <row r="149" spans="1:40" x14ac:dyDescent="0.2">
      <c r="A149" s="16" t="s">
        <v>333</v>
      </c>
      <c r="B149" s="18" t="s">
        <v>49</v>
      </c>
      <c r="C149" s="111" t="s">
        <v>287</v>
      </c>
      <c r="D149" s="111" t="s">
        <v>287</v>
      </c>
      <c r="E149" s="111" t="s">
        <v>287</v>
      </c>
      <c r="F149" s="108">
        <v>0.828057140926303</v>
      </c>
      <c r="G149" s="108">
        <v>1.0223060248210001</v>
      </c>
      <c r="H149" s="108">
        <v>0.82577187777097905</v>
      </c>
      <c r="I149" s="108">
        <v>1.01005095716344</v>
      </c>
      <c r="J149" s="108">
        <v>0.97321532308409797</v>
      </c>
      <c r="K149" s="108">
        <v>0.74117079689583298</v>
      </c>
      <c r="L149" s="108">
        <v>0.44197557448831498</v>
      </c>
      <c r="M149" s="108">
        <v>0.23314940325280201</v>
      </c>
      <c r="N149" s="111" t="s">
        <v>287</v>
      </c>
      <c r="Q149" s="16" t="s">
        <v>333</v>
      </c>
      <c r="S149" s="111" t="s">
        <v>287</v>
      </c>
      <c r="T149" s="111" t="s">
        <v>287</v>
      </c>
      <c r="U149" s="111" t="s">
        <v>287</v>
      </c>
      <c r="V149" s="111" t="s">
        <v>287</v>
      </c>
      <c r="W149" s="111" t="s">
        <v>287</v>
      </c>
      <c r="X149" s="111" t="s">
        <v>287</v>
      </c>
      <c r="Y149" s="111" t="s">
        <v>287</v>
      </c>
      <c r="Z149" s="111" t="s">
        <v>287</v>
      </c>
      <c r="AA149" s="111" t="s">
        <v>287</v>
      </c>
      <c r="AB149" s="111" t="s">
        <v>287</v>
      </c>
      <c r="AC149" s="111" t="s">
        <v>287</v>
      </c>
      <c r="AE149" s="16" t="s">
        <v>333</v>
      </c>
      <c r="AG149" s="111" t="s">
        <v>287</v>
      </c>
      <c r="AH149" s="111" t="s">
        <v>287</v>
      </c>
      <c r="AI149" s="111" t="s">
        <v>287</v>
      </c>
      <c r="AJ149" s="111" t="s">
        <v>287</v>
      </c>
      <c r="AK149" s="111" t="s">
        <v>287</v>
      </c>
      <c r="AL149" s="111" t="s">
        <v>287</v>
      </c>
      <c r="AM149" s="111" t="s">
        <v>287</v>
      </c>
      <c r="AN149" s="111" t="s">
        <v>287</v>
      </c>
    </row>
    <row r="150" spans="1:40" x14ac:dyDescent="0.2">
      <c r="A150" s="15"/>
      <c r="B150" s="18" t="s">
        <v>50</v>
      </c>
      <c r="C150" s="111" t="s">
        <v>287</v>
      </c>
      <c r="D150" s="111" t="s">
        <v>287</v>
      </c>
      <c r="E150" s="111" t="s">
        <v>287</v>
      </c>
      <c r="F150" s="108">
        <v>0.86266505379883696</v>
      </c>
      <c r="G150" s="108">
        <v>0.92154037482572804</v>
      </c>
      <c r="H150" s="108">
        <v>0.84009188325657103</v>
      </c>
      <c r="I150" s="108">
        <v>1.0267384896580101</v>
      </c>
      <c r="J150" s="108">
        <v>0.89440016663490596</v>
      </c>
      <c r="K150" s="108">
        <v>0.74880198494087302</v>
      </c>
      <c r="L150" s="108">
        <v>0.41558673642466998</v>
      </c>
      <c r="M150" s="108">
        <v>0.205204907676659</v>
      </c>
      <c r="N150" s="111" t="s">
        <v>287</v>
      </c>
      <c r="Q150" s="15"/>
      <c r="S150" s="111" t="s">
        <v>287</v>
      </c>
      <c r="T150" s="111" t="s">
        <v>287</v>
      </c>
      <c r="U150" s="111" t="s">
        <v>287</v>
      </c>
      <c r="V150" s="111" t="s">
        <v>287</v>
      </c>
      <c r="W150" s="111" t="s">
        <v>287</v>
      </c>
      <c r="X150" s="111" t="s">
        <v>287</v>
      </c>
      <c r="Y150" s="111" t="s">
        <v>287</v>
      </c>
      <c r="Z150" s="111" t="s">
        <v>287</v>
      </c>
      <c r="AA150" s="111" t="s">
        <v>287</v>
      </c>
      <c r="AB150" s="111" t="s">
        <v>287</v>
      </c>
      <c r="AC150" s="111" t="s">
        <v>287</v>
      </c>
      <c r="AE150" s="15"/>
      <c r="AG150" s="111" t="s">
        <v>287</v>
      </c>
      <c r="AH150" s="111" t="s">
        <v>287</v>
      </c>
      <c r="AI150" s="111" t="s">
        <v>287</v>
      </c>
      <c r="AJ150" s="111" t="s">
        <v>287</v>
      </c>
      <c r="AK150" s="111" t="s">
        <v>287</v>
      </c>
      <c r="AL150" s="111" t="s">
        <v>287</v>
      </c>
      <c r="AM150" s="111" t="s">
        <v>287</v>
      </c>
      <c r="AN150" s="111" t="s">
        <v>287</v>
      </c>
    </row>
    <row r="151" spans="1:40" x14ac:dyDescent="0.2">
      <c r="A151" s="15"/>
      <c r="B151" s="18" t="s">
        <v>51</v>
      </c>
      <c r="C151" s="111" t="s">
        <v>287</v>
      </c>
      <c r="D151" s="111" t="s">
        <v>287</v>
      </c>
      <c r="E151" s="111" t="s">
        <v>287</v>
      </c>
      <c r="F151" s="108">
        <v>0.81100509094718598</v>
      </c>
      <c r="G151" s="108">
        <v>1.0230545687105601</v>
      </c>
      <c r="H151" s="108">
        <v>0.91859983044653903</v>
      </c>
      <c r="I151" s="108">
        <v>1.0118942751131199</v>
      </c>
      <c r="J151" s="108">
        <v>0.94181987183625604</v>
      </c>
      <c r="K151" s="108">
        <v>0.82281614432317396</v>
      </c>
      <c r="L151" s="108">
        <v>0.40947131117522001</v>
      </c>
      <c r="M151" s="108">
        <v>0.266256052231716</v>
      </c>
      <c r="N151" s="111" t="s">
        <v>287</v>
      </c>
      <c r="Q151" s="15"/>
      <c r="S151" s="111" t="s">
        <v>287</v>
      </c>
      <c r="T151" s="111" t="s">
        <v>287</v>
      </c>
      <c r="U151" s="111" t="s">
        <v>287</v>
      </c>
      <c r="V151" s="111" t="s">
        <v>287</v>
      </c>
      <c r="W151" s="111" t="s">
        <v>287</v>
      </c>
      <c r="X151" s="111" t="s">
        <v>287</v>
      </c>
      <c r="Y151" s="111" t="s">
        <v>287</v>
      </c>
      <c r="Z151" s="111" t="s">
        <v>287</v>
      </c>
      <c r="AA151" s="111" t="s">
        <v>287</v>
      </c>
      <c r="AB151" s="111" t="s">
        <v>287</v>
      </c>
      <c r="AC151" s="111" t="s">
        <v>287</v>
      </c>
      <c r="AE151" s="15"/>
      <c r="AG151" s="111" t="s">
        <v>287</v>
      </c>
      <c r="AH151" s="111" t="s">
        <v>287</v>
      </c>
      <c r="AI151" s="111" t="s">
        <v>287</v>
      </c>
      <c r="AJ151" s="111" t="s">
        <v>287</v>
      </c>
      <c r="AK151" s="111" t="s">
        <v>287</v>
      </c>
      <c r="AL151" s="111" t="s">
        <v>287</v>
      </c>
      <c r="AM151" s="111" t="s">
        <v>287</v>
      </c>
      <c r="AN151" s="111" t="s">
        <v>287</v>
      </c>
    </row>
    <row r="152" spans="1:40" x14ac:dyDescent="0.2">
      <c r="A152" s="15"/>
      <c r="B152" s="37" t="s">
        <v>54</v>
      </c>
      <c r="C152" s="109" t="s">
        <v>287</v>
      </c>
      <c r="D152" s="109" t="s">
        <v>287</v>
      </c>
      <c r="E152" s="124" t="s">
        <v>287</v>
      </c>
      <c r="F152" s="124">
        <v>0.83390909522410872</v>
      </c>
      <c r="G152" s="124">
        <v>0.98896698945242945</v>
      </c>
      <c r="H152" s="124">
        <v>0.86148786382469644</v>
      </c>
      <c r="I152" s="124">
        <v>1.0162279073115232</v>
      </c>
      <c r="J152" s="124">
        <v>0.93647845385175332</v>
      </c>
      <c r="K152" s="124">
        <v>0.77092964205329328</v>
      </c>
      <c r="L152" s="124">
        <v>0.42234454069606836</v>
      </c>
      <c r="M152" s="124">
        <v>0.23487012105372565</v>
      </c>
      <c r="N152" s="124" t="s">
        <v>287</v>
      </c>
      <c r="Q152" s="15"/>
      <c r="S152" s="111" t="s">
        <v>287</v>
      </c>
      <c r="T152" s="111" t="s">
        <v>287</v>
      </c>
      <c r="U152" s="111" t="s">
        <v>287</v>
      </c>
      <c r="V152" s="111" t="s">
        <v>287</v>
      </c>
      <c r="W152" s="111" t="s">
        <v>287</v>
      </c>
      <c r="X152" s="111" t="s">
        <v>287</v>
      </c>
      <c r="Y152" s="111" t="s">
        <v>287</v>
      </c>
      <c r="Z152" s="111" t="s">
        <v>287</v>
      </c>
      <c r="AA152" s="111" t="s">
        <v>287</v>
      </c>
      <c r="AB152" s="111" t="s">
        <v>287</v>
      </c>
      <c r="AC152" s="111" t="s">
        <v>287</v>
      </c>
      <c r="AE152" s="15"/>
      <c r="AG152" s="111" t="s">
        <v>287</v>
      </c>
      <c r="AH152" s="111" t="s">
        <v>287</v>
      </c>
      <c r="AI152" s="111" t="s">
        <v>287</v>
      </c>
      <c r="AJ152" s="111" t="s">
        <v>287</v>
      </c>
      <c r="AK152" s="111" t="s">
        <v>287</v>
      </c>
      <c r="AL152" s="111" t="s">
        <v>287</v>
      </c>
      <c r="AM152" s="111" t="s">
        <v>287</v>
      </c>
      <c r="AN152" s="111" t="s">
        <v>287</v>
      </c>
    </row>
    <row r="153" spans="1:40" x14ac:dyDescent="0.2">
      <c r="A153" s="15"/>
      <c r="C153" s="111"/>
      <c r="D153" s="111"/>
      <c r="E153" s="111"/>
      <c r="F153" s="111"/>
      <c r="G153" s="111"/>
      <c r="H153" s="111"/>
      <c r="I153" s="111"/>
      <c r="J153" s="111"/>
      <c r="K153" s="111"/>
      <c r="L153" s="111"/>
      <c r="M153" s="111"/>
      <c r="N153" s="111"/>
      <c r="Q153" s="15"/>
      <c r="S153" s="111"/>
      <c r="T153" s="111"/>
      <c r="U153" s="111"/>
      <c r="V153" s="111"/>
      <c r="W153" s="111"/>
      <c r="X153" s="111"/>
      <c r="Y153" s="111"/>
      <c r="Z153" s="111"/>
      <c r="AA153" s="111"/>
      <c r="AB153" s="111"/>
      <c r="AC153" s="111"/>
      <c r="AE153" s="15"/>
      <c r="AG153" s="111"/>
      <c r="AH153" s="111"/>
      <c r="AI153" s="111"/>
      <c r="AJ153" s="111"/>
      <c r="AK153" s="111"/>
      <c r="AL153" s="111"/>
      <c r="AM153" s="111"/>
      <c r="AN153" s="111"/>
    </row>
    <row r="154" spans="1:40" s="26" customFormat="1" x14ac:dyDescent="0.2">
      <c r="A154" s="28" t="s">
        <v>334</v>
      </c>
      <c r="B154" s="32" t="s">
        <v>49</v>
      </c>
      <c r="C154" s="122" t="s">
        <v>287</v>
      </c>
      <c r="D154" s="122" t="s">
        <v>287</v>
      </c>
      <c r="E154" s="122" t="s">
        <v>287</v>
      </c>
      <c r="F154" s="119">
        <v>0.74646656564438996</v>
      </c>
      <c r="G154" s="119">
        <v>0.93255795750726</v>
      </c>
      <c r="H154" s="119">
        <v>0.90295186056074905</v>
      </c>
      <c r="I154" s="119">
        <v>0.976349694759717</v>
      </c>
      <c r="J154" s="119">
        <v>0.68215303861629295</v>
      </c>
      <c r="K154" s="119">
        <v>0.13501087606766499</v>
      </c>
      <c r="L154" s="119">
        <v>1.33043397390742E-3</v>
      </c>
      <c r="M154" s="119">
        <v>0</v>
      </c>
      <c r="N154" s="122" t="s">
        <v>287</v>
      </c>
      <c r="Q154" s="28" t="s">
        <v>334</v>
      </c>
      <c r="R154" s="33" t="s">
        <v>49</v>
      </c>
      <c r="S154" s="119">
        <v>1</v>
      </c>
      <c r="T154" s="119">
        <v>1</v>
      </c>
      <c r="U154" s="119">
        <v>1</v>
      </c>
      <c r="V154" s="119">
        <v>1</v>
      </c>
      <c r="W154" s="119">
        <v>1</v>
      </c>
      <c r="X154" s="119">
        <v>1</v>
      </c>
      <c r="Y154" s="119">
        <v>1</v>
      </c>
      <c r="Z154" s="119">
        <v>0.97331895609636798</v>
      </c>
      <c r="AA154" s="119">
        <v>1.50292571803167E-2</v>
      </c>
      <c r="AB154" s="119">
        <v>1.6686123564156798E-2</v>
      </c>
      <c r="AC154" s="122"/>
      <c r="AE154" s="28" t="s">
        <v>334</v>
      </c>
      <c r="AF154" s="33" t="s">
        <v>49</v>
      </c>
      <c r="AG154" s="119">
        <v>0.79763246899661799</v>
      </c>
      <c r="AH154" s="119">
        <v>0.56458488083163405</v>
      </c>
      <c r="AI154" s="119">
        <v>0.58491335266370803</v>
      </c>
      <c r="AJ154" s="119">
        <v>0.58852742889677401</v>
      </c>
      <c r="AK154" s="119">
        <v>0.52410375124799702</v>
      </c>
      <c r="AL154" s="119">
        <v>9.2467962579882795E-2</v>
      </c>
      <c r="AM154" s="119">
        <v>3.9753376738949103E-2</v>
      </c>
      <c r="AN154" s="119">
        <v>4.0307919887757199E-2</v>
      </c>
    </row>
    <row r="155" spans="1:40" s="26" customFormat="1" x14ac:dyDescent="0.2">
      <c r="A155" s="25"/>
      <c r="B155" s="32" t="s">
        <v>50</v>
      </c>
      <c r="C155" s="122" t="s">
        <v>287</v>
      </c>
      <c r="D155" s="122" t="s">
        <v>287</v>
      </c>
      <c r="E155" s="122" t="s">
        <v>287</v>
      </c>
      <c r="F155" s="119">
        <v>0.82735451951059902</v>
      </c>
      <c r="G155" s="119">
        <v>0.92833047349050202</v>
      </c>
      <c r="H155" s="119">
        <v>0.81891358544224802</v>
      </c>
      <c r="I155" s="119">
        <v>0.975338315801063</v>
      </c>
      <c r="J155" s="119">
        <v>0.70827035533885896</v>
      </c>
      <c r="K155" s="119">
        <v>0.16663170474385799</v>
      </c>
      <c r="L155" s="119">
        <v>1.6886159902586399E-3</v>
      </c>
      <c r="M155" s="119">
        <v>3.6289561173406099E-3</v>
      </c>
      <c r="N155" s="122" t="s">
        <v>287</v>
      </c>
      <c r="Q155" s="25"/>
      <c r="R155" s="33" t="s">
        <v>50</v>
      </c>
      <c r="S155" s="119">
        <v>1</v>
      </c>
      <c r="T155" s="119">
        <v>1</v>
      </c>
      <c r="U155" s="119">
        <v>1</v>
      </c>
      <c r="V155" s="119">
        <v>1</v>
      </c>
      <c r="W155" s="119">
        <v>1</v>
      </c>
      <c r="X155" s="119">
        <v>1</v>
      </c>
      <c r="Y155" s="119">
        <v>1</v>
      </c>
      <c r="Z155" s="119">
        <v>0.74776474485081501</v>
      </c>
      <c r="AA155" s="119">
        <v>8.9925677014451501E-3</v>
      </c>
      <c r="AB155" s="119">
        <v>1.55644565389299E-2</v>
      </c>
      <c r="AC155" s="122"/>
      <c r="AE155" s="25"/>
      <c r="AF155" s="33" t="s">
        <v>50</v>
      </c>
      <c r="AG155" s="119">
        <v>0.85261820659639098</v>
      </c>
      <c r="AH155" s="119">
        <v>0.71223065543356701</v>
      </c>
      <c r="AI155" s="119">
        <v>0.65935868226237404</v>
      </c>
      <c r="AJ155" s="119">
        <v>0.67088909188845602</v>
      </c>
      <c r="AK155" s="119">
        <v>0.36165826311759097</v>
      </c>
      <c r="AL155" s="119">
        <v>5.5731504798229102E-2</v>
      </c>
      <c r="AM155" s="119">
        <v>4.22813836477509E-2</v>
      </c>
      <c r="AN155" s="119">
        <v>4.2816403047439999E-2</v>
      </c>
    </row>
    <row r="156" spans="1:40" s="26" customFormat="1" x14ac:dyDescent="0.2">
      <c r="A156" s="25"/>
      <c r="B156" s="32" t="s">
        <v>51</v>
      </c>
      <c r="C156" s="122" t="s">
        <v>287</v>
      </c>
      <c r="D156" s="122" t="s">
        <v>287</v>
      </c>
      <c r="E156" s="122" t="s">
        <v>287</v>
      </c>
      <c r="F156" s="119">
        <v>0.79672835996018498</v>
      </c>
      <c r="G156" s="119">
        <v>0.92072471380322396</v>
      </c>
      <c r="H156" s="119">
        <v>0.95690517507643302</v>
      </c>
      <c r="I156" s="119">
        <v>0.96783045164207804</v>
      </c>
      <c r="J156" s="119">
        <v>0.68743219033381597</v>
      </c>
      <c r="K156" s="119">
        <v>0.16142410625492501</v>
      </c>
      <c r="L156" s="119">
        <v>3.4596853635456399E-3</v>
      </c>
      <c r="M156" s="119">
        <v>3.1209215998743798E-3</v>
      </c>
      <c r="N156" s="122" t="s">
        <v>287</v>
      </c>
      <c r="Q156" s="25"/>
      <c r="R156" s="33" t="s">
        <v>51</v>
      </c>
      <c r="S156" s="119">
        <v>1</v>
      </c>
      <c r="T156" s="119">
        <v>1</v>
      </c>
      <c r="U156" s="119">
        <v>0.95546304370127699</v>
      </c>
      <c r="V156" s="119">
        <v>0.86389911904517003</v>
      </c>
      <c r="W156" s="119">
        <v>0.97458023623786805</v>
      </c>
      <c r="X156" s="119">
        <v>0.97627158754898602</v>
      </c>
      <c r="Y156" s="119">
        <v>0.93388735806443601</v>
      </c>
      <c r="Z156" s="119">
        <v>0.56969445599691004</v>
      </c>
      <c r="AA156" s="119">
        <v>3.1090368849003399E-2</v>
      </c>
      <c r="AB156" s="119">
        <v>2.9535618556136001E-2</v>
      </c>
      <c r="AC156" s="122"/>
      <c r="AE156" s="25"/>
      <c r="AF156" s="33" t="s">
        <v>51</v>
      </c>
      <c r="AG156" s="119">
        <v>1</v>
      </c>
      <c r="AH156" s="119">
        <v>0.93898768377129804</v>
      </c>
      <c r="AI156" s="119">
        <v>0.80294961215577898</v>
      </c>
      <c r="AJ156" s="119">
        <v>0.43173063655754201</v>
      </c>
      <c r="AK156" s="119">
        <v>0.41580846033541502</v>
      </c>
      <c r="AL156" s="119">
        <v>6.9102703729451098E-2</v>
      </c>
      <c r="AM156" s="119">
        <v>4.1103211296639602E-2</v>
      </c>
      <c r="AN156" s="119">
        <v>4.1123062467352603E-2</v>
      </c>
    </row>
    <row r="157" spans="1:40" s="26" customFormat="1" x14ac:dyDescent="0.2">
      <c r="A157" s="25"/>
      <c r="B157" s="35" t="s">
        <v>54</v>
      </c>
      <c r="C157" s="121" t="s">
        <v>287</v>
      </c>
      <c r="D157" s="121" t="s">
        <v>287</v>
      </c>
      <c r="E157" s="123" t="s">
        <v>287</v>
      </c>
      <c r="F157" s="123">
        <v>0.79018314837172465</v>
      </c>
      <c r="G157" s="123">
        <v>0.9272043816003287</v>
      </c>
      <c r="H157" s="123">
        <v>0.89292354035980992</v>
      </c>
      <c r="I157" s="123">
        <v>0.97317282073428613</v>
      </c>
      <c r="J157" s="123">
        <v>0.69261852809632263</v>
      </c>
      <c r="K157" s="123">
        <v>0.15435556235548265</v>
      </c>
      <c r="L157" s="123">
        <v>2.1595784425705662E-3</v>
      </c>
      <c r="M157" s="123">
        <v>2.2499592390716632E-3</v>
      </c>
      <c r="N157" s="123" t="s">
        <v>287</v>
      </c>
      <c r="Q157" s="25"/>
      <c r="R157" s="35" t="s">
        <v>54</v>
      </c>
      <c r="S157" s="123">
        <v>1</v>
      </c>
      <c r="T157" s="123">
        <v>1</v>
      </c>
      <c r="U157" s="123">
        <v>0.98515434790042578</v>
      </c>
      <c r="V157" s="123">
        <v>0.95463303968172342</v>
      </c>
      <c r="W157" s="123">
        <v>0.99152674541262265</v>
      </c>
      <c r="X157" s="123">
        <v>0.99209052918299534</v>
      </c>
      <c r="Y157" s="123">
        <v>0.97796245268814541</v>
      </c>
      <c r="Z157" s="123">
        <v>0.76359271898136438</v>
      </c>
      <c r="AA157" s="123">
        <v>1.8370731243588415E-2</v>
      </c>
      <c r="AB157" s="123">
        <v>2.0595399553074236E-2</v>
      </c>
      <c r="AC157" s="123" t="s">
        <v>287</v>
      </c>
      <c r="AE157" s="25"/>
      <c r="AF157" s="35" t="s">
        <v>54</v>
      </c>
      <c r="AG157" s="123">
        <v>0.88341689186433625</v>
      </c>
      <c r="AH157" s="123">
        <v>0.73860107334549985</v>
      </c>
      <c r="AI157" s="123">
        <v>0.68240721569395368</v>
      </c>
      <c r="AJ157" s="123">
        <v>0.56371571911425733</v>
      </c>
      <c r="AK157" s="123">
        <v>0.43385682490033434</v>
      </c>
      <c r="AL157" s="123">
        <v>7.243405703585433E-2</v>
      </c>
      <c r="AM157" s="123">
        <v>4.1045990561113202E-2</v>
      </c>
      <c r="AN157" s="123">
        <v>4.1415795134183267E-2</v>
      </c>
    </row>
    <row r="158" spans="1:40" x14ac:dyDescent="0.2">
      <c r="A158" s="15"/>
      <c r="C158" s="111"/>
      <c r="D158" s="111"/>
      <c r="E158" s="111"/>
      <c r="F158" s="111"/>
      <c r="G158" s="111"/>
      <c r="H158" s="111"/>
      <c r="I158" s="111"/>
      <c r="J158" s="111"/>
      <c r="K158" s="111"/>
      <c r="L158" s="111"/>
      <c r="M158" s="111"/>
      <c r="N158" s="111"/>
      <c r="Q158" s="15"/>
      <c r="S158" s="111"/>
      <c r="T158" s="111"/>
      <c r="U158" s="111"/>
      <c r="V158" s="111"/>
      <c r="W158" s="111"/>
      <c r="X158" s="111"/>
      <c r="Y158" s="111"/>
      <c r="Z158" s="111"/>
      <c r="AA158" s="111"/>
      <c r="AB158" s="111"/>
      <c r="AC158" s="111"/>
      <c r="AE158" s="15"/>
      <c r="AG158" s="111"/>
      <c r="AH158" s="111"/>
      <c r="AI158" s="111"/>
      <c r="AJ158" s="111"/>
      <c r="AK158" s="111"/>
      <c r="AL158" s="111"/>
      <c r="AM158" s="111"/>
      <c r="AN158" s="111"/>
    </row>
    <row r="159" spans="1:40" x14ac:dyDescent="0.2">
      <c r="A159" s="16" t="s">
        <v>335</v>
      </c>
      <c r="C159" s="108" t="s">
        <v>287</v>
      </c>
      <c r="D159" s="108" t="s">
        <v>287</v>
      </c>
      <c r="E159" s="111" t="s">
        <v>287</v>
      </c>
      <c r="F159" s="111" t="s">
        <v>287</v>
      </c>
      <c r="G159" s="111" t="s">
        <v>287</v>
      </c>
      <c r="H159" s="111" t="s">
        <v>287</v>
      </c>
      <c r="I159" s="111" t="s">
        <v>287</v>
      </c>
      <c r="J159" s="111" t="s">
        <v>287</v>
      </c>
      <c r="K159" s="111" t="s">
        <v>287</v>
      </c>
      <c r="L159" s="111" t="s">
        <v>287</v>
      </c>
      <c r="M159" s="111" t="s">
        <v>287</v>
      </c>
      <c r="N159" s="111" t="s">
        <v>287</v>
      </c>
      <c r="Q159" s="16" t="s">
        <v>335</v>
      </c>
      <c r="R159" s="31" t="s">
        <v>49</v>
      </c>
      <c r="S159" s="111" t="s">
        <v>287</v>
      </c>
      <c r="T159" s="108">
        <v>0.86753609834803302</v>
      </c>
      <c r="U159" s="108">
        <v>0.88631624641140205</v>
      </c>
      <c r="V159" s="108">
        <v>0.90083506284146198</v>
      </c>
      <c r="W159" s="108">
        <v>0.800688547238537</v>
      </c>
      <c r="X159" s="108">
        <v>0.88037440433740699</v>
      </c>
      <c r="Y159" s="108">
        <v>0.77955213344851404</v>
      </c>
      <c r="Z159" s="108">
        <v>0.71839471340232097</v>
      </c>
      <c r="AA159" s="108">
        <v>0.96327506015375897</v>
      </c>
      <c r="AB159" s="108">
        <v>0.39225348795813197</v>
      </c>
      <c r="AC159" s="108">
        <v>1.6763326645741601E-2</v>
      </c>
      <c r="AE159" s="16" t="s">
        <v>335</v>
      </c>
      <c r="AF159" s="31" t="s">
        <v>49</v>
      </c>
      <c r="AG159" s="108">
        <v>0.92608741250984095</v>
      </c>
      <c r="AH159" s="108">
        <v>0.90097113720898903</v>
      </c>
      <c r="AI159" s="108">
        <v>0.94363456897569598</v>
      </c>
      <c r="AJ159" s="108">
        <v>0.97244667058664802</v>
      </c>
      <c r="AK159" s="108">
        <v>1</v>
      </c>
      <c r="AL159" s="108">
        <v>1</v>
      </c>
      <c r="AM159" s="108">
        <v>1</v>
      </c>
      <c r="AN159" s="108">
        <v>0.25806193154623602</v>
      </c>
    </row>
    <row r="160" spans="1:40" x14ac:dyDescent="0.2">
      <c r="A160" s="15"/>
      <c r="C160" s="108" t="s">
        <v>287</v>
      </c>
      <c r="D160" s="108" t="s">
        <v>287</v>
      </c>
      <c r="E160" s="111" t="s">
        <v>287</v>
      </c>
      <c r="F160" s="111" t="s">
        <v>287</v>
      </c>
      <c r="G160" s="111" t="s">
        <v>287</v>
      </c>
      <c r="H160" s="111" t="s">
        <v>287</v>
      </c>
      <c r="I160" s="111" t="s">
        <v>287</v>
      </c>
      <c r="J160" s="111" t="s">
        <v>287</v>
      </c>
      <c r="K160" s="111" t="s">
        <v>287</v>
      </c>
      <c r="L160" s="111" t="s">
        <v>287</v>
      </c>
      <c r="M160" s="111" t="s">
        <v>287</v>
      </c>
      <c r="N160" s="111" t="s">
        <v>287</v>
      </c>
      <c r="Q160" s="15"/>
      <c r="R160" s="31" t="s">
        <v>50</v>
      </c>
      <c r="S160" s="111" t="s">
        <v>287</v>
      </c>
      <c r="T160" s="108">
        <v>1</v>
      </c>
      <c r="U160" s="108">
        <v>1</v>
      </c>
      <c r="V160" s="108">
        <v>1</v>
      </c>
      <c r="W160" s="108">
        <v>1</v>
      </c>
      <c r="X160" s="108">
        <v>1</v>
      </c>
      <c r="Y160" s="108">
        <v>1</v>
      </c>
      <c r="Z160" s="108">
        <v>1</v>
      </c>
      <c r="AA160" s="108">
        <v>1</v>
      </c>
      <c r="AB160" s="108">
        <v>0.121437507109058</v>
      </c>
      <c r="AC160" s="108">
        <v>2.6173767335967999E-3</v>
      </c>
      <c r="AE160" s="15"/>
      <c r="AF160" s="31" t="s">
        <v>50</v>
      </c>
      <c r="AG160" s="108">
        <v>0.89570179172818898</v>
      </c>
      <c r="AH160" s="108">
        <v>0.93884819386386997</v>
      </c>
      <c r="AI160" s="108">
        <v>1</v>
      </c>
      <c r="AJ160" s="108">
        <v>1</v>
      </c>
      <c r="AK160" s="108">
        <v>1</v>
      </c>
      <c r="AL160" s="108">
        <v>1</v>
      </c>
      <c r="AM160" s="108">
        <v>1</v>
      </c>
      <c r="AN160" s="108">
        <v>0.32211123868293701</v>
      </c>
    </row>
    <row r="161" spans="1:40" x14ac:dyDescent="0.2">
      <c r="A161" s="15"/>
      <c r="C161" s="108" t="s">
        <v>287</v>
      </c>
      <c r="D161" s="108" t="s">
        <v>287</v>
      </c>
      <c r="E161" s="111" t="s">
        <v>287</v>
      </c>
      <c r="F161" s="111" t="s">
        <v>287</v>
      </c>
      <c r="G161" s="111" t="s">
        <v>287</v>
      </c>
      <c r="H161" s="111" t="s">
        <v>287</v>
      </c>
      <c r="I161" s="111" t="s">
        <v>287</v>
      </c>
      <c r="J161" s="111" t="s">
        <v>287</v>
      </c>
      <c r="K161" s="111" t="s">
        <v>287</v>
      </c>
      <c r="L161" s="111" t="s">
        <v>287</v>
      </c>
      <c r="M161" s="111" t="s">
        <v>287</v>
      </c>
      <c r="N161" s="111" t="s">
        <v>287</v>
      </c>
      <c r="Q161" s="15"/>
      <c r="R161" s="31" t="s">
        <v>51</v>
      </c>
      <c r="S161" s="111" t="s">
        <v>287</v>
      </c>
      <c r="T161" s="108">
        <v>1</v>
      </c>
      <c r="U161" s="108">
        <v>1</v>
      </c>
      <c r="V161" s="108">
        <v>1</v>
      </c>
      <c r="W161" s="108">
        <v>1</v>
      </c>
      <c r="X161" s="108">
        <v>1</v>
      </c>
      <c r="Y161" s="108">
        <v>1</v>
      </c>
      <c r="Z161" s="108">
        <v>1</v>
      </c>
      <c r="AA161" s="108">
        <v>1</v>
      </c>
      <c r="AB161" s="108">
        <v>1.7382681954210499E-2</v>
      </c>
      <c r="AC161" s="108">
        <v>3.2450875942878102E-3</v>
      </c>
      <c r="AE161" s="15"/>
      <c r="AF161" s="31" t="s">
        <v>51</v>
      </c>
      <c r="AG161" s="108">
        <v>0.77727964658533</v>
      </c>
      <c r="AH161" s="108">
        <v>0.86294683829498198</v>
      </c>
      <c r="AI161" s="108">
        <v>0.91081353191198899</v>
      </c>
      <c r="AJ161" s="108">
        <v>0.95175661391019495</v>
      </c>
      <c r="AK161" s="108">
        <v>1</v>
      </c>
      <c r="AL161" s="108">
        <v>1</v>
      </c>
      <c r="AM161" s="108">
        <v>1</v>
      </c>
      <c r="AN161" s="108">
        <v>0.40676650651701701</v>
      </c>
    </row>
    <row r="162" spans="1:40" x14ac:dyDescent="0.2">
      <c r="A162" s="16"/>
      <c r="C162" s="108" t="s">
        <v>287</v>
      </c>
      <c r="D162" s="108" t="s">
        <v>287</v>
      </c>
      <c r="E162" s="111" t="s">
        <v>287</v>
      </c>
      <c r="F162" s="111" t="s">
        <v>287</v>
      </c>
      <c r="G162" s="111" t="s">
        <v>287</v>
      </c>
      <c r="H162" s="111" t="s">
        <v>287</v>
      </c>
      <c r="I162" s="111" t="s">
        <v>287</v>
      </c>
      <c r="J162" s="111" t="s">
        <v>287</v>
      </c>
      <c r="K162" s="111" t="s">
        <v>287</v>
      </c>
      <c r="L162" s="111" t="s">
        <v>287</v>
      </c>
      <c r="M162" s="111" t="s">
        <v>287</v>
      </c>
      <c r="N162" s="111" t="s">
        <v>287</v>
      </c>
      <c r="Q162" s="16"/>
      <c r="R162" s="36" t="s">
        <v>54</v>
      </c>
      <c r="S162" s="124" t="s">
        <v>287</v>
      </c>
      <c r="T162" s="124">
        <v>0.95584536611601101</v>
      </c>
      <c r="U162" s="124">
        <v>0.96210541547046746</v>
      </c>
      <c r="V162" s="124">
        <v>0.96694502094715407</v>
      </c>
      <c r="W162" s="124">
        <v>0.93356284907951237</v>
      </c>
      <c r="X162" s="124">
        <v>0.96012480144580226</v>
      </c>
      <c r="Y162" s="124">
        <v>0.92651737781617138</v>
      </c>
      <c r="Z162" s="124">
        <v>0.90613157113410703</v>
      </c>
      <c r="AA162" s="124">
        <v>0.98775835338458629</v>
      </c>
      <c r="AB162" s="124">
        <v>0.17702455900713346</v>
      </c>
      <c r="AC162" s="124">
        <v>7.5419303245420699E-3</v>
      </c>
      <c r="AE162" s="16"/>
      <c r="AF162" s="36" t="s">
        <v>54</v>
      </c>
      <c r="AG162" s="124">
        <v>0.86635628360778671</v>
      </c>
      <c r="AH162" s="124">
        <v>0.90092205645594703</v>
      </c>
      <c r="AI162" s="124">
        <v>0.95148270029589499</v>
      </c>
      <c r="AJ162" s="124">
        <v>0.9747344281656144</v>
      </c>
      <c r="AK162" s="124">
        <v>1</v>
      </c>
      <c r="AL162" s="124">
        <v>1</v>
      </c>
      <c r="AM162" s="124">
        <v>1</v>
      </c>
      <c r="AN162" s="124">
        <v>0.32897989224872998</v>
      </c>
    </row>
    <row r="163" spans="1:40" x14ac:dyDescent="0.2">
      <c r="A163" s="16"/>
      <c r="C163" s="111"/>
      <c r="D163" s="111"/>
      <c r="E163" s="111"/>
      <c r="F163" s="111"/>
      <c r="G163" s="111"/>
      <c r="H163" s="111"/>
      <c r="I163" s="111"/>
      <c r="J163" s="111"/>
      <c r="K163" s="111"/>
      <c r="L163" s="111"/>
      <c r="M163" s="111"/>
      <c r="N163" s="111"/>
      <c r="Q163" s="16"/>
      <c r="S163" s="111"/>
      <c r="T163" s="111"/>
      <c r="U163" s="111"/>
      <c r="V163" s="111"/>
      <c r="W163" s="111"/>
      <c r="X163" s="111"/>
      <c r="Y163" s="111"/>
      <c r="Z163" s="111"/>
      <c r="AA163" s="111"/>
      <c r="AB163" s="111"/>
      <c r="AC163" s="111"/>
      <c r="AE163" s="16"/>
      <c r="AG163" s="111"/>
      <c r="AH163" s="111"/>
      <c r="AI163" s="111"/>
      <c r="AJ163" s="111"/>
      <c r="AK163" s="111"/>
      <c r="AL163" s="111"/>
      <c r="AM163" s="111"/>
      <c r="AN163" s="111"/>
    </row>
    <row r="164" spans="1:40" s="26" customFormat="1" x14ac:dyDescent="0.2">
      <c r="A164" s="28" t="s">
        <v>336</v>
      </c>
      <c r="C164" s="119" t="s">
        <v>287</v>
      </c>
      <c r="D164" s="119" t="s">
        <v>287</v>
      </c>
      <c r="E164" s="122" t="s">
        <v>287</v>
      </c>
      <c r="F164" s="122" t="s">
        <v>287</v>
      </c>
      <c r="G164" s="122" t="s">
        <v>287</v>
      </c>
      <c r="H164" s="122" t="s">
        <v>287</v>
      </c>
      <c r="I164" s="122" t="s">
        <v>287</v>
      </c>
      <c r="J164" s="122" t="s">
        <v>287</v>
      </c>
      <c r="K164" s="122" t="s">
        <v>287</v>
      </c>
      <c r="L164" s="122" t="s">
        <v>287</v>
      </c>
      <c r="M164" s="122" t="s">
        <v>287</v>
      </c>
      <c r="N164" s="122" t="s">
        <v>287</v>
      </c>
      <c r="Q164" s="28" t="s">
        <v>336</v>
      </c>
      <c r="R164" s="33" t="s">
        <v>49</v>
      </c>
      <c r="S164" s="122" t="s">
        <v>287</v>
      </c>
      <c r="T164" s="119">
        <v>0.939432491887778</v>
      </c>
      <c r="U164" s="119">
        <v>0.70529634085003101</v>
      </c>
      <c r="V164" s="119">
        <v>0.92302949843161797</v>
      </c>
      <c r="W164" s="119">
        <v>0.88403309176669298</v>
      </c>
      <c r="X164" s="119">
        <v>0.88583162438251595</v>
      </c>
      <c r="Y164" s="119">
        <v>0.88272335895586596</v>
      </c>
      <c r="Z164" s="119">
        <v>0.99007862723847395</v>
      </c>
      <c r="AA164" s="119">
        <v>9.2447918674216603E-2</v>
      </c>
      <c r="AB164" s="119">
        <v>3.3798208738703997E-2</v>
      </c>
      <c r="AC164" s="119">
        <v>2.22581466758505E-2</v>
      </c>
      <c r="AE164" s="28" t="s">
        <v>336</v>
      </c>
      <c r="AF164" s="33" t="s">
        <v>49</v>
      </c>
      <c r="AG164" s="119">
        <v>0.797139808787236</v>
      </c>
      <c r="AH164" s="119">
        <v>0.86094127200389603</v>
      </c>
      <c r="AI164" s="119">
        <v>0.90329366063859295</v>
      </c>
      <c r="AJ164" s="119">
        <v>0.90097640058992501</v>
      </c>
      <c r="AK164" s="119">
        <v>0.859924488466288</v>
      </c>
      <c r="AL164" s="119">
        <v>0.814600700435541</v>
      </c>
      <c r="AM164" s="119">
        <v>0.23950172508432099</v>
      </c>
      <c r="AN164" s="119">
        <v>4.2007156165638999E-2</v>
      </c>
    </row>
    <row r="165" spans="1:40" s="26" customFormat="1" x14ac:dyDescent="0.2">
      <c r="A165" s="28"/>
      <c r="C165" s="119" t="s">
        <v>287</v>
      </c>
      <c r="D165" s="119" t="s">
        <v>287</v>
      </c>
      <c r="E165" s="122" t="s">
        <v>287</v>
      </c>
      <c r="F165" s="122" t="s">
        <v>287</v>
      </c>
      <c r="G165" s="122" t="s">
        <v>287</v>
      </c>
      <c r="H165" s="122" t="s">
        <v>287</v>
      </c>
      <c r="I165" s="122" t="s">
        <v>287</v>
      </c>
      <c r="J165" s="122" t="s">
        <v>287</v>
      </c>
      <c r="K165" s="122" t="s">
        <v>287</v>
      </c>
      <c r="L165" s="122" t="s">
        <v>287</v>
      </c>
      <c r="M165" s="122" t="s">
        <v>287</v>
      </c>
      <c r="N165" s="122" t="s">
        <v>287</v>
      </c>
      <c r="Q165" s="28"/>
      <c r="R165" s="33" t="s">
        <v>50</v>
      </c>
      <c r="S165" s="122" t="s">
        <v>287</v>
      </c>
      <c r="T165" s="119">
        <v>1</v>
      </c>
      <c r="U165" s="119">
        <v>1</v>
      </c>
      <c r="V165" s="119">
        <v>1</v>
      </c>
      <c r="W165" s="119">
        <v>1</v>
      </c>
      <c r="X165" s="119">
        <v>1</v>
      </c>
      <c r="Y165" s="119">
        <v>1</v>
      </c>
      <c r="Z165" s="119">
        <v>1</v>
      </c>
      <c r="AA165" s="119">
        <v>3.9647095294227603E-3</v>
      </c>
      <c r="AB165" s="119">
        <v>2.0888880555441301E-4</v>
      </c>
      <c r="AC165" s="119">
        <v>0</v>
      </c>
      <c r="AE165" s="28"/>
      <c r="AF165" s="33" t="s">
        <v>50</v>
      </c>
      <c r="AG165" s="119">
        <v>0.77879071929775101</v>
      </c>
      <c r="AH165" s="119">
        <v>0.87536583270424695</v>
      </c>
      <c r="AI165" s="119">
        <v>1</v>
      </c>
      <c r="AJ165" s="119">
        <v>0.92340674948683299</v>
      </c>
      <c r="AK165" s="119">
        <v>0.759236535939116</v>
      </c>
      <c r="AL165" s="119">
        <v>0.38663564656995703</v>
      </c>
      <c r="AM165" s="119">
        <v>0.312841111462625</v>
      </c>
      <c r="AN165" s="119">
        <v>4.1546549695545699E-2</v>
      </c>
    </row>
    <row r="166" spans="1:40" s="26" customFormat="1" x14ac:dyDescent="0.2">
      <c r="A166" s="28"/>
      <c r="C166" s="119" t="s">
        <v>287</v>
      </c>
      <c r="D166" s="119" t="s">
        <v>287</v>
      </c>
      <c r="E166" s="122" t="s">
        <v>287</v>
      </c>
      <c r="F166" s="122" t="s">
        <v>287</v>
      </c>
      <c r="G166" s="122" t="s">
        <v>287</v>
      </c>
      <c r="H166" s="122" t="s">
        <v>287</v>
      </c>
      <c r="I166" s="122" t="s">
        <v>287</v>
      </c>
      <c r="J166" s="122" t="s">
        <v>287</v>
      </c>
      <c r="K166" s="122" t="s">
        <v>287</v>
      </c>
      <c r="L166" s="122" t="s">
        <v>287</v>
      </c>
      <c r="M166" s="122" t="s">
        <v>287</v>
      </c>
      <c r="N166" s="122" t="s">
        <v>287</v>
      </c>
      <c r="Q166" s="28"/>
      <c r="R166" s="33" t="s">
        <v>51</v>
      </c>
      <c r="S166" s="122" t="s">
        <v>287</v>
      </c>
      <c r="T166" s="119">
        <v>1</v>
      </c>
      <c r="U166" s="119">
        <v>1</v>
      </c>
      <c r="V166" s="119">
        <v>1</v>
      </c>
      <c r="W166" s="119">
        <v>1</v>
      </c>
      <c r="X166" s="119">
        <v>1</v>
      </c>
      <c r="Y166" s="119">
        <v>1</v>
      </c>
      <c r="Z166" s="119">
        <v>1</v>
      </c>
      <c r="AA166" s="119">
        <v>9.0354852842561405E-3</v>
      </c>
      <c r="AB166" s="119">
        <v>6.5591084944085695E-4</v>
      </c>
      <c r="AC166" s="119">
        <v>2.8304433152623001E-4</v>
      </c>
      <c r="AE166" s="28"/>
      <c r="AF166" s="33" t="s">
        <v>51</v>
      </c>
      <c r="AG166" s="119">
        <v>0.72625979153128895</v>
      </c>
      <c r="AH166" s="119">
        <v>0.83232973841591695</v>
      </c>
      <c r="AI166" s="119">
        <v>0.94035519168721005</v>
      </c>
      <c r="AJ166" s="119">
        <v>0.82305870215694399</v>
      </c>
      <c r="AK166" s="119">
        <v>0.78199059102426705</v>
      </c>
      <c r="AL166" s="119">
        <v>0.719610170164517</v>
      </c>
      <c r="AM166" s="119">
        <v>0.28856018259118899</v>
      </c>
      <c r="AN166" s="119">
        <v>4.1998473504718498E-2</v>
      </c>
    </row>
    <row r="167" spans="1:40" s="26" customFormat="1" x14ac:dyDescent="0.2">
      <c r="A167" s="28"/>
      <c r="C167" s="119" t="s">
        <v>287</v>
      </c>
      <c r="D167" s="119" t="s">
        <v>287</v>
      </c>
      <c r="E167" s="122" t="s">
        <v>287</v>
      </c>
      <c r="F167" s="122" t="s">
        <v>287</v>
      </c>
      <c r="G167" s="122" t="s">
        <v>287</v>
      </c>
      <c r="H167" s="122" t="s">
        <v>287</v>
      </c>
      <c r="I167" s="122" t="s">
        <v>287</v>
      </c>
      <c r="J167" s="122" t="s">
        <v>287</v>
      </c>
      <c r="K167" s="122" t="s">
        <v>287</v>
      </c>
      <c r="L167" s="122" t="s">
        <v>287</v>
      </c>
      <c r="M167" s="122" t="s">
        <v>287</v>
      </c>
      <c r="N167" s="122" t="s">
        <v>287</v>
      </c>
      <c r="Q167" s="28"/>
      <c r="R167" s="35" t="s">
        <v>54</v>
      </c>
      <c r="S167" s="123" t="s">
        <v>287</v>
      </c>
      <c r="T167" s="123">
        <v>0.97981083062925933</v>
      </c>
      <c r="U167" s="123">
        <v>0.90176544695001037</v>
      </c>
      <c r="V167" s="123">
        <v>0.97434316614387262</v>
      </c>
      <c r="W167" s="123">
        <v>0.96134436392223099</v>
      </c>
      <c r="X167" s="123">
        <v>0.96194387479417198</v>
      </c>
      <c r="Y167" s="123">
        <v>0.96090778631862195</v>
      </c>
      <c r="Z167" s="123">
        <v>0.99669287574615806</v>
      </c>
      <c r="AA167" s="123">
        <v>3.5149371162631837E-2</v>
      </c>
      <c r="AB167" s="123">
        <v>1.1554336131233087E-2</v>
      </c>
      <c r="AC167" s="123">
        <v>7.5137303357922436E-3</v>
      </c>
      <c r="AE167" s="28"/>
      <c r="AF167" s="35" t="s">
        <v>54</v>
      </c>
      <c r="AG167" s="123">
        <v>0.76739677320542532</v>
      </c>
      <c r="AH167" s="123">
        <v>0.85621228104135338</v>
      </c>
      <c r="AI167" s="123">
        <v>0.94788295077526763</v>
      </c>
      <c r="AJ167" s="123">
        <v>0.88248061741123396</v>
      </c>
      <c r="AK167" s="123">
        <v>0.80038387180989046</v>
      </c>
      <c r="AL167" s="123">
        <v>0.64028217239000507</v>
      </c>
      <c r="AM167" s="123">
        <v>0.28030100637937833</v>
      </c>
      <c r="AN167" s="123">
        <v>4.1850726455301059E-2</v>
      </c>
    </row>
    <row r="168" spans="1:40" x14ac:dyDescent="0.2">
      <c r="A168" s="16"/>
      <c r="C168" s="111"/>
      <c r="D168" s="111"/>
      <c r="E168" s="111"/>
      <c r="F168" s="111"/>
      <c r="G168" s="111"/>
      <c r="H168" s="111"/>
      <c r="I168" s="111"/>
      <c r="J168" s="111"/>
      <c r="K168" s="111"/>
      <c r="L168" s="111"/>
      <c r="M168" s="111"/>
      <c r="N168" s="111"/>
      <c r="Q168" s="16"/>
      <c r="S168" s="111"/>
      <c r="T168" s="111"/>
      <c r="U168" s="111"/>
      <c r="V168" s="111"/>
      <c r="W168" s="111"/>
      <c r="X168" s="111"/>
      <c r="Y168" s="111"/>
      <c r="Z168" s="111"/>
      <c r="AA168" s="111"/>
      <c r="AB168" s="111"/>
      <c r="AC168" s="111"/>
      <c r="AE168" s="16"/>
      <c r="AG168" s="111"/>
      <c r="AH168" s="111"/>
      <c r="AI168" s="111"/>
      <c r="AJ168" s="111"/>
      <c r="AK168" s="111"/>
      <c r="AL168" s="111"/>
      <c r="AM168" s="111"/>
      <c r="AN168" s="111"/>
    </row>
    <row r="169" spans="1:40" x14ac:dyDescent="0.2">
      <c r="A169" s="16" t="s">
        <v>337</v>
      </c>
      <c r="C169" s="108" t="s">
        <v>287</v>
      </c>
      <c r="D169" s="108" t="s">
        <v>287</v>
      </c>
      <c r="E169" s="111" t="s">
        <v>287</v>
      </c>
      <c r="F169" s="111" t="s">
        <v>287</v>
      </c>
      <c r="G169" s="111" t="s">
        <v>287</v>
      </c>
      <c r="H169" s="111" t="s">
        <v>287</v>
      </c>
      <c r="I169" s="111" t="s">
        <v>287</v>
      </c>
      <c r="J169" s="111" t="s">
        <v>287</v>
      </c>
      <c r="K169" s="111" t="s">
        <v>287</v>
      </c>
      <c r="L169" s="111" t="s">
        <v>287</v>
      </c>
      <c r="M169" s="111" t="s">
        <v>287</v>
      </c>
      <c r="N169" s="111" t="s">
        <v>287</v>
      </c>
      <c r="Q169" s="16" t="s">
        <v>337</v>
      </c>
      <c r="R169" s="31" t="s">
        <v>49</v>
      </c>
      <c r="S169" s="111" t="s">
        <v>287</v>
      </c>
      <c r="T169" s="108">
        <v>0.93211825036129103</v>
      </c>
      <c r="U169" s="108">
        <v>1</v>
      </c>
      <c r="V169" s="108">
        <v>1</v>
      </c>
      <c r="W169" s="108">
        <v>1</v>
      </c>
      <c r="X169" s="108">
        <v>0.96747999180957001</v>
      </c>
      <c r="Y169" s="108">
        <v>0.94716242213732005</v>
      </c>
      <c r="Z169" s="108">
        <v>1</v>
      </c>
      <c r="AA169" s="108">
        <v>0.44594104431769999</v>
      </c>
      <c r="AB169" s="108">
        <v>2.17401024380755E-2</v>
      </c>
      <c r="AC169" s="108">
        <v>1.0732706829385701E-2</v>
      </c>
      <c r="AE169" s="16" t="s">
        <v>337</v>
      </c>
      <c r="AF169" s="31" t="s">
        <v>49</v>
      </c>
      <c r="AG169" s="108">
        <v>0.91107301110641503</v>
      </c>
      <c r="AH169" s="108">
        <v>0.79630118319752896</v>
      </c>
      <c r="AI169" s="108">
        <v>0.862746405269609</v>
      </c>
      <c r="AJ169" s="108">
        <v>0.83640893447959697</v>
      </c>
      <c r="AK169" s="108">
        <v>1</v>
      </c>
      <c r="AL169" s="108">
        <v>0.74720785140027401</v>
      </c>
      <c r="AM169" s="108">
        <v>0.29412178132438999</v>
      </c>
      <c r="AN169" s="108">
        <v>0.18112893397590299</v>
      </c>
    </row>
    <row r="170" spans="1:40" x14ac:dyDescent="0.2">
      <c r="A170" s="16"/>
      <c r="C170" s="108" t="s">
        <v>287</v>
      </c>
      <c r="D170" s="108" t="s">
        <v>287</v>
      </c>
      <c r="E170" s="111" t="s">
        <v>287</v>
      </c>
      <c r="F170" s="111" t="s">
        <v>287</v>
      </c>
      <c r="G170" s="111" t="s">
        <v>287</v>
      </c>
      <c r="H170" s="111" t="s">
        <v>287</v>
      </c>
      <c r="I170" s="111" t="s">
        <v>287</v>
      </c>
      <c r="J170" s="111" t="s">
        <v>287</v>
      </c>
      <c r="K170" s="111" t="s">
        <v>287</v>
      </c>
      <c r="L170" s="111" t="s">
        <v>287</v>
      </c>
      <c r="M170" s="111" t="s">
        <v>287</v>
      </c>
      <c r="N170" s="111" t="s">
        <v>287</v>
      </c>
      <c r="Q170" s="16"/>
      <c r="R170" s="31" t="s">
        <v>50</v>
      </c>
      <c r="S170" s="111" t="s">
        <v>287</v>
      </c>
      <c r="T170" s="108">
        <v>1</v>
      </c>
      <c r="U170" s="108">
        <v>1</v>
      </c>
      <c r="V170" s="108">
        <v>1</v>
      </c>
      <c r="W170" s="108">
        <v>1</v>
      </c>
      <c r="X170" s="108">
        <v>1</v>
      </c>
      <c r="Y170" s="108">
        <v>1</v>
      </c>
      <c r="Z170" s="108">
        <v>1</v>
      </c>
      <c r="AA170" s="108">
        <v>7.0082194263505597E-4</v>
      </c>
      <c r="AB170" s="108">
        <v>0</v>
      </c>
      <c r="AC170" s="108">
        <v>2.04711029443325E-4</v>
      </c>
      <c r="AE170" s="16"/>
      <c r="AF170" s="31" t="s">
        <v>50</v>
      </c>
      <c r="AG170" s="108">
        <v>0.92921993156240401</v>
      </c>
      <c r="AH170" s="108">
        <v>0.92485421429855896</v>
      </c>
      <c r="AI170" s="108">
        <v>0.88483089348813704</v>
      </c>
      <c r="AJ170" s="108">
        <v>0.89871046533076904</v>
      </c>
      <c r="AK170" s="108">
        <v>1</v>
      </c>
      <c r="AL170" s="108">
        <v>0.66460047703173897</v>
      </c>
      <c r="AM170" s="108">
        <v>0.38737536568286302</v>
      </c>
      <c r="AN170" s="108">
        <v>0.191245294554658</v>
      </c>
    </row>
    <row r="171" spans="1:40" x14ac:dyDescent="0.2">
      <c r="A171" s="16"/>
      <c r="C171" s="108" t="s">
        <v>287</v>
      </c>
      <c r="D171" s="108" t="s">
        <v>287</v>
      </c>
      <c r="E171" s="111" t="s">
        <v>287</v>
      </c>
      <c r="F171" s="111" t="s">
        <v>287</v>
      </c>
      <c r="G171" s="111" t="s">
        <v>287</v>
      </c>
      <c r="H171" s="111" t="s">
        <v>287</v>
      </c>
      <c r="I171" s="111" t="s">
        <v>287</v>
      </c>
      <c r="J171" s="111" t="s">
        <v>287</v>
      </c>
      <c r="K171" s="111" t="s">
        <v>287</v>
      </c>
      <c r="L171" s="111" t="s">
        <v>287</v>
      </c>
      <c r="M171" s="111" t="s">
        <v>287</v>
      </c>
      <c r="N171" s="111" t="s">
        <v>287</v>
      </c>
      <c r="Q171" s="16"/>
      <c r="R171" s="31" t="s">
        <v>51</v>
      </c>
      <c r="S171" s="111" t="s">
        <v>287</v>
      </c>
      <c r="T171" s="108">
        <v>1</v>
      </c>
      <c r="U171" s="108">
        <v>1</v>
      </c>
      <c r="V171" s="108">
        <v>1</v>
      </c>
      <c r="W171" s="108">
        <v>1</v>
      </c>
      <c r="X171" s="108">
        <v>1</v>
      </c>
      <c r="Y171" s="108">
        <v>1</v>
      </c>
      <c r="Z171" s="108">
        <v>0.76177778498388904</v>
      </c>
      <c r="AA171" s="108">
        <v>5.4530422689979497E-3</v>
      </c>
      <c r="AB171" s="108">
        <v>6.8933305832956295E-4</v>
      </c>
      <c r="AC171" s="108">
        <v>0</v>
      </c>
      <c r="AE171" s="16"/>
      <c r="AF171" s="31" t="s">
        <v>51</v>
      </c>
      <c r="AG171" s="108">
        <v>0.95915406407603299</v>
      </c>
      <c r="AH171" s="108">
        <v>0.90636417707536698</v>
      </c>
      <c r="AI171" s="108">
        <v>0.97281512031937101</v>
      </c>
      <c r="AJ171" s="108">
        <v>0.93763207589586794</v>
      </c>
      <c r="AK171" s="108">
        <v>1</v>
      </c>
      <c r="AL171" s="108">
        <v>0.85280313358010196</v>
      </c>
      <c r="AM171" s="108">
        <v>0.33505027287206102</v>
      </c>
      <c r="AN171" s="108">
        <v>0.21309609420152401</v>
      </c>
    </row>
    <row r="172" spans="1:40" x14ac:dyDescent="0.2">
      <c r="A172" s="16"/>
      <c r="C172" s="108" t="s">
        <v>287</v>
      </c>
      <c r="D172" s="108" t="s">
        <v>287</v>
      </c>
      <c r="E172" s="111" t="s">
        <v>287</v>
      </c>
      <c r="F172" s="111" t="s">
        <v>287</v>
      </c>
      <c r="G172" s="111" t="s">
        <v>287</v>
      </c>
      <c r="H172" s="111" t="s">
        <v>287</v>
      </c>
      <c r="I172" s="111" t="s">
        <v>287</v>
      </c>
      <c r="J172" s="111" t="s">
        <v>287</v>
      </c>
      <c r="K172" s="111" t="s">
        <v>287</v>
      </c>
      <c r="L172" s="111" t="s">
        <v>287</v>
      </c>
      <c r="M172" s="111" t="s">
        <v>287</v>
      </c>
      <c r="N172" s="111" t="s">
        <v>287</v>
      </c>
      <c r="Q172" s="16"/>
      <c r="R172" s="36" t="s">
        <v>54</v>
      </c>
      <c r="S172" s="124" t="s">
        <v>287</v>
      </c>
      <c r="T172" s="124">
        <v>0.97737275012043023</v>
      </c>
      <c r="U172" s="124">
        <v>1</v>
      </c>
      <c r="V172" s="124">
        <v>1</v>
      </c>
      <c r="W172" s="124">
        <v>1</v>
      </c>
      <c r="X172" s="124">
        <v>0.98915999726985671</v>
      </c>
      <c r="Y172" s="124">
        <v>0.98238747404577342</v>
      </c>
      <c r="Z172" s="124">
        <v>0.92059259499462964</v>
      </c>
      <c r="AA172" s="124">
        <v>0.150698302843111</v>
      </c>
      <c r="AB172" s="124">
        <v>7.4764784988016883E-3</v>
      </c>
      <c r="AC172" s="124">
        <v>3.6458059529430081E-3</v>
      </c>
      <c r="AE172" s="16"/>
      <c r="AF172" s="36" t="s">
        <v>54</v>
      </c>
      <c r="AG172" s="124">
        <v>0.93314900224828401</v>
      </c>
      <c r="AH172" s="124">
        <v>0.87583985819048493</v>
      </c>
      <c r="AI172" s="124">
        <v>0.90679747302570568</v>
      </c>
      <c r="AJ172" s="124">
        <v>0.89091715856874465</v>
      </c>
      <c r="AK172" s="124">
        <v>1</v>
      </c>
      <c r="AL172" s="124">
        <v>0.75487048733737161</v>
      </c>
      <c r="AM172" s="124">
        <v>0.33884913995977134</v>
      </c>
      <c r="AN172" s="124">
        <v>0.19515677424402833</v>
      </c>
    </row>
    <row r="173" spans="1:40" x14ac:dyDescent="0.2">
      <c r="A173" s="16"/>
      <c r="C173" s="111"/>
      <c r="D173" s="111"/>
      <c r="E173" s="111"/>
      <c r="F173" s="111"/>
      <c r="G173" s="111"/>
      <c r="H173" s="111"/>
      <c r="I173" s="111"/>
      <c r="J173" s="111"/>
      <c r="K173" s="111"/>
      <c r="L173" s="111"/>
      <c r="M173" s="111"/>
      <c r="N173" s="111"/>
      <c r="Q173" s="16"/>
      <c r="S173" s="111"/>
      <c r="T173" s="111"/>
      <c r="U173" s="111"/>
      <c r="V173" s="111"/>
      <c r="W173" s="111"/>
      <c r="X173" s="111"/>
      <c r="Y173" s="111"/>
      <c r="Z173" s="111"/>
      <c r="AA173" s="111"/>
      <c r="AB173" s="111"/>
      <c r="AC173" s="111"/>
      <c r="AE173" s="16"/>
      <c r="AG173" s="111"/>
      <c r="AH173" s="111"/>
      <c r="AI173" s="111"/>
      <c r="AJ173" s="111"/>
      <c r="AK173" s="111"/>
      <c r="AL173" s="111"/>
      <c r="AM173" s="111"/>
      <c r="AN173" s="111"/>
    </row>
    <row r="174" spans="1:40" s="26" customFormat="1" x14ac:dyDescent="0.2">
      <c r="A174" s="28" t="s">
        <v>338</v>
      </c>
      <c r="C174" s="119" t="s">
        <v>287</v>
      </c>
      <c r="D174" s="119" t="s">
        <v>287</v>
      </c>
      <c r="E174" s="122" t="s">
        <v>287</v>
      </c>
      <c r="F174" s="122" t="s">
        <v>287</v>
      </c>
      <c r="G174" s="122" t="s">
        <v>287</v>
      </c>
      <c r="H174" s="122" t="s">
        <v>287</v>
      </c>
      <c r="I174" s="122" t="s">
        <v>287</v>
      </c>
      <c r="J174" s="122" t="s">
        <v>287</v>
      </c>
      <c r="K174" s="122" t="s">
        <v>287</v>
      </c>
      <c r="L174" s="122" t="s">
        <v>287</v>
      </c>
      <c r="M174" s="122" t="s">
        <v>287</v>
      </c>
      <c r="N174" s="122" t="s">
        <v>287</v>
      </c>
      <c r="Q174" s="28" t="s">
        <v>338</v>
      </c>
      <c r="R174" s="33" t="s">
        <v>49</v>
      </c>
      <c r="S174" s="122" t="s">
        <v>287</v>
      </c>
      <c r="T174" s="119">
        <v>1</v>
      </c>
      <c r="U174" s="119">
        <v>1</v>
      </c>
      <c r="V174" s="119">
        <v>1</v>
      </c>
      <c r="W174" s="119">
        <v>1</v>
      </c>
      <c r="X174" s="119">
        <v>1</v>
      </c>
      <c r="Y174" s="119">
        <v>1</v>
      </c>
      <c r="Z174" s="119">
        <v>1</v>
      </c>
      <c r="AA174" s="119">
        <v>0.35390568103445302</v>
      </c>
      <c r="AB174" s="119">
        <v>7.52354810965329E-2</v>
      </c>
      <c r="AC174" s="119">
        <v>8.80675204217405E-3</v>
      </c>
      <c r="AE174" s="28" t="s">
        <v>338</v>
      </c>
      <c r="AF174" s="33" t="s">
        <v>49</v>
      </c>
      <c r="AG174" s="119">
        <v>0.77516970284103104</v>
      </c>
      <c r="AH174" s="119">
        <v>0.83301905363821904</v>
      </c>
      <c r="AI174" s="119">
        <v>0.90657259492856401</v>
      </c>
      <c r="AJ174" s="119">
        <v>0.86374672263885399</v>
      </c>
      <c r="AK174" s="119">
        <v>0.75992406677119995</v>
      </c>
      <c r="AL174" s="119">
        <v>0.75961271523141605</v>
      </c>
      <c r="AM174" s="119">
        <v>0.75606133976746304</v>
      </c>
      <c r="AN174" s="119">
        <v>0.75234480039414398</v>
      </c>
    </row>
    <row r="175" spans="1:40" s="26" customFormat="1" x14ac:dyDescent="0.2">
      <c r="A175" s="28"/>
      <c r="C175" s="119" t="s">
        <v>287</v>
      </c>
      <c r="D175" s="119" t="s">
        <v>287</v>
      </c>
      <c r="E175" s="122" t="s">
        <v>287</v>
      </c>
      <c r="F175" s="122" t="s">
        <v>287</v>
      </c>
      <c r="G175" s="122" t="s">
        <v>287</v>
      </c>
      <c r="H175" s="122" t="s">
        <v>287</v>
      </c>
      <c r="I175" s="122" t="s">
        <v>287</v>
      </c>
      <c r="J175" s="122" t="s">
        <v>287</v>
      </c>
      <c r="K175" s="122" t="s">
        <v>287</v>
      </c>
      <c r="L175" s="122" t="s">
        <v>287</v>
      </c>
      <c r="M175" s="122" t="s">
        <v>287</v>
      </c>
      <c r="N175" s="122" t="s">
        <v>287</v>
      </c>
      <c r="Q175" s="28"/>
      <c r="R175" s="33" t="s">
        <v>50</v>
      </c>
      <c r="S175" s="122" t="s">
        <v>287</v>
      </c>
      <c r="T175" s="119">
        <v>1</v>
      </c>
      <c r="U175" s="119">
        <v>1</v>
      </c>
      <c r="V175" s="119">
        <v>1</v>
      </c>
      <c r="W175" s="119">
        <v>1</v>
      </c>
      <c r="X175" s="119">
        <v>1</v>
      </c>
      <c r="Y175" s="119">
        <v>1</v>
      </c>
      <c r="Z175" s="119">
        <v>1</v>
      </c>
      <c r="AA175" s="119">
        <v>0.18813674716661</v>
      </c>
      <c r="AB175" s="119">
        <v>2.2068057862796E-2</v>
      </c>
      <c r="AC175" s="119">
        <v>1.2909328183262701E-3</v>
      </c>
      <c r="AE175" s="28"/>
      <c r="AF175" s="33" t="s">
        <v>50</v>
      </c>
      <c r="AG175" s="119">
        <v>0.883394277170785</v>
      </c>
      <c r="AH175" s="119">
        <v>0.91255260385564396</v>
      </c>
      <c r="AI175" s="119">
        <v>0.97660273154712995</v>
      </c>
      <c r="AJ175" s="119">
        <v>0.91806035986330403</v>
      </c>
      <c r="AK175" s="119">
        <v>0.70475076691205496</v>
      </c>
      <c r="AL175" s="119">
        <v>0.65249446365921004</v>
      </c>
      <c r="AM175" s="119">
        <v>0.72382243897583898</v>
      </c>
      <c r="AN175" s="119">
        <v>0.74625110637949998</v>
      </c>
    </row>
    <row r="176" spans="1:40" s="26" customFormat="1" x14ac:dyDescent="0.2">
      <c r="A176" s="28"/>
      <c r="C176" s="119" t="s">
        <v>287</v>
      </c>
      <c r="D176" s="119" t="s">
        <v>287</v>
      </c>
      <c r="E176" s="122" t="s">
        <v>287</v>
      </c>
      <c r="F176" s="122" t="s">
        <v>287</v>
      </c>
      <c r="G176" s="122" t="s">
        <v>287</v>
      </c>
      <c r="H176" s="122" t="s">
        <v>287</v>
      </c>
      <c r="I176" s="122" t="s">
        <v>287</v>
      </c>
      <c r="J176" s="122" t="s">
        <v>287</v>
      </c>
      <c r="K176" s="122" t="s">
        <v>287</v>
      </c>
      <c r="L176" s="122" t="s">
        <v>287</v>
      </c>
      <c r="M176" s="122" t="s">
        <v>287</v>
      </c>
      <c r="N176" s="122" t="s">
        <v>287</v>
      </c>
      <c r="Q176" s="40"/>
      <c r="R176" s="33" t="s">
        <v>51</v>
      </c>
      <c r="S176" s="122" t="s">
        <v>287</v>
      </c>
      <c r="T176" s="119">
        <v>1</v>
      </c>
      <c r="U176" s="119">
        <v>1</v>
      </c>
      <c r="V176" s="119">
        <v>1</v>
      </c>
      <c r="W176" s="119">
        <v>1</v>
      </c>
      <c r="X176" s="119">
        <v>1</v>
      </c>
      <c r="Y176" s="119">
        <v>1</v>
      </c>
      <c r="Z176" s="119">
        <v>1</v>
      </c>
      <c r="AA176" s="119">
        <v>2.56525897661097E-2</v>
      </c>
      <c r="AB176" s="119">
        <v>2.3677546109592698E-3</v>
      </c>
      <c r="AC176" s="119">
        <v>2.1734880217936701E-3</v>
      </c>
      <c r="AE176" s="28"/>
      <c r="AF176" s="33" t="s">
        <v>51</v>
      </c>
      <c r="AG176" s="119">
        <v>0.82626811582512805</v>
      </c>
      <c r="AH176" s="119">
        <v>0.91716117489190396</v>
      </c>
      <c r="AI176" s="119">
        <v>0.90508838115340495</v>
      </c>
      <c r="AJ176" s="119">
        <v>0.87127668967051997</v>
      </c>
      <c r="AK176" s="119">
        <v>0.75568391547510305</v>
      </c>
      <c r="AL176" s="119">
        <v>0.73302435774696395</v>
      </c>
      <c r="AM176" s="119">
        <v>0.72252933503336103</v>
      </c>
      <c r="AN176" s="119">
        <v>0.76868118454857404</v>
      </c>
    </row>
    <row r="177" spans="1:41" s="26" customFormat="1" x14ac:dyDescent="0.2">
      <c r="A177" s="40"/>
      <c r="C177" s="119" t="s">
        <v>287</v>
      </c>
      <c r="D177" s="119" t="s">
        <v>287</v>
      </c>
      <c r="E177" s="122" t="s">
        <v>287</v>
      </c>
      <c r="F177" s="122" t="s">
        <v>287</v>
      </c>
      <c r="G177" s="122" t="s">
        <v>287</v>
      </c>
      <c r="H177" s="122" t="s">
        <v>287</v>
      </c>
      <c r="I177" s="122" t="s">
        <v>287</v>
      </c>
      <c r="J177" s="122" t="s">
        <v>287</v>
      </c>
      <c r="K177" s="122" t="s">
        <v>287</v>
      </c>
      <c r="L177" s="122" t="s">
        <v>287</v>
      </c>
      <c r="M177" s="122" t="s">
        <v>287</v>
      </c>
      <c r="N177" s="122" t="s">
        <v>287</v>
      </c>
      <c r="Q177" s="40"/>
      <c r="R177" s="35" t="s">
        <v>54</v>
      </c>
      <c r="S177" s="123" t="s">
        <v>287</v>
      </c>
      <c r="T177" s="123">
        <v>1</v>
      </c>
      <c r="U177" s="123">
        <v>1</v>
      </c>
      <c r="V177" s="123">
        <v>1</v>
      </c>
      <c r="W177" s="123">
        <v>1</v>
      </c>
      <c r="X177" s="123">
        <v>1</v>
      </c>
      <c r="Y177" s="123">
        <v>1</v>
      </c>
      <c r="Z177" s="123">
        <v>1</v>
      </c>
      <c r="AA177" s="123">
        <v>0.18923167265572424</v>
      </c>
      <c r="AB177" s="123">
        <v>3.3223764523429393E-2</v>
      </c>
      <c r="AC177" s="123">
        <v>4.0903909607646633E-3</v>
      </c>
      <c r="AE177" s="28"/>
      <c r="AF177" s="35" t="s">
        <v>54</v>
      </c>
      <c r="AG177" s="123">
        <v>0.82827736527898133</v>
      </c>
      <c r="AH177" s="123">
        <v>0.88757761079525554</v>
      </c>
      <c r="AI177" s="123">
        <v>0.92942123587636638</v>
      </c>
      <c r="AJ177" s="123">
        <v>0.88436125739089277</v>
      </c>
      <c r="AK177" s="123">
        <v>0.74011958305278602</v>
      </c>
      <c r="AL177" s="123">
        <v>0.71504384554586331</v>
      </c>
      <c r="AM177" s="123">
        <v>0.73413770459222094</v>
      </c>
      <c r="AN177" s="123">
        <v>0.75575903044073944</v>
      </c>
    </row>
    <row r="178" spans="1:4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77B7A-4456-CE41-B08B-C97EC57552C4}">
  <dimension ref="A1:N122"/>
  <sheetViews>
    <sheetView zoomScale="50" zoomScaleNormal="50" workbookViewId="0">
      <selection activeCell="J16" sqref="J16"/>
    </sheetView>
  </sheetViews>
  <sheetFormatPr baseColWidth="10" defaultRowHeight="16" x14ac:dyDescent="0.2"/>
  <cols>
    <col min="1" max="1" width="36" customWidth="1"/>
    <col min="2" max="2" width="29.6640625" customWidth="1"/>
    <col min="3" max="3" width="10.83203125" customWidth="1"/>
  </cols>
  <sheetData>
    <row r="1" spans="1:10" ht="26" x14ac:dyDescent="0.3">
      <c r="A1" s="78" t="s">
        <v>342</v>
      </c>
    </row>
    <row r="2" spans="1:10" ht="26" x14ac:dyDescent="0.3">
      <c r="A2" s="78" t="s">
        <v>547</v>
      </c>
    </row>
    <row r="3" spans="1:10" x14ac:dyDescent="0.2">
      <c r="A3" s="3"/>
      <c r="B3" s="3"/>
      <c r="C3" s="3"/>
      <c r="D3" s="3"/>
      <c r="E3" s="3"/>
      <c r="F3" s="3"/>
      <c r="G3" s="3"/>
      <c r="H3" s="3"/>
    </row>
    <row r="5" spans="1:10" s="80" customFormat="1" ht="19" x14ac:dyDescent="0.25">
      <c r="A5" s="80" t="s">
        <v>517</v>
      </c>
    </row>
    <row r="6" spans="1:10" s="80" customFormat="1" ht="19" x14ac:dyDescent="0.25">
      <c r="A6" s="80" t="s">
        <v>518</v>
      </c>
    </row>
    <row r="8" spans="1:10" x14ac:dyDescent="0.2">
      <c r="D8" s="17" t="s">
        <v>343</v>
      </c>
      <c r="E8" s="17" t="s">
        <v>344</v>
      </c>
      <c r="F8" s="17" t="s">
        <v>345</v>
      </c>
      <c r="G8" s="17" t="s">
        <v>346</v>
      </c>
    </row>
    <row r="9" spans="1:10" x14ac:dyDescent="0.2">
      <c r="B9" s="16" t="s">
        <v>347</v>
      </c>
      <c r="C9" s="31" t="s">
        <v>49</v>
      </c>
      <c r="D9" s="113">
        <v>0</v>
      </c>
      <c r="E9" s="113">
        <v>112.70870167661199</v>
      </c>
      <c r="F9" s="113">
        <v>92.288405370488604</v>
      </c>
      <c r="G9" s="113">
        <v>94.435074094432906</v>
      </c>
    </row>
    <row r="10" spans="1:10" x14ac:dyDescent="0.2">
      <c r="B10" s="16"/>
      <c r="C10" s="31" t="s">
        <v>50</v>
      </c>
      <c r="D10" s="113">
        <v>0</v>
      </c>
      <c r="E10" s="113">
        <v>120.46686254054499</v>
      </c>
      <c r="F10" s="113">
        <v>102.75854448404399</v>
      </c>
      <c r="G10" s="113">
        <v>102.332784683043</v>
      </c>
    </row>
    <row r="11" spans="1:10" x14ac:dyDescent="0.2">
      <c r="B11" s="16"/>
      <c r="C11" s="31" t="s">
        <v>51</v>
      </c>
      <c r="D11" s="113">
        <v>0</v>
      </c>
      <c r="E11" s="113">
        <v>95.6657234225802</v>
      </c>
      <c r="F11" s="113">
        <v>97.964167667823105</v>
      </c>
      <c r="G11" s="113">
        <v>104.16289436292099</v>
      </c>
    </row>
    <row r="12" spans="1:10" x14ac:dyDescent="0.2">
      <c r="B12" s="16"/>
      <c r="C12" s="31" t="s">
        <v>52</v>
      </c>
      <c r="D12" s="113">
        <v>0</v>
      </c>
      <c r="E12" s="113">
        <v>95.0326469687285</v>
      </c>
      <c r="F12" s="113">
        <v>103.800092527722</v>
      </c>
      <c r="G12" s="113">
        <v>97.333031829071899</v>
      </c>
    </row>
    <row r="13" spans="1:10" x14ac:dyDescent="0.2">
      <c r="B13" s="16"/>
      <c r="C13" s="36" t="s">
        <v>54</v>
      </c>
      <c r="D13" s="128">
        <v>0</v>
      </c>
      <c r="E13" s="129">
        <v>105.96848365211642</v>
      </c>
      <c r="F13" s="129">
        <v>99.20280251251944</v>
      </c>
      <c r="G13" s="129">
        <v>99.565946242367204</v>
      </c>
    </row>
    <row r="14" spans="1:10" x14ac:dyDescent="0.2">
      <c r="B14" s="16"/>
      <c r="D14" s="116"/>
      <c r="E14" s="116"/>
      <c r="F14" s="116"/>
      <c r="G14" s="116"/>
    </row>
    <row r="15" spans="1:10" x14ac:dyDescent="0.2">
      <c r="B15" s="16" t="s">
        <v>348</v>
      </c>
      <c r="C15" s="31" t="s">
        <v>49</v>
      </c>
      <c r="D15" s="113">
        <v>83.273741637136197</v>
      </c>
      <c r="E15" s="113">
        <v>25.362596030761701</v>
      </c>
      <c r="F15" s="113">
        <v>83.8024394900213</v>
      </c>
      <c r="G15" s="113">
        <v>91.036547240651004</v>
      </c>
    </row>
    <row r="16" spans="1:10" x14ac:dyDescent="0.2">
      <c r="B16" s="16"/>
      <c r="C16" s="31" t="s">
        <v>50</v>
      </c>
      <c r="D16" s="113">
        <v>93.1044188424476</v>
      </c>
      <c r="E16" s="113">
        <v>25.362596030761701</v>
      </c>
      <c r="F16" s="113">
        <v>95.823693307832997</v>
      </c>
      <c r="G16" s="113">
        <v>86.646591069495997</v>
      </c>
      <c r="J16" s="113"/>
    </row>
    <row r="17" spans="2:7" x14ac:dyDescent="0.2">
      <c r="B17" s="16"/>
      <c r="C17" s="31" t="s">
        <v>51</v>
      </c>
      <c r="D17" s="113">
        <v>83.273741637136197</v>
      </c>
      <c r="E17" s="113">
        <v>20.777006802032499</v>
      </c>
      <c r="F17" s="113">
        <v>97.987511541393104</v>
      </c>
      <c r="G17" s="113">
        <v>91.3052104497595</v>
      </c>
    </row>
    <row r="18" spans="2:7" x14ac:dyDescent="0.2">
      <c r="B18" s="16"/>
      <c r="C18" s="31" t="s">
        <v>52</v>
      </c>
      <c r="D18" s="113">
        <v>79.668622713151805</v>
      </c>
      <c r="E18" s="113">
        <v>26.2198756979876</v>
      </c>
      <c r="F18" s="113">
        <v>86.267863955160493</v>
      </c>
      <c r="G18" s="113">
        <v>87.004474682493395</v>
      </c>
    </row>
    <row r="19" spans="2:7" x14ac:dyDescent="0.2">
      <c r="B19" s="16"/>
      <c r="C19" s="36" t="s">
        <v>54</v>
      </c>
      <c r="D19" s="128">
        <v>84.830131207467957</v>
      </c>
      <c r="E19" s="129">
        <v>24.430518640385877</v>
      </c>
      <c r="F19" s="129">
        <v>90.970377073601981</v>
      </c>
      <c r="G19" s="129">
        <v>88.998205860599967</v>
      </c>
    </row>
    <row r="20" spans="2:7" x14ac:dyDescent="0.2">
      <c r="B20" s="16"/>
      <c r="D20" s="116"/>
      <c r="E20" s="116"/>
      <c r="F20" s="116"/>
      <c r="G20" s="116"/>
    </row>
    <row r="21" spans="2:7" x14ac:dyDescent="0.2">
      <c r="B21" s="16" t="s">
        <v>349</v>
      </c>
      <c r="C21" s="31" t="s">
        <v>49</v>
      </c>
      <c r="D21" s="113">
        <v>119.449225473322</v>
      </c>
      <c r="E21" s="113">
        <v>114.677808397002</v>
      </c>
      <c r="F21" s="113">
        <v>0</v>
      </c>
      <c r="G21" s="113">
        <v>97.455871400736299</v>
      </c>
    </row>
    <row r="22" spans="2:7" x14ac:dyDescent="0.2">
      <c r="B22" s="16"/>
      <c r="C22" s="31" t="s">
        <v>50</v>
      </c>
      <c r="D22" s="113">
        <v>116.80648769574999</v>
      </c>
      <c r="E22" s="113">
        <v>73.1998116866218</v>
      </c>
      <c r="F22" s="113">
        <v>0</v>
      </c>
      <c r="G22" s="113">
        <v>95.348107718126002</v>
      </c>
    </row>
    <row r="23" spans="2:7" x14ac:dyDescent="0.2">
      <c r="B23" s="16"/>
      <c r="C23" s="31" t="s">
        <v>51</v>
      </c>
      <c r="D23" s="113">
        <v>115.360717984121</v>
      </c>
      <c r="E23" s="113">
        <v>61.397514703172803</v>
      </c>
      <c r="F23" s="113">
        <v>0</v>
      </c>
      <c r="G23" s="113">
        <v>87.857055034485299</v>
      </c>
    </row>
    <row r="24" spans="2:7" x14ac:dyDescent="0.2">
      <c r="B24" s="16"/>
      <c r="C24" s="31" t="s">
        <v>52</v>
      </c>
      <c r="D24" s="113">
        <v>116.59223634489901</v>
      </c>
      <c r="E24" s="113">
        <v>68.875767269963504</v>
      </c>
      <c r="F24" s="113">
        <v>0</v>
      </c>
      <c r="G24" s="113">
        <v>95.348735721249895</v>
      </c>
    </row>
    <row r="25" spans="2:7" x14ac:dyDescent="0.2">
      <c r="B25" s="16"/>
      <c r="C25" s="36" t="s">
        <v>54</v>
      </c>
      <c r="D25" s="128">
        <v>117.052166874523</v>
      </c>
      <c r="E25" s="129">
        <v>79.537725514190029</v>
      </c>
      <c r="F25" s="129">
        <v>0</v>
      </c>
      <c r="G25" s="129">
        <v>94.002442468649377</v>
      </c>
    </row>
    <row r="26" spans="2:7" x14ac:dyDescent="0.2">
      <c r="B26" s="16"/>
      <c r="D26" s="116"/>
      <c r="E26" s="116"/>
      <c r="F26" s="116"/>
      <c r="G26" s="116"/>
    </row>
    <row r="27" spans="2:7" x14ac:dyDescent="0.2">
      <c r="B27" s="16" t="s">
        <v>350</v>
      </c>
      <c r="C27" s="31" t="s">
        <v>49</v>
      </c>
      <c r="D27" s="113">
        <v>131.870338496844</v>
      </c>
      <c r="E27" s="113">
        <v>108.398702912565</v>
      </c>
      <c r="F27" s="113">
        <v>93.764648785660398</v>
      </c>
      <c r="G27" s="113">
        <v>1.6129475201610399</v>
      </c>
    </row>
    <row r="28" spans="2:7" x14ac:dyDescent="0.2">
      <c r="B28" s="15"/>
      <c r="C28" s="31" t="s">
        <v>50</v>
      </c>
      <c r="D28" s="113">
        <v>129.558165548099</v>
      </c>
      <c r="E28" s="113">
        <v>125.591156568906</v>
      </c>
      <c r="F28" s="113">
        <v>98.431517739243006</v>
      </c>
      <c r="G28" s="113">
        <v>0</v>
      </c>
    </row>
    <row r="29" spans="2:7" x14ac:dyDescent="0.2">
      <c r="B29" s="15"/>
      <c r="C29" s="31" t="s">
        <v>51</v>
      </c>
      <c r="D29" s="113">
        <v>130.376251294442</v>
      </c>
      <c r="E29" s="113">
        <v>109.36439449559499</v>
      </c>
      <c r="F29" s="113">
        <v>119.355664939159</v>
      </c>
      <c r="G29" s="113">
        <v>0</v>
      </c>
    </row>
    <row r="30" spans="2:7" x14ac:dyDescent="0.2">
      <c r="B30" s="15"/>
      <c r="C30" s="31" t="s">
        <v>52</v>
      </c>
      <c r="D30" s="113">
        <v>120.199244245964</v>
      </c>
      <c r="E30" s="113">
        <v>74.761066453574102</v>
      </c>
      <c r="F30" s="113">
        <v>107.430720622903</v>
      </c>
      <c r="G30" s="113">
        <v>0</v>
      </c>
    </row>
    <row r="31" spans="2:7" x14ac:dyDescent="0.2">
      <c r="B31" s="15"/>
      <c r="C31" s="36" t="s">
        <v>54</v>
      </c>
      <c r="D31" s="128">
        <v>128.00099989633725</v>
      </c>
      <c r="E31" s="129">
        <v>104.52883010766001</v>
      </c>
      <c r="F31" s="129">
        <v>104.74563802174134</v>
      </c>
      <c r="G31" s="129">
        <v>0.40323688004025998</v>
      </c>
    </row>
    <row r="32" spans="2:7" x14ac:dyDescent="0.2">
      <c r="B32" s="15"/>
      <c r="D32" s="116"/>
      <c r="E32" s="116"/>
      <c r="F32" s="116"/>
      <c r="G32" s="116"/>
    </row>
    <row r="33" spans="2:7" x14ac:dyDescent="0.2">
      <c r="B33" s="16" t="s">
        <v>317</v>
      </c>
      <c r="C33" s="31" t="s">
        <v>49</v>
      </c>
      <c r="D33" s="113">
        <v>23.7466248109349</v>
      </c>
      <c r="E33" s="113">
        <v>136.224667268236</v>
      </c>
      <c r="F33" s="113">
        <v>87.777667129155205</v>
      </c>
      <c r="G33" s="113">
        <v>3.2667525918002198</v>
      </c>
    </row>
    <row r="34" spans="2:7" x14ac:dyDescent="0.2">
      <c r="B34" s="16"/>
      <c r="C34" s="31" t="s">
        <v>50</v>
      </c>
      <c r="D34" s="113">
        <v>30.0044352847539</v>
      </c>
      <c r="E34" s="113">
        <v>101.858872703432</v>
      </c>
      <c r="F34" s="113">
        <v>69.534606851331901</v>
      </c>
      <c r="G34" s="113">
        <v>0</v>
      </c>
    </row>
    <row r="35" spans="2:7" x14ac:dyDescent="0.2">
      <c r="B35" s="16"/>
      <c r="C35" s="31" t="s">
        <v>51</v>
      </c>
      <c r="D35" s="113">
        <v>29.159767407363301</v>
      </c>
      <c r="E35" s="113">
        <v>111.940442893732</v>
      </c>
      <c r="F35" s="113">
        <v>78.249846918527695</v>
      </c>
      <c r="G35" s="113">
        <v>8.0128205128285196E-2</v>
      </c>
    </row>
    <row r="36" spans="2:7" x14ac:dyDescent="0.2">
      <c r="B36" s="16"/>
      <c r="C36" s="31" t="s">
        <v>52</v>
      </c>
      <c r="D36" s="113">
        <v>28.373918262595399</v>
      </c>
      <c r="E36" s="113">
        <v>119.53983952355701</v>
      </c>
      <c r="F36" s="113">
        <v>62.318770843974399</v>
      </c>
      <c r="G36" s="113">
        <v>0</v>
      </c>
    </row>
    <row r="37" spans="2:7" x14ac:dyDescent="0.2">
      <c r="B37" s="16"/>
      <c r="C37" s="36" t="s">
        <v>54</v>
      </c>
      <c r="D37" s="128">
        <v>27.821186441411875</v>
      </c>
      <c r="E37" s="129">
        <v>117.39095559723926</v>
      </c>
      <c r="F37" s="129">
        <v>74.470222935747302</v>
      </c>
      <c r="G37" s="129">
        <v>0.83672019923212626</v>
      </c>
    </row>
    <row r="38" spans="2:7" x14ac:dyDescent="0.2">
      <c r="B38" s="16"/>
      <c r="D38" s="116"/>
      <c r="E38" s="116"/>
      <c r="F38" s="116"/>
      <c r="G38" s="116"/>
    </row>
    <row r="39" spans="2:7" x14ac:dyDescent="0.2">
      <c r="B39" s="16" t="s">
        <v>319</v>
      </c>
      <c r="C39" s="31" t="s">
        <v>49</v>
      </c>
      <c r="D39" s="113">
        <v>77.779492348075493</v>
      </c>
      <c r="E39" s="113">
        <v>113.834007844672</v>
      </c>
      <c r="F39" s="113">
        <v>109.30537242101801</v>
      </c>
      <c r="G39" s="113">
        <v>108.559265199094</v>
      </c>
    </row>
    <row r="40" spans="2:7" x14ac:dyDescent="0.2">
      <c r="B40" s="16"/>
      <c r="C40" s="31" t="s">
        <v>50</v>
      </c>
      <c r="D40" s="113">
        <v>82.401689510262202</v>
      </c>
      <c r="E40" s="113">
        <v>92.409915734664693</v>
      </c>
      <c r="F40" s="113">
        <v>109.700097758734</v>
      </c>
      <c r="G40" s="113">
        <v>111.425017438319</v>
      </c>
    </row>
    <row r="41" spans="2:7" x14ac:dyDescent="0.2">
      <c r="B41" s="16"/>
      <c r="C41" s="31" t="s">
        <v>51</v>
      </c>
      <c r="D41" s="113">
        <v>98.875852712596696</v>
      </c>
      <c r="E41" s="113">
        <v>96.068486165219497</v>
      </c>
      <c r="F41" s="113">
        <v>110.29241053351301</v>
      </c>
      <c r="G41" s="113">
        <v>100.550916067784</v>
      </c>
    </row>
    <row r="42" spans="2:7" x14ac:dyDescent="0.2">
      <c r="B42" s="16"/>
      <c r="C42" s="31" t="s">
        <v>52</v>
      </c>
      <c r="D42" s="113">
        <v>86.642049515358195</v>
      </c>
      <c r="E42" s="113">
        <v>106.772395531428</v>
      </c>
      <c r="F42" s="113">
        <v>98.9482498735766</v>
      </c>
      <c r="G42" s="113">
        <v>140.99560024705301</v>
      </c>
    </row>
    <row r="43" spans="2:7" x14ac:dyDescent="0.2">
      <c r="B43" s="16"/>
      <c r="C43" s="36" t="s">
        <v>54</v>
      </c>
      <c r="D43" s="128">
        <v>86.42477102157315</v>
      </c>
      <c r="E43" s="129">
        <v>102.27120131899605</v>
      </c>
      <c r="F43" s="129">
        <v>107.06153264671042</v>
      </c>
      <c r="G43" s="129">
        <v>115.3826997380625</v>
      </c>
    </row>
    <row r="44" spans="2:7" x14ac:dyDescent="0.2">
      <c r="B44" s="16"/>
      <c r="C44" s="31"/>
      <c r="D44" s="116"/>
      <c r="E44" s="116"/>
      <c r="F44" s="116"/>
      <c r="G44" s="116"/>
    </row>
    <row r="45" spans="2:7" x14ac:dyDescent="0.2">
      <c r="B45" s="16" t="s">
        <v>320</v>
      </c>
      <c r="C45" s="31" t="s">
        <v>49</v>
      </c>
      <c r="D45" s="113">
        <v>99.316056170992695</v>
      </c>
      <c r="E45" s="113">
        <v>117.368011898457</v>
      </c>
      <c r="F45" s="113">
        <v>95.115254783505094</v>
      </c>
      <c r="G45" s="113">
        <v>88.996227267588196</v>
      </c>
    </row>
    <row r="46" spans="2:7" x14ac:dyDescent="0.2">
      <c r="B46" s="16"/>
      <c r="C46" s="31" t="s">
        <v>50</v>
      </c>
      <c r="D46" s="113">
        <v>113.811559370111</v>
      </c>
      <c r="E46" s="113">
        <v>83.100709042987205</v>
      </c>
      <c r="F46" s="113">
        <v>96.990100264435995</v>
      </c>
      <c r="G46" s="113">
        <v>91.859480777345098</v>
      </c>
    </row>
    <row r="47" spans="2:7" x14ac:dyDescent="0.2">
      <c r="B47" s="16"/>
      <c r="C47" s="31" t="s">
        <v>51</v>
      </c>
      <c r="D47" s="113">
        <v>92.578529513289695</v>
      </c>
      <c r="E47" s="113">
        <v>77.239491960337105</v>
      </c>
      <c r="F47" s="113">
        <v>101.32558777684901</v>
      </c>
      <c r="G47" s="113">
        <v>90.668529855380896</v>
      </c>
    </row>
    <row r="48" spans="2:7" x14ac:dyDescent="0.2">
      <c r="B48" s="16"/>
      <c r="C48" s="31" t="s">
        <v>52</v>
      </c>
      <c r="D48" s="113">
        <v>91.474559175588396</v>
      </c>
      <c r="E48" s="113">
        <v>78.357624272576999</v>
      </c>
      <c r="F48" s="113">
        <v>86.890539282050497</v>
      </c>
      <c r="G48" s="113">
        <v>112.63974767347401</v>
      </c>
    </row>
    <row r="49" spans="2:7" x14ac:dyDescent="0.2">
      <c r="B49" s="16"/>
      <c r="C49" s="36" t="s">
        <v>54</v>
      </c>
      <c r="D49" s="128">
        <v>99.295176057495453</v>
      </c>
      <c r="E49" s="129">
        <v>89.016459293589577</v>
      </c>
      <c r="F49" s="129">
        <v>95.080370526710155</v>
      </c>
      <c r="G49" s="129">
        <v>96.040996393447045</v>
      </c>
    </row>
    <row r="50" spans="2:7" x14ac:dyDescent="0.2">
      <c r="B50" s="16"/>
      <c r="D50" s="116"/>
      <c r="E50" s="116"/>
      <c r="F50" s="116"/>
      <c r="G50" s="116"/>
    </row>
    <row r="51" spans="2:7" x14ac:dyDescent="0.2">
      <c r="B51" s="16" t="s">
        <v>321</v>
      </c>
      <c r="C51" s="31" t="s">
        <v>49</v>
      </c>
      <c r="D51" s="113">
        <v>79.542685577467594</v>
      </c>
      <c r="E51" s="113">
        <v>124.47001147538499</v>
      </c>
      <c r="F51" s="113">
        <v>113.84749582435801</v>
      </c>
      <c r="G51" s="113">
        <v>109.749394420624</v>
      </c>
    </row>
    <row r="52" spans="2:7" x14ac:dyDescent="0.2">
      <c r="B52" s="16"/>
      <c r="C52" s="31" t="s">
        <v>50</v>
      </c>
      <c r="D52" s="113">
        <v>95.425922527609401</v>
      </c>
      <c r="E52" s="113">
        <v>101.842583351054</v>
      </c>
      <c r="F52" s="113">
        <v>114.803759136945</v>
      </c>
      <c r="G52" s="113">
        <v>111.294835875042</v>
      </c>
    </row>
    <row r="53" spans="2:7" x14ac:dyDescent="0.2">
      <c r="B53" s="16"/>
      <c r="C53" s="31" t="s">
        <v>51</v>
      </c>
      <c r="D53" s="113">
        <v>77.236358356842501</v>
      </c>
      <c r="E53" s="113">
        <v>81.994547196475395</v>
      </c>
      <c r="F53" s="113">
        <v>111.81251733447699</v>
      </c>
      <c r="G53" s="113">
        <v>110.58080472007801</v>
      </c>
    </row>
    <row r="54" spans="2:7" x14ac:dyDescent="0.2">
      <c r="B54" s="16"/>
      <c r="C54" s="31" t="s">
        <v>52</v>
      </c>
      <c r="D54" s="113">
        <v>85.664124207264905</v>
      </c>
      <c r="E54" s="113">
        <v>103.741515957733</v>
      </c>
      <c r="F54" s="113">
        <v>106.416319495388</v>
      </c>
      <c r="G54" s="113">
        <v>136.85920790567599</v>
      </c>
    </row>
    <row r="55" spans="2:7" x14ac:dyDescent="0.2">
      <c r="B55" s="16"/>
      <c r="C55" s="36" t="s">
        <v>54</v>
      </c>
      <c r="D55" s="128">
        <v>84.467272667296101</v>
      </c>
      <c r="E55" s="129">
        <v>103.01216449516184</v>
      </c>
      <c r="F55" s="129">
        <v>111.720022947792</v>
      </c>
      <c r="G55" s="129">
        <v>117.121060730355</v>
      </c>
    </row>
    <row r="56" spans="2:7" x14ac:dyDescent="0.2">
      <c r="B56" s="16"/>
      <c r="D56" s="116"/>
      <c r="E56" s="116"/>
      <c r="F56" s="116"/>
      <c r="G56" s="116"/>
    </row>
    <row r="57" spans="2:7" x14ac:dyDescent="0.2">
      <c r="B57" s="16" t="s">
        <v>324</v>
      </c>
      <c r="C57" s="31" t="s">
        <v>49</v>
      </c>
      <c r="D57" s="113">
        <v>109.57412742877599</v>
      </c>
      <c r="E57" s="113">
        <v>86.838764700812007</v>
      </c>
      <c r="F57" s="113">
        <v>80.993865465648199</v>
      </c>
      <c r="G57" s="113">
        <v>88.563470807827002</v>
      </c>
    </row>
    <row r="58" spans="2:7" x14ac:dyDescent="0.2">
      <c r="B58" s="16"/>
      <c r="C58" s="31" t="s">
        <v>50</v>
      </c>
      <c r="D58" s="113">
        <v>101.001905810414</v>
      </c>
      <c r="E58" s="113">
        <v>91.030063920273406</v>
      </c>
      <c r="F58" s="113">
        <v>79.847063670481006</v>
      </c>
      <c r="G58" s="113">
        <v>105.99710708706201</v>
      </c>
    </row>
    <row r="59" spans="2:7" x14ac:dyDescent="0.2">
      <c r="B59" s="16"/>
      <c r="C59" s="31" t="s">
        <v>51</v>
      </c>
      <c r="D59" s="113">
        <v>105.232627908957</v>
      </c>
      <c r="E59" s="113">
        <v>67.920435093412493</v>
      </c>
      <c r="F59" s="113">
        <v>74.349505758223899</v>
      </c>
      <c r="G59" s="113">
        <v>87.809422411498602</v>
      </c>
    </row>
    <row r="60" spans="2:7" x14ac:dyDescent="0.2">
      <c r="B60" s="16"/>
      <c r="C60" s="31" t="s">
        <v>52</v>
      </c>
      <c r="D60" s="113">
        <v>94.819624430100106</v>
      </c>
      <c r="E60" s="113">
        <v>99.846885004415</v>
      </c>
      <c r="F60" s="113">
        <v>71.758572230131094</v>
      </c>
      <c r="G60" s="113">
        <v>108.513591350391</v>
      </c>
    </row>
    <row r="61" spans="2:7" x14ac:dyDescent="0.2">
      <c r="B61" s="16"/>
      <c r="C61" s="36" t="s">
        <v>54</v>
      </c>
      <c r="D61" s="128">
        <v>102.65707139456177</v>
      </c>
      <c r="E61" s="129">
        <v>86.40903717972823</v>
      </c>
      <c r="F61" s="129">
        <v>76.737251781121046</v>
      </c>
      <c r="G61" s="129">
        <v>97.720897914194651</v>
      </c>
    </row>
    <row r="62" spans="2:7" x14ac:dyDescent="0.2">
      <c r="B62" s="16"/>
      <c r="D62" s="116"/>
      <c r="E62" s="116"/>
      <c r="F62" s="116"/>
      <c r="G62" s="116"/>
    </row>
    <row r="63" spans="2:7" x14ac:dyDescent="0.2">
      <c r="B63" s="16" t="s">
        <v>328</v>
      </c>
      <c r="C63" s="31" t="s">
        <v>49</v>
      </c>
      <c r="D63" s="113">
        <v>86.721331624285099</v>
      </c>
      <c r="E63" s="113">
        <v>109.359121446586</v>
      </c>
      <c r="F63" s="113">
        <v>91.5295338466575</v>
      </c>
      <c r="G63" s="113">
        <v>99.305285386555497</v>
      </c>
    </row>
    <row r="64" spans="2:7" x14ac:dyDescent="0.2">
      <c r="B64" s="16"/>
      <c r="C64" s="31" t="s">
        <v>50</v>
      </c>
      <c r="D64" s="113">
        <v>79.428968916749596</v>
      </c>
      <c r="E64" s="113">
        <v>85.282915683664896</v>
      </c>
      <c r="F64" s="113">
        <v>111.177886353563</v>
      </c>
      <c r="G64" s="113">
        <v>106.05514369877601</v>
      </c>
    </row>
    <row r="65" spans="2:7" x14ac:dyDescent="0.2">
      <c r="B65" s="16"/>
      <c r="C65" s="31" t="s">
        <v>51</v>
      </c>
      <c r="D65" s="113">
        <v>78.427275194240906</v>
      </c>
      <c r="E65" s="113">
        <v>134.97546379257301</v>
      </c>
      <c r="F65" s="113">
        <v>95.429552203938897</v>
      </c>
      <c r="G65" s="113">
        <v>106.770971963446</v>
      </c>
    </row>
    <row r="66" spans="2:7" x14ac:dyDescent="0.2">
      <c r="B66" s="16"/>
      <c r="C66" s="31" t="s">
        <v>52</v>
      </c>
      <c r="D66" s="113">
        <v>75.014825126384693</v>
      </c>
      <c r="E66" s="113">
        <v>111.860558523572</v>
      </c>
      <c r="F66" s="113">
        <v>109.621769092807</v>
      </c>
      <c r="G66" s="113">
        <v>120.04784904822399</v>
      </c>
    </row>
    <row r="67" spans="2:7" x14ac:dyDescent="0.2">
      <c r="B67" s="16"/>
      <c r="C67" s="36" t="s">
        <v>54</v>
      </c>
      <c r="D67" s="128">
        <v>79.89810021541507</v>
      </c>
      <c r="E67" s="129">
        <v>110.36951486159899</v>
      </c>
      <c r="F67" s="129">
        <v>101.93968537424161</v>
      </c>
      <c r="G67" s="129">
        <v>108.04481252425037</v>
      </c>
    </row>
    <row r="68" spans="2:7" x14ac:dyDescent="0.2">
      <c r="B68" s="16"/>
      <c r="D68" s="116"/>
      <c r="E68" s="116"/>
      <c r="F68" s="116"/>
      <c r="G68" s="116"/>
    </row>
    <row r="69" spans="2:7" x14ac:dyDescent="0.2">
      <c r="B69" s="16" t="s">
        <v>326</v>
      </c>
      <c r="C69" s="31" t="s">
        <v>49</v>
      </c>
      <c r="D69" s="113">
        <v>109.404349715625</v>
      </c>
      <c r="E69" s="113">
        <v>105.435502628271</v>
      </c>
      <c r="F69" s="113">
        <v>63.255031033506</v>
      </c>
      <c r="G69" s="113">
        <v>23.3880722522102</v>
      </c>
    </row>
    <row r="70" spans="2:7" x14ac:dyDescent="0.2">
      <c r="B70" s="16"/>
      <c r="C70" s="31" t="s">
        <v>50</v>
      </c>
      <c r="D70" s="113">
        <v>106.987339410586</v>
      </c>
      <c r="E70" s="113">
        <v>95.088820992339905</v>
      </c>
      <c r="F70" s="113">
        <v>68.621444126478707</v>
      </c>
      <c r="G70" s="113">
        <v>25.7900239009691</v>
      </c>
    </row>
    <row r="71" spans="2:7" x14ac:dyDescent="0.2">
      <c r="B71" s="16"/>
      <c r="C71" s="31" t="s">
        <v>51</v>
      </c>
      <c r="D71" s="113">
        <v>94.905530790426198</v>
      </c>
      <c r="E71" s="113">
        <v>72.487326799768695</v>
      </c>
      <c r="F71" s="113">
        <v>49.848263939981102</v>
      </c>
      <c r="G71" s="113">
        <v>27.7057825392599</v>
      </c>
    </row>
    <row r="72" spans="2:7" x14ac:dyDescent="0.2">
      <c r="B72" s="16"/>
      <c r="C72" s="31" t="s">
        <v>52</v>
      </c>
      <c r="D72" s="113">
        <v>97.066079484243005</v>
      </c>
      <c r="E72" s="113">
        <v>77.9238449314593</v>
      </c>
      <c r="F72" s="113">
        <v>51.103328886768601</v>
      </c>
      <c r="G72" s="113">
        <v>30.408781462744301</v>
      </c>
    </row>
    <row r="73" spans="2:7" x14ac:dyDescent="0.2">
      <c r="B73" s="16"/>
      <c r="C73" s="36" t="s">
        <v>54</v>
      </c>
      <c r="D73" s="128">
        <v>102.09082485022006</v>
      </c>
      <c r="E73" s="129">
        <v>87.733873837959734</v>
      </c>
      <c r="F73" s="129">
        <v>58.207016996683599</v>
      </c>
      <c r="G73" s="129">
        <v>26.823165038795874</v>
      </c>
    </row>
    <row r="74" spans="2:7" x14ac:dyDescent="0.2">
      <c r="B74" s="16"/>
      <c r="D74" s="116"/>
      <c r="E74" s="116"/>
      <c r="F74" s="116"/>
      <c r="G74" s="116"/>
    </row>
    <row r="75" spans="2:7" x14ac:dyDescent="0.2">
      <c r="B75" s="16" t="s">
        <v>327</v>
      </c>
      <c r="C75" s="31" t="s">
        <v>49</v>
      </c>
      <c r="D75" s="113">
        <v>93.303232891434504</v>
      </c>
      <c r="E75" s="113">
        <v>88.395273115294003</v>
      </c>
      <c r="F75" s="113">
        <v>104.71905240160601</v>
      </c>
      <c r="G75" s="113">
        <v>87.533507182357496</v>
      </c>
    </row>
    <row r="76" spans="2:7" x14ac:dyDescent="0.2">
      <c r="B76" s="16"/>
      <c r="C76" s="31" t="s">
        <v>50</v>
      </c>
      <c r="D76" s="113">
        <v>89.704453081865694</v>
      </c>
      <c r="E76" s="113">
        <v>79.227229772335406</v>
      </c>
      <c r="F76" s="113">
        <v>106.44356628637399</v>
      </c>
      <c r="G76" s="113">
        <v>94.293231225841495</v>
      </c>
    </row>
    <row r="77" spans="2:7" x14ac:dyDescent="0.2">
      <c r="B77" s="16"/>
      <c r="C77" s="31" t="s">
        <v>51</v>
      </c>
      <c r="D77" s="113">
        <v>95.599790705471904</v>
      </c>
      <c r="E77" s="113">
        <v>70.277107831746406</v>
      </c>
      <c r="F77" s="113">
        <v>107.817326046057</v>
      </c>
      <c r="G77" s="113">
        <v>79.458621683967607</v>
      </c>
    </row>
    <row r="78" spans="2:7" x14ac:dyDescent="0.2">
      <c r="B78" s="16"/>
      <c r="C78" s="31" t="s">
        <v>52</v>
      </c>
      <c r="D78" s="113">
        <v>88.990648375027007</v>
      </c>
      <c r="E78" s="113">
        <v>85.744478557872</v>
      </c>
      <c r="F78" s="113">
        <v>96.693479227725405</v>
      </c>
      <c r="G78" s="113">
        <v>107.854495867425</v>
      </c>
    </row>
    <row r="79" spans="2:7" x14ac:dyDescent="0.2">
      <c r="B79" s="16"/>
      <c r="C79" s="36" t="s">
        <v>54</v>
      </c>
      <c r="D79" s="128">
        <v>91.899531263449774</v>
      </c>
      <c r="E79" s="129">
        <v>80.911022319311954</v>
      </c>
      <c r="F79" s="129">
        <v>103.9183559904406</v>
      </c>
      <c r="G79" s="129">
        <v>92.284963989897889</v>
      </c>
    </row>
    <row r="80" spans="2:7" x14ac:dyDescent="0.2">
      <c r="B80" s="16"/>
      <c r="D80" s="116"/>
      <c r="E80" s="116"/>
      <c r="F80" s="116"/>
      <c r="G80" s="116"/>
    </row>
    <row r="81" spans="2:7" x14ac:dyDescent="0.2">
      <c r="B81" s="16" t="s">
        <v>8</v>
      </c>
      <c r="C81" s="31" t="s">
        <v>49</v>
      </c>
      <c r="D81" s="113">
        <v>0</v>
      </c>
      <c r="E81" s="113">
        <v>86.800504747715294</v>
      </c>
      <c r="F81" s="113">
        <v>86.666594429741906</v>
      </c>
      <c r="G81" s="113">
        <v>71.687586103051402</v>
      </c>
    </row>
    <row r="82" spans="2:7" x14ac:dyDescent="0.2">
      <c r="B82" s="16"/>
      <c r="C82" s="31" t="s">
        <v>50</v>
      </c>
      <c r="D82" s="113">
        <v>0</v>
      </c>
      <c r="E82" s="113">
        <v>136.28507255378699</v>
      </c>
      <c r="F82" s="113">
        <v>75.478888028001094</v>
      </c>
      <c r="G82" s="113">
        <v>71.401943615432501</v>
      </c>
    </row>
    <row r="83" spans="2:7" x14ac:dyDescent="0.2">
      <c r="B83" s="16"/>
      <c r="C83" s="31" t="s">
        <v>51</v>
      </c>
      <c r="D83" s="113">
        <v>7.2547443871445703</v>
      </c>
      <c r="E83" s="113">
        <v>101.34704154134999</v>
      </c>
      <c r="F83" s="113">
        <v>82.250040708218194</v>
      </c>
      <c r="G83" s="113">
        <v>72.596153846153896</v>
      </c>
    </row>
    <row r="84" spans="2:7" x14ac:dyDescent="0.2">
      <c r="B84" s="16"/>
      <c r="C84" s="31" t="s">
        <v>52</v>
      </c>
      <c r="D84" s="113">
        <v>9.6371882086178005</v>
      </c>
      <c r="E84" s="113">
        <v>99.840191995583993</v>
      </c>
      <c r="F84" s="113">
        <v>73.634824005948602</v>
      </c>
      <c r="G84" s="113">
        <v>82.587491932629604</v>
      </c>
    </row>
    <row r="85" spans="2:7" x14ac:dyDescent="0.2">
      <c r="B85" s="16"/>
      <c r="C85" s="36" t="s">
        <v>54</v>
      </c>
      <c r="D85" s="128">
        <v>4.2229831489405925</v>
      </c>
      <c r="E85" s="129">
        <v>106.06820270960907</v>
      </c>
      <c r="F85" s="129">
        <v>79.507586792977449</v>
      </c>
      <c r="G85" s="129">
        <v>74.568293874316851</v>
      </c>
    </row>
    <row r="86" spans="2:7" x14ac:dyDescent="0.2">
      <c r="B86" s="16"/>
      <c r="D86" s="116"/>
      <c r="E86" s="116"/>
      <c r="F86" s="116"/>
      <c r="G86" s="116"/>
    </row>
    <row r="87" spans="2:7" x14ac:dyDescent="0.2">
      <c r="B87" s="16" t="s">
        <v>9</v>
      </c>
      <c r="C87" s="31" t="s">
        <v>49</v>
      </c>
      <c r="D87" s="113">
        <v>25.4514462451918</v>
      </c>
      <c r="E87" s="113">
        <v>133.01434817651901</v>
      </c>
      <c r="F87" s="113">
        <v>80.555316199078405</v>
      </c>
      <c r="G87" s="113">
        <v>78.286882048216697</v>
      </c>
    </row>
    <row r="88" spans="2:7" x14ac:dyDescent="0.2">
      <c r="B88" s="16"/>
      <c r="C88" s="31" t="s">
        <v>50</v>
      </c>
      <c r="D88" s="113">
        <v>43.782168479957498</v>
      </c>
      <c r="E88" s="113">
        <v>126.62126153395199</v>
      </c>
      <c r="F88" s="113">
        <v>63.409884880883602</v>
      </c>
      <c r="G88" s="113">
        <v>81.121710433427396</v>
      </c>
    </row>
    <row r="89" spans="2:7" x14ac:dyDescent="0.2">
      <c r="B89" s="16"/>
      <c r="C89" s="31" t="s">
        <v>51</v>
      </c>
      <c r="D89" s="113">
        <v>34.8981705212287</v>
      </c>
      <c r="E89" s="113">
        <v>103.513364945162</v>
      </c>
      <c r="F89" s="113">
        <v>61.249909451303203</v>
      </c>
      <c r="G89" s="113">
        <v>71.227469263670002</v>
      </c>
    </row>
    <row r="90" spans="2:7" x14ac:dyDescent="0.2">
      <c r="B90" s="16"/>
      <c r="C90" s="31" t="s">
        <v>52</v>
      </c>
      <c r="D90" s="113">
        <v>43.141283145748403</v>
      </c>
      <c r="E90" s="113">
        <v>97.308987353397399</v>
      </c>
      <c r="F90" s="113">
        <v>56.942265018495704</v>
      </c>
      <c r="G90" s="113">
        <v>93.621399176954995</v>
      </c>
    </row>
    <row r="91" spans="2:7" x14ac:dyDescent="0.2">
      <c r="B91" s="16"/>
      <c r="C91" s="36" t="s">
        <v>54</v>
      </c>
      <c r="D91" s="128">
        <v>36.818267098031598</v>
      </c>
      <c r="E91" s="129">
        <v>115.1144905022576</v>
      </c>
      <c r="F91" s="129">
        <v>65.539343887440225</v>
      </c>
      <c r="G91" s="129">
        <v>81.064365230567276</v>
      </c>
    </row>
    <row r="92" spans="2:7" x14ac:dyDescent="0.2">
      <c r="B92" s="16"/>
      <c r="D92" s="116"/>
      <c r="E92" s="116"/>
      <c r="F92" s="116"/>
      <c r="G92" s="116"/>
    </row>
    <row r="93" spans="2:7" x14ac:dyDescent="0.2">
      <c r="B93" s="16" t="s">
        <v>10</v>
      </c>
      <c r="C93" s="31" t="s">
        <v>49</v>
      </c>
      <c r="D93" s="113">
        <v>16.363588523538901</v>
      </c>
      <c r="E93" s="113">
        <v>124.12222881503401</v>
      </c>
      <c r="F93" s="113">
        <v>81.949689706594597</v>
      </c>
      <c r="G93" s="113">
        <v>86.688568109660395</v>
      </c>
    </row>
    <row r="94" spans="2:7" x14ac:dyDescent="0.2">
      <c r="B94" s="16"/>
      <c r="C94" s="31" t="s">
        <v>50</v>
      </c>
      <c r="D94" s="113">
        <v>10.460420679223899</v>
      </c>
      <c r="E94" s="113">
        <v>89.8172825479556</v>
      </c>
      <c r="F94" s="113">
        <v>83.313699968907102</v>
      </c>
      <c r="G94" s="113">
        <v>90.587785981069999</v>
      </c>
    </row>
    <row r="95" spans="2:7" x14ac:dyDescent="0.2">
      <c r="B95" s="16"/>
      <c r="C95" s="31" t="s">
        <v>51</v>
      </c>
      <c r="D95" s="113">
        <v>12.056713271752701</v>
      </c>
      <c r="E95" s="113">
        <v>91.577715365754699</v>
      </c>
      <c r="F95" s="113">
        <v>71.365558658865297</v>
      </c>
      <c r="G95" s="113">
        <v>80.321148792234098</v>
      </c>
    </row>
    <row r="96" spans="2:7" x14ac:dyDescent="0.2">
      <c r="B96" s="16"/>
      <c r="C96" s="31" t="s">
        <v>52</v>
      </c>
      <c r="D96" s="113">
        <v>12.0751654819962</v>
      </c>
      <c r="E96" s="113">
        <v>100.352145672365</v>
      </c>
      <c r="F96" s="113">
        <v>75.773264471158598</v>
      </c>
      <c r="G96" s="113">
        <v>74.685131765511201</v>
      </c>
    </row>
    <row r="97" spans="2:14" x14ac:dyDescent="0.2">
      <c r="B97" s="16"/>
      <c r="C97" s="36" t="s">
        <v>54</v>
      </c>
      <c r="D97" s="128">
        <v>12.738971989127926</v>
      </c>
      <c r="E97" s="129">
        <v>101.46734310027732</v>
      </c>
      <c r="F97" s="129">
        <v>78.100553201381388</v>
      </c>
      <c r="G97" s="129">
        <v>83.070658662118916</v>
      </c>
    </row>
    <row r="98" spans="2:14" x14ac:dyDescent="0.2">
      <c r="B98" s="16"/>
      <c r="D98" s="116"/>
      <c r="E98" s="116"/>
      <c r="F98" s="116"/>
      <c r="G98" s="116"/>
    </row>
    <row r="99" spans="2:14" x14ac:dyDescent="0.2">
      <c r="B99" s="16" t="s">
        <v>11</v>
      </c>
      <c r="C99" s="31" t="s">
        <v>49</v>
      </c>
      <c r="D99" s="113">
        <v>3.25213923114968</v>
      </c>
      <c r="E99" s="113">
        <v>121.64204346035</v>
      </c>
      <c r="F99" s="113">
        <v>66.589959284216306</v>
      </c>
      <c r="G99" s="113">
        <v>71.964361351676203</v>
      </c>
    </row>
    <row r="100" spans="2:14" x14ac:dyDescent="0.2">
      <c r="B100" s="16"/>
      <c r="C100" s="31" t="s">
        <v>50</v>
      </c>
      <c r="D100" s="113">
        <v>0</v>
      </c>
      <c r="E100" s="113">
        <v>81.089615271311601</v>
      </c>
      <c r="F100" s="113">
        <v>58.669280517370701</v>
      </c>
      <c r="G100" s="113">
        <v>83.143023915650502</v>
      </c>
    </row>
    <row r="101" spans="2:14" x14ac:dyDescent="0.2">
      <c r="B101" s="16"/>
      <c r="C101" s="31" t="s">
        <v>51</v>
      </c>
      <c r="D101" s="113">
        <v>4.4230008903862199</v>
      </c>
      <c r="E101" s="113">
        <v>92.424785780153996</v>
      </c>
      <c r="F101" s="113">
        <v>65.834761843362898</v>
      </c>
      <c r="G101" s="113">
        <v>80.952380952381006</v>
      </c>
    </row>
    <row r="102" spans="2:14" x14ac:dyDescent="0.2">
      <c r="B102" s="16"/>
      <c r="C102" s="31" t="s">
        <v>52</v>
      </c>
      <c r="D102" s="113">
        <v>13.6717878430496</v>
      </c>
      <c r="E102" s="113">
        <v>103.697307925064</v>
      </c>
      <c r="F102" s="113">
        <v>63.074138734469599</v>
      </c>
      <c r="G102" s="113">
        <v>83.287292817679997</v>
      </c>
    </row>
    <row r="103" spans="2:14" x14ac:dyDescent="0.2">
      <c r="B103" s="16"/>
      <c r="C103" s="36" t="s">
        <v>54</v>
      </c>
      <c r="D103" s="128">
        <v>5.3367319911463751</v>
      </c>
      <c r="E103" s="129">
        <v>99.713438109219908</v>
      </c>
      <c r="F103" s="129">
        <v>63.542035094854882</v>
      </c>
      <c r="G103" s="129">
        <v>79.836764759346934</v>
      </c>
    </row>
    <row r="104" spans="2:14" x14ac:dyDescent="0.2">
      <c r="B104" s="16"/>
      <c r="D104" s="116"/>
      <c r="E104" s="116"/>
      <c r="F104" s="116"/>
      <c r="G104" s="116"/>
    </row>
    <row r="105" spans="2:14" x14ac:dyDescent="0.2">
      <c r="B105" s="16" t="s">
        <v>352</v>
      </c>
      <c r="C105" s="31" t="s">
        <v>49</v>
      </c>
      <c r="D105" s="113">
        <v>100.30342730766699</v>
      </c>
      <c r="E105" s="113">
        <v>86.092941935181102</v>
      </c>
      <c r="F105" s="113">
        <v>0</v>
      </c>
      <c r="G105" s="113">
        <v>11.2852994314954</v>
      </c>
      <c r="I105" s="16"/>
      <c r="K105" s="41"/>
      <c r="L105" s="41"/>
      <c r="M105" s="41"/>
      <c r="N105" s="41"/>
    </row>
    <row r="106" spans="2:14" x14ac:dyDescent="0.2">
      <c r="C106" s="31" t="s">
        <v>50</v>
      </c>
      <c r="D106" s="113">
        <v>96.788586540624095</v>
      </c>
      <c r="E106" s="113">
        <v>91.143761002957206</v>
      </c>
      <c r="F106" s="113">
        <v>0</v>
      </c>
      <c r="G106" s="113">
        <v>16.095034242549598</v>
      </c>
      <c r="K106" s="41"/>
      <c r="L106" s="41"/>
      <c r="M106" s="41"/>
      <c r="N106" s="41"/>
    </row>
    <row r="107" spans="2:14" x14ac:dyDescent="0.2">
      <c r="C107" s="31" t="s">
        <v>51</v>
      </c>
      <c r="D107" s="113">
        <v>88.184599588536202</v>
      </c>
      <c r="E107" s="113">
        <v>92.500223588887906</v>
      </c>
      <c r="F107" s="113">
        <v>0</v>
      </c>
      <c r="G107" s="113">
        <v>13.804902737435</v>
      </c>
      <c r="K107" s="41"/>
      <c r="L107" s="41"/>
      <c r="M107" s="41"/>
      <c r="N107" s="41"/>
    </row>
    <row r="108" spans="2:14" x14ac:dyDescent="0.2">
      <c r="C108" s="31" t="s">
        <v>52</v>
      </c>
      <c r="D108" s="113">
        <v>86.534231448335802</v>
      </c>
      <c r="E108" s="113">
        <v>80.734973370825898</v>
      </c>
      <c r="F108" s="113">
        <v>0</v>
      </c>
      <c r="G108" s="113">
        <v>22.0252530191168</v>
      </c>
      <c r="K108" s="41"/>
      <c r="L108" s="41"/>
      <c r="M108" s="41"/>
      <c r="N108" s="41"/>
    </row>
    <row r="109" spans="2:14" x14ac:dyDescent="0.2">
      <c r="C109" s="36" t="s">
        <v>54</v>
      </c>
      <c r="D109" s="128">
        <v>92.95271122129077</v>
      </c>
      <c r="E109" s="129">
        <v>87.617974974463024</v>
      </c>
      <c r="F109" s="129">
        <v>0</v>
      </c>
      <c r="G109" s="129">
        <v>15.802622357649199</v>
      </c>
      <c r="K109" s="42"/>
      <c r="L109" s="42"/>
      <c r="M109" s="42"/>
      <c r="N109" s="42"/>
    </row>
    <row r="110" spans="2:14" x14ac:dyDescent="0.2">
      <c r="D110" s="116"/>
      <c r="E110" s="116"/>
      <c r="F110" s="116"/>
      <c r="G110" s="116"/>
    </row>
    <row r="111" spans="2:14" x14ac:dyDescent="0.2">
      <c r="B111" s="16" t="s">
        <v>329</v>
      </c>
      <c r="C111" s="31" t="s">
        <v>49</v>
      </c>
      <c r="D111" s="113">
        <v>13.3926055311869</v>
      </c>
      <c r="E111" s="113">
        <v>73.819460043310201</v>
      </c>
      <c r="F111" s="113">
        <v>92.059917079940107</v>
      </c>
      <c r="G111" s="113">
        <v>89.688163553508204</v>
      </c>
      <c r="I111" s="16"/>
      <c r="K111" s="41"/>
      <c r="L111" s="41"/>
      <c r="M111" s="41"/>
      <c r="N111" s="41"/>
    </row>
    <row r="112" spans="2:14" x14ac:dyDescent="0.2">
      <c r="B112" s="16"/>
      <c r="C112" s="31" t="s">
        <v>50</v>
      </c>
      <c r="D112" s="113">
        <v>22.196821417168199</v>
      </c>
      <c r="E112" s="113">
        <v>88.659838748731005</v>
      </c>
      <c r="F112" s="113">
        <v>82.670595144311704</v>
      </c>
      <c r="G112" s="113">
        <v>92.769658375706399</v>
      </c>
      <c r="I112" s="16"/>
      <c r="K112" s="41"/>
      <c r="L112" s="41"/>
      <c r="M112" s="41"/>
      <c r="N112" s="41"/>
    </row>
    <row r="113" spans="1:14" x14ac:dyDescent="0.2">
      <c r="B113" s="16"/>
      <c r="C113" s="31" t="s">
        <v>51</v>
      </c>
      <c r="D113" s="113">
        <v>19.325346307935501</v>
      </c>
      <c r="E113" s="113">
        <v>89.357720286840205</v>
      </c>
      <c r="F113" s="113">
        <v>90.148932282411806</v>
      </c>
      <c r="G113" s="113">
        <v>82.945886302765004</v>
      </c>
      <c r="I113" s="16"/>
      <c r="K113" s="41"/>
      <c r="L113" s="41"/>
      <c r="M113" s="41"/>
      <c r="N113" s="41"/>
    </row>
    <row r="114" spans="1:14" x14ac:dyDescent="0.2">
      <c r="B114" s="16"/>
      <c r="C114" s="31" t="s">
        <v>52</v>
      </c>
      <c r="D114" s="113">
        <v>19.082776134245801</v>
      </c>
      <c r="E114" s="113">
        <v>79.777090625796902</v>
      </c>
      <c r="F114" s="113">
        <v>75.906259138607098</v>
      </c>
      <c r="G114" s="113">
        <v>103.102967779788</v>
      </c>
      <c r="I114" s="16"/>
      <c r="K114" s="41"/>
      <c r="L114" s="41"/>
      <c r="M114" s="41"/>
      <c r="N114" s="41"/>
    </row>
    <row r="115" spans="1:14" x14ac:dyDescent="0.2">
      <c r="B115" s="16"/>
      <c r="C115" s="36" t="s">
        <v>54</v>
      </c>
      <c r="D115" s="128">
        <v>18.499387347634102</v>
      </c>
      <c r="E115" s="129">
        <v>82.903527426169589</v>
      </c>
      <c r="F115" s="129">
        <v>85.196425911317675</v>
      </c>
      <c r="G115" s="129">
        <v>92.12666900294191</v>
      </c>
      <c r="I115" s="16"/>
      <c r="K115" s="42"/>
      <c r="L115" s="42"/>
      <c r="M115" s="42"/>
      <c r="N115" s="42"/>
    </row>
    <row r="116" spans="1:14" x14ac:dyDescent="0.2">
      <c r="D116" s="116"/>
      <c r="E116" s="116"/>
      <c r="F116" s="116"/>
      <c r="G116" s="116"/>
    </row>
    <row r="117" spans="1:14" x14ac:dyDescent="0.2">
      <c r="B117" s="16" t="s">
        <v>351</v>
      </c>
      <c r="C117" s="31" t="s">
        <v>49</v>
      </c>
      <c r="D117" s="113">
        <v>0</v>
      </c>
      <c r="E117" s="113">
        <v>90.130134380351095</v>
      </c>
      <c r="F117" s="113">
        <v>35.094025962323798</v>
      </c>
      <c r="G117" s="113">
        <v>18.329462967162101</v>
      </c>
      <c r="I117" s="16"/>
      <c r="K117" s="41"/>
      <c r="L117" s="41"/>
      <c r="M117" s="41"/>
      <c r="N117" s="41"/>
    </row>
    <row r="118" spans="1:14" x14ac:dyDescent="0.2">
      <c r="B118" s="16"/>
      <c r="C118" s="31" t="s">
        <v>50</v>
      </c>
      <c r="D118" s="113">
        <v>2.0267497249686199</v>
      </c>
      <c r="E118" s="113">
        <v>72.067587350301395</v>
      </c>
      <c r="F118" s="113">
        <v>33.695568227654299</v>
      </c>
      <c r="G118" s="113">
        <v>19.3739469249902</v>
      </c>
      <c r="I118" s="16"/>
      <c r="K118" s="41"/>
      <c r="L118" s="41"/>
      <c r="M118" s="41"/>
      <c r="N118" s="41"/>
    </row>
    <row r="119" spans="1:14" x14ac:dyDescent="0.2">
      <c r="B119" s="16"/>
      <c r="C119" s="31" t="s">
        <v>51</v>
      </c>
      <c r="D119" s="113">
        <v>0</v>
      </c>
      <c r="E119" s="113">
        <v>71.156132751631901</v>
      </c>
      <c r="F119" s="113">
        <v>35.1206709241062</v>
      </c>
      <c r="G119" s="113">
        <v>26.017699115044</v>
      </c>
      <c r="I119" s="16"/>
      <c r="K119" s="41"/>
      <c r="L119" s="41"/>
      <c r="M119" s="41"/>
      <c r="N119" s="41"/>
    </row>
    <row r="120" spans="1:14" x14ac:dyDescent="0.2">
      <c r="B120" s="16"/>
      <c r="C120" s="31" t="s">
        <v>52</v>
      </c>
      <c r="D120" s="113">
        <v>0</v>
      </c>
      <c r="E120" s="113">
        <v>97.192913355711397</v>
      </c>
      <c r="F120" s="113">
        <v>32.4715515188635</v>
      </c>
      <c r="G120" s="113">
        <v>27.624309392265101</v>
      </c>
      <c r="I120" s="16"/>
      <c r="K120" s="41"/>
      <c r="L120" s="41"/>
      <c r="M120" s="41"/>
      <c r="N120" s="41"/>
    </row>
    <row r="121" spans="1:14" x14ac:dyDescent="0.2">
      <c r="B121" s="16"/>
      <c r="C121" s="36" t="s">
        <v>54</v>
      </c>
      <c r="D121" s="128">
        <v>0.50668743124215498</v>
      </c>
      <c r="E121" s="129">
        <v>82.636691959498947</v>
      </c>
      <c r="F121" s="129">
        <v>34.095454158236947</v>
      </c>
      <c r="G121" s="129">
        <v>22.836354599865352</v>
      </c>
      <c r="I121" s="16"/>
      <c r="K121" s="42"/>
      <c r="L121" s="42"/>
      <c r="M121" s="42"/>
      <c r="N121" s="42"/>
    </row>
    <row r="122" spans="1:14" x14ac:dyDescent="0.2">
      <c r="A122" s="3"/>
      <c r="B122" s="3"/>
      <c r="C122" s="3"/>
      <c r="D122" s="3"/>
      <c r="E122" s="3"/>
      <c r="F122" s="3"/>
      <c r="G122"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96120-B169-6449-A8F0-CA7C50F3CFFB}">
  <dimension ref="A1:AM105"/>
  <sheetViews>
    <sheetView topLeftCell="A21" zoomScale="50" workbookViewId="0">
      <selection activeCell="AK104" sqref="AH9:AK104"/>
    </sheetView>
  </sheetViews>
  <sheetFormatPr baseColWidth="10" defaultRowHeight="16" x14ac:dyDescent="0.2"/>
  <cols>
    <col min="1" max="1" width="59.6640625" customWidth="1"/>
    <col min="2" max="2" width="2.1640625" customWidth="1"/>
    <col min="3" max="3" width="42.5" customWidth="1"/>
    <col min="4" max="4" width="37" customWidth="1"/>
    <col min="5" max="5" width="42" customWidth="1"/>
    <col min="6" max="6" width="46.5" customWidth="1"/>
    <col min="7" max="7" width="41.5" customWidth="1"/>
    <col min="8" max="8" width="2.5" customWidth="1"/>
    <col min="9" max="9" width="18.83203125" customWidth="1"/>
    <col min="10" max="10" width="36.83203125" customWidth="1"/>
    <col min="11" max="11" width="42" customWidth="1"/>
    <col min="12" max="12" width="44.5" customWidth="1"/>
    <col min="13" max="13" width="42.33203125" customWidth="1"/>
    <col min="14" max="14" width="2.6640625" customWidth="1"/>
    <col min="15" max="15" width="18.83203125" customWidth="1"/>
    <col min="16" max="16" width="37.33203125" customWidth="1"/>
    <col min="17" max="17" width="41" customWidth="1"/>
    <col min="18" max="18" width="44.5" customWidth="1"/>
    <col min="19" max="19" width="42.5" customWidth="1"/>
    <col min="20" max="20" width="2.1640625" customWidth="1"/>
    <col min="21" max="21" width="19" customWidth="1"/>
    <col min="22" max="22" width="37.5" customWidth="1"/>
    <col min="23" max="23" width="41" customWidth="1"/>
    <col min="24" max="24" width="44.5" customWidth="1"/>
    <col min="25" max="25" width="42.5" customWidth="1"/>
    <col min="26" max="26" width="2.6640625" customWidth="1"/>
    <col min="27" max="27" width="18.83203125" customWidth="1"/>
    <col min="28" max="28" width="36.83203125" customWidth="1"/>
    <col min="29" max="29" width="42.33203125" customWidth="1"/>
    <col min="30" max="30" width="44.83203125" customWidth="1"/>
    <col min="31" max="31" width="43" customWidth="1"/>
    <col min="32" max="32" width="2.1640625" customWidth="1"/>
    <col min="33" max="33" width="18.83203125" customWidth="1"/>
    <col min="34" max="34" width="35.83203125" customWidth="1"/>
    <col min="35" max="35" width="41.6640625" customWidth="1"/>
    <col min="36" max="36" width="44.83203125" customWidth="1"/>
    <col min="37" max="37" width="41.83203125" customWidth="1"/>
    <col min="38" max="38" width="3.1640625" customWidth="1"/>
  </cols>
  <sheetData>
    <row r="1" spans="1:39" ht="26" x14ac:dyDescent="0.3">
      <c r="A1" s="78" t="s">
        <v>87</v>
      </c>
    </row>
    <row r="2" spans="1:39" ht="26" x14ac:dyDescent="0.3">
      <c r="A2" s="78" t="s">
        <v>534</v>
      </c>
    </row>
    <row r="3" spans="1:39"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row>
    <row r="5" spans="1:39" s="2" customFormat="1" ht="19" x14ac:dyDescent="0.25">
      <c r="A5" s="80" t="s">
        <v>401</v>
      </c>
    </row>
    <row r="7" spans="1:39" x14ac:dyDescent="0.2">
      <c r="B7" s="48"/>
      <c r="C7" s="46" t="s">
        <v>190</v>
      </c>
      <c r="D7" s="27"/>
      <c r="E7" s="27"/>
      <c r="F7" s="27"/>
      <c r="G7" s="27"/>
      <c r="H7" s="48"/>
      <c r="I7" s="46" t="s">
        <v>188</v>
      </c>
      <c r="J7" s="27"/>
      <c r="K7" s="27"/>
      <c r="L7" s="27"/>
      <c r="M7" s="27"/>
      <c r="N7" s="48"/>
      <c r="O7" s="46" t="s">
        <v>189</v>
      </c>
      <c r="P7" s="27"/>
      <c r="Q7" s="27"/>
      <c r="R7" s="27"/>
      <c r="S7" s="27"/>
      <c r="T7" s="48"/>
      <c r="U7" s="46" t="s">
        <v>271</v>
      </c>
      <c r="V7" s="27"/>
      <c r="W7" s="27"/>
      <c r="X7" s="27"/>
      <c r="Y7" s="27"/>
      <c r="Z7" s="48"/>
      <c r="AA7" s="46" t="s">
        <v>272</v>
      </c>
      <c r="AB7" s="27"/>
      <c r="AC7" s="27"/>
      <c r="AD7" s="27"/>
      <c r="AE7" s="27"/>
      <c r="AF7" s="48"/>
      <c r="AG7" s="46" t="s">
        <v>273</v>
      </c>
      <c r="AH7" s="27"/>
      <c r="AI7" s="27"/>
      <c r="AJ7" s="27"/>
      <c r="AK7" s="27"/>
      <c r="AL7" s="48"/>
      <c r="AM7" s="27"/>
    </row>
    <row r="8" spans="1:39" x14ac:dyDescent="0.2">
      <c r="B8" s="48"/>
      <c r="C8" s="27"/>
      <c r="D8" s="53" t="s">
        <v>184</v>
      </c>
      <c r="E8" s="53" t="s">
        <v>185</v>
      </c>
      <c r="F8" s="53" t="s">
        <v>186</v>
      </c>
      <c r="G8" s="53" t="s">
        <v>187</v>
      </c>
      <c r="H8" s="71"/>
      <c r="I8" s="27"/>
      <c r="J8" s="53" t="s">
        <v>184</v>
      </c>
      <c r="K8" s="53" t="s">
        <v>185</v>
      </c>
      <c r="L8" s="53" t="s">
        <v>186</v>
      </c>
      <c r="M8" s="53" t="s">
        <v>187</v>
      </c>
      <c r="N8" s="71"/>
      <c r="O8" s="27"/>
      <c r="P8" s="53" t="s">
        <v>184</v>
      </c>
      <c r="Q8" s="53" t="s">
        <v>185</v>
      </c>
      <c r="R8" s="53" t="s">
        <v>186</v>
      </c>
      <c r="S8" s="53" t="s">
        <v>187</v>
      </c>
      <c r="T8" s="48"/>
      <c r="U8" s="27"/>
      <c r="V8" s="53" t="s">
        <v>184</v>
      </c>
      <c r="W8" s="53" t="s">
        <v>185</v>
      </c>
      <c r="X8" s="53" t="s">
        <v>186</v>
      </c>
      <c r="Y8" s="53" t="s">
        <v>187</v>
      </c>
      <c r="Z8" s="48"/>
      <c r="AA8" s="27"/>
      <c r="AB8" s="53" t="s">
        <v>184</v>
      </c>
      <c r="AC8" s="53" t="s">
        <v>185</v>
      </c>
      <c r="AD8" s="53" t="s">
        <v>186</v>
      </c>
      <c r="AE8" s="53" t="s">
        <v>187</v>
      </c>
      <c r="AF8" s="71"/>
      <c r="AG8" s="27"/>
      <c r="AH8" s="53" t="s">
        <v>184</v>
      </c>
      <c r="AI8" s="53" t="s">
        <v>185</v>
      </c>
      <c r="AJ8" s="53" t="s">
        <v>186</v>
      </c>
      <c r="AK8" s="53" t="s">
        <v>187</v>
      </c>
      <c r="AL8" s="48"/>
      <c r="AM8" s="27"/>
    </row>
    <row r="9" spans="1:39" x14ac:dyDescent="0.2">
      <c r="B9" s="48"/>
      <c r="C9" s="44" t="s">
        <v>168</v>
      </c>
      <c r="D9" s="108">
        <v>0.92359999999999998</v>
      </c>
      <c r="E9" s="108">
        <v>0.7823</v>
      </c>
      <c r="F9" s="108">
        <v>1.7048000000000001</v>
      </c>
      <c r="G9" s="108">
        <v>1.4535</v>
      </c>
      <c r="H9" s="83"/>
      <c r="I9" s="44" t="s">
        <v>168</v>
      </c>
      <c r="J9" s="108">
        <v>0.91759999999999997</v>
      </c>
      <c r="K9" s="108">
        <v>0.7339</v>
      </c>
      <c r="L9" s="108">
        <v>0.87980000000000003</v>
      </c>
      <c r="M9" s="108">
        <v>-6.4199999999999993E-2</v>
      </c>
      <c r="N9" s="83"/>
      <c r="O9" s="44" t="s">
        <v>168</v>
      </c>
      <c r="P9" s="108">
        <v>0.56740000000000002</v>
      </c>
      <c r="Q9" s="108">
        <v>-1.1827000000000001</v>
      </c>
      <c r="R9" s="108">
        <v>1.2546999999999999</v>
      </c>
      <c r="S9" s="108">
        <v>2.2726999999999999</v>
      </c>
      <c r="T9" s="48"/>
      <c r="U9" s="44" t="s">
        <v>168</v>
      </c>
      <c r="V9" s="108">
        <v>1.0643</v>
      </c>
      <c r="W9" s="108">
        <v>0.27039999999999997</v>
      </c>
      <c r="X9" s="108">
        <v>1.1805000000000001</v>
      </c>
      <c r="Y9" s="108">
        <v>1.0408999999999999</v>
      </c>
      <c r="Z9" s="48"/>
      <c r="AA9" s="44" t="s">
        <v>168</v>
      </c>
      <c r="AB9" s="108">
        <v>0.7097</v>
      </c>
      <c r="AC9" s="108">
        <v>-0.63180000000000003</v>
      </c>
      <c r="AD9" s="108">
        <v>1.1208</v>
      </c>
      <c r="AE9" s="108">
        <v>0.36809999999999998</v>
      </c>
      <c r="AF9" s="83"/>
      <c r="AG9" s="44" t="s">
        <v>168</v>
      </c>
      <c r="AH9" s="108">
        <v>1.0026999999999999</v>
      </c>
      <c r="AI9" s="108">
        <v>0.34210000000000002</v>
      </c>
      <c r="AJ9" s="108">
        <v>0.80089999999999995</v>
      </c>
      <c r="AK9" s="108">
        <v>-0.35270000000000001</v>
      </c>
      <c r="AL9" s="48"/>
      <c r="AM9" s="27"/>
    </row>
    <row r="10" spans="1:39" x14ac:dyDescent="0.2">
      <c r="B10" s="48"/>
      <c r="C10" s="44" t="s">
        <v>191</v>
      </c>
      <c r="D10" s="108">
        <v>0.85550000000000004</v>
      </c>
      <c r="E10" s="108">
        <v>0.43330000000000002</v>
      </c>
      <c r="F10" s="108">
        <v>1.3873</v>
      </c>
      <c r="G10" s="108">
        <v>0.4556</v>
      </c>
      <c r="H10" s="83"/>
      <c r="I10" s="44" t="s">
        <v>88</v>
      </c>
      <c r="J10" s="108">
        <v>0.76739999999999997</v>
      </c>
      <c r="K10" s="108">
        <v>-0.56130000000000002</v>
      </c>
      <c r="L10" s="108">
        <v>1.0679000000000001</v>
      </c>
      <c r="M10" s="108">
        <v>0.71879999999999999</v>
      </c>
      <c r="N10" s="83"/>
      <c r="O10" s="44" t="s">
        <v>88</v>
      </c>
      <c r="P10" s="108">
        <v>0.4536</v>
      </c>
      <c r="Q10" s="108">
        <v>-1.6619999999999999</v>
      </c>
      <c r="R10" s="108">
        <v>0.51819999999999999</v>
      </c>
      <c r="S10" s="108">
        <v>-1.4352</v>
      </c>
      <c r="T10" s="48"/>
      <c r="U10" s="44" t="s">
        <v>88</v>
      </c>
      <c r="V10" s="108">
        <v>1.0239</v>
      </c>
      <c r="W10" s="108">
        <v>9.7600000000000006E-2</v>
      </c>
      <c r="X10" s="108">
        <v>1.0029999999999999</v>
      </c>
      <c r="Y10" s="108">
        <v>0.37140000000000001</v>
      </c>
      <c r="Z10" s="48"/>
      <c r="AA10" s="44" t="s">
        <v>88</v>
      </c>
      <c r="AB10" s="108">
        <v>0.77039999999999997</v>
      </c>
      <c r="AC10" s="108">
        <v>-0.4879</v>
      </c>
      <c r="AD10" s="108">
        <v>0.84830000000000005</v>
      </c>
      <c r="AE10" s="108">
        <v>-0.35410000000000003</v>
      </c>
      <c r="AF10" s="83"/>
      <c r="AG10" s="44" t="s">
        <v>88</v>
      </c>
      <c r="AH10" s="108">
        <v>0.94450000000000001</v>
      </c>
      <c r="AI10" s="108">
        <v>0.11890000000000001</v>
      </c>
      <c r="AJ10" s="108">
        <v>0.86650000000000005</v>
      </c>
      <c r="AK10" s="108">
        <v>-9.8900000000000002E-2</v>
      </c>
      <c r="AL10" s="48"/>
      <c r="AM10" s="27"/>
    </row>
    <row r="11" spans="1:39" x14ac:dyDescent="0.2">
      <c r="B11" s="48"/>
      <c r="C11" s="44" t="s">
        <v>192</v>
      </c>
      <c r="D11" s="108">
        <v>0.76729999999999998</v>
      </c>
      <c r="E11" s="108">
        <v>-1.8599999999999998E-2</v>
      </c>
      <c r="F11" s="108">
        <v>1.48</v>
      </c>
      <c r="G11" s="108">
        <v>0.74709999999999999</v>
      </c>
      <c r="H11" s="83"/>
      <c r="I11" s="44" t="s">
        <v>89</v>
      </c>
      <c r="J11" s="108">
        <v>0.69430000000000003</v>
      </c>
      <c r="K11" s="108">
        <v>-1.1919999999999999</v>
      </c>
      <c r="L11" s="108">
        <v>0.76819999999999999</v>
      </c>
      <c r="M11" s="108">
        <v>-0.5292</v>
      </c>
      <c r="N11" s="83"/>
      <c r="O11" s="44" t="s">
        <v>89</v>
      </c>
      <c r="P11" s="108">
        <v>0.5181</v>
      </c>
      <c r="Q11" s="108">
        <v>-1.3904000000000001</v>
      </c>
      <c r="R11" s="108">
        <v>0.76380000000000003</v>
      </c>
      <c r="S11" s="108">
        <v>-0.19889999999999999</v>
      </c>
      <c r="T11" s="48"/>
      <c r="U11" s="44" t="s">
        <v>89</v>
      </c>
      <c r="V11" s="108">
        <v>1.0238</v>
      </c>
      <c r="W11" s="108">
        <v>9.7100000000000006E-2</v>
      </c>
      <c r="X11" s="108">
        <v>0.98919999999999997</v>
      </c>
      <c r="Y11" s="108">
        <v>0.31950000000000001</v>
      </c>
      <c r="Z11" s="48"/>
      <c r="AA11" s="44" t="s">
        <v>89</v>
      </c>
      <c r="AB11" s="108">
        <v>0.6351</v>
      </c>
      <c r="AC11" s="108">
        <v>-0.8085</v>
      </c>
      <c r="AD11" s="108">
        <v>0.94740000000000002</v>
      </c>
      <c r="AE11" s="108">
        <v>-9.1300000000000006E-2</v>
      </c>
      <c r="AF11" s="83"/>
      <c r="AG11" s="44" t="s">
        <v>89</v>
      </c>
      <c r="AH11" s="108">
        <v>0.87549999999999994</v>
      </c>
      <c r="AI11" s="108">
        <v>-0.14560000000000001</v>
      </c>
      <c r="AJ11" s="108">
        <v>0.83289999999999997</v>
      </c>
      <c r="AK11" s="108">
        <v>-0.2288</v>
      </c>
      <c r="AL11" s="48"/>
      <c r="AM11" s="27"/>
    </row>
    <row r="12" spans="1:39" x14ac:dyDescent="0.2">
      <c r="B12" s="48"/>
      <c r="C12" s="44" t="s">
        <v>193</v>
      </c>
      <c r="D12" s="108">
        <v>0.93359999999999999</v>
      </c>
      <c r="E12" s="108">
        <v>0.83350000000000002</v>
      </c>
      <c r="F12" s="108">
        <v>1.3464</v>
      </c>
      <c r="G12" s="108">
        <v>0.32700000000000001</v>
      </c>
      <c r="H12" s="83"/>
      <c r="I12" s="44" t="s">
        <v>90</v>
      </c>
      <c r="J12" s="108">
        <v>0.80730000000000002</v>
      </c>
      <c r="K12" s="108">
        <v>-0.21709999999999999</v>
      </c>
      <c r="L12" s="108">
        <v>0.74690000000000001</v>
      </c>
      <c r="M12" s="108">
        <v>-0.6179</v>
      </c>
      <c r="N12" s="83"/>
      <c r="O12" s="44" t="s">
        <v>90</v>
      </c>
      <c r="P12" s="108">
        <v>0.504</v>
      </c>
      <c r="Q12" s="108">
        <v>-1.4495</v>
      </c>
      <c r="R12" s="108">
        <v>0.85009999999999997</v>
      </c>
      <c r="S12" s="108">
        <v>0.23599999999999999</v>
      </c>
      <c r="T12" s="48"/>
      <c r="U12" s="44" t="s">
        <v>90</v>
      </c>
      <c r="V12" s="108">
        <v>1.0765</v>
      </c>
      <c r="W12" s="108">
        <v>0.32240000000000002</v>
      </c>
      <c r="X12" s="108">
        <v>0.97499999999999998</v>
      </c>
      <c r="Y12" s="108">
        <v>0.26600000000000001</v>
      </c>
      <c r="Z12" s="48"/>
      <c r="AA12" s="44" t="s">
        <v>90</v>
      </c>
      <c r="AB12" s="108">
        <v>0.86470000000000002</v>
      </c>
      <c r="AC12" s="108">
        <v>-0.26419999999999999</v>
      </c>
      <c r="AD12" s="108">
        <v>0.58260000000000001</v>
      </c>
      <c r="AE12" s="108">
        <v>-1.0583</v>
      </c>
      <c r="AF12" s="83"/>
      <c r="AG12" s="44" t="s">
        <v>90</v>
      </c>
      <c r="AH12" s="108">
        <v>0.79500000000000004</v>
      </c>
      <c r="AI12" s="108">
        <v>-0.45419999999999999</v>
      </c>
      <c r="AJ12" s="108">
        <v>0.36280000000000001</v>
      </c>
      <c r="AK12" s="108">
        <v>-2.0461</v>
      </c>
      <c r="AL12" s="48"/>
      <c r="AM12" s="27"/>
    </row>
    <row r="13" spans="1:39" x14ac:dyDescent="0.2">
      <c r="B13" s="48"/>
      <c r="C13" s="44" t="s">
        <v>194</v>
      </c>
      <c r="D13" s="108">
        <v>0.88970000000000005</v>
      </c>
      <c r="E13" s="108">
        <v>0.60840000000000005</v>
      </c>
      <c r="F13" s="108">
        <v>1.2670999999999999</v>
      </c>
      <c r="G13" s="108">
        <v>7.7600000000000002E-2</v>
      </c>
      <c r="H13" s="83"/>
      <c r="I13" s="44" t="s">
        <v>91</v>
      </c>
      <c r="J13" s="108">
        <v>0.7258</v>
      </c>
      <c r="K13" s="108">
        <v>-0.92</v>
      </c>
      <c r="L13" s="108">
        <v>0.74099999999999999</v>
      </c>
      <c r="M13" s="108">
        <v>-0.64229999999999998</v>
      </c>
      <c r="N13" s="83"/>
      <c r="O13" s="44" t="s">
        <v>91</v>
      </c>
      <c r="P13" s="108">
        <v>0.72389999999999999</v>
      </c>
      <c r="Q13" s="108">
        <v>-0.52380000000000004</v>
      </c>
      <c r="R13" s="108">
        <v>0.66739999999999999</v>
      </c>
      <c r="S13" s="108">
        <v>-0.68389999999999995</v>
      </c>
      <c r="T13" s="48"/>
      <c r="U13" s="44" t="s">
        <v>91</v>
      </c>
      <c r="V13" s="108">
        <v>1.018</v>
      </c>
      <c r="W13" s="108">
        <v>7.2700000000000001E-2</v>
      </c>
      <c r="X13" s="108">
        <v>0.89710000000000001</v>
      </c>
      <c r="Y13" s="108">
        <v>-2.8000000000000001E-2</v>
      </c>
      <c r="Z13" s="48"/>
      <c r="AA13" s="44" t="s">
        <v>91</v>
      </c>
      <c r="AB13" s="108">
        <v>0.72950000000000004</v>
      </c>
      <c r="AC13" s="108">
        <v>-0.5847</v>
      </c>
      <c r="AD13" s="108">
        <v>0.40150000000000002</v>
      </c>
      <c r="AE13" s="108">
        <v>-1.5381</v>
      </c>
      <c r="AF13" s="83"/>
      <c r="AG13" s="44" t="s">
        <v>91</v>
      </c>
      <c r="AH13" s="108">
        <v>0.8347</v>
      </c>
      <c r="AI13" s="108">
        <v>-0.30199999999999999</v>
      </c>
      <c r="AJ13" s="108">
        <v>0.63629999999999998</v>
      </c>
      <c r="AK13" s="108">
        <v>-0.9889</v>
      </c>
      <c r="AL13" s="48"/>
      <c r="AM13" s="27"/>
    </row>
    <row r="14" spans="1:39" x14ac:dyDescent="0.2">
      <c r="B14" s="48"/>
      <c r="C14" s="44" t="s">
        <v>195</v>
      </c>
      <c r="D14" s="108">
        <v>0.79800000000000004</v>
      </c>
      <c r="E14" s="108">
        <v>0.13900000000000001</v>
      </c>
      <c r="F14" s="108">
        <v>1.0743</v>
      </c>
      <c r="G14" s="108">
        <v>-0.52829999999999999</v>
      </c>
      <c r="H14" s="83"/>
      <c r="I14" s="44" t="s">
        <v>92</v>
      </c>
      <c r="J14" s="108">
        <v>0.70850000000000002</v>
      </c>
      <c r="K14" s="108">
        <v>-1.0692999999999999</v>
      </c>
      <c r="L14" s="108">
        <v>0.75639999999999996</v>
      </c>
      <c r="M14" s="108">
        <v>-0.57820000000000005</v>
      </c>
      <c r="N14" s="83"/>
      <c r="O14" s="44" t="s">
        <v>92</v>
      </c>
      <c r="P14" s="108">
        <v>0.40939999999999999</v>
      </c>
      <c r="Q14" s="108">
        <v>-1.8478000000000001</v>
      </c>
      <c r="R14" s="108">
        <v>0.94340000000000002</v>
      </c>
      <c r="S14" s="108">
        <v>0.7056</v>
      </c>
      <c r="T14" s="48"/>
      <c r="U14" s="44" t="s">
        <v>92</v>
      </c>
      <c r="V14" s="108">
        <v>1.0136000000000001</v>
      </c>
      <c r="W14" s="108">
        <v>5.3800000000000001E-2</v>
      </c>
      <c r="X14" s="108">
        <v>0.91220000000000001</v>
      </c>
      <c r="Y14" s="108">
        <v>2.92E-2</v>
      </c>
      <c r="Z14" s="48"/>
      <c r="AA14" s="44" t="s">
        <v>92</v>
      </c>
      <c r="AB14" s="108">
        <v>0.7329</v>
      </c>
      <c r="AC14" s="108">
        <v>-0.57669999999999999</v>
      </c>
      <c r="AD14" s="108">
        <v>0.83199999999999996</v>
      </c>
      <c r="AE14" s="108">
        <v>-0.3972</v>
      </c>
      <c r="AF14" s="83"/>
      <c r="AG14" s="44" t="s">
        <v>92</v>
      </c>
      <c r="AH14" s="108">
        <v>0.86419999999999997</v>
      </c>
      <c r="AI14" s="108">
        <v>-0.189</v>
      </c>
      <c r="AJ14" s="108">
        <v>0.77390000000000003</v>
      </c>
      <c r="AK14" s="108">
        <v>-0.45700000000000002</v>
      </c>
      <c r="AL14" s="48"/>
      <c r="AM14" s="27"/>
    </row>
    <row r="15" spans="1:39" x14ac:dyDescent="0.2">
      <c r="B15" s="48"/>
      <c r="C15" s="44" t="s">
        <v>196</v>
      </c>
      <c r="D15" s="108">
        <v>0.74560000000000004</v>
      </c>
      <c r="E15" s="108">
        <v>-0.12970000000000001</v>
      </c>
      <c r="F15" s="108">
        <v>1.2183999999999999</v>
      </c>
      <c r="G15" s="108">
        <v>-7.5399999999999995E-2</v>
      </c>
      <c r="H15" s="83"/>
      <c r="I15" s="44" t="s">
        <v>93</v>
      </c>
      <c r="J15" s="108">
        <v>0.74119999999999997</v>
      </c>
      <c r="K15" s="108">
        <v>-0.78749999999999998</v>
      </c>
      <c r="L15" s="108">
        <v>0.86240000000000006</v>
      </c>
      <c r="M15" s="108">
        <v>-0.13689999999999999</v>
      </c>
      <c r="N15" s="83"/>
      <c r="O15" s="44" t="s">
        <v>93</v>
      </c>
      <c r="P15" s="108">
        <v>0.47439999999999999</v>
      </c>
      <c r="Q15" s="108">
        <v>-1.5743</v>
      </c>
      <c r="R15" s="108">
        <v>0.77429999999999999</v>
      </c>
      <c r="S15" s="108">
        <v>-0.14580000000000001</v>
      </c>
      <c r="T15" s="48"/>
      <c r="U15" s="44" t="s">
        <v>93</v>
      </c>
      <c r="V15" s="108">
        <v>0.86009999999999998</v>
      </c>
      <c r="W15" s="108">
        <v>-0.6018</v>
      </c>
      <c r="X15" s="108">
        <v>0.38969999999999999</v>
      </c>
      <c r="Y15" s="108">
        <v>-1.9417</v>
      </c>
      <c r="Z15" s="48"/>
      <c r="AA15" s="44" t="s">
        <v>93</v>
      </c>
      <c r="AB15" s="108">
        <v>0.67</v>
      </c>
      <c r="AC15" s="108">
        <v>-0.7258</v>
      </c>
      <c r="AD15" s="108">
        <v>0.38479999999999998</v>
      </c>
      <c r="AE15" s="108">
        <v>-1.5825</v>
      </c>
      <c r="AF15" s="83"/>
      <c r="AG15" s="44" t="s">
        <v>93</v>
      </c>
      <c r="AH15" s="108">
        <v>0.73050000000000004</v>
      </c>
      <c r="AI15" s="108">
        <v>-0.70150000000000001</v>
      </c>
      <c r="AJ15" s="108">
        <v>0.51839999999999997</v>
      </c>
      <c r="AK15" s="108">
        <v>-1.4444999999999999</v>
      </c>
      <c r="AL15" s="48"/>
      <c r="AM15" s="27"/>
    </row>
    <row r="16" spans="1:39" x14ac:dyDescent="0.2">
      <c r="B16" s="48"/>
      <c r="C16" s="44" t="s">
        <v>197</v>
      </c>
      <c r="D16" s="108">
        <v>0.71299999999999997</v>
      </c>
      <c r="E16" s="108">
        <v>-0.29670000000000002</v>
      </c>
      <c r="F16" s="108">
        <v>1.0392999999999999</v>
      </c>
      <c r="G16" s="108">
        <v>-0.63839999999999997</v>
      </c>
      <c r="H16" s="83"/>
      <c r="I16" s="44" t="s">
        <v>94</v>
      </c>
      <c r="J16" s="108">
        <v>0.57969999999999999</v>
      </c>
      <c r="K16" s="108">
        <v>-2.1804999999999999</v>
      </c>
      <c r="L16" s="108">
        <v>0.88749999999999996</v>
      </c>
      <c r="M16" s="108">
        <v>-3.2300000000000002E-2</v>
      </c>
      <c r="N16" s="83"/>
      <c r="O16" s="44" t="s">
        <v>94</v>
      </c>
      <c r="P16" s="108">
        <v>0.4713</v>
      </c>
      <c r="Q16" s="108">
        <v>-1.5871999999999999</v>
      </c>
      <c r="R16" s="108">
        <v>0.67669999999999997</v>
      </c>
      <c r="S16" s="108">
        <v>-0.63729999999999998</v>
      </c>
      <c r="T16" s="48"/>
      <c r="U16" s="44" t="s">
        <v>94</v>
      </c>
      <c r="V16" s="108">
        <v>0.75349999999999995</v>
      </c>
      <c r="W16" s="108">
        <v>-1.0572999999999999</v>
      </c>
      <c r="X16" s="108">
        <v>0.85489999999999999</v>
      </c>
      <c r="Y16" s="108">
        <v>-0.18720000000000001</v>
      </c>
      <c r="Z16" s="48"/>
      <c r="AA16" s="44" t="s">
        <v>94</v>
      </c>
      <c r="AB16" s="108">
        <v>0.57299999999999995</v>
      </c>
      <c r="AC16" s="108">
        <v>-0.95579999999999998</v>
      </c>
      <c r="AD16" s="108">
        <v>0.78269999999999995</v>
      </c>
      <c r="AE16" s="108">
        <v>-0.52800000000000002</v>
      </c>
      <c r="AF16" s="83"/>
      <c r="AG16" s="44" t="s">
        <v>94</v>
      </c>
      <c r="AH16" s="108">
        <v>0.95050000000000001</v>
      </c>
      <c r="AI16" s="108">
        <v>0.14199999999999999</v>
      </c>
      <c r="AJ16" s="108">
        <v>0.70779999999999998</v>
      </c>
      <c r="AK16" s="108">
        <v>-0.71240000000000003</v>
      </c>
      <c r="AL16" s="48"/>
      <c r="AM16" s="27"/>
    </row>
    <row r="17" spans="2:39" x14ac:dyDescent="0.2">
      <c r="B17" s="48"/>
      <c r="C17" s="44" t="s">
        <v>198</v>
      </c>
      <c r="D17" s="108">
        <v>0.80110000000000003</v>
      </c>
      <c r="E17" s="108">
        <v>0.15479999999999999</v>
      </c>
      <c r="F17" s="108">
        <v>1.2783</v>
      </c>
      <c r="G17" s="108">
        <v>0.1129</v>
      </c>
      <c r="H17" s="83"/>
      <c r="I17" s="44" t="s">
        <v>95</v>
      </c>
      <c r="J17" s="108">
        <v>0.60970000000000002</v>
      </c>
      <c r="K17" s="108">
        <v>-1.9218</v>
      </c>
      <c r="L17" s="108">
        <v>0.75560000000000005</v>
      </c>
      <c r="M17" s="108">
        <v>-0.58169999999999999</v>
      </c>
      <c r="N17" s="83"/>
      <c r="O17" s="44" t="s">
        <v>95</v>
      </c>
      <c r="P17" s="108">
        <v>0.6099</v>
      </c>
      <c r="Q17" s="108">
        <v>-1.0036</v>
      </c>
      <c r="R17" s="108">
        <v>0.70660000000000001</v>
      </c>
      <c r="S17" s="108">
        <v>-0.48649999999999999</v>
      </c>
      <c r="T17" s="48"/>
      <c r="U17" s="44" t="s">
        <v>95</v>
      </c>
      <c r="V17" s="108">
        <v>0.79039999999999999</v>
      </c>
      <c r="W17" s="108">
        <v>-0.89990000000000003</v>
      </c>
      <c r="X17" s="108">
        <v>0.57650000000000001</v>
      </c>
      <c r="Y17" s="108">
        <v>-1.2370000000000001</v>
      </c>
      <c r="Z17" s="48"/>
      <c r="AA17" s="44" t="s">
        <v>95</v>
      </c>
      <c r="AB17" s="108">
        <v>0.47270000000000001</v>
      </c>
      <c r="AC17" s="108">
        <v>-1.1937</v>
      </c>
      <c r="AD17" s="108">
        <v>0.90200000000000002</v>
      </c>
      <c r="AE17" s="108">
        <v>-0.2117</v>
      </c>
      <c r="AF17" s="83"/>
      <c r="AG17" s="44" t="s">
        <v>95</v>
      </c>
      <c r="AH17" s="108">
        <v>0.74950000000000006</v>
      </c>
      <c r="AI17" s="108">
        <v>-0.62880000000000003</v>
      </c>
      <c r="AJ17" s="108">
        <v>0.85089999999999999</v>
      </c>
      <c r="AK17" s="108">
        <v>-0.15939999999999999</v>
      </c>
      <c r="AL17" s="48"/>
      <c r="AM17" s="27"/>
    </row>
    <row r="18" spans="2:39" x14ac:dyDescent="0.2">
      <c r="B18" s="48"/>
      <c r="C18" s="44" t="s">
        <v>199</v>
      </c>
      <c r="D18" s="108">
        <v>0.63500000000000001</v>
      </c>
      <c r="E18" s="108">
        <v>-0.69630000000000003</v>
      </c>
      <c r="F18" s="108">
        <v>1.3190999999999999</v>
      </c>
      <c r="G18" s="108">
        <v>0.24129999999999999</v>
      </c>
      <c r="H18" s="83"/>
      <c r="I18" s="44" t="s">
        <v>96</v>
      </c>
      <c r="J18" s="108">
        <v>0.63329999999999997</v>
      </c>
      <c r="K18" s="108">
        <v>-1.718</v>
      </c>
      <c r="L18" s="108">
        <v>0.75960000000000005</v>
      </c>
      <c r="M18" s="108">
        <v>-0.56489999999999996</v>
      </c>
      <c r="N18" s="83"/>
      <c r="O18" s="44" t="s">
        <v>96</v>
      </c>
      <c r="P18" s="108">
        <v>0.70430000000000004</v>
      </c>
      <c r="Q18" s="108">
        <v>-0.60619999999999996</v>
      </c>
      <c r="R18" s="108">
        <v>0.48830000000000001</v>
      </c>
      <c r="S18" s="108">
        <v>-1.5855999999999999</v>
      </c>
      <c r="T18" s="48"/>
      <c r="U18" s="44" t="s">
        <v>96</v>
      </c>
      <c r="V18" s="108">
        <v>0.84399999999999997</v>
      </c>
      <c r="W18" s="108">
        <v>-0.67069999999999996</v>
      </c>
      <c r="X18" s="108">
        <v>0.70699999999999996</v>
      </c>
      <c r="Y18" s="108">
        <v>-0.74480000000000002</v>
      </c>
      <c r="Z18" s="48"/>
      <c r="AA18" s="44" t="s">
        <v>96</v>
      </c>
      <c r="AB18" s="108">
        <v>0.50019999999999998</v>
      </c>
      <c r="AC18" s="108">
        <v>-1.1285000000000001</v>
      </c>
      <c r="AD18" s="108">
        <v>0.4466</v>
      </c>
      <c r="AE18" s="108">
        <v>-1.4187000000000001</v>
      </c>
      <c r="AF18" s="83"/>
      <c r="AG18" s="44" t="s">
        <v>96</v>
      </c>
      <c r="AH18" s="108">
        <v>0.86599999999999999</v>
      </c>
      <c r="AI18" s="108">
        <v>-0.1822</v>
      </c>
      <c r="AJ18" s="108">
        <v>0.84989999999999999</v>
      </c>
      <c r="AK18" s="108">
        <v>-0.16309999999999999</v>
      </c>
      <c r="AL18" s="48"/>
      <c r="AM18" s="27"/>
    </row>
    <row r="19" spans="2:39" x14ac:dyDescent="0.2">
      <c r="B19" s="48"/>
      <c r="C19" s="44" t="s">
        <v>200</v>
      </c>
      <c r="D19" s="108">
        <v>0.75360000000000005</v>
      </c>
      <c r="E19" s="108">
        <v>-8.8599999999999998E-2</v>
      </c>
      <c r="F19" s="108">
        <v>1.3869</v>
      </c>
      <c r="G19" s="108">
        <v>0.45429999999999998</v>
      </c>
      <c r="H19" s="83"/>
      <c r="I19" s="44" t="s">
        <v>97</v>
      </c>
      <c r="J19" s="108">
        <v>0.70889999999999997</v>
      </c>
      <c r="K19" s="108">
        <v>-1.0654999999999999</v>
      </c>
      <c r="L19" s="108">
        <v>1.0066999999999999</v>
      </c>
      <c r="M19" s="108">
        <v>0.46400000000000002</v>
      </c>
      <c r="N19" s="83"/>
      <c r="O19" s="44" t="s">
        <v>97</v>
      </c>
      <c r="P19" s="108">
        <v>0.48170000000000002</v>
      </c>
      <c r="Q19" s="108">
        <v>-1.5435000000000001</v>
      </c>
      <c r="R19" s="108">
        <v>0.76490000000000002</v>
      </c>
      <c r="S19" s="108">
        <v>-0.1933</v>
      </c>
      <c r="T19" s="48"/>
      <c r="U19" s="44" t="s">
        <v>97</v>
      </c>
      <c r="V19" s="108">
        <v>0.70740000000000003</v>
      </c>
      <c r="W19" s="108">
        <v>-1.2544</v>
      </c>
      <c r="X19" s="108">
        <v>0.96089999999999998</v>
      </c>
      <c r="Y19" s="108">
        <v>0.21260000000000001</v>
      </c>
      <c r="Z19" s="48"/>
      <c r="AA19" s="44" t="s">
        <v>97</v>
      </c>
      <c r="AB19" s="108">
        <v>0.5091</v>
      </c>
      <c r="AC19" s="108">
        <v>-1.1073</v>
      </c>
      <c r="AD19" s="108">
        <v>1.0724</v>
      </c>
      <c r="AE19" s="108">
        <v>0.24</v>
      </c>
      <c r="AF19" s="83"/>
      <c r="AG19" s="44" t="s">
        <v>97</v>
      </c>
      <c r="AH19" s="108">
        <v>0.69469999999999998</v>
      </c>
      <c r="AI19" s="108">
        <v>-0.83889999999999998</v>
      </c>
      <c r="AJ19" s="108">
        <v>0.82989999999999997</v>
      </c>
      <c r="AK19" s="108">
        <v>-0.24060000000000001</v>
      </c>
      <c r="AL19" s="48"/>
      <c r="AM19" s="27"/>
    </row>
    <row r="20" spans="2:39" x14ac:dyDescent="0.2">
      <c r="B20" s="48"/>
      <c r="C20" s="44" t="s">
        <v>169</v>
      </c>
      <c r="D20" s="108">
        <v>0.7863</v>
      </c>
      <c r="E20" s="108">
        <v>7.8799999999999995E-2</v>
      </c>
      <c r="F20" s="108">
        <v>1.2710999999999999</v>
      </c>
      <c r="G20" s="108">
        <v>9.0399999999999994E-2</v>
      </c>
      <c r="H20" s="83"/>
      <c r="I20" s="44" t="s">
        <v>169</v>
      </c>
      <c r="J20" s="108">
        <v>0.61560000000000004</v>
      </c>
      <c r="K20" s="108">
        <v>-1.8708</v>
      </c>
      <c r="L20" s="108">
        <v>0.93879999999999997</v>
      </c>
      <c r="M20" s="108">
        <v>0.18129999999999999</v>
      </c>
      <c r="N20" s="83"/>
      <c r="O20" s="44" t="s">
        <v>169</v>
      </c>
      <c r="P20" s="108">
        <v>0.29559999999999997</v>
      </c>
      <c r="Q20" s="108">
        <v>-2.3271000000000002</v>
      </c>
      <c r="R20" s="108">
        <v>0.80969999999999998</v>
      </c>
      <c r="S20" s="108">
        <v>3.2599999999999997E-2</v>
      </c>
      <c r="T20" s="48"/>
      <c r="U20" s="44" t="s">
        <v>169</v>
      </c>
      <c r="V20" s="108">
        <v>0.85699999999999998</v>
      </c>
      <c r="W20" s="108">
        <v>-0.61529999999999996</v>
      </c>
      <c r="X20" s="108">
        <v>0.98870000000000002</v>
      </c>
      <c r="Y20" s="108">
        <v>0.3175</v>
      </c>
      <c r="Z20" s="48"/>
      <c r="AA20" s="44" t="s">
        <v>169</v>
      </c>
      <c r="AB20" s="108">
        <v>0.65159999999999996</v>
      </c>
      <c r="AC20" s="108">
        <v>-0.76939999999999997</v>
      </c>
      <c r="AD20" s="108">
        <v>0.86780000000000002</v>
      </c>
      <c r="AE20" s="108">
        <v>-0.30230000000000001</v>
      </c>
      <c r="AF20" s="83"/>
      <c r="AG20" s="44" t="s">
        <v>169</v>
      </c>
      <c r="AH20" s="108">
        <v>0.73680000000000001</v>
      </c>
      <c r="AI20" s="108">
        <v>-0.6774</v>
      </c>
      <c r="AJ20" s="108">
        <v>0.97460000000000002</v>
      </c>
      <c r="AK20" s="108">
        <v>0.31900000000000001</v>
      </c>
      <c r="AL20" s="48"/>
      <c r="AM20" s="27"/>
    </row>
    <row r="21" spans="2:39" x14ac:dyDescent="0.2">
      <c r="B21" s="48"/>
      <c r="C21" s="44" t="s">
        <v>170</v>
      </c>
      <c r="D21" s="108">
        <v>0.78039999999999998</v>
      </c>
      <c r="E21" s="108">
        <v>4.87E-2</v>
      </c>
      <c r="F21" s="108">
        <v>1.4072</v>
      </c>
      <c r="G21" s="108">
        <v>0.51819999999999999</v>
      </c>
      <c r="H21" s="83"/>
      <c r="I21" s="44" t="s">
        <v>170</v>
      </c>
      <c r="J21" s="108">
        <v>0.9365</v>
      </c>
      <c r="K21" s="108">
        <v>0.89710000000000001</v>
      </c>
      <c r="L21" s="108">
        <v>1.0194000000000001</v>
      </c>
      <c r="M21" s="108">
        <v>0.51690000000000003</v>
      </c>
      <c r="N21" s="83"/>
      <c r="O21" s="44" t="s">
        <v>170</v>
      </c>
      <c r="P21" s="108">
        <v>0.87109999999999999</v>
      </c>
      <c r="Q21" s="108">
        <v>9.6000000000000002E-2</v>
      </c>
      <c r="R21" s="108">
        <v>1.0407</v>
      </c>
      <c r="S21" s="108">
        <v>1.1952</v>
      </c>
      <c r="T21" s="48"/>
      <c r="U21" s="44" t="s">
        <v>170</v>
      </c>
      <c r="V21" s="108">
        <v>0.96340000000000003</v>
      </c>
      <c r="W21" s="108">
        <v>-0.16070000000000001</v>
      </c>
      <c r="X21" s="108">
        <v>0.98470000000000002</v>
      </c>
      <c r="Y21" s="108">
        <v>0.30270000000000002</v>
      </c>
      <c r="Z21" s="48"/>
      <c r="AA21" s="44" t="s">
        <v>170</v>
      </c>
      <c r="AB21" s="108">
        <v>0.63939999999999997</v>
      </c>
      <c r="AC21" s="108">
        <v>-0.79849999999999999</v>
      </c>
      <c r="AD21" s="108">
        <v>1.1672</v>
      </c>
      <c r="AE21" s="108">
        <v>0.49109999999999998</v>
      </c>
      <c r="AF21" s="83"/>
      <c r="AG21" s="44" t="s">
        <v>170</v>
      </c>
      <c r="AH21" s="108">
        <v>1.1147</v>
      </c>
      <c r="AI21" s="108">
        <v>0.77149999999999996</v>
      </c>
      <c r="AJ21" s="108">
        <v>0.98199999999999998</v>
      </c>
      <c r="AK21" s="108">
        <v>0.34749999999999998</v>
      </c>
      <c r="AL21" s="48"/>
      <c r="AM21" s="27"/>
    </row>
    <row r="22" spans="2:39" x14ac:dyDescent="0.2">
      <c r="B22" s="48"/>
      <c r="C22" s="44" t="s">
        <v>201</v>
      </c>
      <c r="D22" s="108">
        <v>0.85540000000000005</v>
      </c>
      <c r="E22" s="108">
        <v>0.433</v>
      </c>
      <c r="F22" s="108">
        <v>1.3552</v>
      </c>
      <c r="G22" s="108">
        <v>0.35460000000000003</v>
      </c>
      <c r="H22" s="83"/>
      <c r="I22" s="44" t="s">
        <v>98</v>
      </c>
      <c r="J22" s="108">
        <v>0.8387</v>
      </c>
      <c r="K22" s="108">
        <v>5.3400000000000003E-2</v>
      </c>
      <c r="L22" s="108">
        <v>0.91610000000000003</v>
      </c>
      <c r="M22" s="108">
        <v>8.6800000000000002E-2</v>
      </c>
      <c r="N22" s="83"/>
      <c r="O22" s="44" t="s">
        <v>98</v>
      </c>
      <c r="P22" s="108">
        <v>0.90769999999999995</v>
      </c>
      <c r="Q22" s="108">
        <v>0.25009999999999999</v>
      </c>
      <c r="R22" s="108">
        <v>0.98709999999999998</v>
      </c>
      <c r="S22" s="108">
        <v>0.92559999999999998</v>
      </c>
      <c r="T22" s="48"/>
      <c r="U22" s="44" t="s">
        <v>98</v>
      </c>
      <c r="V22" s="108">
        <v>0.90329999999999999</v>
      </c>
      <c r="W22" s="108">
        <v>-0.41749999999999998</v>
      </c>
      <c r="X22" s="108">
        <v>0.83499999999999996</v>
      </c>
      <c r="Y22" s="108">
        <v>-0.2621</v>
      </c>
      <c r="Z22" s="48"/>
      <c r="AA22" s="44" t="s">
        <v>98</v>
      </c>
      <c r="AB22" s="108">
        <v>1.2811999999999999</v>
      </c>
      <c r="AC22" s="108">
        <v>0.72330000000000005</v>
      </c>
      <c r="AD22" s="108">
        <v>0.84299999999999997</v>
      </c>
      <c r="AE22" s="108">
        <v>-0.36799999999999999</v>
      </c>
      <c r="AF22" s="83"/>
      <c r="AG22" s="44" t="s">
        <v>98</v>
      </c>
      <c r="AH22" s="108">
        <v>1.1121000000000001</v>
      </c>
      <c r="AI22" s="108">
        <v>0.76149999999999995</v>
      </c>
      <c r="AJ22" s="108">
        <v>0.89849999999999997</v>
      </c>
      <c r="AK22" s="108">
        <v>2.46E-2</v>
      </c>
      <c r="AL22" s="48"/>
      <c r="AM22" s="27"/>
    </row>
    <row r="23" spans="2:39" x14ac:dyDescent="0.2">
      <c r="B23" s="48"/>
      <c r="C23" s="44" t="s">
        <v>202</v>
      </c>
      <c r="D23" s="108">
        <v>0.81089999999999995</v>
      </c>
      <c r="E23" s="108">
        <v>0.2049</v>
      </c>
      <c r="F23" s="108">
        <v>0.3659</v>
      </c>
      <c r="G23" s="108">
        <v>-2.7551000000000001</v>
      </c>
      <c r="H23" s="83"/>
      <c r="I23" s="44" t="s">
        <v>99</v>
      </c>
      <c r="J23" s="108">
        <v>0.8649</v>
      </c>
      <c r="K23" s="108">
        <v>0.28000000000000003</v>
      </c>
      <c r="L23" s="108">
        <v>0.437</v>
      </c>
      <c r="M23" s="108">
        <v>-1.9079999999999999</v>
      </c>
      <c r="N23" s="83"/>
      <c r="O23" s="44" t="s">
        <v>99</v>
      </c>
      <c r="P23" s="108">
        <v>0.77710000000000001</v>
      </c>
      <c r="Q23" s="108">
        <v>-0.29970000000000002</v>
      </c>
      <c r="R23" s="108">
        <v>0.88100000000000001</v>
      </c>
      <c r="S23" s="108">
        <v>0.39150000000000001</v>
      </c>
      <c r="T23" s="48"/>
      <c r="U23" s="44" t="s">
        <v>276</v>
      </c>
      <c r="V23" s="108">
        <v>0.95109999999999995</v>
      </c>
      <c r="W23" s="108">
        <v>-0.21299999999999999</v>
      </c>
      <c r="X23" s="108">
        <v>2.3E-3</v>
      </c>
      <c r="Y23" s="108">
        <v>-3.403</v>
      </c>
      <c r="Z23" s="48"/>
      <c r="AA23" s="44" t="s">
        <v>99</v>
      </c>
      <c r="AB23" s="108">
        <v>0.96220000000000006</v>
      </c>
      <c r="AC23" s="108">
        <v>-3.3000000000000002E-2</v>
      </c>
      <c r="AD23" s="108">
        <v>1.0410999999999999</v>
      </c>
      <c r="AE23" s="108">
        <v>0.157</v>
      </c>
      <c r="AF23" s="83"/>
      <c r="AG23" s="44" t="s">
        <v>99</v>
      </c>
      <c r="AH23" s="108">
        <v>1.0551999999999999</v>
      </c>
      <c r="AI23" s="108">
        <v>0.54349999999999998</v>
      </c>
      <c r="AJ23" s="108">
        <v>0.78320000000000001</v>
      </c>
      <c r="AK23" s="108">
        <v>-0.42099999999999999</v>
      </c>
      <c r="AL23" s="48"/>
      <c r="AM23" s="27"/>
    </row>
    <row r="24" spans="2:39" x14ac:dyDescent="0.2">
      <c r="B24" s="48"/>
      <c r="C24" s="44" t="s">
        <v>203</v>
      </c>
      <c r="D24" s="108">
        <v>0.77339999999999998</v>
      </c>
      <c r="E24" s="108">
        <v>1.29E-2</v>
      </c>
      <c r="F24" s="108">
        <v>1.2053</v>
      </c>
      <c r="G24" s="108">
        <v>-0.1166</v>
      </c>
      <c r="H24" s="83"/>
      <c r="I24" s="44" t="s">
        <v>100</v>
      </c>
      <c r="J24" s="108">
        <v>0.80969999999999998</v>
      </c>
      <c r="K24" s="108">
        <v>-0.19650000000000001</v>
      </c>
      <c r="L24" s="108">
        <v>0.84989999999999999</v>
      </c>
      <c r="M24" s="108">
        <v>-0.18870000000000001</v>
      </c>
      <c r="N24" s="83"/>
      <c r="O24" s="44" t="s">
        <v>100</v>
      </c>
      <c r="P24" s="108">
        <v>0.91269999999999996</v>
      </c>
      <c r="Q24" s="108">
        <v>0.27129999999999999</v>
      </c>
      <c r="R24" s="108">
        <v>0.66010000000000002</v>
      </c>
      <c r="S24" s="108">
        <v>-0.7208</v>
      </c>
      <c r="T24" s="48"/>
      <c r="U24" s="44" t="s">
        <v>100</v>
      </c>
      <c r="V24" s="108">
        <v>0.97909999999999997</v>
      </c>
      <c r="W24" s="108">
        <v>-9.3799999999999994E-2</v>
      </c>
      <c r="X24" s="108">
        <v>0.76910000000000001</v>
      </c>
      <c r="Y24" s="108">
        <v>-0.51060000000000005</v>
      </c>
      <c r="Z24" s="48"/>
      <c r="AA24" s="44" t="s">
        <v>100</v>
      </c>
      <c r="AB24" s="108">
        <v>1.0091000000000001</v>
      </c>
      <c r="AC24" s="108">
        <v>7.8100000000000003E-2</v>
      </c>
      <c r="AD24" s="108">
        <v>0.71619999999999995</v>
      </c>
      <c r="AE24" s="108">
        <v>-0.70430000000000004</v>
      </c>
      <c r="AF24" s="83"/>
      <c r="AG24" s="44" t="s">
        <v>100</v>
      </c>
      <c r="AH24" s="108">
        <v>1.0163</v>
      </c>
      <c r="AI24" s="108">
        <v>0.39429999999999998</v>
      </c>
      <c r="AJ24" s="108">
        <v>0.86890000000000001</v>
      </c>
      <c r="AK24" s="108">
        <v>-8.9899999999999994E-2</v>
      </c>
      <c r="AL24" s="48"/>
      <c r="AM24" s="27"/>
    </row>
    <row r="25" spans="2:39" x14ac:dyDescent="0.2">
      <c r="B25" s="48"/>
      <c r="C25" s="44" t="s">
        <v>204</v>
      </c>
      <c r="D25" s="108">
        <v>0.68149999999999999</v>
      </c>
      <c r="E25" s="108">
        <v>-0.45789999999999997</v>
      </c>
      <c r="F25" s="108">
        <v>1.0450999999999999</v>
      </c>
      <c r="G25" s="108">
        <v>-0.62019999999999997</v>
      </c>
      <c r="H25" s="83"/>
      <c r="I25" s="44" t="s">
        <v>101</v>
      </c>
      <c r="J25" s="108">
        <v>0.91620000000000001</v>
      </c>
      <c r="K25" s="108">
        <v>0.72209999999999996</v>
      </c>
      <c r="L25" s="108">
        <v>0.79610000000000003</v>
      </c>
      <c r="M25" s="108">
        <v>-0.41289999999999999</v>
      </c>
      <c r="N25" s="83"/>
      <c r="O25" s="44" t="s">
        <v>101</v>
      </c>
      <c r="P25" s="108">
        <v>0.79620000000000002</v>
      </c>
      <c r="Q25" s="108">
        <v>-0.21920000000000001</v>
      </c>
      <c r="R25" s="108">
        <v>0.31140000000000001</v>
      </c>
      <c r="S25" s="108">
        <v>-2.4763999999999999</v>
      </c>
      <c r="T25" s="48"/>
      <c r="U25" s="44" t="s">
        <v>101</v>
      </c>
      <c r="V25" s="108">
        <v>0.87309999999999999</v>
      </c>
      <c r="W25" s="108">
        <v>-0.5464</v>
      </c>
      <c r="X25" s="108">
        <v>0.77039999999999997</v>
      </c>
      <c r="Y25" s="108">
        <v>-0.50600000000000001</v>
      </c>
      <c r="Z25" s="48"/>
      <c r="AA25" s="44" t="s">
        <v>101</v>
      </c>
      <c r="AB25" s="108">
        <v>1.026</v>
      </c>
      <c r="AC25" s="108">
        <v>0.1183</v>
      </c>
      <c r="AD25" s="108">
        <v>0.44019999999999998</v>
      </c>
      <c r="AE25" s="108">
        <v>-1.4358</v>
      </c>
      <c r="AF25" s="83"/>
      <c r="AG25" s="44" t="s">
        <v>101</v>
      </c>
      <c r="AH25" s="108">
        <v>1.0056</v>
      </c>
      <c r="AI25" s="108">
        <v>0.35339999999999999</v>
      </c>
      <c r="AJ25" s="108">
        <v>0.83879999999999999</v>
      </c>
      <c r="AK25" s="108">
        <v>-0.20610000000000001</v>
      </c>
      <c r="AL25" s="48"/>
      <c r="AM25" s="27"/>
    </row>
    <row r="26" spans="2:39" x14ac:dyDescent="0.2">
      <c r="B26" s="48"/>
      <c r="C26" s="44" t="s">
        <v>205</v>
      </c>
      <c r="D26" s="108">
        <v>0.58960000000000001</v>
      </c>
      <c r="E26" s="108">
        <v>-0.92920000000000003</v>
      </c>
      <c r="F26" s="108">
        <v>0.53239999999999998</v>
      </c>
      <c r="G26" s="108">
        <v>-2.2319</v>
      </c>
      <c r="H26" s="83"/>
      <c r="I26" s="44" t="s">
        <v>102</v>
      </c>
      <c r="J26" s="108">
        <v>0.83399999999999996</v>
      </c>
      <c r="K26" s="108">
        <v>1.29E-2</v>
      </c>
      <c r="L26" s="108">
        <v>0.84279999999999999</v>
      </c>
      <c r="M26" s="108">
        <v>-0.2185</v>
      </c>
      <c r="N26" s="83"/>
      <c r="O26" s="44" t="s">
        <v>102</v>
      </c>
      <c r="P26" s="108">
        <v>1.5100000000000001E-2</v>
      </c>
      <c r="Q26" s="108">
        <v>-3.5082</v>
      </c>
      <c r="R26" s="108">
        <v>0.68810000000000004</v>
      </c>
      <c r="S26" s="108">
        <v>-0.57969999999999999</v>
      </c>
      <c r="T26" s="48"/>
      <c r="U26" s="44" t="s">
        <v>102</v>
      </c>
      <c r="V26" s="108">
        <v>0.89959999999999996</v>
      </c>
      <c r="W26" s="108">
        <v>-0.43309999999999998</v>
      </c>
      <c r="X26" s="108">
        <v>0.7712</v>
      </c>
      <c r="Y26" s="108">
        <v>-0.50270000000000004</v>
      </c>
      <c r="Z26" s="48"/>
      <c r="AA26" s="44" t="s">
        <v>102</v>
      </c>
      <c r="AB26" s="108">
        <v>1.0455000000000001</v>
      </c>
      <c r="AC26" s="108">
        <v>0.16439999999999999</v>
      </c>
      <c r="AD26" s="108">
        <v>0.41920000000000002</v>
      </c>
      <c r="AE26" s="108">
        <v>-1.4913000000000001</v>
      </c>
      <c r="AF26" s="83"/>
      <c r="AG26" s="44" t="s">
        <v>102</v>
      </c>
      <c r="AH26" s="108">
        <v>0.97</v>
      </c>
      <c r="AI26" s="108">
        <v>0.21659999999999999</v>
      </c>
      <c r="AJ26" s="108">
        <v>0.77380000000000004</v>
      </c>
      <c r="AK26" s="108">
        <v>-0.4572</v>
      </c>
      <c r="AL26" s="48"/>
      <c r="AM26" s="27"/>
    </row>
    <row r="27" spans="2:39" x14ac:dyDescent="0.2">
      <c r="B27" s="48"/>
      <c r="C27" s="44" t="s">
        <v>206</v>
      </c>
      <c r="D27" s="108">
        <v>0.59870000000000001</v>
      </c>
      <c r="E27" s="108">
        <v>-0.8821</v>
      </c>
      <c r="F27" s="108">
        <v>1.0627</v>
      </c>
      <c r="G27" s="108">
        <v>-0.56479999999999997</v>
      </c>
      <c r="H27" s="83"/>
      <c r="I27" s="44" t="s">
        <v>103</v>
      </c>
      <c r="J27" s="108">
        <v>0.87260000000000004</v>
      </c>
      <c r="K27" s="108">
        <v>0.34570000000000001</v>
      </c>
      <c r="L27" s="108">
        <v>0.64459999999999995</v>
      </c>
      <c r="M27" s="108">
        <v>-1.0437000000000001</v>
      </c>
      <c r="N27" s="83"/>
      <c r="O27" s="44" t="s">
        <v>103</v>
      </c>
      <c r="P27" s="108">
        <v>0.7399</v>
      </c>
      <c r="Q27" s="108">
        <v>-0.45619999999999999</v>
      </c>
      <c r="R27" s="108">
        <v>0.87590000000000001</v>
      </c>
      <c r="S27" s="108">
        <v>0.36580000000000001</v>
      </c>
      <c r="T27" s="48"/>
      <c r="U27" s="44" t="s">
        <v>103</v>
      </c>
      <c r="V27" s="108">
        <v>1.2024999999999999</v>
      </c>
      <c r="W27" s="108">
        <v>0.8609</v>
      </c>
      <c r="X27" s="108">
        <v>0.95830000000000004</v>
      </c>
      <c r="Y27" s="108">
        <v>0.2029</v>
      </c>
      <c r="Z27" s="48"/>
      <c r="AA27" s="44" t="s">
        <v>103</v>
      </c>
      <c r="AB27" s="108">
        <v>1.0858000000000001</v>
      </c>
      <c r="AC27" s="108">
        <v>0.2601</v>
      </c>
      <c r="AD27" s="108">
        <v>0.8024</v>
      </c>
      <c r="AE27" s="108">
        <v>-0.47560000000000002</v>
      </c>
      <c r="AF27" s="83"/>
      <c r="AG27" s="44" t="s">
        <v>103</v>
      </c>
      <c r="AH27" s="108">
        <v>0.9365</v>
      </c>
      <c r="AI27" s="108">
        <v>8.8200000000000001E-2</v>
      </c>
      <c r="AJ27" s="108">
        <v>0.76019999999999999</v>
      </c>
      <c r="AK27" s="108">
        <v>-0.51</v>
      </c>
      <c r="AL27" s="48"/>
      <c r="AM27" s="27"/>
    </row>
    <row r="28" spans="2:39" x14ac:dyDescent="0.2">
      <c r="B28" s="48"/>
      <c r="C28" s="44" t="s">
        <v>207</v>
      </c>
      <c r="D28" s="108">
        <v>0.63129999999999997</v>
      </c>
      <c r="E28" s="108">
        <v>-0.71530000000000005</v>
      </c>
      <c r="F28" s="108">
        <v>1.417</v>
      </c>
      <c r="G28" s="108">
        <v>0.54900000000000004</v>
      </c>
      <c r="H28" s="83"/>
      <c r="I28" s="44" t="s">
        <v>104</v>
      </c>
      <c r="J28" s="108">
        <v>0.80469999999999997</v>
      </c>
      <c r="K28" s="108">
        <v>-0.2397</v>
      </c>
      <c r="L28" s="108">
        <v>0.85170000000000001</v>
      </c>
      <c r="M28" s="108">
        <v>-0.18140000000000001</v>
      </c>
      <c r="N28" s="83"/>
      <c r="O28" s="44" t="s">
        <v>104</v>
      </c>
      <c r="P28" s="108">
        <v>0.75480000000000003</v>
      </c>
      <c r="Q28" s="108">
        <v>-0.39360000000000001</v>
      </c>
      <c r="R28" s="108">
        <v>0.60299999999999998</v>
      </c>
      <c r="S28" s="108">
        <v>-1.0081</v>
      </c>
      <c r="T28" s="48"/>
      <c r="U28" s="44" t="s">
        <v>104</v>
      </c>
      <c r="V28" s="108">
        <v>0.9052</v>
      </c>
      <c r="W28" s="108">
        <v>-0.40910000000000002</v>
      </c>
      <c r="X28" s="108">
        <v>0.81889999999999996</v>
      </c>
      <c r="Y28" s="108">
        <v>-0.32290000000000002</v>
      </c>
      <c r="Z28" s="48"/>
      <c r="AA28" s="44" t="s">
        <v>104</v>
      </c>
      <c r="AB28" s="108">
        <v>0.9234</v>
      </c>
      <c r="AC28" s="108">
        <v>-0.125</v>
      </c>
      <c r="AD28" s="108">
        <v>0.38390000000000002</v>
      </c>
      <c r="AE28" s="108">
        <v>-1.5849</v>
      </c>
      <c r="AF28" s="83"/>
      <c r="AG28" s="44" t="s">
        <v>104</v>
      </c>
      <c r="AH28" s="108">
        <v>0.67549999999999999</v>
      </c>
      <c r="AI28" s="108">
        <v>-0.91269999999999996</v>
      </c>
      <c r="AJ28" s="108">
        <v>0.82979999999999998</v>
      </c>
      <c r="AK28" s="108">
        <v>-0.24079999999999999</v>
      </c>
      <c r="AL28" s="48"/>
      <c r="AM28" s="27"/>
    </row>
    <row r="29" spans="2:39" x14ac:dyDescent="0.2">
      <c r="B29" s="48"/>
      <c r="C29" s="44" t="s">
        <v>208</v>
      </c>
      <c r="D29" s="108">
        <v>0.70179999999999998</v>
      </c>
      <c r="E29" s="108">
        <v>-0.35410000000000003</v>
      </c>
      <c r="F29" s="108">
        <v>1.0922000000000001</v>
      </c>
      <c r="G29" s="108">
        <v>-0.47220000000000001</v>
      </c>
      <c r="H29" s="83"/>
      <c r="I29" s="44" t="s">
        <v>105</v>
      </c>
      <c r="J29" s="108">
        <v>0.82279999999999998</v>
      </c>
      <c r="K29" s="108">
        <v>-8.3000000000000004E-2</v>
      </c>
      <c r="L29" s="108">
        <v>0.96419999999999995</v>
      </c>
      <c r="M29" s="108">
        <v>0.28689999999999999</v>
      </c>
      <c r="N29" s="83"/>
      <c r="O29" s="44" t="s">
        <v>105</v>
      </c>
      <c r="P29" s="108">
        <v>5.1999999999999998E-3</v>
      </c>
      <c r="Q29" s="108">
        <v>-3.55</v>
      </c>
      <c r="R29" s="108">
        <v>0.40770000000000001</v>
      </c>
      <c r="S29" s="108">
        <v>-1.9913000000000001</v>
      </c>
      <c r="T29" s="48"/>
      <c r="U29" s="44" t="s">
        <v>105</v>
      </c>
      <c r="V29" s="108">
        <v>0.86429999999999996</v>
      </c>
      <c r="W29" s="108">
        <v>-0.58420000000000005</v>
      </c>
      <c r="X29" s="108">
        <v>0.94269999999999998</v>
      </c>
      <c r="Y29" s="108">
        <v>0.14399999999999999</v>
      </c>
      <c r="Z29" s="48"/>
      <c r="AA29" s="44" t="s">
        <v>105</v>
      </c>
      <c r="AB29" s="108">
        <v>0.73240000000000005</v>
      </c>
      <c r="AC29" s="108">
        <v>-0.57789999999999997</v>
      </c>
      <c r="AD29" s="108">
        <v>0.55859999999999999</v>
      </c>
      <c r="AE29" s="108">
        <v>-1.1220000000000001</v>
      </c>
      <c r="AF29" s="83"/>
      <c r="AG29" s="44" t="s">
        <v>105</v>
      </c>
      <c r="AH29" s="108">
        <v>0.90610000000000002</v>
      </c>
      <c r="AI29" s="108">
        <v>-2.8299999999999999E-2</v>
      </c>
      <c r="AJ29" s="108">
        <v>0.71160000000000001</v>
      </c>
      <c r="AK29" s="108">
        <v>-0.69789999999999996</v>
      </c>
      <c r="AL29" s="48"/>
      <c r="AM29" s="27"/>
    </row>
    <row r="30" spans="2:39" x14ac:dyDescent="0.2">
      <c r="B30" s="48"/>
      <c r="C30" s="44" t="s">
        <v>209</v>
      </c>
      <c r="D30" s="108">
        <v>0.62360000000000004</v>
      </c>
      <c r="E30" s="108">
        <v>-0.75490000000000002</v>
      </c>
      <c r="F30" s="108">
        <v>1.1572</v>
      </c>
      <c r="G30" s="108">
        <v>-0.26790000000000003</v>
      </c>
      <c r="H30" s="83"/>
      <c r="I30" s="44" t="s">
        <v>106</v>
      </c>
      <c r="J30" s="108">
        <v>0.7833</v>
      </c>
      <c r="K30" s="108">
        <v>-0.42449999999999999</v>
      </c>
      <c r="L30" s="108">
        <v>1.0558000000000001</v>
      </c>
      <c r="M30" s="108">
        <v>0.66859999999999997</v>
      </c>
      <c r="N30" s="83"/>
      <c r="O30" s="44" t="s">
        <v>106</v>
      </c>
      <c r="P30" s="108">
        <v>0.71330000000000005</v>
      </c>
      <c r="Q30" s="108">
        <v>-0.56830000000000003</v>
      </c>
      <c r="R30" s="108">
        <v>0.85329999999999995</v>
      </c>
      <c r="S30" s="108">
        <v>0.25169999999999998</v>
      </c>
      <c r="T30" s="48"/>
      <c r="U30" s="44" t="s">
        <v>106</v>
      </c>
      <c r="V30" s="108">
        <v>1.2503</v>
      </c>
      <c r="W30" s="108">
        <v>1.0648</v>
      </c>
      <c r="X30" s="108">
        <v>0.90159999999999996</v>
      </c>
      <c r="Y30" s="108">
        <v>-1.09E-2</v>
      </c>
      <c r="Z30" s="48"/>
      <c r="AA30" s="44" t="s">
        <v>106</v>
      </c>
      <c r="AB30" s="108">
        <v>1.0944</v>
      </c>
      <c r="AC30" s="108">
        <v>0.28050000000000003</v>
      </c>
      <c r="AD30" s="108">
        <v>0.70279999999999998</v>
      </c>
      <c r="AE30" s="108">
        <v>-0.73960000000000004</v>
      </c>
      <c r="AF30" s="83"/>
      <c r="AG30" s="44" t="s">
        <v>106</v>
      </c>
      <c r="AH30" s="108">
        <v>0.71909999999999996</v>
      </c>
      <c r="AI30" s="108">
        <v>-0.74529999999999996</v>
      </c>
      <c r="AJ30" s="108">
        <v>0.89070000000000005</v>
      </c>
      <c r="AK30" s="108">
        <v>-5.5999999999999999E-3</v>
      </c>
      <c r="AL30" s="48"/>
      <c r="AM30" s="27"/>
    </row>
    <row r="31" spans="2:39" x14ac:dyDescent="0.2">
      <c r="B31" s="48"/>
      <c r="C31" s="44" t="s">
        <v>210</v>
      </c>
      <c r="D31" s="108">
        <v>0.52449999999999997</v>
      </c>
      <c r="E31" s="108">
        <v>-1.2623</v>
      </c>
      <c r="F31" s="108">
        <v>1.3613999999999999</v>
      </c>
      <c r="G31" s="108">
        <v>0.374</v>
      </c>
      <c r="H31" s="83"/>
      <c r="I31" s="44" t="s">
        <v>107</v>
      </c>
      <c r="J31" s="108">
        <v>0.83099999999999996</v>
      </c>
      <c r="K31" s="108">
        <v>-1.29E-2</v>
      </c>
      <c r="L31" s="108">
        <v>0.98470000000000002</v>
      </c>
      <c r="M31" s="108">
        <v>0.3725</v>
      </c>
      <c r="N31" s="83"/>
      <c r="O31" s="44" t="s">
        <v>107</v>
      </c>
      <c r="P31" s="108">
        <v>0.7853</v>
      </c>
      <c r="Q31" s="108">
        <v>-0.2651</v>
      </c>
      <c r="R31" s="108">
        <v>0.85840000000000005</v>
      </c>
      <c r="S31" s="108">
        <v>0.27739999999999998</v>
      </c>
      <c r="T31" s="48"/>
      <c r="U31" s="44" t="s">
        <v>107</v>
      </c>
      <c r="V31" s="108">
        <v>0.91600000000000004</v>
      </c>
      <c r="W31" s="108">
        <v>-0.36299999999999999</v>
      </c>
      <c r="X31" s="108">
        <v>0.74750000000000005</v>
      </c>
      <c r="Y31" s="108">
        <v>-0.59209999999999996</v>
      </c>
      <c r="Z31" s="48"/>
      <c r="AA31" s="44" t="s">
        <v>107</v>
      </c>
      <c r="AB31" s="108">
        <v>0.95609999999999995</v>
      </c>
      <c r="AC31" s="108">
        <v>-4.7500000000000001E-2</v>
      </c>
      <c r="AD31" s="108">
        <v>0.65229999999999999</v>
      </c>
      <c r="AE31" s="108">
        <v>-0.87350000000000005</v>
      </c>
      <c r="AF31" s="83"/>
      <c r="AG31" s="44" t="s">
        <v>107</v>
      </c>
      <c r="AH31" s="108">
        <v>1.0760000000000001</v>
      </c>
      <c r="AI31" s="108">
        <v>0.62319999999999998</v>
      </c>
      <c r="AJ31" s="108">
        <v>0.58589999999999998</v>
      </c>
      <c r="AK31" s="108">
        <v>-1.1837</v>
      </c>
      <c r="AL31" s="48"/>
      <c r="AM31" s="27"/>
    </row>
    <row r="32" spans="2:39" x14ac:dyDescent="0.2">
      <c r="B32" s="48"/>
      <c r="C32" s="44" t="s">
        <v>171</v>
      </c>
      <c r="D32" s="108">
        <v>0.61670000000000003</v>
      </c>
      <c r="E32" s="108">
        <v>-0.78990000000000005</v>
      </c>
      <c r="F32" s="108">
        <v>1.2343999999999999</v>
      </c>
      <c r="G32" s="108">
        <v>-2.5000000000000001E-2</v>
      </c>
      <c r="H32" s="83"/>
      <c r="I32" s="44" t="s">
        <v>171</v>
      </c>
      <c r="J32" s="108">
        <v>0.78600000000000003</v>
      </c>
      <c r="K32" s="108">
        <v>-0.40060000000000001</v>
      </c>
      <c r="L32" s="108">
        <v>1.0043</v>
      </c>
      <c r="M32" s="108">
        <v>0.45390000000000003</v>
      </c>
      <c r="N32" s="83"/>
      <c r="O32" s="44" t="s">
        <v>171</v>
      </c>
      <c r="P32" s="108">
        <v>0.77239999999999998</v>
      </c>
      <c r="Q32" s="108">
        <v>-0.31940000000000002</v>
      </c>
      <c r="R32" s="108">
        <v>0.8609</v>
      </c>
      <c r="S32" s="108">
        <v>0.29039999999999999</v>
      </c>
      <c r="T32" s="48"/>
      <c r="U32" s="44" t="s">
        <v>171</v>
      </c>
      <c r="V32" s="108">
        <v>0.9758</v>
      </c>
      <c r="W32" s="108">
        <v>-0.10780000000000001</v>
      </c>
      <c r="X32" s="108">
        <v>0.74939999999999996</v>
      </c>
      <c r="Y32" s="108">
        <v>-0.58489999999999998</v>
      </c>
      <c r="Z32" s="48"/>
      <c r="AA32" s="44" t="s">
        <v>171</v>
      </c>
      <c r="AB32" s="108">
        <v>0.53920000000000001</v>
      </c>
      <c r="AC32" s="108">
        <v>-1.0359</v>
      </c>
      <c r="AD32" s="108">
        <v>0.99650000000000005</v>
      </c>
      <c r="AE32" s="108">
        <v>3.8699999999999998E-2</v>
      </c>
      <c r="AF32" s="83"/>
      <c r="AG32" s="44" t="s">
        <v>171</v>
      </c>
      <c r="AH32" s="108">
        <v>0.74</v>
      </c>
      <c r="AI32" s="108">
        <v>-0.66539999999999999</v>
      </c>
      <c r="AJ32" s="108">
        <v>0.78029999999999999</v>
      </c>
      <c r="AK32" s="108">
        <v>-0.43230000000000002</v>
      </c>
      <c r="AL32" s="48"/>
      <c r="AM32" s="27"/>
    </row>
    <row r="33" spans="2:39" x14ac:dyDescent="0.2">
      <c r="B33" s="48"/>
      <c r="C33" s="44" t="s">
        <v>172</v>
      </c>
      <c r="D33" s="108">
        <v>0.87939999999999996</v>
      </c>
      <c r="E33" s="108">
        <v>0.55559999999999998</v>
      </c>
      <c r="F33" s="108">
        <v>1.4429000000000001</v>
      </c>
      <c r="G33" s="108">
        <v>0.63039999999999996</v>
      </c>
      <c r="H33" s="83"/>
      <c r="I33" s="44" t="s">
        <v>172</v>
      </c>
      <c r="J33" s="108">
        <v>0.96860000000000002</v>
      </c>
      <c r="K33" s="108">
        <v>1.1738</v>
      </c>
      <c r="L33" s="108">
        <v>0.92779999999999996</v>
      </c>
      <c r="M33" s="108">
        <v>0.13539999999999999</v>
      </c>
      <c r="N33" s="83"/>
      <c r="O33" s="44" t="s">
        <v>172</v>
      </c>
      <c r="P33" s="108">
        <v>0.99680000000000002</v>
      </c>
      <c r="Q33" s="108">
        <v>0.62560000000000004</v>
      </c>
      <c r="R33" s="108">
        <v>0.93810000000000004</v>
      </c>
      <c r="S33" s="108">
        <v>0.67900000000000005</v>
      </c>
      <c r="T33" s="48"/>
      <c r="U33" s="44" t="s">
        <v>172</v>
      </c>
      <c r="V33" s="108">
        <v>0.8901</v>
      </c>
      <c r="W33" s="108">
        <v>-0.47399999999999998</v>
      </c>
      <c r="X33" s="108">
        <v>1.0525</v>
      </c>
      <c r="Y33" s="108">
        <v>0.55830000000000002</v>
      </c>
      <c r="Z33" s="48"/>
      <c r="AA33" s="44" t="s">
        <v>172</v>
      </c>
      <c r="AB33" s="108">
        <v>0.71719999999999995</v>
      </c>
      <c r="AC33" s="108">
        <v>-0.61399999999999999</v>
      </c>
      <c r="AD33" s="108">
        <v>1.0727</v>
      </c>
      <c r="AE33" s="108">
        <v>0.2407</v>
      </c>
      <c r="AF33" s="83"/>
      <c r="AG33" s="44" t="s">
        <v>172</v>
      </c>
      <c r="AH33" s="108">
        <v>1.0184</v>
      </c>
      <c r="AI33" s="108">
        <v>0.4022</v>
      </c>
      <c r="AJ33" s="108">
        <v>0.93799999999999994</v>
      </c>
      <c r="AK33" s="108">
        <v>0.17749999999999999</v>
      </c>
      <c r="AL33" s="48"/>
      <c r="AM33" s="27"/>
    </row>
    <row r="34" spans="2:39" x14ac:dyDescent="0.2">
      <c r="B34" s="48"/>
      <c r="C34" s="44" t="s">
        <v>211</v>
      </c>
      <c r="D34" s="108">
        <v>0.86280000000000001</v>
      </c>
      <c r="E34" s="108">
        <v>0.47060000000000002</v>
      </c>
      <c r="F34" s="108">
        <v>1.2822</v>
      </c>
      <c r="G34" s="108">
        <v>0.12509999999999999</v>
      </c>
      <c r="H34" s="83"/>
      <c r="I34" s="44" t="s">
        <v>108</v>
      </c>
      <c r="J34" s="108">
        <v>0.89890000000000003</v>
      </c>
      <c r="K34" s="108">
        <v>0.5726</v>
      </c>
      <c r="L34" s="108">
        <v>1.0047999999999999</v>
      </c>
      <c r="M34" s="108">
        <v>0.45600000000000002</v>
      </c>
      <c r="N34" s="83"/>
      <c r="O34" s="44" t="s">
        <v>108</v>
      </c>
      <c r="P34" s="108">
        <v>0.95920000000000005</v>
      </c>
      <c r="Q34" s="108">
        <v>0.46710000000000002</v>
      </c>
      <c r="R34" s="108">
        <v>1.0338000000000001</v>
      </c>
      <c r="S34" s="108">
        <v>1.1607000000000001</v>
      </c>
      <c r="T34" s="48"/>
      <c r="U34" s="44" t="s">
        <v>108</v>
      </c>
      <c r="V34" s="108">
        <v>0.99260000000000004</v>
      </c>
      <c r="W34" s="108">
        <v>-3.5999999999999997E-2</v>
      </c>
      <c r="X34" s="108">
        <v>1.0384</v>
      </c>
      <c r="Y34" s="108">
        <v>0.505</v>
      </c>
      <c r="Z34" s="48"/>
      <c r="AA34" s="44" t="s">
        <v>108</v>
      </c>
      <c r="AB34" s="108">
        <v>1.0215000000000001</v>
      </c>
      <c r="AC34" s="108">
        <v>0.1076</v>
      </c>
      <c r="AD34" s="108">
        <v>0.64180000000000004</v>
      </c>
      <c r="AE34" s="108">
        <v>-0.90139999999999998</v>
      </c>
      <c r="AF34" s="83"/>
      <c r="AG34" s="44" t="s">
        <v>108</v>
      </c>
      <c r="AH34" s="108">
        <v>1.157</v>
      </c>
      <c r="AI34" s="108">
        <v>0.93369999999999997</v>
      </c>
      <c r="AJ34" s="108">
        <v>0.86799999999999999</v>
      </c>
      <c r="AK34" s="108">
        <v>-9.3100000000000002E-2</v>
      </c>
      <c r="AL34" s="48"/>
      <c r="AM34" s="27"/>
    </row>
    <row r="35" spans="2:39" x14ac:dyDescent="0.2">
      <c r="B35" s="48"/>
      <c r="C35" s="44" t="s">
        <v>212</v>
      </c>
      <c r="D35" s="108">
        <v>0.83050000000000002</v>
      </c>
      <c r="E35" s="108">
        <v>0.30530000000000002</v>
      </c>
      <c r="F35" s="108">
        <v>1.3542000000000001</v>
      </c>
      <c r="G35" s="108">
        <v>0.35160000000000002</v>
      </c>
      <c r="H35" s="83"/>
      <c r="I35" s="44" t="s">
        <v>109</v>
      </c>
      <c r="J35" s="108">
        <v>0.91180000000000005</v>
      </c>
      <c r="K35" s="108">
        <v>0.6845</v>
      </c>
      <c r="L35" s="108">
        <v>0.96699999999999997</v>
      </c>
      <c r="M35" s="108">
        <v>0.29880000000000001</v>
      </c>
      <c r="N35" s="83"/>
      <c r="O35" s="44" t="s">
        <v>109</v>
      </c>
      <c r="P35" s="108">
        <v>0.89810000000000001</v>
      </c>
      <c r="Q35" s="108">
        <v>0.2099</v>
      </c>
      <c r="R35" s="108">
        <v>0.93020000000000003</v>
      </c>
      <c r="S35" s="108">
        <v>0.63890000000000002</v>
      </c>
      <c r="T35" s="48"/>
      <c r="U35" s="44" t="s">
        <v>109</v>
      </c>
      <c r="V35" s="108">
        <v>0.93669999999999998</v>
      </c>
      <c r="W35" s="108">
        <v>-0.2747</v>
      </c>
      <c r="X35" s="108">
        <v>0.60870000000000002</v>
      </c>
      <c r="Y35" s="108">
        <v>-1.1156999999999999</v>
      </c>
      <c r="Z35" s="48"/>
      <c r="AA35" s="44" t="s">
        <v>109</v>
      </c>
      <c r="AB35" s="108">
        <v>1.2289000000000001</v>
      </c>
      <c r="AC35" s="108">
        <v>0.59930000000000005</v>
      </c>
      <c r="AD35" s="108">
        <v>0.81110000000000004</v>
      </c>
      <c r="AE35" s="108">
        <v>-0.45250000000000001</v>
      </c>
      <c r="AF35" s="83"/>
      <c r="AG35" s="44" t="s">
        <v>109</v>
      </c>
      <c r="AH35" s="108">
        <v>1.1733</v>
      </c>
      <c r="AI35" s="108">
        <v>0.99619999999999997</v>
      </c>
      <c r="AJ35" s="108">
        <v>0.89829999999999999</v>
      </c>
      <c r="AK35" s="108">
        <v>2.41E-2</v>
      </c>
      <c r="AL35" s="48"/>
      <c r="AM35" s="27"/>
    </row>
    <row r="36" spans="2:39" x14ac:dyDescent="0.2">
      <c r="B36" s="48"/>
      <c r="C36" s="44" t="s">
        <v>213</v>
      </c>
      <c r="D36" s="108">
        <v>0.76780000000000004</v>
      </c>
      <c r="E36" s="108">
        <v>-1.6E-2</v>
      </c>
      <c r="F36" s="108">
        <v>1.1706000000000001</v>
      </c>
      <c r="G36" s="108">
        <v>-0.2258</v>
      </c>
      <c r="H36" s="83"/>
      <c r="I36" s="44" t="s">
        <v>110</v>
      </c>
      <c r="J36" s="108">
        <v>0.80279999999999996</v>
      </c>
      <c r="K36" s="108">
        <v>-0.25619999999999998</v>
      </c>
      <c r="L36" s="108">
        <v>0.85880000000000001</v>
      </c>
      <c r="M36" s="108">
        <v>-0.15190000000000001</v>
      </c>
      <c r="N36" s="83"/>
      <c r="O36" s="44" t="s">
        <v>110</v>
      </c>
      <c r="P36" s="108">
        <v>0.9</v>
      </c>
      <c r="Q36" s="108">
        <v>0.2177</v>
      </c>
      <c r="R36" s="108">
        <v>0.88109999999999999</v>
      </c>
      <c r="S36" s="108">
        <v>0.39179999999999998</v>
      </c>
      <c r="T36" s="48"/>
      <c r="U36" s="44" t="s">
        <v>110</v>
      </c>
      <c r="V36" s="108">
        <v>1.1465000000000001</v>
      </c>
      <c r="W36" s="108">
        <v>0.62129999999999996</v>
      </c>
      <c r="X36" s="108">
        <v>0.17230000000000001</v>
      </c>
      <c r="Y36" s="108">
        <v>-2.7618999999999998</v>
      </c>
      <c r="Z36" s="48"/>
      <c r="AA36" s="44" t="s">
        <v>110</v>
      </c>
      <c r="AB36" s="108">
        <v>1.2230000000000001</v>
      </c>
      <c r="AC36" s="108">
        <v>0.58530000000000004</v>
      </c>
      <c r="AD36" s="108">
        <v>0.96730000000000005</v>
      </c>
      <c r="AE36" s="108">
        <v>-3.8699999999999998E-2</v>
      </c>
      <c r="AF36" s="83"/>
      <c r="AG36" s="44" t="s">
        <v>110</v>
      </c>
      <c r="AH36" s="108">
        <v>8.2900000000000001E-2</v>
      </c>
      <c r="AI36" s="108">
        <v>-3.1850000000000001</v>
      </c>
      <c r="AJ36" s="108">
        <v>0.74380000000000002</v>
      </c>
      <c r="AK36" s="108">
        <v>-0.57320000000000004</v>
      </c>
      <c r="AL36" s="48"/>
      <c r="AM36" s="27"/>
    </row>
    <row r="37" spans="2:39" x14ac:dyDescent="0.2">
      <c r="B37" s="48"/>
      <c r="C37" s="44" t="s">
        <v>214</v>
      </c>
      <c r="D37" s="108">
        <v>0.77070000000000005</v>
      </c>
      <c r="E37" s="108">
        <v>-1.1999999999999999E-3</v>
      </c>
      <c r="F37" s="108">
        <v>1.2302999999999999</v>
      </c>
      <c r="G37" s="108">
        <v>-3.8100000000000002E-2</v>
      </c>
      <c r="H37" s="83"/>
      <c r="I37" s="44" t="s">
        <v>111</v>
      </c>
      <c r="J37" s="108">
        <v>0.82869999999999999</v>
      </c>
      <c r="K37" s="108">
        <v>-3.2800000000000003E-2</v>
      </c>
      <c r="L37" s="108">
        <v>0.83379999999999999</v>
      </c>
      <c r="M37" s="108">
        <v>-0.25609999999999999</v>
      </c>
      <c r="N37" s="83"/>
      <c r="O37" s="44" t="s">
        <v>111</v>
      </c>
      <c r="P37" s="108">
        <v>0.91820000000000002</v>
      </c>
      <c r="Q37" s="108">
        <v>0.29459999999999997</v>
      </c>
      <c r="R37" s="108">
        <v>0.93179999999999996</v>
      </c>
      <c r="S37" s="108">
        <v>0.6472</v>
      </c>
      <c r="T37" s="48"/>
      <c r="U37" s="44" t="s">
        <v>111</v>
      </c>
      <c r="V37" s="108">
        <v>0.91310000000000002</v>
      </c>
      <c r="W37" s="108">
        <v>-0.37569999999999998</v>
      </c>
      <c r="X37" s="108">
        <v>0.45190000000000002</v>
      </c>
      <c r="Y37" s="108">
        <v>-1.7072000000000001</v>
      </c>
      <c r="Z37" s="48"/>
      <c r="AA37" s="44" t="s">
        <v>111</v>
      </c>
      <c r="AB37" s="108">
        <v>1.1206</v>
      </c>
      <c r="AC37" s="108">
        <v>0.34260000000000002</v>
      </c>
      <c r="AD37" s="108">
        <v>1.0286999999999999</v>
      </c>
      <c r="AE37" s="108">
        <v>0.1242</v>
      </c>
      <c r="AF37" s="83"/>
      <c r="AG37" s="44" t="s">
        <v>111</v>
      </c>
      <c r="AH37" s="108">
        <v>1.0640000000000001</v>
      </c>
      <c r="AI37" s="108">
        <v>0.57699999999999996</v>
      </c>
      <c r="AJ37" s="108">
        <v>0.13980000000000001</v>
      </c>
      <c r="AK37" s="108">
        <v>-2.9083000000000001</v>
      </c>
      <c r="AL37" s="48"/>
      <c r="AM37" s="27"/>
    </row>
    <row r="38" spans="2:39" x14ac:dyDescent="0.2">
      <c r="B38" s="48"/>
      <c r="C38" s="44" t="s">
        <v>215</v>
      </c>
      <c r="D38" s="108">
        <v>0.79</v>
      </c>
      <c r="E38" s="108">
        <v>9.7699999999999995E-2</v>
      </c>
      <c r="F38" s="108">
        <v>1.2644</v>
      </c>
      <c r="G38" s="108">
        <v>6.93E-2</v>
      </c>
      <c r="H38" s="83"/>
      <c r="I38" s="44" t="s">
        <v>112</v>
      </c>
      <c r="J38" s="108">
        <v>0.91839999999999999</v>
      </c>
      <c r="K38" s="108">
        <v>0.74109999999999998</v>
      </c>
      <c r="L38" s="108">
        <v>0.77090000000000003</v>
      </c>
      <c r="M38" s="108">
        <v>-0.51800000000000002</v>
      </c>
      <c r="N38" s="83"/>
      <c r="O38" s="44" t="s">
        <v>112</v>
      </c>
      <c r="P38" s="108">
        <v>0.76900000000000002</v>
      </c>
      <c r="Q38" s="108">
        <v>-0.33389999999999997</v>
      </c>
      <c r="R38" s="108">
        <v>0.87080000000000002</v>
      </c>
      <c r="S38" s="108">
        <v>0.3402</v>
      </c>
      <c r="T38" s="48"/>
      <c r="U38" s="44" t="s">
        <v>112</v>
      </c>
      <c r="V38" s="108">
        <v>0.97709999999999997</v>
      </c>
      <c r="W38" s="108">
        <v>-0.1023</v>
      </c>
      <c r="X38" s="108">
        <v>1.07</v>
      </c>
      <c r="Y38" s="108">
        <v>0.62419999999999998</v>
      </c>
      <c r="Z38" s="48"/>
      <c r="AA38" s="44" t="s">
        <v>112</v>
      </c>
      <c r="AB38" s="108">
        <v>1.1760999999999999</v>
      </c>
      <c r="AC38" s="108">
        <v>0.47410000000000002</v>
      </c>
      <c r="AD38" s="108">
        <v>0.90900000000000003</v>
      </c>
      <c r="AE38" s="108">
        <v>-0.19309999999999999</v>
      </c>
      <c r="AF38" s="83"/>
      <c r="AG38" s="44" t="s">
        <v>112</v>
      </c>
      <c r="AH38" s="108">
        <v>0.99270000000000003</v>
      </c>
      <c r="AI38" s="108">
        <v>0.30380000000000001</v>
      </c>
      <c r="AJ38" s="108">
        <v>0.92959999999999998</v>
      </c>
      <c r="AK38" s="108">
        <v>0.1449</v>
      </c>
      <c r="AL38" s="48"/>
      <c r="AM38" s="27"/>
    </row>
    <row r="39" spans="2:39" x14ac:dyDescent="0.2">
      <c r="B39" s="48"/>
      <c r="C39" s="44" t="s">
        <v>216</v>
      </c>
      <c r="D39" s="108">
        <v>0.47199999999999998</v>
      </c>
      <c r="E39" s="108">
        <v>-1.5318000000000001</v>
      </c>
      <c r="F39" s="108">
        <v>1.1039000000000001</v>
      </c>
      <c r="G39" s="108">
        <v>-0.43540000000000001</v>
      </c>
      <c r="H39" s="83"/>
      <c r="I39" s="44" t="s">
        <v>113</v>
      </c>
      <c r="J39" s="108">
        <v>0.68469999999999998</v>
      </c>
      <c r="K39" s="108">
        <v>-1.2746999999999999</v>
      </c>
      <c r="L39" s="108">
        <v>0.74780000000000002</v>
      </c>
      <c r="M39" s="108">
        <v>-0.61399999999999999</v>
      </c>
      <c r="N39" s="83"/>
      <c r="O39" s="44" t="s">
        <v>113</v>
      </c>
      <c r="P39" s="108">
        <v>0.75190000000000001</v>
      </c>
      <c r="Q39" s="108">
        <v>-0.40560000000000002</v>
      </c>
      <c r="R39" s="108">
        <v>0.71330000000000005</v>
      </c>
      <c r="S39" s="108">
        <v>-0.45300000000000001</v>
      </c>
      <c r="T39" s="48"/>
      <c r="U39" s="44" t="s">
        <v>113</v>
      </c>
      <c r="V39" s="108">
        <v>1.0418000000000001</v>
      </c>
      <c r="W39" s="108">
        <v>0.1744</v>
      </c>
      <c r="X39" s="108">
        <v>1.0057</v>
      </c>
      <c r="Y39" s="108">
        <v>0.38159999999999999</v>
      </c>
      <c r="Z39" s="48"/>
      <c r="AA39" s="44" t="s">
        <v>113</v>
      </c>
      <c r="AB39" s="108">
        <v>0.80420000000000003</v>
      </c>
      <c r="AC39" s="108">
        <v>-0.40770000000000001</v>
      </c>
      <c r="AD39" s="108">
        <v>0.96709999999999996</v>
      </c>
      <c r="AE39" s="108">
        <v>-3.9E-2</v>
      </c>
      <c r="AF39" s="83"/>
      <c r="AG39" s="44" t="s">
        <v>113</v>
      </c>
      <c r="AH39" s="108">
        <v>0.9123</v>
      </c>
      <c r="AI39" s="108">
        <v>-4.4000000000000003E-3</v>
      </c>
      <c r="AJ39" s="108">
        <v>0.86470000000000002</v>
      </c>
      <c r="AK39" s="108">
        <v>-0.1061</v>
      </c>
      <c r="AL39" s="48"/>
      <c r="AM39" s="27"/>
    </row>
    <row r="40" spans="2:39" x14ac:dyDescent="0.2">
      <c r="B40" s="48"/>
      <c r="C40" s="44" t="s">
        <v>217</v>
      </c>
      <c r="D40" s="108">
        <v>0.63280000000000003</v>
      </c>
      <c r="E40" s="108">
        <v>-0.70779999999999998</v>
      </c>
      <c r="F40" s="108">
        <v>1.0900000000000001</v>
      </c>
      <c r="G40" s="108">
        <v>-0.47889999999999999</v>
      </c>
      <c r="H40" s="83"/>
      <c r="I40" s="44" t="s">
        <v>114</v>
      </c>
      <c r="J40" s="108">
        <v>0.79359999999999997</v>
      </c>
      <c r="K40" s="108">
        <v>-0.33500000000000002</v>
      </c>
      <c r="L40" s="108">
        <v>0.95979999999999999</v>
      </c>
      <c r="M40" s="108">
        <v>0.26860000000000001</v>
      </c>
      <c r="N40" s="83"/>
      <c r="O40" s="44" t="s">
        <v>114</v>
      </c>
      <c r="P40" s="108">
        <v>0.86419999999999997</v>
      </c>
      <c r="Q40" s="108">
        <v>6.7000000000000004E-2</v>
      </c>
      <c r="R40" s="108">
        <v>0.83099999999999996</v>
      </c>
      <c r="S40" s="108">
        <v>0.1399</v>
      </c>
      <c r="T40" s="48"/>
      <c r="U40" s="44" t="s">
        <v>114</v>
      </c>
      <c r="V40" s="108">
        <v>1.1966000000000001</v>
      </c>
      <c r="W40" s="108">
        <v>0.83530000000000004</v>
      </c>
      <c r="X40" s="108">
        <v>0.97860000000000003</v>
      </c>
      <c r="Y40" s="108">
        <v>0.27950000000000003</v>
      </c>
      <c r="Z40" s="48"/>
      <c r="AA40" s="44" t="s">
        <v>114</v>
      </c>
      <c r="AB40" s="108">
        <v>0.94799999999999995</v>
      </c>
      <c r="AC40" s="108">
        <v>-6.6799999999999998E-2</v>
      </c>
      <c r="AD40" s="108">
        <v>1.0470999999999999</v>
      </c>
      <c r="AE40" s="108">
        <v>0.17280000000000001</v>
      </c>
      <c r="AF40" s="83"/>
      <c r="AG40" s="44" t="s">
        <v>114</v>
      </c>
      <c r="AH40" s="108">
        <v>0.89019999999999999</v>
      </c>
      <c r="AI40" s="108">
        <v>-8.9399999999999993E-2</v>
      </c>
      <c r="AJ40" s="108">
        <v>0.67549999999999999</v>
      </c>
      <c r="AK40" s="108">
        <v>-0.83730000000000004</v>
      </c>
      <c r="AL40" s="48"/>
      <c r="AM40" s="27"/>
    </row>
    <row r="41" spans="2:39" x14ac:dyDescent="0.2">
      <c r="B41" s="48"/>
      <c r="C41" s="44" t="s">
        <v>218</v>
      </c>
      <c r="D41" s="108">
        <v>0.62729999999999997</v>
      </c>
      <c r="E41" s="108">
        <v>-0.73570000000000002</v>
      </c>
      <c r="F41" s="108">
        <v>1.2754000000000001</v>
      </c>
      <c r="G41" s="108">
        <v>0.1038</v>
      </c>
      <c r="H41" s="83"/>
      <c r="I41" s="44" t="s">
        <v>115</v>
      </c>
      <c r="J41" s="108">
        <v>0.78149999999999997</v>
      </c>
      <c r="K41" s="108">
        <v>-0.43959999999999999</v>
      </c>
      <c r="L41" s="108">
        <v>0.93130000000000002</v>
      </c>
      <c r="M41" s="108">
        <v>0.15010000000000001</v>
      </c>
      <c r="N41" s="83"/>
      <c r="O41" s="44" t="s">
        <v>115</v>
      </c>
      <c r="P41" s="108">
        <v>0.67220000000000002</v>
      </c>
      <c r="Q41" s="108">
        <v>-0.74139999999999995</v>
      </c>
      <c r="R41" s="108">
        <v>0.7923</v>
      </c>
      <c r="S41" s="108">
        <v>-5.5399999999999998E-2</v>
      </c>
      <c r="T41" s="48"/>
      <c r="U41" s="44" t="s">
        <v>115</v>
      </c>
      <c r="V41" s="108">
        <v>0.75660000000000005</v>
      </c>
      <c r="W41" s="108">
        <v>-1.044</v>
      </c>
      <c r="X41" s="108">
        <v>0.93189999999999995</v>
      </c>
      <c r="Y41" s="108">
        <v>0.10349999999999999</v>
      </c>
      <c r="Z41" s="48"/>
      <c r="AA41" s="44" t="s">
        <v>115</v>
      </c>
      <c r="AB41" s="108">
        <v>0.97030000000000005</v>
      </c>
      <c r="AC41" s="108">
        <v>-1.38E-2</v>
      </c>
      <c r="AD41" s="108">
        <v>0.8196</v>
      </c>
      <c r="AE41" s="108">
        <v>-0.43</v>
      </c>
      <c r="AF41" s="83"/>
      <c r="AG41" s="44" t="s">
        <v>115</v>
      </c>
      <c r="AH41" s="108">
        <v>0.87450000000000006</v>
      </c>
      <c r="AI41" s="108">
        <v>-0.14960000000000001</v>
      </c>
      <c r="AJ41" s="108">
        <v>1.0526</v>
      </c>
      <c r="AK41" s="108">
        <v>0.62050000000000005</v>
      </c>
      <c r="AL41" s="48"/>
      <c r="AM41" s="27"/>
    </row>
    <row r="42" spans="2:39" x14ac:dyDescent="0.2">
      <c r="B42" s="48"/>
      <c r="C42" s="44" t="s">
        <v>219</v>
      </c>
      <c r="D42" s="108">
        <v>0.62809999999999999</v>
      </c>
      <c r="E42" s="108">
        <v>-0.73170000000000002</v>
      </c>
      <c r="F42" s="108">
        <v>1.0865</v>
      </c>
      <c r="G42" s="108">
        <v>-0.49020000000000002</v>
      </c>
      <c r="H42" s="83"/>
      <c r="I42" s="44" t="s">
        <v>116</v>
      </c>
      <c r="J42" s="108">
        <v>0.75349999999999995</v>
      </c>
      <c r="K42" s="108">
        <v>-0.68069999999999997</v>
      </c>
      <c r="L42" s="108">
        <v>1.0488</v>
      </c>
      <c r="M42" s="108">
        <v>0.6391</v>
      </c>
      <c r="N42" s="83"/>
      <c r="O42" s="44" t="s">
        <v>116</v>
      </c>
      <c r="P42" s="108">
        <v>0.87209999999999999</v>
      </c>
      <c r="Q42" s="108">
        <v>0.10050000000000001</v>
      </c>
      <c r="R42" s="108">
        <v>0.96179999999999999</v>
      </c>
      <c r="S42" s="108">
        <v>0.79810000000000003</v>
      </c>
      <c r="T42" s="48"/>
      <c r="U42" s="44" t="s">
        <v>116</v>
      </c>
      <c r="V42" s="108">
        <v>0.88219999999999998</v>
      </c>
      <c r="W42" s="108">
        <v>-0.50749999999999995</v>
      </c>
      <c r="X42" s="108">
        <v>0.77939999999999998</v>
      </c>
      <c r="Y42" s="108">
        <v>-0.47170000000000001</v>
      </c>
      <c r="Z42" s="48"/>
      <c r="AA42" s="44" t="s">
        <v>116</v>
      </c>
      <c r="AB42" s="108">
        <v>0.99050000000000005</v>
      </c>
      <c r="AC42" s="108">
        <v>3.4200000000000001E-2</v>
      </c>
      <c r="AD42" s="108">
        <v>0.94</v>
      </c>
      <c r="AE42" s="108">
        <v>-0.1109</v>
      </c>
      <c r="AF42" s="83"/>
      <c r="AG42" s="44" t="s">
        <v>116</v>
      </c>
      <c r="AH42" s="108">
        <v>0.97350000000000003</v>
      </c>
      <c r="AI42" s="108">
        <v>0.23</v>
      </c>
      <c r="AJ42" s="108">
        <v>0.99509999999999998</v>
      </c>
      <c r="AK42" s="108">
        <v>0.39800000000000002</v>
      </c>
      <c r="AL42" s="48"/>
      <c r="AM42" s="27"/>
    </row>
    <row r="43" spans="2:39" x14ac:dyDescent="0.2">
      <c r="B43" s="48"/>
      <c r="C43" s="44" t="s">
        <v>220</v>
      </c>
      <c r="D43" s="108">
        <v>8.3599999999999994E-2</v>
      </c>
      <c r="E43" s="108">
        <v>-3.5215000000000001</v>
      </c>
      <c r="F43" s="108">
        <v>1.1760999999999999</v>
      </c>
      <c r="G43" s="108">
        <v>-0.20849999999999999</v>
      </c>
      <c r="H43" s="83"/>
      <c r="I43" s="44" t="s">
        <v>117</v>
      </c>
      <c r="J43" s="108">
        <v>0.86650000000000005</v>
      </c>
      <c r="K43" s="108">
        <v>0.29360000000000003</v>
      </c>
      <c r="L43" s="108">
        <v>0.94299999999999995</v>
      </c>
      <c r="M43" s="108">
        <v>0.19869999999999999</v>
      </c>
      <c r="N43" s="83"/>
      <c r="O43" s="44" t="s">
        <v>117</v>
      </c>
      <c r="P43" s="108">
        <v>1.0026999999999999</v>
      </c>
      <c r="Q43" s="108">
        <v>0.65029999999999999</v>
      </c>
      <c r="R43" s="108">
        <v>0.76959999999999995</v>
      </c>
      <c r="S43" s="108">
        <v>-0.1696</v>
      </c>
      <c r="T43" s="48"/>
      <c r="U43" s="44" t="s">
        <v>117</v>
      </c>
      <c r="V43" s="108">
        <v>1.0669999999999999</v>
      </c>
      <c r="W43" s="108">
        <v>0.28199999999999997</v>
      </c>
      <c r="X43" s="108">
        <v>0.85880000000000001</v>
      </c>
      <c r="Y43" s="108">
        <v>-0.17249999999999999</v>
      </c>
      <c r="Z43" s="48"/>
      <c r="AA43" s="44" t="s">
        <v>117</v>
      </c>
      <c r="AB43" s="108">
        <v>0.94950000000000001</v>
      </c>
      <c r="AC43" s="108">
        <v>-6.3200000000000006E-2</v>
      </c>
      <c r="AD43" s="108">
        <v>0.39560000000000001</v>
      </c>
      <c r="AE43" s="108">
        <v>-1.554</v>
      </c>
      <c r="AF43" s="83"/>
      <c r="AG43" s="44" t="s">
        <v>117</v>
      </c>
      <c r="AH43" s="108">
        <v>0.98919999999999997</v>
      </c>
      <c r="AI43" s="108">
        <v>0.2903</v>
      </c>
      <c r="AJ43" s="108">
        <v>0.52410000000000001</v>
      </c>
      <c r="AK43" s="108">
        <v>-1.4227000000000001</v>
      </c>
      <c r="AL43" s="48"/>
      <c r="AM43" s="27"/>
    </row>
    <row r="44" spans="2:39" x14ac:dyDescent="0.2">
      <c r="B44" s="48"/>
      <c r="C44" s="44" t="s">
        <v>173</v>
      </c>
      <c r="D44" s="108">
        <v>0.74350000000000005</v>
      </c>
      <c r="E44" s="108">
        <v>-0.14050000000000001</v>
      </c>
      <c r="F44" s="108">
        <v>1.2593000000000001</v>
      </c>
      <c r="G44" s="108">
        <v>5.3199999999999997E-2</v>
      </c>
      <c r="H44" s="83"/>
      <c r="I44" s="44" t="s">
        <v>173</v>
      </c>
      <c r="J44" s="108">
        <v>0.75249999999999995</v>
      </c>
      <c r="K44" s="108">
        <v>-0.68959999999999999</v>
      </c>
      <c r="L44" s="108">
        <v>1.0419</v>
      </c>
      <c r="M44" s="108">
        <v>0.61029999999999995</v>
      </c>
      <c r="N44" s="83"/>
      <c r="O44" s="44" t="s">
        <v>173</v>
      </c>
      <c r="P44" s="108">
        <v>0.78510000000000002</v>
      </c>
      <c r="Q44" s="108">
        <v>-0.26579999999999998</v>
      </c>
      <c r="R44" s="108">
        <v>0.83889999999999998</v>
      </c>
      <c r="S44" s="108">
        <v>0.17929999999999999</v>
      </c>
      <c r="T44" s="48"/>
      <c r="U44" s="44" t="s">
        <v>173</v>
      </c>
      <c r="V44" s="108">
        <v>0.66249999999999998</v>
      </c>
      <c r="W44" s="108">
        <v>-1.446</v>
      </c>
      <c r="X44" s="108">
        <v>1.0819000000000001</v>
      </c>
      <c r="Y44" s="108">
        <v>0.66920000000000002</v>
      </c>
      <c r="Z44" s="48"/>
      <c r="AA44" s="44" t="s">
        <v>173</v>
      </c>
      <c r="AB44" s="108">
        <v>0.78510000000000002</v>
      </c>
      <c r="AC44" s="108">
        <v>-0.45290000000000002</v>
      </c>
      <c r="AD44" s="108">
        <v>1.2169000000000001</v>
      </c>
      <c r="AE44" s="108">
        <v>0.62290000000000001</v>
      </c>
      <c r="AF44" s="83"/>
      <c r="AG44" s="44" t="s">
        <v>173</v>
      </c>
      <c r="AH44" s="108">
        <v>0.89419999999999999</v>
      </c>
      <c r="AI44" s="108">
        <v>-7.3899999999999993E-2</v>
      </c>
      <c r="AJ44" s="108">
        <v>1.0032000000000001</v>
      </c>
      <c r="AK44" s="108">
        <v>0.42949999999999999</v>
      </c>
      <c r="AL44" s="48"/>
      <c r="AM44" s="27"/>
    </row>
    <row r="45" spans="2:39" x14ac:dyDescent="0.2">
      <c r="B45" s="48"/>
      <c r="C45" s="44" t="s">
        <v>174</v>
      </c>
      <c r="D45" s="108">
        <v>0.91200000000000003</v>
      </c>
      <c r="E45" s="108">
        <v>0.72260000000000002</v>
      </c>
      <c r="F45" s="108">
        <v>1.3624000000000001</v>
      </c>
      <c r="G45" s="108">
        <v>0.37740000000000001</v>
      </c>
      <c r="H45" s="83"/>
      <c r="I45" s="44" t="s">
        <v>174</v>
      </c>
      <c r="J45" s="108">
        <v>1.0572999999999999</v>
      </c>
      <c r="K45" s="108">
        <v>1.9390000000000001</v>
      </c>
      <c r="L45" s="108">
        <v>0.91810000000000003</v>
      </c>
      <c r="M45" s="108">
        <v>9.5200000000000007E-2</v>
      </c>
      <c r="N45" s="83"/>
      <c r="O45" s="44" t="s">
        <v>174</v>
      </c>
      <c r="P45" s="108">
        <v>0.93179999999999996</v>
      </c>
      <c r="Q45" s="108">
        <v>0.35170000000000001</v>
      </c>
      <c r="R45" s="108">
        <v>1.1060000000000001</v>
      </c>
      <c r="S45" s="108">
        <v>1.5244</v>
      </c>
      <c r="T45" s="48"/>
      <c r="U45" s="44" t="s">
        <v>174</v>
      </c>
      <c r="V45" s="108">
        <v>1.0184</v>
      </c>
      <c r="W45" s="108">
        <v>7.4399999999999994E-2</v>
      </c>
      <c r="X45" s="108">
        <v>1.0528</v>
      </c>
      <c r="Y45" s="108">
        <v>0.55959999999999999</v>
      </c>
      <c r="Z45" s="48"/>
      <c r="AA45" s="44" t="s">
        <v>174</v>
      </c>
      <c r="AB45" s="108">
        <v>0.60250000000000004</v>
      </c>
      <c r="AC45" s="108">
        <v>-0.88580000000000003</v>
      </c>
      <c r="AD45" s="108">
        <v>1.2915000000000001</v>
      </c>
      <c r="AE45" s="108">
        <v>0.82069999999999999</v>
      </c>
      <c r="AF45" s="83"/>
      <c r="AG45" s="44" t="s">
        <v>174</v>
      </c>
      <c r="AH45" s="108">
        <v>1.0025999999999999</v>
      </c>
      <c r="AI45" s="108">
        <v>0.3417</v>
      </c>
      <c r="AJ45" s="108">
        <v>0.99739999999999995</v>
      </c>
      <c r="AK45" s="108">
        <v>0.40710000000000002</v>
      </c>
      <c r="AL45" s="48"/>
      <c r="AM45" s="27"/>
    </row>
    <row r="46" spans="2:39" x14ac:dyDescent="0.2">
      <c r="B46" s="48"/>
      <c r="C46" s="44" t="s">
        <v>221</v>
      </c>
      <c r="D46" s="108">
        <v>0.97760000000000002</v>
      </c>
      <c r="E46" s="108">
        <v>1.0588</v>
      </c>
      <c r="F46" s="108">
        <v>1.4474</v>
      </c>
      <c r="G46" s="108">
        <v>0.64439999999999997</v>
      </c>
      <c r="H46" s="83"/>
      <c r="I46" s="44" t="s">
        <v>118</v>
      </c>
      <c r="J46" s="108">
        <v>0.86929999999999996</v>
      </c>
      <c r="K46" s="108">
        <v>0.31780000000000003</v>
      </c>
      <c r="L46" s="108">
        <v>0.69</v>
      </c>
      <c r="M46" s="108">
        <v>-0.85470000000000002</v>
      </c>
      <c r="N46" s="83"/>
      <c r="O46" s="44" t="s">
        <v>118</v>
      </c>
      <c r="P46" s="108">
        <v>0.89710000000000001</v>
      </c>
      <c r="Q46" s="108">
        <v>0.20569999999999999</v>
      </c>
      <c r="R46" s="108">
        <v>1.0142</v>
      </c>
      <c r="S46" s="108">
        <v>1.0621</v>
      </c>
      <c r="T46" s="48"/>
      <c r="U46" s="44" t="s">
        <v>118</v>
      </c>
      <c r="V46" s="108">
        <v>0.88480000000000003</v>
      </c>
      <c r="W46" s="108">
        <v>-0.4965</v>
      </c>
      <c r="X46" s="108">
        <v>0.99429999999999996</v>
      </c>
      <c r="Y46" s="108">
        <v>0.33879999999999999</v>
      </c>
      <c r="Z46" s="48"/>
      <c r="AA46" s="44" t="s">
        <v>118</v>
      </c>
      <c r="AB46" s="108">
        <v>0.75719999999999998</v>
      </c>
      <c r="AC46" s="108">
        <v>-0.51900000000000002</v>
      </c>
      <c r="AD46" s="108">
        <v>0.7883</v>
      </c>
      <c r="AE46" s="108">
        <v>-0.51300000000000001</v>
      </c>
      <c r="AF46" s="83"/>
      <c r="AG46" s="44" t="s">
        <v>118</v>
      </c>
      <c r="AH46" s="108">
        <v>1.0091000000000001</v>
      </c>
      <c r="AI46" s="108">
        <v>0.36659999999999998</v>
      </c>
      <c r="AJ46" s="108">
        <v>0.83409999999999995</v>
      </c>
      <c r="AK46" s="108">
        <v>-0.2243</v>
      </c>
      <c r="AL46" s="48"/>
      <c r="AM46" s="27"/>
    </row>
    <row r="47" spans="2:39" x14ac:dyDescent="0.2">
      <c r="B47" s="48"/>
      <c r="C47" s="44" t="s">
        <v>222</v>
      </c>
      <c r="D47" s="108">
        <v>0.16300000000000001</v>
      </c>
      <c r="E47" s="108">
        <v>-3.1147</v>
      </c>
      <c r="F47" s="108">
        <v>1.2504999999999999</v>
      </c>
      <c r="G47" s="108">
        <v>2.5600000000000001E-2</v>
      </c>
      <c r="H47" s="83"/>
      <c r="I47" s="44" t="s">
        <v>119</v>
      </c>
      <c r="J47" s="108">
        <v>0.81540000000000001</v>
      </c>
      <c r="K47" s="108">
        <v>-0.1472</v>
      </c>
      <c r="L47" s="108">
        <v>1.1063000000000001</v>
      </c>
      <c r="M47" s="108">
        <v>0.87860000000000005</v>
      </c>
      <c r="N47" s="83"/>
      <c r="O47" s="44" t="s">
        <v>119</v>
      </c>
      <c r="P47" s="108">
        <v>0.87949999999999995</v>
      </c>
      <c r="Q47" s="108">
        <v>0.13139999999999999</v>
      </c>
      <c r="R47" s="108">
        <v>0.93899999999999995</v>
      </c>
      <c r="S47" s="108">
        <v>0.6835</v>
      </c>
      <c r="T47" s="48"/>
      <c r="U47" s="44" t="s">
        <v>119</v>
      </c>
      <c r="V47" s="108">
        <v>1.1258999999999999</v>
      </c>
      <c r="W47" s="108">
        <v>0.53359999999999996</v>
      </c>
      <c r="X47" s="108">
        <v>0.94640000000000002</v>
      </c>
      <c r="Y47" s="108">
        <v>0.158</v>
      </c>
      <c r="Z47" s="48"/>
      <c r="AA47" s="44" t="s">
        <v>119</v>
      </c>
      <c r="AB47" s="108">
        <v>1.1519999999999999</v>
      </c>
      <c r="AC47" s="108">
        <v>0.41699999999999998</v>
      </c>
      <c r="AD47" s="108">
        <v>1.1626000000000001</v>
      </c>
      <c r="AE47" s="108">
        <v>0.47899999999999998</v>
      </c>
      <c r="AF47" s="83"/>
      <c r="AG47" s="44" t="s">
        <v>119</v>
      </c>
      <c r="AH47" s="108">
        <v>1.1064000000000001</v>
      </c>
      <c r="AI47" s="108">
        <v>0.73960000000000004</v>
      </c>
      <c r="AJ47" s="108">
        <v>0.94350000000000001</v>
      </c>
      <c r="AK47" s="108">
        <v>0.1988</v>
      </c>
      <c r="AL47" s="48"/>
      <c r="AM47" s="27"/>
    </row>
    <row r="48" spans="2:39" x14ac:dyDescent="0.2">
      <c r="B48" s="48"/>
      <c r="C48" s="44" t="s">
        <v>223</v>
      </c>
      <c r="D48" s="108">
        <v>0.87829999999999997</v>
      </c>
      <c r="E48" s="108">
        <v>0.55000000000000004</v>
      </c>
      <c r="F48" s="108">
        <v>1.3036000000000001</v>
      </c>
      <c r="G48" s="108">
        <v>0.19239999999999999</v>
      </c>
      <c r="H48" s="83"/>
      <c r="I48" s="44" t="s">
        <v>120</v>
      </c>
      <c r="J48" s="108">
        <v>0.84560000000000002</v>
      </c>
      <c r="K48" s="108">
        <v>0.1133</v>
      </c>
      <c r="L48" s="108">
        <v>0.81069999999999998</v>
      </c>
      <c r="M48" s="108">
        <v>-0.35220000000000001</v>
      </c>
      <c r="N48" s="83"/>
      <c r="O48" s="44" t="s">
        <v>120</v>
      </c>
      <c r="P48" s="108">
        <v>0.88690000000000002</v>
      </c>
      <c r="Q48" s="108">
        <v>0.16289999999999999</v>
      </c>
      <c r="R48" s="108">
        <v>0.76849999999999996</v>
      </c>
      <c r="S48" s="108">
        <v>-0.17510000000000001</v>
      </c>
      <c r="T48" s="48"/>
      <c r="U48" s="44" t="s">
        <v>120</v>
      </c>
      <c r="V48" s="108">
        <v>1.1247</v>
      </c>
      <c r="W48" s="108">
        <v>0.52829999999999999</v>
      </c>
      <c r="X48" s="108">
        <v>0.872</v>
      </c>
      <c r="Y48" s="108">
        <v>-0.1227</v>
      </c>
      <c r="Z48" s="48"/>
      <c r="AA48" s="44" t="s">
        <v>120</v>
      </c>
      <c r="AB48" s="108">
        <v>0.95879999999999999</v>
      </c>
      <c r="AC48" s="108">
        <v>-4.1000000000000002E-2</v>
      </c>
      <c r="AD48" s="108">
        <v>1.0004</v>
      </c>
      <c r="AE48" s="108">
        <v>4.9099999999999998E-2</v>
      </c>
      <c r="AF48" s="83"/>
      <c r="AG48" s="44" t="s">
        <v>120</v>
      </c>
      <c r="AH48" s="108">
        <v>1.3220000000000001</v>
      </c>
      <c r="AI48" s="108">
        <v>1.5666</v>
      </c>
      <c r="AJ48" s="108">
        <v>0.84750000000000003</v>
      </c>
      <c r="AK48" s="108">
        <v>-0.17230000000000001</v>
      </c>
      <c r="AL48" s="48"/>
      <c r="AM48" s="27"/>
    </row>
    <row r="49" spans="2:39" x14ac:dyDescent="0.2">
      <c r="B49" s="48"/>
      <c r="C49" s="44" t="s">
        <v>224</v>
      </c>
      <c r="D49" s="108">
        <v>0.73860000000000003</v>
      </c>
      <c r="E49" s="108">
        <v>-0.1658</v>
      </c>
      <c r="F49" s="108">
        <v>0.4027</v>
      </c>
      <c r="G49" s="108">
        <v>-2.6395</v>
      </c>
      <c r="H49" s="83"/>
      <c r="I49" s="44" t="s">
        <v>121</v>
      </c>
      <c r="J49" s="108">
        <v>0.7923</v>
      </c>
      <c r="K49" s="108">
        <v>-0.3468</v>
      </c>
      <c r="L49" s="108">
        <v>0.85040000000000004</v>
      </c>
      <c r="M49" s="108">
        <v>-0.1867</v>
      </c>
      <c r="N49" s="83"/>
      <c r="O49" s="44" t="s">
        <v>121</v>
      </c>
      <c r="P49" s="108">
        <v>0.80889999999999995</v>
      </c>
      <c r="Q49" s="108">
        <v>-0.1658</v>
      </c>
      <c r="R49" s="108">
        <v>0.83930000000000005</v>
      </c>
      <c r="S49" s="108">
        <v>0.18129999999999999</v>
      </c>
      <c r="T49" s="48"/>
      <c r="U49" s="44" t="s">
        <v>121</v>
      </c>
      <c r="V49" s="108">
        <v>1.2319</v>
      </c>
      <c r="W49" s="108">
        <v>0.98609999999999998</v>
      </c>
      <c r="X49" s="108">
        <v>1.1264000000000001</v>
      </c>
      <c r="Y49" s="108">
        <v>0.83699999999999997</v>
      </c>
      <c r="Z49" s="48"/>
      <c r="AA49" s="44" t="s">
        <v>121</v>
      </c>
      <c r="AB49" s="108">
        <v>1.1918</v>
      </c>
      <c r="AC49" s="108">
        <v>0.51149999999999995</v>
      </c>
      <c r="AD49" s="108">
        <v>0.72350000000000003</v>
      </c>
      <c r="AE49" s="108">
        <v>-0.68489999999999995</v>
      </c>
      <c r="AF49" s="83"/>
      <c r="AG49" s="44" t="s">
        <v>121</v>
      </c>
      <c r="AH49" s="108">
        <v>0.98699999999999999</v>
      </c>
      <c r="AI49" s="108">
        <v>0.28170000000000001</v>
      </c>
      <c r="AJ49" s="108">
        <v>0.47799999999999998</v>
      </c>
      <c r="AK49" s="108">
        <v>-1.601</v>
      </c>
      <c r="AL49" s="48"/>
      <c r="AM49" s="27"/>
    </row>
    <row r="50" spans="2:39" x14ac:dyDescent="0.2">
      <c r="B50" s="48"/>
      <c r="C50" s="44" t="s">
        <v>225</v>
      </c>
      <c r="D50" s="108">
        <v>0.76870000000000005</v>
      </c>
      <c r="E50" s="108">
        <v>-1.1299999999999999E-2</v>
      </c>
      <c r="F50" s="108">
        <v>1.1336999999999999</v>
      </c>
      <c r="G50" s="108">
        <v>-0.34150000000000003</v>
      </c>
      <c r="H50" s="83"/>
      <c r="I50" s="44" t="s">
        <v>122</v>
      </c>
      <c r="J50" s="108">
        <v>0.84950000000000003</v>
      </c>
      <c r="K50" s="108">
        <v>0.14710000000000001</v>
      </c>
      <c r="L50" s="108">
        <v>1.0158</v>
      </c>
      <c r="M50" s="108">
        <v>0.50180000000000002</v>
      </c>
      <c r="N50" s="83"/>
      <c r="O50" s="44" t="s">
        <v>122</v>
      </c>
      <c r="P50" s="108">
        <v>0.74050000000000005</v>
      </c>
      <c r="Q50" s="108">
        <v>-0.45369999999999999</v>
      </c>
      <c r="R50" s="108">
        <v>0.35659999999999997</v>
      </c>
      <c r="S50" s="108">
        <v>-2.2490000000000001</v>
      </c>
      <c r="T50" s="48"/>
      <c r="U50" s="44" t="s">
        <v>122</v>
      </c>
      <c r="V50" s="108">
        <v>1.1175999999999999</v>
      </c>
      <c r="W50" s="108">
        <v>0.49790000000000001</v>
      </c>
      <c r="X50" s="108">
        <v>0.76070000000000004</v>
      </c>
      <c r="Y50" s="108">
        <v>-0.5423</v>
      </c>
      <c r="Z50" s="48"/>
      <c r="AA50" s="44" t="s">
        <v>122</v>
      </c>
      <c r="AB50" s="108">
        <v>1.2325999999999999</v>
      </c>
      <c r="AC50" s="108">
        <v>0.60799999999999998</v>
      </c>
      <c r="AD50" s="108">
        <v>1.1087</v>
      </c>
      <c r="AE50" s="108">
        <v>0.33610000000000001</v>
      </c>
      <c r="AF50" s="83"/>
      <c r="AG50" s="44" t="s">
        <v>122</v>
      </c>
      <c r="AH50" s="108">
        <v>0.86739999999999995</v>
      </c>
      <c r="AI50" s="108">
        <v>-0.1769</v>
      </c>
      <c r="AJ50" s="108">
        <v>0.64390000000000003</v>
      </c>
      <c r="AK50" s="108">
        <v>-0.95940000000000003</v>
      </c>
      <c r="AL50" s="48"/>
      <c r="AM50" s="27"/>
    </row>
    <row r="51" spans="2:39" x14ac:dyDescent="0.2">
      <c r="B51" s="48"/>
      <c r="C51" s="44" t="s">
        <v>226</v>
      </c>
      <c r="D51" s="108">
        <v>0.15809999999999999</v>
      </c>
      <c r="E51" s="108">
        <v>-3.1396999999999999</v>
      </c>
      <c r="F51" s="108">
        <v>0.91779999999999995</v>
      </c>
      <c r="G51" s="108">
        <v>-1.0202</v>
      </c>
      <c r="H51" s="83"/>
      <c r="I51" s="44" t="s">
        <v>123</v>
      </c>
      <c r="J51" s="108">
        <v>0.72460000000000002</v>
      </c>
      <c r="K51" s="108">
        <v>-0.93069999999999997</v>
      </c>
      <c r="L51" s="108">
        <v>0.6472</v>
      </c>
      <c r="M51" s="108">
        <v>-1.0327</v>
      </c>
      <c r="N51" s="83"/>
      <c r="O51" s="44" t="s">
        <v>123</v>
      </c>
      <c r="P51" s="108">
        <v>1.0803</v>
      </c>
      <c r="Q51" s="108">
        <v>0.97729999999999995</v>
      </c>
      <c r="R51" s="108">
        <v>0.56499999999999995</v>
      </c>
      <c r="S51" s="108">
        <v>-1.1996</v>
      </c>
      <c r="T51" s="48"/>
      <c r="U51" s="44" t="s">
        <v>123</v>
      </c>
      <c r="V51" s="108">
        <v>0.82279999999999998</v>
      </c>
      <c r="W51" s="108">
        <v>-0.76129999999999998</v>
      </c>
      <c r="X51" s="108">
        <v>0.75039999999999996</v>
      </c>
      <c r="Y51" s="108">
        <v>-0.58130000000000004</v>
      </c>
      <c r="Z51" s="48"/>
      <c r="AA51" s="44" t="s">
        <v>123</v>
      </c>
      <c r="AB51" s="108">
        <v>1.0884</v>
      </c>
      <c r="AC51" s="108">
        <v>0.26619999999999999</v>
      </c>
      <c r="AD51" s="108">
        <v>0.89500000000000002</v>
      </c>
      <c r="AE51" s="108">
        <v>-0.2303</v>
      </c>
      <c r="AF51" s="83"/>
      <c r="AG51" s="44" t="s">
        <v>123</v>
      </c>
      <c r="AH51" s="108">
        <v>0.91839999999999999</v>
      </c>
      <c r="AI51" s="108">
        <v>1.89E-2</v>
      </c>
      <c r="AJ51" s="108">
        <v>0.88300000000000001</v>
      </c>
      <c r="AK51" s="108">
        <v>-3.5200000000000002E-2</v>
      </c>
      <c r="AL51" s="48"/>
      <c r="AM51" s="27"/>
    </row>
    <row r="52" spans="2:39" x14ac:dyDescent="0.2">
      <c r="B52" s="48"/>
      <c r="C52" s="44" t="s">
        <v>227</v>
      </c>
      <c r="D52" s="108">
        <v>0.79049999999999998</v>
      </c>
      <c r="E52" s="108">
        <v>0.1002</v>
      </c>
      <c r="F52" s="108">
        <v>0.86429999999999996</v>
      </c>
      <c r="G52" s="108">
        <v>-1.1884999999999999</v>
      </c>
      <c r="H52" s="83"/>
      <c r="I52" s="44" t="s">
        <v>124</v>
      </c>
      <c r="J52" s="108">
        <v>0.79220000000000002</v>
      </c>
      <c r="K52" s="108">
        <v>-0.34739999999999999</v>
      </c>
      <c r="L52" s="108">
        <v>0.97009999999999996</v>
      </c>
      <c r="M52" s="108">
        <v>0.31140000000000001</v>
      </c>
      <c r="N52" s="83"/>
      <c r="O52" s="44" t="s">
        <v>124</v>
      </c>
      <c r="P52" s="108">
        <v>0.77800000000000002</v>
      </c>
      <c r="Q52" s="108">
        <v>-0.29599999999999999</v>
      </c>
      <c r="R52" s="108">
        <v>0.79679999999999995</v>
      </c>
      <c r="S52" s="108">
        <v>-3.2599999999999997E-2</v>
      </c>
      <c r="T52" s="48"/>
      <c r="U52" s="44" t="s">
        <v>124</v>
      </c>
      <c r="V52" s="108">
        <v>0.96919999999999995</v>
      </c>
      <c r="W52" s="108">
        <v>-0.13569999999999999</v>
      </c>
      <c r="X52" s="108">
        <v>0.86929999999999996</v>
      </c>
      <c r="Y52" s="108">
        <v>-0.13270000000000001</v>
      </c>
      <c r="Z52" s="48"/>
      <c r="AA52" s="44" t="s">
        <v>124</v>
      </c>
      <c r="AB52" s="108">
        <v>0.69210000000000005</v>
      </c>
      <c r="AC52" s="108">
        <v>-0.67330000000000001</v>
      </c>
      <c r="AD52" s="108">
        <v>1.0814999999999999</v>
      </c>
      <c r="AE52" s="108">
        <v>0.2641</v>
      </c>
      <c r="AF52" s="83"/>
      <c r="AG52" s="44" t="s">
        <v>124</v>
      </c>
      <c r="AH52" s="108">
        <v>0.78839999999999999</v>
      </c>
      <c r="AI52" s="108">
        <v>-0.47970000000000002</v>
      </c>
      <c r="AJ52" s="108">
        <v>0.95609999999999995</v>
      </c>
      <c r="AK52" s="108">
        <v>0.24759999999999999</v>
      </c>
      <c r="AL52" s="48"/>
      <c r="AM52" s="27"/>
    </row>
    <row r="53" spans="2:39" x14ac:dyDescent="0.2">
      <c r="B53" s="48"/>
      <c r="C53" s="44" t="s">
        <v>228</v>
      </c>
      <c r="D53" s="108">
        <v>0.75209999999999999</v>
      </c>
      <c r="E53" s="108">
        <v>-9.64E-2</v>
      </c>
      <c r="F53" s="108">
        <v>1.2291000000000001</v>
      </c>
      <c r="G53" s="108">
        <v>-4.1700000000000001E-2</v>
      </c>
      <c r="H53" s="83"/>
      <c r="I53" s="44" t="s">
        <v>125</v>
      </c>
      <c r="J53" s="108">
        <v>0.76590000000000003</v>
      </c>
      <c r="K53" s="108">
        <v>-0.5746</v>
      </c>
      <c r="L53" s="108">
        <v>0.87860000000000005</v>
      </c>
      <c r="M53" s="108">
        <v>-6.9500000000000006E-2</v>
      </c>
      <c r="N53" s="83"/>
      <c r="O53" s="44" t="s">
        <v>125</v>
      </c>
      <c r="P53" s="108">
        <v>0.84789999999999999</v>
      </c>
      <c r="Q53" s="108">
        <v>-1.6000000000000001E-3</v>
      </c>
      <c r="R53" s="108">
        <v>0.73629999999999995</v>
      </c>
      <c r="S53" s="108">
        <v>-0.33700000000000002</v>
      </c>
      <c r="T53" s="48"/>
      <c r="U53" s="44" t="s">
        <v>125</v>
      </c>
      <c r="V53" s="108">
        <v>1.0853999999999999</v>
      </c>
      <c r="W53" s="108">
        <v>0.3604</v>
      </c>
      <c r="X53" s="108">
        <v>0.89539999999999997</v>
      </c>
      <c r="Y53" s="108">
        <v>-3.4099999999999998E-2</v>
      </c>
      <c r="Z53" s="48"/>
      <c r="AA53" s="44" t="s">
        <v>125</v>
      </c>
      <c r="AB53" s="108">
        <v>1.149</v>
      </c>
      <c r="AC53" s="108">
        <v>0.40989999999999999</v>
      </c>
      <c r="AD53" s="108">
        <v>0.32740000000000002</v>
      </c>
      <c r="AE53" s="108">
        <v>-1.7344999999999999</v>
      </c>
      <c r="AF53" s="83"/>
      <c r="AG53" s="44" t="s">
        <v>125</v>
      </c>
      <c r="AH53" s="108">
        <v>1.0746</v>
      </c>
      <c r="AI53" s="108">
        <v>0.6179</v>
      </c>
      <c r="AJ53" s="108">
        <v>1.0488999999999999</v>
      </c>
      <c r="AK53" s="108">
        <v>0.60609999999999997</v>
      </c>
      <c r="AL53" s="48"/>
      <c r="AM53" s="27"/>
    </row>
    <row r="54" spans="2:39" x14ac:dyDescent="0.2">
      <c r="B54" s="48"/>
      <c r="C54" s="44" t="s">
        <v>229</v>
      </c>
      <c r="D54" s="108">
        <v>0.84599999999999997</v>
      </c>
      <c r="E54" s="108">
        <v>0.38490000000000002</v>
      </c>
      <c r="F54" s="108">
        <v>1.0214000000000001</v>
      </c>
      <c r="G54" s="108">
        <v>-0.6946</v>
      </c>
      <c r="H54" s="83"/>
      <c r="I54" s="44" t="s">
        <v>126</v>
      </c>
      <c r="J54" s="108">
        <v>0.82520000000000004</v>
      </c>
      <c r="K54" s="108">
        <v>-6.2600000000000003E-2</v>
      </c>
      <c r="L54" s="108">
        <v>0.99270000000000003</v>
      </c>
      <c r="M54" s="108">
        <v>0.40550000000000003</v>
      </c>
      <c r="N54" s="83"/>
      <c r="O54" s="44" t="s">
        <v>126</v>
      </c>
      <c r="P54" s="108">
        <v>0.91180000000000005</v>
      </c>
      <c r="Q54" s="108">
        <v>0.26769999999999999</v>
      </c>
      <c r="R54" s="108">
        <v>0.21240000000000001</v>
      </c>
      <c r="S54" s="108">
        <v>-2.9746999999999999</v>
      </c>
      <c r="T54" s="48"/>
      <c r="U54" s="44" t="s">
        <v>126</v>
      </c>
      <c r="V54" s="108">
        <v>1.2431000000000001</v>
      </c>
      <c r="W54" s="108">
        <v>1.034</v>
      </c>
      <c r="X54" s="108">
        <v>0.95240000000000002</v>
      </c>
      <c r="Y54" s="108">
        <v>0.18079999999999999</v>
      </c>
      <c r="Z54" s="48"/>
      <c r="AA54" s="44" t="s">
        <v>126</v>
      </c>
      <c r="AB54" s="108">
        <v>1.538</v>
      </c>
      <c r="AC54" s="108">
        <v>1.3322000000000001</v>
      </c>
      <c r="AD54" s="108">
        <v>0.84289999999999998</v>
      </c>
      <c r="AE54" s="108">
        <v>-0.36820000000000003</v>
      </c>
      <c r="AF54" s="83"/>
      <c r="AG54" s="44" t="s">
        <v>126</v>
      </c>
      <c r="AH54" s="108">
        <v>0.92049999999999998</v>
      </c>
      <c r="AI54" s="108">
        <v>2.7E-2</v>
      </c>
      <c r="AJ54" s="108">
        <v>1.0324</v>
      </c>
      <c r="AK54" s="108">
        <v>0.54249999999999998</v>
      </c>
      <c r="AL54" s="48"/>
      <c r="AM54" s="27"/>
    </row>
    <row r="55" spans="2:39" x14ac:dyDescent="0.2">
      <c r="B55" s="48"/>
      <c r="C55" s="44" t="s">
        <v>230</v>
      </c>
      <c r="D55" s="108">
        <v>0.1946</v>
      </c>
      <c r="E55" s="108">
        <v>-2.9527000000000001</v>
      </c>
      <c r="F55" s="108">
        <v>1.2739</v>
      </c>
      <c r="G55" s="108">
        <v>9.9099999999999994E-2</v>
      </c>
      <c r="H55" s="83"/>
      <c r="I55" s="44" t="s">
        <v>127</v>
      </c>
      <c r="J55" s="108">
        <v>0.84450000000000003</v>
      </c>
      <c r="K55" s="108">
        <v>0.1036</v>
      </c>
      <c r="L55" s="108">
        <v>1.0085</v>
      </c>
      <c r="M55" s="108">
        <v>0.47149999999999997</v>
      </c>
      <c r="N55" s="83"/>
      <c r="O55" s="44" t="s">
        <v>127</v>
      </c>
      <c r="P55" s="108">
        <v>0.81220000000000003</v>
      </c>
      <c r="Q55" s="108">
        <v>-0.15179999999999999</v>
      </c>
      <c r="R55" s="108">
        <v>0.90069999999999995</v>
      </c>
      <c r="S55" s="108">
        <v>0.49049999999999999</v>
      </c>
      <c r="T55" s="48"/>
      <c r="U55" s="44" t="s">
        <v>127</v>
      </c>
      <c r="V55" s="108">
        <v>1.0814999999999999</v>
      </c>
      <c r="W55" s="108">
        <v>0.34389999999999998</v>
      </c>
      <c r="X55" s="108">
        <v>0.99829999999999997</v>
      </c>
      <c r="Y55" s="108">
        <v>0.35389999999999999</v>
      </c>
      <c r="Z55" s="48"/>
      <c r="AA55" s="44" t="s">
        <v>127</v>
      </c>
      <c r="AB55" s="108">
        <v>0.85799999999999998</v>
      </c>
      <c r="AC55" s="108">
        <v>-0.2802</v>
      </c>
      <c r="AD55" s="108">
        <v>1.1389</v>
      </c>
      <c r="AE55" s="108">
        <v>0.41610000000000003</v>
      </c>
      <c r="AF55" s="83"/>
      <c r="AG55" s="44" t="s">
        <v>127</v>
      </c>
      <c r="AH55" s="108">
        <v>0.81369999999999998</v>
      </c>
      <c r="AI55" s="108">
        <v>-0.38269999999999998</v>
      </c>
      <c r="AJ55" s="108">
        <v>0.56779999999999997</v>
      </c>
      <c r="AK55" s="108">
        <v>-1.2537</v>
      </c>
      <c r="AL55" s="48"/>
      <c r="AM55" s="27"/>
    </row>
    <row r="56" spans="2:39" x14ac:dyDescent="0.2">
      <c r="B56" s="48"/>
      <c r="C56" s="44" t="s">
        <v>175</v>
      </c>
      <c r="D56" s="108">
        <v>0.75139999999999996</v>
      </c>
      <c r="E56" s="108">
        <v>-0.1</v>
      </c>
      <c r="F56" s="108">
        <v>1.4104000000000001</v>
      </c>
      <c r="G56" s="108">
        <v>0.5282</v>
      </c>
      <c r="H56" s="83"/>
      <c r="I56" s="44" t="s">
        <v>175</v>
      </c>
      <c r="J56" s="108">
        <v>0.88080000000000003</v>
      </c>
      <c r="K56" s="108">
        <v>0.41699999999999998</v>
      </c>
      <c r="L56" s="108">
        <v>1.0763</v>
      </c>
      <c r="M56" s="108">
        <v>0.75390000000000001</v>
      </c>
      <c r="N56" s="83"/>
      <c r="O56" s="44" t="s">
        <v>175</v>
      </c>
      <c r="P56" s="108">
        <v>0.48220000000000002</v>
      </c>
      <c r="Q56" s="108">
        <v>-1.5416000000000001</v>
      </c>
      <c r="R56" s="108">
        <v>0.86309999999999998</v>
      </c>
      <c r="S56" s="108">
        <v>0.3014</v>
      </c>
      <c r="T56" s="48"/>
      <c r="U56" s="44" t="s">
        <v>175</v>
      </c>
      <c r="V56" s="108">
        <v>0.96099999999999997</v>
      </c>
      <c r="W56" s="108">
        <v>-0.17080000000000001</v>
      </c>
      <c r="X56" s="108">
        <v>1.0206999999999999</v>
      </c>
      <c r="Y56" s="108">
        <v>0.43809999999999999</v>
      </c>
      <c r="Z56" s="48"/>
      <c r="AA56" s="44" t="s">
        <v>175</v>
      </c>
      <c r="AB56" s="108">
        <v>0.73309999999999997</v>
      </c>
      <c r="AC56" s="108">
        <v>-0.57620000000000005</v>
      </c>
      <c r="AD56" s="108">
        <v>1.0421</v>
      </c>
      <c r="AE56" s="108">
        <v>0.15970000000000001</v>
      </c>
      <c r="AF56" s="83"/>
      <c r="AG56" s="44" t="s">
        <v>175</v>
      </c>
      <c r="AH56" s="108">
        <v>0.66020000000000001</v>
      </c>
      <c r="AI56" s="108">
        <v>-0.97130000000000005</v>
      </c>
      <c r="AJ56" s="108">
        <v>1.0909</v>
      </c>
      <c r="AK56" s="108">
        <v>0.76849999999999996</v>
      </c>
      <c r="AL56" s="48"/>
      <c r="AM56" s="27"/>
    </row>
    <row r="57" spans="2:39" x14ac:dyDescent="0.2">
      <c r="B57" s="48"/>
      <c r="C57" s="44" t="s">
        <v>176</v>
      </c>
      <c r="D57" s="108">
        <v>0.82379999999999998</v>
      </c>
      <c r="E57" s="108">
        <v>0.2707</v>
      </c>
      <c r="F57" s="108">
        <v>1.5197000000000001</v>
      </c>
      <c r="G57" s="108">
        <v>0.87180000000000002</v>
      </c>
      <c r="H57" s="83"/>
      <c r="I57" s="44" t="s">
        <v>176</v>
      </c>
      <c r="J57" s="108">
        <v>1.0230999999999999</v>
      </c>
      <c r="K57" s="108">
        <v>1.6440999999999999</v>
      </c>
      <c r="L57" s="108">
        <v>1.1583000000000001</v>
      </c>
      <c r="M57" s="108">
        <v>1.0952999999999999</v>
      </c>
      <c r="N57" s="83"/>
      <c r="O57" s="44" t="s">
        <v>176</v>
      </c>
      <c r="P57" s="108">
        <v>0.69640000000000002</v>
      </c>
      <c r="Q57" s="108">
        <v>-0.63970000000000005</v>
      </c>
      <c r="R57" s="108">
        <v>1.0207999999999999</v>
      </c>
      <c r="S57" s="108">
        <v>1.0951</v>
      </c>
      <c r="T57" s="48"/>
      <c r="U57" s="44" t="s">
        <v>176</v>
      </c>
      <c r="V57" s="108">
        <v>1.075</v>
      </c>
      <c r="W57" s="108">
        <v>0.316</v>
      </c>
      <c r="X57" s="108">
        <v>1.0508</v>
      </c>
      <c r="Y57" s="108">
        <v>0.55189999999999995</v>
      </c>
      <c r="Z57" s="48"/>
      <c r="AA57" s="44" t="s">
        <v>176</v>
      </c>
      <c r="AB57" s="108">
        <v>0.74790000000000001</v>
      </c>
      <c r="AC57" s="108">
        <v>-0.54110000000000003</v>
      </c>
      <c r="AD57" s="108">
        <v>1.3145</v>
      </c>
      <c r="AE57" s="108">
        <v>0.88149999999999995</v>
      </c>
      <c r="AF57" s="83"/>
      <c r="AG57" s="44" t="s">
        <v>176</v>
      </c>
      <c r="AH57" s="108">
        <v>1.0650999999999999</v>
      </c>
      <c r="AI57" s="108">
        <v>0.58150000000000002</v>
      </c>
      <c r="AJ57" s="108">
        <v>0.95820000000000005</v>
      </c>
      <c r="AK57" s="108">
        <v>0.2555</v>
      </c>
      <c r="AL57" s="48"/>
      <c r="AM57" s="27"/>
    </row>
    <row r="58" spans="2:39" x14ac:dyDescent="0.2">
      <c r="B58" s="48"/>
      <c r="C58" s="44" t="s">
        <v>231</v>
      </c>
      <c r="D58" s="108">
        <v>0.90100000000000002</v>
      </c>
      <c r="E58" s="108">
        <v>0.66649999999999998</v>
      </c>
      <c r="F58" s="108">
        <v>1.5233000000000001</v>
      </c>
      <c r="G58" s="108">
        <v>0.88290000000000002</v>
      </c>
      <c r="H58" s="83"/>
      <c r="I58" s="44" t="s">
        <v>128</v>
      </c>
      <c r="J58" s="108">
        <v>0.93159999999999998</v>
      </c>
      <c r="K58" s="108">
        <v>0.85460000000000003</v>
      </c>
      <c r="L58" s="108">
        <v>1.0106999999999999</v>
      </c>
      <c r="M58" s="108">
        <v>0.48070000000000002</v>
      </c>
      <c r="N58" s="83"/>
      <c r="O58" s="44" t="s">
        <v>128</v>
      </c>
      <c r="P58" s="108">
        <v>1.0041</v>
      </c>
      <c r="Q58" s="108">
        <v>0.65610000000000002</v>
      </c>
      <c r="R58" s="108">
        <v>0.89039999999999997</v>
      </c>
      <c r="S58" s="108">
        <v>0.43869999999999998</v>
      </c>
      <c r="T58" s="48"/>
      <c r="U58" s="44" t="s">
        <v>128</v>
      </c>
      <c r="V58" s="108">
        <v>1.4714</v>
      </c>
      <c r="W58" s="108">
        <v>2.0091999999999999</v>
      </c>
      <c r="X58" s="108">
        <v>0.49230000000000002</v>
      </c>
      <c r="Y58" s="108">
        <v>-1.5548999999999999</v>
      </c>
      <c r="Z58" s="48"/>
      <c r="AA58" s="44" t="s">
        <v>128</v>
      </c>
      <c r="AB58" s="108">
        <v>0.82350000000000001</v>
      </c>
      <c r="AC58" s="108">
        <v>-0.36180000000000001</v>
      </c>
      <c r="AD58" s="108">
        <v>0.89810000000000001</v>
      </c>
      <c r="AE58" s="108">
        <v>-0.222</v>
      </c>
      <c r="AF58" s="83"/>
      <c r="AG58" s="44" t="s">
        <v>128</v>
      </c>
      <c r="AH58" s="108">
        <v>9.4700000000000006E-2</v>
      </c>
      <c r="AI58" s="108">
        <v>-3.1395</v>
      </c>
      <c r="AJ58" s="108">
        <v>0.48180000000000001</v>
      </c>
      <c r="AK58" s="108">
        <v>-1.5862000000000001</v>
      </c>
      <c r="AL58" s="48"/>
      <c r="AM58" s="27"/>
    </row>
    <row r="59" spans="2:39" x14ac:dyDescent="0.2">
      <c r="B59" s="48"/>
      <c r="C59" s="44" t="s">
        <v>232</v>
      </c>
      <c r="D59" s="108">
        <v>0.90700000000000003</v>
      </c>
      <c r="E59" s="108">
        <v>0.69720000000000004</v>
      </c>
      <c r="F59" s="108">
        <v>0.93899999999999995</v>
      </c>
      <c r="G59" s="108">
        <v>-0.9536</v>
      </c>
      <c r="H59" s="83"/>
      <c r="I59" s="44" t="s">
        <v>129</v>
      </c>
      <c r="J59" s="108">
        <v>0.84589999999999999</v>
      </c>
      <c r="K59" s="108">
        <v>0.11550000000000001</v>
      </c>
      <c r="L59" s="108">
        <v>0.76800000000000002</v>
      </c>
      <c r="M59" s="108">
        <v>-0.52980000000000005</v>
      </c>
      <c r="N59" s="83"/>
      <c r="O59" s="44" t="s">
        <v>129</v>
      </c>
      <c r="P59" s="108">
        <v>0.83120000000000005</v>
      </c>
      <c r="Q59" s="108">
        <v>-7.1999999999999995E-2</v>
      </c>
      <c r="R59" s="108">
        <v>0.35749999999999998</v>
      </c>
      <c r="S59" s="108">
        <v>-2.2443</v>
      </c>
      <c r="T59" s="48"/>
      <c r="U59" s="44" t="s">
        <v>129</v>
      </c>
      <c r="V59" s="108">
        <v>1.2835000000000001</v>
      </c>
      <c r="W59" s="108">
        <v>1.2064999999999999</v>
      </c>
      <c r="X59" s="108">
        <v>0.52290000000000003</v>
      </c>
      <c r="Y59" s="108">
        <v>-1.4394</v>
      </c>
      <c r="Z59" s="48"/>
      <c r="AA59" s="44" t="s">
        <v>129</v>
      </c>
      <c r="AB59" s="108">
        <v>1.157</v>
      </c>
      <c r="AC59" s="108">
        <v>0.4289</v>
      </c>
      <c r="AD59" s="108">
        <v>0.94889999999999997</v>
      </c>
      <c r="AE59" s="108">
        <v>-8.7300000000000003E-2</v>
      </c>
      <c r="AF59" s="83"/>
      <c r="AG59" s="44" t="s">
        <v>129</v>
      </c>
      <c r="AH59" s="108">
        <v>1.0578000000000001</v>
      </c>
      <c r="AI59" s="108">
        <v>0.55359999999999998</v>
      </c>
      <c r="AJ59" s="108">
        <v>0.51539999999999997</v>
      </c>
      <c r="AK59" s="108">
        <v>-1.4562999999999999</v>
      </c>
      <c r="AL59" s="48"/>
      <c r="AM59" s="27"/>
    </row>
    <row r="60" spans="2:39" x14ac:dyDescent="0.2">
      <c r="B60" s="48"/>
      <c r="C60" s="44" t="s">
        <v>233</v>
      </c>
      <c r="D60" s="108">
        <v>0.72719999999999996</v>
      </c>
      <c r="E60" s="108">
        <v>-0.224</v>
      </c>
      <c r="F60" s="108">
        <v>1.1769000000000001</v>
      </c>
      <c r="G60" s="108">
        <v>-0.2059</v>
      </c>
      <c r="H60" s="83"/>
      <c r="I60" s="44" t="s">
        <v>130</v>
      </c>
      <c r="J60" s="108">
        <v>0.83899999999999997</v>
      </c>
      <c r="K60" s="108">
        <v>5.6599999999999998E-2</v>
      </c>
      <c r="L60" s="108">
        <v>0.61109999999999998</v>
      </c>
      <c r="M60" s="108">
        <v>-1.1831</v>
      </c>
      <c r="N60" s="83"/>
      <c r="O60" s="44" t="s">
        <v>130</v>
      </c>
      <c r="P60" s="108">
        <v>0.90939999999999999</v>
      </c>
      <c r="Q60" s="108">
        <v>0.25740000000000002</v>
      </c>
      <c r="R60" s="108">
        <v>0.88590000000000002</v>
      </c>
      <c r="S60" s="108">
        <v>0.4163</v>
      </c>
      <c r="T60" s="48"/>
      <c r="U60" s="44" t="s">
        <v>130</v>
      </c>
      <c r="V60" s="108">
        <v>1.0948</v>
      </c>
      <c r="W60" s="108">
        <v>0.40039999999999998</v>
      </c>
      <c r="X60" s="108">
        <v>0.48120000000000002</v>
      </c>
      <c r="Y60" s="108">
        <v>-1.5967</v>
      </c>
      <c r="Z60" s="48"/>
      <c r="AA60" s="44" t="s">
        <v>130</v>
      </c>
      <c r="AB60" s="108">
        <v>0.81950000000000001</v>
      </c>
      <c r="AC60" s="108">
        <v>-0.37130000000000002</v>
      </c>
      <c r="AD60" s="108">
        <v>1.0138</v>
      </c>
      <c r="AE60" s="108">
        <v>8.4599999999999995E-2</v>
      </c>
      <c r="AF60" s="83"/>
      <c r="AG60" s="44" t="s">
        <v>130</v>
      </c>
      <c r="AH60" s="108">
        <v>1.0093000000000001</v>
      </c>
      <c r="AI60" s="108">
        <v>0.3674</v>
      </c>
      <c r="AJ60" s="108">
        <v>0.99350000000000005</v>
      </c>
      <c r="AK60" s="108">
        <v>0.39190000000000003</v>
      </c>
      <c r="AL60" s="48"/>
      <c r="AM60" s="27"/>
    </row>
    <row r="61" spans="2:39" x14ac:dyDescent="0.2">
      <c r="B61" s="48"/>
      <c r="C61" s="44" t="s">
        <v>234</v>
      </c>
      <c r="D61" s="108">
        <v>0.29260000000000003</v>
      </c>
      <c r="E61" s="108">
        <v>-2.4504000000000001</v>
      </c>
      <c r="F61" s="108">
        <v>0.88859999999999995</v>
      </c>
      <c r="G61" s="108">
        <v>-1.1122000000000001</v>
      </c>
      <c r="H61" s="83"/>
      <c r="I61" s="44" t="s">
        <v>131</v>
      </c>
      <c r="J61" s="108">
        <v>0.82799999999999996</v>
      </c>
      <c r="K61" s="108">
        <v>-3.8600000000000002E-2</v>
      </c>
      <c r="L61" s="108">
        <v>0.91569999999999996</v>
      </c>
      <c r="M61" s="108">
        <v>8.4900000000000003E-2</v>
      </c>
      <c r="N61" s="83"/>
      <c r="O61" s="44" t="s">
        <v>131</v>
      </c>
      <c r="P61" s="108">
        <v>0.58899999999999997</v>
      </c>
      <c r="Q61" s="108">
        <v>-1.0919000000000001</v>
      </c>
      <c r="R61" s="108">
        <v>0.53500000000000003</v>
      </c>
      <c r="S61" s="108">
        <v>-1.3505</v>
      </c>
      <c r="T61" s="48"/>
      <c r="U61" s="44" t="s">
        <v>131</v>
      </c>
      <c r="V61" s="108">
        <v>1.5041</v>
      </c>
      <c r="W61" s="108">
        <v>2.1492</v>
      </c>
      <c r="X61" s="108">
        <v>0.88219999999999998</v>
      </c>
      <c r="Y61" s="108">
        <v>-8.4199999999999997E-2</v>
      </c>
      <c r="Z61" s="48"/>
      <c r="AA61" s="44" t="s">
        <v>131</v>
      </c>
      <c r="AB61" s="108">
        <v>0.98199999999999998</v>
      </c>
      <c r="AC61" s="108">
        <v>1.38E-2</v>
      </c>
      <c r="AD61" s="108">
        <v>1.0468999999999999</v>
      </c>
      <c r="AE61" s="108">
        <v>0.17230000000000001</v>
      </c>
      <c r="AF61" s="83"/>
      <c r="AG61" s="44" t="s">
        <v>131</v>
      </c>
      <c r="AH61" s="108">
        <v>1.0431999999999999</v>
      </c>
      <c r="AI61" s="108">
        <v>0.49730000000000002</v>
      </c>
      <c r="AJ61" s="108">
        <v>0.82979999999999998</v>
      </c>
      <c r="AK61" s="108">
        <v>-0.2409</v>
      </c>
      <c r="AL61" s="48"/>
      <c r="AM61" s="27"/>
    </row>
    <row r="62" spans="2:39" x14ac:dyDescent="0.2">
      <c r="B62" s="48"/>
      <c r="C62" s="44" t="s">
        <v>235</v>
      </c>
      <c r="D62" s="108">
        <v>0.66220000000000001</v>
      </c>
      <c r="E62" s="108">
        <v>-0.55720000000000003</v>
      </c>
      <c r="F62" s="108">
        <v>1.1846000000000001</v>
      </c>
      <c r="G62" s="108">
        <v>-0.18160000000000001</v>
      </c>
      <c r="H62" s="83"/>
      <c r="I62" s="44" t="s">
        <v>132</v>
      </c>
      <c r="J62" s="108">
        <v>0.72570000000000001</v>
      </c>
      <c r="K62" s="108">
        <v>-0.92090000000000005</v>
      </c>
      <c r="L62" s="108">
        <v>0.71389999999999998</v>
      </c>
      <c r="M62" s="108">
        <v>-0.755</v>
      </c>
      <c r="N62" s="83"/>
      <c r="O62" s="44" t="s">
        <v>132</v>
      </c>
      <c r="P62" s="108">
        <v>0.78559999999999997</v>
      </c>
      <c r="Q62" s="108">
        <v>-0.26369999999999999</v>
      </c>
      <c r="R62" s="108">
        <v>0.86099999999999999</v>
      </c>
      <c r="S62" s="108">
        <v>0.29070000000000001</v>
      </c>
      <c r="T62" s="48"/>
      <c r="U62" s="44" t="s">
        <v>132</v>
      </c>
      <c r="V62" s="108">
        <v>0.7379</v>
      </c>
      <c r="W62" s="108">
        <v>-1.1237999999999999</v>
      </c>
      <c r="X62" s="108">
        <v>0.85880000000000001</v>
      </c>
      <c r="Y62" s="108">
        <v>-0.17249999999999999</v>
      </c>
      <c r="Z62" s="48"/>
      <c r="AA62" s="44" t="s">
        <v>132</v>
      </c>
      <c r="AB62" s="108">
        <v>0.68259999999999998</v>
      </c>
      <c r="AC62" s="108">
        <v>-0.69589999999999996</v>
      </c>
      <c r="AD62" s="108">
        <v>0.90129999999999999</v>
      </c>
      <c r="AE62" s="108">
        <v>-0.2137</v>
      </c>
      <c r="AF62" s="83"/>
      <c r="AG62" s="44" t="s">
        <v>132</v>
      </c>
      <c r="AH62" s="108">
        <v>0.82010000000000005</v>
      </c>
      <c r="AI62" s="108">
        <v>-0.35809999999999997</v>
      </c>
      <c r="AJ62" s="108">
        <v>0.95479999999999998</v>
      </c>
      <c r="AK62" s="108">
        <v>0.2422</v>
      </c>
      <c r="AL62" s="48"/>
      <c r="AM62" s="27"/>
    </row>
    <row r="63" spans="2:39" x14ac:dyDescent="0.2">
      <c r="B63" s="48"/>
      <c r="C63" s="44" t="s">
        <v>236</v>
      </c>
      <c r="D63" s="108">
        <v>0.68659999999999999</v>
      </c>
      <c r="E63" s="108">
        <v>-0.43219999999999997</v>
      </c>
      <c r="F63" s="108">
        <v>1.0250999999999999</v>
      </c>
      <c r="G63" s="108">
        <v>-0.68300000000000005</v>
      </c>
      <c r="H63" s="83"/>
      <c r="I63" s="44" t="s">
        <v>133</v>
      </c>
      <c r="J63" s="108">
        <v>0.76790000000000003</v>
      </c>
      <c r="K63" s="108">
        <v>-0.55720000000000003</v>
      </c>
      <c r="L63" s="108">
        <v>0.44590000000000002</v>
      </c>
      <c r="M63" s="108">
        <v>-1.8709</v>
      </c>
      <c r="N63" s="83"/>
      <c r="O63" s="44" t="s">
        <v>133</v>
      </c>
      <c r="P63" s="108">
        <v>0.70960000000000001</v>
      </c>
      <c r="Q63" s="108">
        <v>-0.58389999999999997</v>
      </c>
      <c r="R63" s="108">
        <v>0.78669999999999995</v>
      </c>
      <c r="S63" s="108">
        <v>-8.3400000000000002E-2</v>
      </c>
      <c r="T63" s="48"/>
      <c r="U63" s="44" t="s">
        <v>133</v>
      </c>
      <c r="V63" s="108">
        <v>0.84589999999999999</v>
      </c>
      <c r="W63" s="108">
        <v>-0.66249999999999998</v>
      </c>
      <c r="X63" s="108">
        <v>0.99450000000000005</v>
      </c>
      <c r="Y63" s="108">
        <v>0.33960000000000001</v>
      </c>
      <c r="Z63" s="48"/>
      <c r="AA63" s="44" t="s">
        <v>133</v>
      </c>
      <c r="AB63" s="108">
        <v>0.9587</v>
      </c>
      <c r="AC63" s="108">
        <v>-4.1200000000000001E-2</v>
      </c>
      <c r="AD63" s="108">
        <v>1.0248999999999999</v>
      </c>
      <c r="AE63" s="108">
        <v>0.1139</v>
      </c>
      <c r="AF63" s="83"/>
      <c r="AG63" s="44" t="s">
        <v>133</v>
      </c>
      <c r="AH63" s="108">
        <v>0.63070000000000004</v>
      </c>
      <c r="AI63" s="108">
        <v>-1.0843</v>
      </c>
      <c r="AJ63" s="108">
        <v>0.97009999999999996</v>
      </c>
      <c r="AK63" s="108">
        <v>0.30130000000000001</v>
      </c>
      <c r="AL63" s="48"/>
      <c r="AM63" s="27"/>
    </row>
    <row r="64" spans="2:39" x14ac:dyDescent="0.2">
      <c r="B64" s="48"/>
      <c r="C64" s="44" t="s">
        <v>237</v>
      </c>
      <c r="D64" s="108">
        <v>0.59</v>
      </c>
      <c r="E64" s="108">
        <v>-0.92720000000000002</v>
      </c>
      <c r="F64" s="108">
        <v>1.0305</v>
      </c>
      <c r="G64" s="108">
        <v>-0.66620000000000001</v>
      </c>
      <c r="H64" s="83"/>
      <c r="I64" s="44" t="s">
        <v>134</v>
      </c>
      <c r="J64" s="108">
        <v>0.82930000000000004</v>
      </c>
      <c r="K64" s="108">
        <v>-2.75E-2</v>
      </c>
      <c r="L64" s="108">
        <v>0.75949999999999995</v>
      </c>
      <c r="M64" s="108">
        <v>-0.56530000000000002</v>
      </c>
      <c r="N64" s="83"/>
      <c r="O64" s="44" t="s">
        <v>134</v>
      </c>
      <c r="P64" s="108">
        <v>0.78590000000000004</v>
      </c>
      <c r="Q64" s="108">
        <v>-0.26269999999999999</v>
      </c>
      <c r="R64" s="108">
        <v>0.877</v>
      </c>
      <c r="S64" s="108">
        <v>0.37109999999999999</v>
      </c>
      <c r="T64" s="48"/>
      <c r="U64" s="44" t="s">
        <v>134</v>
      </c>
      <c r="V64" s="108">
        <v>1.0172000000000001</v>
      </c>
      <c r="W64" s="108">
        <v>6.9000000000000006E-2</v>
      </c>
      <c r="X64" s="108">
        <v>0.8851</v>
      </c>
      <c r="Y64" s="108">
        <v>-7.2999999999999995E-2</v>
      </c>
      <c r="Z64" s="48"/>
      <c r="AA64" s="44" t="s">
        <v>134</v>
      </c>
      <c r="AB64" s="108">
        <v>1.149</v>
      </c>
      <c r="AC64" s="108">
        <v>0.40989999999999999</v>
      </c>
      <c r="AD64" s="108">
        <v>0.39190000000000003</v>
      </c>
      <c r="AE64" s="108">
        <v>-1.5636000000000001</v>
      </c>
      <c r="AF64" s="83"/>
      <c r="AG64" s="44" t="s">
        <v>134</v>
      </c>
      <c r="AH64" s="108">
        <v>0.28820000000000001</v>
      </c>
      <c r="AI64" s="108">
        <v>-2.3978000000000002</v>
      </c>
      <c r="AJ64" s="108">
        <v>0.65380000000000005</v>
      </c>
      <c r="AK64" s="108">
        <v>-0.9214</v>
      </c>
      <c r="AL64" s="48"/>
      <c r="AM64" s="27"/>
    </row>
    <row r="65" spans="2:39" x14ac:dyDescent="0.2">
      <c r="B65" s="48"/>
      <c r="C65" s="44" t="s">
        <v>238</v>
      </c>
      <c r="D65" s="108">
        <v>0.72629999999999995</v>
      </c>
      <c r="E65" s="108">
        <v>-0.22850000000000001</v>
      </c>
      <c r="F65" s="108">
        <v>1.1491</v>
      </c>
      <c r="G65" s="108">
        <v>-0.29320000000000002</v>
      </c>
      <c r="H65" s="83"/>
      <c r="I65" s="44" t="s">
        <v>135</v>
      </c>
      <c r="J65" s="108">
        <v>0.81579999999999997</v>
      </c>
      <c r="K65" s="108">
        <v>-0.14369999999999999</v>
      </c>
      <c r="L65" s="108">
        <v>0.80049999999999999</v>
      </c>
      <c r="M65" s="108">
        <v>-0.39450000000000002</v>
      </c>
      <c r="N65" s="83"/>
      <c r="O65" s="44" t="s">
        <v>135</v>
      </c>
      <c r="P65" s="108">
        <v>0.72770000000000001</v>
      </c>
      <c r="Q65" s="108">
        <v>-0.50780000000000003</v>
      </c>
      <c r="R65" s="108">
        <v>0.82350000000000001</v>
      </c>
      <c r="S65" s="108">
        <v>0.1017</v>
      </c>
      <c r="T65" s="48"/>
      <c r="U65" s="44" t="s">
        <v>135</v>
      </c>
      <c r="V65" s="108">
        <v>1.0576000000000001</v>
      </c>
      <c r="W65" s="108">
        <v>0.24179999999999999</v>
      </c>
      <c r="X65" s="108">
        <v>0.43819999999999998</v>
      </c>
      <c r="Y65" s="108">
        <v>-1.7588999999999999</v>
      </c>
      <c r="Z65" s="48"/>
      <c r="AA65" s="44" t="s">
        <v>135</v>
      </c>
      <c r="AB65" s="108">
        <v>1.2176</v>
      </c>
      <c r="AC65" s="108">
        <v>0.57250000000000001</v>
      </c>
      <c r="AD65" s="108">
        <v>0.82720000000000005</v>
      </c>
      <c r="AE65" s="108">
        <v>-0.41010000000000002</v>
      </c>
      <c r="AF65" s="83"/>
      <c r="AG65" s="44" t="s">
        <v>135</v>
      </c>
      <c r="AH65" s="108">
        <v>0.94720000000000004</v>
      </c>
      <c r="AI65" s="108">
        <v>0.1293</v>
      </c>
      <c r="AJ65" s="108">
        <v>0.98599999999999999</v>
      </c>
      <c r="AK65" s="108">
        <v>0.36299999999999999</v>
      </c>
      <c r="AL65" s="48"/>
      <c r="AM65" s="27"/>
    </row>
    <row r="66" spans="2:39" x14ac:dyDescent="0.2">
      <c r="B66" s="48"/>
      <c r="C66" s="44" t="s">
        <v>239</v>
      </c>
      <c r="D66" s="108">
        <v>0.78769999999999996</v>
      </c>
      <c r="E66" s="108">
        <v>8.5900000000000004E-2</v>
      </c>
      <c r="F66" s="108">
        <v>1.2130000000000001</v>
      </c>
      <c r="G66" s="108">
        <v>-9.2399999999999996E-2</v>
      </c>
      <c r="H66" s="83"/>
      <c r="I66" s="44" t="s">
        <v>136</v>
      </c>
      <c r="J66" s="108">
        <v>0.87780000000000002</v>
      </c>
      <c r="K66" s="108">
        <v>0.39050000000000001</v>
      </c>
      <c r="L66" s="108">
        <v>0.91349999999999998</v>
      </c>
      <c r="M66" s="108">
        <v>7.5800000000000006E-2</v>
      </c>
      <c r="N66" s="83"/>
      <c r="O66" s="44" t="s">
        <v>136</v>
      </c>
      <c r="P66" s="108">
        <v>0.76670000000000005</v>
      </c>
      <c r="Q66" s="108">
        <v>-0.34350000000000003</v>
      </c>
      <c r="R66" s="108">
        <v>0.23180000000000001</v>
      </c>
      <c r="S66" s="108">
        <v>-2.8772000000000002</v>
      </c>
      <c r="T66" s="48"/>
      <c r="U66" s="44" t="s">
        <v>136</v>
      </c>
      <c r="V66" s="108">
        <v>1.3044</v>
      </c>
      <c r="W66" s="108">
        <v>1.2958000000000001</v>
      </c>
      <c r="X66" s="108">
        <v>0.95620000000000005</v>
      </c>
      <c r="Y66" s="108">
        <v>0.19500000000000001</v>
      </c>
      <c r="Z66" s="48"/>
      <c r="AA66" s="44" t="s">
        <v>136</v>
      </c>
      <c r="AB66" s="108">
        <v>1.0729</v>
      </c>
      <c r="AC66" s="108">
        <v>0.22950000000000001</v>
      </c>
      <c r="AD66" s="108">
        <v>1.2074</v>
      </c>
      <c r="AE66" s="108">
        <v>0.5978</v>
      </c>
      <c r="AF66" s="83"/>
      <c r="AG66" s="44" t="s">
        <v>136</v>
      </c>
      <c r="AH66" s="108">
        <v>0.83909999999999996</v>
      </c>
      <c r="AI66" s="108">
        <v>-0.28539999999999999</v>
      </c>
      <c r="AJ66" s="108">
        <v>0.96719999999999995</v>
      </c>
      <c r="AK66" s="108">
        <v>0.29039999999999999</v>
      </c>
      <c r="AL66" s="48"/>
      <c r="AM66" s="27"/>
    </row>
    <row r="67" spans="2:39" x14ac:dyDescent="0.2">
      <c r="B67" s="48"/>
      <c r="C67" s="44" t="s">
        <v>240</v>
      </c>
      <c r="D67" s="108">
        <v>0.63029999999999997</v>
      </c>
      <c r="E67" s="108">
        <v>-0.72070000000000001</v>
      </c>
      <c r="F67" s="108">
        <v>1.2525999999999999</v>
      </c>
      <c r="G67" s="108">
        <v>3.2199999999999999E-2</v>
      </c>
      <c r="H67" s="83"/>
      <c r="I67" s="44" t="s">
        <v>137</v>
      </c>
      <c r="J67" s="108">
        <v>0.7732</v>
      </c>
      <c r="K67" s="108">
        <v>-0.51139999999999997</v>
      </c>
      <c r="L67" s="108">
        <v>0.94379999999999997</v>
      </c>
      <c r="M67" s="108">
        <v>0.20200000000000001</v>
      </c>
      <c r="N67" s="83"/>
      <c r="O67" s="44" t="s">
        <v>275</v>
      </c>
      <c r="P67" s="108">
        <v>0.89290000000000003</v>
      </c>
      <c r="Q67" s="108">
        <v>0.18809999999999999</v>
      </c>
      <c r="R67" s="108">
        <v>8.8999999999999999E-3</v>
      </c>
      <c r="S67" s="108">
        <v>-3.9990000000000001</v>
      </c>
      <c r="T67" s="48"/>
      <c r="U67" s="44" t="s">
        <v>137</v>
      </c>
      <c r="V67" s="108">
        <v>0.77180000000000004</v>
      </c>
      <c r="W67" s="108">
        <v>-0.97929999999999995</v>
      </c>
      <c r="X67" s="108">
        <v>0.93189999999999995</v>
      </c>
      <c r="Y67" s="108">
        <v>0.10340000000000001</v>
      </c>
      <c r="Z67" s="48"/>
      <c r="AA67" s="44" t="s">
        <v>137</v>
      </c>
      <c r="AB67" s="108">
        <v>0.99509999999999998</v>
      </c>
      <c r="AC67" s="108">
        <v>4.4999999999999998E-2</v>
      </c>
      <c r="AD67" s="108">
        <v>1.0099</v>
      </c>
      <c r="AE67" s="108">
        <v>7.4200000000000002E-2</v>
      </c>
      <c r="AF67" s="83"/>
      <c r="AG67" s="44" t="s">
        <v>137</v>
      </c>
      <c r="AH67" s="108">
        <v>0.74929999999999997</v>
      </c>
      <c r="AI67" s="108">
        <v>-0.62970000000000004</v>
      </c>
      <c r="AJ67" s="108">
        <v>0.97350000000000003</v>
      </c>
      <c r="AK67" s="108">
        <v>0.3145</v>
      </c>
      <c r="AL67" s="48"/>
      <c r="AM67" s="27"/>
    </row>
    <row r="68" spans="2:39" x14ac:dyDescent="0.2">
      <c r="B68" s="48"/>
      <c r="C68" s="44" t="s">
        <v>177</v>
      </c>
      <c r="D68" s="108">
        <v>0.6976</v>
      </c>
      <c r="E68" s="108">
        <v>-0.37559999999999999</v>
      </c>
      <c r="F68" s="108">
        <v>1.4189000000000001</v>
      </c>
      <c r="G68" s="108">
        <v>0.55489999999999995</v>
      </c>
      <c r="H68" s="83"/>
      <c r="I68" s="44" t="s">
        <v>177</v>
      </c>
      <c r="J68" s="108">
        <v>0.74260000000000004</v>
      </c>
      <c r="K68" s="108">
        <v>-0.77529999999999999</v>
      </c>
      <c r="L68" s="108">
        <v>0.81499999999999995</v>
      </c>
      <c r="M68" s="108">
        <v>-0.33400000000000002</v>
      </c>
      <c r="N68" s="83"/>
      <c r="O68" s="44" t="s">
        <v>177</v>
      </c>
      <c r="P68" s="108">
        <v>0.72150000000000003</v>
      </c>
      <c r="Q68" s="108">
        <v>-0.53380000000000005</v>
      </c>
      <c r="R68" s="108">
        <v>1.1922999999999999</v>
      </c>
      <c r="S68" s="108">
        <v>1.9585999999999999</v>
      </c>
      <c r="T68" s="48"/>
      <c r="U68" s="44" t="s">
        <v>177</v>
      </c>
      <c r="V68" s="108">
        <v>1.0201</v>
      </c>
      <c r="W68" s="108">
        <v>8.1600000000000006E-2</v>
      </c>
      <c r="X68" s="108">
        <v>0.8448</v>
      </c>
      <c r="Y68" s="108">
        <v>-0.22520000000000001</v>
      </c>
      <c r="Z68" s="48"/>
      <c r="AA68" s="44" t="s">
        <v>177</v>
      </c>
      <c r="AB68" s="108">
        <v>0.69669999999999999</v>
      </c>
      <c r="AC68" s="108">
        <v>-0.66259999999999997</v>
      </c>
      <c r="AD68" s="108">
        <v>1.1131</v>
      </c>
      <c r="AE68" s="108">
        <v>0.3478</v>
      </c>
      <c r="AF68" s="83"/>
      <c r="AG68" s="44" t="s">
        <v>177</v>
      </c>
      <c r="AH68" s="108">
        <v>0.71020000000000005</v>
      </c>
      <c r="AI68" s="108">
        <v>-0.77969999999999995</v>
      </c>
      <c r="AJ68" s="108">
        <v>0.99939999999999996</v>
      </c>
      <c r="AK68" s="108">
        <v>0.41489999999999999</v>
      </c>
      <c r="AL68" s="48"/>
      <c r="AM68" s="27"/>
    </row>
    <row r="69" spans="2:39" x14ac:dyDescent="0.2">
      <c r="B69" s="48"/>
      <c r="C69" s="44" t="s">
        <v>178</v>
      </c>
      <c r="D69" s="108">
        <v>0.8528</v>
      </c>
      <c r="E69" s="108">
        <v>0.41959999999999997</v>
      </c>
      <c r="F69" s="108">
        <v>1.3478000000000001</v>
      </c>
      <c r="G69" s="108">
        <v>0.33150000000000002</v>
      </c>
      <c r="H69" s="83"/>
      <c r="I69" s="44" t="s">
        <v>178</v>
      </c>
      <c r="J69" s="108">
        <v>0.99880000000000002</v>
      </c>
      <c r="K69" s="108">
        <v>1.4347000000000001</v>
      </c>
      <c r="L69" s="108">
        <v>1.2036</v>
      </c>
      <c r="M69" s="108">
        <v>1.2837000000000001</v>
      </c>
      <c r="N69" s="83"/>
      <c r="O69" s="44" t="s">
        <v>178</v>
      </c>
      <c r="P69" s="108">
        <v>1</v>
      </c>
      <c r="Q69" s="108">
        <v>0.63890000000000002</v>
      </c>
      <c r="R69" s="108">
        <v>1.048</v>
      </c>
      <c r="S69" s="108">
        <v>1.2319</v>
      </c>
      <c r="T69" s="48"/>
      <c r="U69" s="44" t="s">
        <v>178</v>
      </c>
      <c r="V69" s="108">
        <v>0.83330000000000004</v>
      </c>
      <c r="W69" s="108">
        <v>-0.71640000000000004</v>
      </c>
      <c r="X69" s="108">
        <v>1.0528</v>
      </c>
      <c r="Y69" s="108">
        <v>0.55959999999999999</v>
      </c>
      <c r="Z69" s="48"/>
      <c r="AA69" s="44" t="s">
        <v>178</v>
      </c>
      <c r="AB69" s="108">
        <v>0.79279999999999995</v>
      </c>
      <c r="AC69" s="108">
        <v>-0.43469999999999998</v>
      </c>
      <c r="AD69" s="108">
        <v>1.3128</v>
      </c>
      <c r="AE69" s="108">
        <v>0.87719999999999998</v>
      </c>
      <c r="AF69" s="83"/>
      <c r="AG69" s="44" t="s">
        <v>178</v>
      </c>
      <c r="AH69" s="108">
        <v>0.92930000000000001</v>
      </c>
      <c r="AI69" s="108">
        <v>6.0600000000000001E-2</v>
      </c>
      <c r="AJ69" s="108">
        <v>1.1074999999999999</v>
      </c>
      <c r="AK69" s="108">
        <v>0.83289999999999997</v>
      </c>
      <c r="AL69" s="48"/>
      <c r="AM69" s="27"/>
    </row>
    <row r="70" spans="2:39" x14ac:dyDescent="0.2">
      <c r="B70" s="48"/>
      <c r="C70" s="44" t="s">
        <v>241</v>
      </c>
      <c r="D70" s="108">
        <v>0.79959999999999998</v>
      </c>
      <c r="E70" s="108">
        <v>0.14710000000000001</v>
      </c>
      <c r="F70" s="108">
        <v>1.214</v>
      </c>
      <c r="G70" s="108">
        <v>-8.9200000000000002E-2</v>
      </c>
      <c r="H70" s="83"/>
      <c r="I70" s="44" t="s">
        <v>138</v>
      </c>
      <c r="J70" s="108">
        <v>0.89849999999999997</v>
      </c>
      <c r="K70" s="108">
        <v>0.56910000000000005</v>
      </c>
      <c r="L70" s="108">
        <v>0.86519999999999997</v>
      </c>
      <c r="M70" s="108">
        <v>-0.12520000000000001</v>
      </c>
      <c r="N70" s="83"/>
      <c r="O70" s="44" t="s">
        <v>138</v>
      </c>
      <c r="P70" s="108">
        <v>0.84909999999999997</v>
      </c>
      <c r="Q70" s="108">
        <v>3.5999999999999999E-3</v>
      </c>
      <c r="R70" s="108">
        <v>0.82269999999999999</v>
      </c>
      <c r="S70" s="108">
        <v>9.7600000000000006E-2</v>
      </c>
      <c r="T70" s="48"/>
      <c r="U70" s="44" t="s">
        <v>138</v>
      </c>
      <c r="V70" s="108">
        <v>1.2159</v>
      </c>
      <c r="W70" s="108">
        <v>0.91800000000000004</v>
      </c>
      <c r="X70" s="108">
        <v>0.96750000000000003</v>
      </c>
      <c r="Y70" s="108">
        <v>0.23780000000000001</v>
      </c>
      <c r="Z70" s="48"/>
      <c r="AA70" s="44" t="s">
        <v>138</v>
      </c>
      <c r="AB70" s="108">
        <v>1.1247</v>
      </c>
      <c r="AC70" s="108">
        <v>0.3523</v>
      </c>
      <c r="AD70" s="108">
        <v>1.0888</v>
      </c>
      <c r="AE70" s="108">
        <v>0.2833</v>
      </c>
      <c r="AF70" s="83"/>
      <c r="AG70" s="44" t="s">
        <v>138</v>
      </c>
      <c r="AH70" s="108">
        <v>0.91469999999999996</v>
      </c>
      <c r="AI70" s="108">
        <v>4.7999999999999996E-3</v>
      </c>
      <c r="AJ70" s="108">
        <v>0.79549999999999998</v>
      </c>
      <c r="AK70" s="108">
        <v>-0.37359999999999999</v>
      </c>
      <c r="AL70" s="48"/>
      <c r="AM70" s="27"/>
    </row>
    <row r="71" spans="2:39" x14ac:dyDescent="0.2">
      <c r="B71" s="48"/>
      <c r="C71" s="44" t="s">
        <v>242</v>
      </c>
      <c r="D71" s="108">
        <v>0.85029999999999994</v>
      </c>
      <c r="E71" s="108">
        <v>0.40670000000000001</v>
      </c>
      <c r="F71" s="108">
        <v>1.4145000000000001</v>
      </c>
      <c r="G71" s="108">
        <v>0.54100000000000004</v>
      </c>
      <c r="H71" s="83"/>
      <c r="I71" s="44" t="s">
        <v>139</v>
      </c>
      <c r="J71" s="108">
        <v>0.86050000000000004</v>
      </c>
      <c r="K71" s="108">
        <v>0.24129999999999999</v>
      </c>
      <c r="L71" s="108">
        <v>0.82469999999999999</v>
      </c>
      <c r="M71" s="108">
        <v>-0.29380000000000001</v>
      </c>
      <c r="N71" s="83"/>
      <c r="O71" s="44" t="s">
        <v>139</v>
      </c>
      <c r="P71" s="108">
        <v>1.0310999999999999</v>
      </c>
      <c r="Q71" s="108">
        <v>0.76980000000000004</v>
      </c>
      <c r="R71" s="108">
        <v>0.89339999999999997</v>
      </c>
      <c r="S71" s="108">
        <v>0.45369999999999999</v>
      </c>
      <c r="T71" s="48"/>
      <c r="U71" s="44" t="s">
        <v>139</v>
      </c>
      <c r="V71" s="108">
        <v>1.1395</v>
      </c>
      <c r="W71" s="108">
        <v>0.5917</v>
      </c>
      <c r="X71" s="108">
        <v>0.92490000000000006</v>
      </c>
      <c r="Y71" s="108">
        <v>7.6799999999999993E-2</v>
      </c>
      <c r="Z71" s="48"/>
      <c r="AA71" s="44" t="s">
        <v>139</v>
      </c>
      <c r="AB71" s="108">
        <v>1.0716000000000001</v>
      </c>
      <c r="AC71" s="108">
        <v>0.2263</v>
      </c>
      <c r="AD71" s="108">
        <v>1.2101</v>
      </c>
      <c r="AE71" s="108">
        <v>0.60489999999999999</v>
      </c>
      <c r="AF71" s="83"/>
      <c r="AG71" s="44" t="s">
        <v>139</v>
      </c>
      <c r="AH71" s="108">
        <v>1.0794999999999999</v>
      </c>
      <c r="AI71" s="108">
        <v>0.63660000000000005</v>
      </c>
      <c r="AJ71" s="108">
        <v>1.0093000000000001</v>
      </c>
      <c r="AK71" s="108">
        <v>0.45290000000000002</v>
      </c>
      <c r="AL71" s="48"/>
      <c r="AM71" s="27"/>
    </row>
    <row r="72" spans="2:39" x14ac:dyDescent="0.2">
      <c r="B72" s="48"/>
      <c r="C72" s="44" t="s">
        <v>243</v>
      </c>
      <c r="D72" s="108">
        <v>0.9022</v>
      </c>
      <c r="E72" s="108">
        <v>0.67279999999999995</v>
      </c>
      <c r="F72" s="108">
        <v>1.3144</v>
      </c>
      <c r="G72" s="108">
        <v>0.22639999999999999</v>
      </c>
      <c r="H72" s="83"/>
      <c r="I72" s="44" t="s">
        <v>140</v>
      </c>
      <c r="J72" s="108">
        <v>0.85140000000000005</v>
      </c>
      <c r="K72" s="108">
        <v>0.16339999999999999</v>
      </c>
      <c r="L72" s="108">
        <v>1.1681999999999999</v>
      </c>
      <c r="M72" s="108">
        <v>1.1364000000000001</v>
      </c>
      <c r="N72" s="83"/>
      <c r="O72" s="44" t="s">
        <v>140</v>
      </c>
      <c r="P72" s="108">
        <v>1.1732</v>
      </c>
      <c r="Q72" s="108">
        <v>1.3682000000000001</v>
      </c>
      <c r="R72" s="108">
        <v>0.7349</v>
      </c>
      <c r="S72" s="108">
        <v>-0.34439999999999998</v>
      </c>
      <c r="T72" s="48"/>
      <c r="U72" s="44" t="s">
        <v>140</v>
      </c>
      <c r="V72" s="108">
        <v>1.0861000000000001</v>
      </c>
      <c r="W72" s="108">
        <v>0.36330000000000001</v>
      </c>
      <c r="X72" s="108">
        <v>1.1211</v>
      </c>
      <c r="Y72" s="108">
        <v>0.81710000000000005</v>
      </c>
      <c r="Z72" s="48"/>
      <c r="AA72" s="44" t="s">
        <v>140</v>
      </c>
      <c r="AB72" s="108">
        <v>1.3035000000000001</v>
      </c>
      <c r="AC72" s="108">
        <v>0.7762</v>
      </c>
      <c r="AD72" s="108">
        <v>1.0690999999999999</v>
      </c>
      <c r="AE72" s="108">
        <v>0.23119999999999999</v>
      </c>
      <c r="AF72" s="83"/>
      <c r="AG72" s="44" t="s">
        <v>140</v>
      </c>
      <c r="AH72" s="108">
        <v>0.13519999999999999</v>
      </c>
      <c r="AI72" s="108">
        <v>-2.9843000000000002</v>
      </c>
      <c r="AJ72" s="108">
        <v>0.62080000000000002</v>
      </c>
      <c r="AK72" s="108">
        <v>-1.0488</v>
      </c>
      <c r="AL72" s="48"/>
      <c r="AM72" s="27"/>
    </row>
    <row r="73" spans="2:39" x14ac:dyDescent="0.2">
      <c r="B73" s="48"/>
      <c r="C73" s="44" t="s">
        <v>244</v>
      </c>
      <c r="D73" s="108">
        <v>0.85509999999999997</v>
      </c>
      <c r="E73" s="108">
        <v>0.43120000000000003</v>
      </c>
      <c r="F73" s="108">
        <v>1.0630999999999999</v>
      </c>
      <c r="G73" s="108">
        <v>-0.5635</v>
      </c>
      <c r="H73" s="83"/>
      <c r="I73" s="44" t="s">
        <v>141</v>
      </c>
      <c r="J73" s="108">
        <v>0.82950000000000002</v>
      </c>
      <c r="K73" s="108">
        <v>-2.5899999999999999E-2</v>
      </c>
      <c r="L73" s="108">
        <v>0.90180000000000005</v>
      </c>
      <c r="M73" s="108">
        <v>2.7300000000000001E-2</v>
      </c>
      <c r="N73" s="83"/>
      <c r="O73" s="44" t="s">
        <v>141</v>
      </c>
      <c r="P73" s="108">
        <v>1.0646</v>
      </c>
      <c r="Q73" s="108">
        <v>0.91100000000000003</v>
      </c>
      <c r="R73" s="108">
        <v>0.77180000000000004</v>
      </c>
      <c r="S73" s="108">
        <v>-0.1583</v>
      </c>
      <c r="T73" s="48"/>
      <c r="U73" s="44" t="s">
        <v>141</v>
      </c>
      <c r="V73" s="108">
        <v>0.98839999999999995</v>
      </c>
      <c r="W73" s="108">
        <v>-5.3800000000000001E-2</v>
      </c>
      <c r="X73" s="108">
        <v>0.55840000000000001</v>
      </c>
      <c r="Y73" s="108">
        <v>-1.3055000000000001</v>
      </c>
      <c r="Z73" s="48"/>
      <c r="AA73" s="44" t="s">
        <v>141</v>
      </c>
      <c r="AB73" s="108">
        <v>1.3787</v>
      </c>
      <c r="AC73" s="108">
        <v>0.9546</v>
      </c>
      <c r="AD73" s="108">
        <v>1.0053000000000001</v>
      </c>
      <c r="AE73" s="108">
        <v>6.2E-2</v>
      </c>
      <c r="AF73" s="83"/>
      <c r="AG73" s="44" t="s">
        <v>141</v>
      </c>
      <c r="AH73" s="108">
        <v>0.81220000000000003</v>
      </c>
      <c r="AI73" s="108">
        <v>-0.3886</v>
      </c>
      <c r="AJ73" s="108">
        <v>1.1273</v>
      </c>
      <c r="AK73" s="108">
        <v>0.9093</v>
      </c>
      <c r="AL73" s="48"/>
      <c r="AM73" s="27"/>
    </row>
    <row r="74" spans="2:39" x14ac:dyDescent="0.2">
      <c r="B74" s="48"/>
      <c r="C74" s="44" t="s">
        <v>245</v>
      </c>
      <c r="D74" s="108">
        <v>0.72230000000000005</v>
      </c>
      <c r="E74" s="108">
        <v>-0.249</v>
      </c>
      <c r="F74" s="108">
        <v>0.97809999999999997</v>
      </c>
      <c r="G74" s="108">
        <v>-0.83079999999999998</v>
      </c>
      <c r="H74" s="83"/>
      <c r="I74" s="44" t="s">
        <v>142</v>
      </c>
      <c r="J74" s="108">
        <v>0.79849999999999999</v>
      </c>
      <c r="K74" s="108">
        <v>-0.29270000000000002</v>
      </c>
      <c r="L74" s="108">
        <v>0.81599999999999995</v>
      </c>
      <c r="M74" s="108">
        <v>-0.32979999999999998</v>
      </c>
      <c r="N74" s="83"/>
      <c r="O74" s="44" t="s">
        <v>274</v>
      </c>
      <c r="P74" s="108">
        <v>1.0029999999999999</v>
      </c>
      <c r="Q74" s="108">
        <v>0.65149999999999997</v>
      </c>
      <c r="R74" s="108">
        <v>0</v>
      </c>
      <c r="S74" s="108">
        <v>-4.0441000000000003</v>
      </c>
      <c r="T74" s="48"/>
      <c r="U74" s="44" t="s">
        <v>142</v>
      </c>
      <c r="V74" s="108">
        <v>1.0710999999999999</v>
      </c>
      <c r="W74" s="108">
        <v>0.29920000000000002</v>
      </c>
      <c r="X74" s="108">
        <v>1.0872999999999999</v>
      </c>
      <c r="Y74" s="108">
        <v>0.68959999999999999</v>
      </c>
      <c r="Z74" s="48"/>
      <c r="AA74" s="44" t="s">
        <v>142</v>
      </c>
      <c r="AB74" s="108">
        <v>1.1668000000000001</v>
      </c>
      <c r="AC74" s="108">
        <v>0.45219999999999999</v>
      </c>
      <c r="AD74" s="108">
        <v>0.80269999999999997</v>
      </c>
      <c r="AE74" s="108">
        <v>-0.47489999999999999</v>
      </c>
      <c r="AF74" s="83"/>
      <c r="AG74" s="44" t="s">
        <v>142</v>
      </c>
      <c r="AH74" s="108">
        <v>1.0414000000000001</v>
      </c>
      <c r="AI74" s="108">
        <v>0.49030000000000001</v>
      </c>
      <c r="AJ74" s="108">
        <v>0.96879999999999999</v>
      </c>
      <c r="AK74" s="108">
        <v>0.29659999999999997</v>
      </c>
      <c r="AL74" s="48"/>
      <c r="AM74" s="27"/>
    </row>
    <row r="75" spans="2:39" x14ac:dyDescent="0.2">
      <c r="B75" s="48"/>
      <c r="C75" s="44" t="s">
        <v>246</v>
      </c>
      <c r="D75" s="108">
        <v>0.7712</v>
      </c>
      <c r="E75" s="108">
        <v>1.1999999999999999E-3</v>
      </c>
      <c r="F75" s="108">
        <v>1.2504</v>
      </c>
      <c r="G75" s="108">
        <v>2.5000000000000001E-2</v>
      </c>
      <c r="H75" s="83"/>
      <c r="I75" s="44" t="s">
        <v>143</v>
      </c>
      <c r="J75" s="108">
        <v>0.8266</v>
      </c>
      <c r="K75" s="108">
        <v>-5.0299999999999997E-2</v>
      </c>
      <c r="L75" s="108">
        <v>0.95750000000000002</v>
      </c>
      <c r="M75" s="108">
        <v>0.25919999999999999</v>
      </c>
      <c r="N75" s="83"/>
      <c r="O75" s="44" t="s">
        <v>143</v>
      </c>
      <c r="P75" s="108">
        <v>0.93930000000000002</v>
      </c>
      <c r="Q75" s="108">
        <v>0.38319999999999999</v>
      </c>
      <c r="R75" s="108">
        <v>0.70009999999999994</v>
      </c>
      <c r="S75" s="108">
        <v>-0.51959999999999995</v>
      </c>
      <c r="T75" s="48"/>
      <c r="U75" s="44" t="s">
        <v>143</v>
      </c>
      <c r="V75" s="108">
        <v>0.66930000000000001</v>
      </c>
      <c r="W75" s="108">
        <v>-1.4171</v>
      </c>
      <c r="X75" s="108">
        <v>0.97660000000000002</v>
      </c>
      <c r="Y75" s="108">
        <v>0.27179999999999999</v>
      </c>
      <c r="Z75" s="48"/>
      <c r="AA75" s="44" t="s">
        <v>143</v>
      </c>
      <c r="AB75" s="108">
        <v>1.0255000000000001</v>
      </c>
      <c r="AC75" s="108">
        <v>0.1171</v>
      </c>
      <c r="AD75" s="108">
        <v>1.1598999999999999</v>
      </c>
      <c r="AE75" s="108">
        <v>0.47189999999999999</v>
      </c>
      <c r="AF75" s="83"/>
      <c r="AG75" s="44" t="s">
        <v>143</v>
      </c>
      <c r="AH75" s="108">
        <v>1.0177</v>
      </c>
      <c r="AI75" s="108">
        <v>0.39939999999999998</v>
      </c>
      <c r="AJ75" s="108">
        <v>0.9587</v>
      </c>
      <c r="AK75" s="108">
        <v>0.2576</v>
      </c>
      <c r="AL75" s="48"/>
      <c r="AM75" s="27"/>
    </row>
    <row r="76" spans="2:39" x14ac:dyDescent="0.2">
      <c r="B76" s="48"/>
      <c r="C76" s="44" t="s">
        <v>247</v>
      </c>
      <c r="D76" s="108">
        <v>0.69610000000000005</v>
      </c>
      <c r="E76" s="108">
        <v>-0.38340000000000002</v>
      </c>
      <c r="F76" s="108">
        <v>1.292</v>
      </c>
      <c r="G76" s="108">
        <v>0.15590000000000001</v>
      </c>
      <c r="H76" s="83"/>
      <c r="I76" s="44" t="s">
        <v>144</v>
      </c>
      <c r="J76" s="108">
        <v>0.75319999999999998</v>
      </c>
      <c r="K76" s="108">
        <v>-0.68400000000000005</v>
      </c>
      <c r="L76" s="108">
        <v>0.40579999999999999</v>
      </c>
      <c r="M76" s="108">
        <v>-2.0379</v>
      </c>
      <c r="N76" s="83"/>
      <c r="O76" s="44" t="s">
        <v>144</v>
      </c>
      <c r="P76" s="108">
        <v>0.88529999999999998</v>
      </c>
      <c r="Q76" s="108">
        <v>0.15590000000000001</v>
      </c>
      <c r="R76" s="108">
        <v>0.7127</v>
      </c>
      <c r="S76" s="108">
        <v>-0.45619999999999999</v>
      </c>
      <c r="T76" s="48"/>
      <c r="U76" s="44" t="s">
        <v>144</v>
      </c>
      <c r="V76" s="108">
        <v>1.0381</v>
      </c>
      <c r="W76" s="108">
        <v>0.1585</v>
      </c>
      <c r="X76" s="108">
        <v>0.96130000000000004</v>
      </c>
      <c r="Y76" s="108">
        <v>0.21429999999999999</v>
      </c>
      <c r="Z76" s="48"/>
      <c r="AA76" s="44" t="s">
        <v>144</v>
      </c>
      <c r="AB76" s="108">
        <v>0.76090000000000002</v>
      </c>
      <c r="AC76" s="108">
        <v>-0.51029999999999998</v>
      </c>
      <c r="AD76" s="108">
        <v>0.89839999999999998</v>
      </c>
      <c r="AE76" s="108">
        <v>-0.22109999999999999</v>
      </c>
      <c r="AF76" s="83"/>
      <c r="AG76" s="44" t="s">
        <v>144</v>
      </c>
      <c r="AH76" s="108">
        <v>1.0096000000000001</v>
      </c>
      <c r="AI76" s="108">
        <v>0.36849999999999999</v>
      </c>
      <c r="AJ76" s="108">
        <v>0.99850000000000005</v>
      </c>
      <c r="AK76" s="108">
        <v>0.41120000000000001</v>
      </c>
      <c r="AL76" s="48"/>
      <c r="AM76" s="27"/>
    </row>
    <row r="77" spans="2:39" x14ac:dyDescent="0.2">
      <c r="B77" s="48"/>
      <c r="C77" s="44" t="s">
        <v>248</v>
      </c>
      <c r="D77" s="108">
        <v>0.76539999999999997</v>
      </c>
      <c r="E77" s="108">
        <v>-2.8199999999999999E-2</v>
      </c>
      <c r="F77" s="108">
        <v>1.1240000000000001</v>
      </c>
      <c r="G77" s="108">
        <v>-0.37209999999999999</v>
      </c>
      <c r="H77" s="83"/>
      <c r="I77" s="44" t="s">
        <v>145</v>
      </c>
      <c r="J77" s="108">
        <v>0.84830000000000005</v>
      </c>
      <c r="K77" s="108">
        <v>0.1361</v>
      </c>
      <c r="L77" s="108">
        <v>0.62509999999999999</v>
      </c>
      <c r="M77" s="108">
        <v>-1.1248</v>
      </c>
      <c r="N77" s="83"/>
      <c r="O77" s="44" t="s">
        <v>145</v>
      </c>
      <c r="P77" s="108">
        <v>0.8589</v>
      </c>
      <c r="Q77" s="108">
        <v>4.4699999999999997E-2</v>
      </c>
      <c r="R77" s="108">
        <v>0.69710000000000005</v>
      </c>
      <c r="S77" s="108">
        <v>-0.53459999999999996</v>
      </c>
      <c r="T77" s="48"/>
      <c r="U77" s="44" t="s">
        <v>145</v>
      </c>
      <c r="V77" s="108">
        <v>1.0448999999999999</v>
      </c>
      <c r="W77" s="108">
        <v>0.18740000000000001</v>
      </c>
      <c r="X77" s="108">
        <v>1.0819000000000001</v>
      </c>
      <c r="Y77" s="108">
        <v>0.66920000000000002</v>
      </c>
      <c r="Z77" s="48"/>
      <c r="AA77" s="44" t="s">
        <v>145</v>
      </c>
      <c r="AB77" s="108">
        <v>1.1338999999999999</v>
      </c>
      <c r="AC77" s="108">
        <v>0.37409999999999999</v>
      </c>
      <c r="AD77" s="108">
        <v>1.1074999999999999</v>
      </c>
      <c r="AE77" s="108">
        <v>0.33289999999999997</v>
      </c>
      <c r="AF77" s="83"/>
      <c r="AG77" s="44" t="s">
        <v>145</v>
      </c>
      <c r="AH77" s="108">
        <v>0.71230000000000004</v>
      </c>
      <c r="AI77" s="108">
        <v>-0.77129999999999999</v>
      </c>
      <c r="AJ77" s="108">
        <v>0.97230000000000005</v>
      </c>
      <c r="AK77" s="108">
        <v>0.31009999999999999</v>
      </c>
      <c r="AL77" s="48"/>
      <c r="AM77" s="27"/>
    </row>
    <row r="78" spans="2:39" x14ac:dyDescent="0.2">
      <c r="B78" s="48"/>
      <c r="C78" s="44" t="s">
        <v>249</v>
      </c>
      <c r="D78" s="108">
        <v>0.78180000000000005</v>
      </c>
      <c r="E78" s="108">
        <v>5.57E-2</v>
      </c>
      <c r="F78" s="108">
        <v>0.78559999999999997</v>
      </c>
      <c r="G78" s="108">
        <v>-1.4359</v>
      </c>
      <c r="H78" s="83"/>
      <c r="I78" s="44" t="s">
        <v>146</v>
      </c>
      <c r="J78" s="108">
        <v>0.88729999999999998</v>
      </c>
      <c r="K78" s="108">
        <v>0.47260000000000002</v>
      </c>
      <c r="L78" s="108">
        <v>0.55089999999999995</v>
      </c>
      <c r="M78" s="108">
        <v>-1.4339</v>
      </c>
      <c r="N78" s="83"/>
      <c r="O78" s="44" t="s">
        <v>146</v>
      </c>
      <c r="P78" s="108">
        <v>0.94369999999999998</v>
      </c>
      <c r="Q78" s="108">
        <v>0.4017</v>
      </c>
      <c r="R78" s="108">
        <v>0.78720000000000001</v>
      </c>
      <c r="S78" s="108">
        <v>-8.0799999999999997E-2</v>
      </c>
      <c r="T78" s="48"/>
      <c r="U78" s="44" t="s">
        <v>146</v>
      </c>
      <c r="V78" s="108">
        <v>1.1709000000000001</v>
      </c>
      <c r="W78" s="108">
        <v>0.72570000000000001</v>
      </c>
      <c r="X78" s="108">
        <v>0.62639999999999996</v>
      </c>
      <c r="Y78" s="108">
        <v>-1.0488999999999999</v>
      </c>
      <c r="Z78" s="48"/>
      <c r="AA78" s="44" t="s">
        <v>146</v>
      </c>
      <c r="AB78" s="108">
        <v>1.5904</v>
      </c>
      <c r="AC78" s="108">
        <v>1.4563999999999999</v>
      </c>
      <c r="AD78" s="108">
        <v>1.1062000000000001</v>
      </c>
      <c r="AE78" s="108">
        <v>0.3296</v>
      </c>
      <c r="AF78" s="83"/>
      <c r="AG78" s="44" t="s">
        <v>280</v>
      </c>
      <c r="AH78" s="108">
        <v>9.06E-2</v>
      </c>
      <c r="AI78" s="108">
        <v>-3.1555</v>
      </c>
      <c r="AJ78" s="108">
        <v>0</v>
      </c>
      <c r="AK78" s="108">
        <v>-3.4487999999999999</v>
      </c>
      <c r="AL78" s="48"/>
      <c r="AM78" s="27"/>
    </row>
    <row r="79" spans="2:39" x14ac:dyDescent="0.2">
      <c r="B79" s="48"/>
      <c r="C79" s="44" t="s">
        <v>250</v>
      </c>
      <c r="D79" s="108">
        <v>0.61939999999999995</v>
      </c>
      <c r="E79" s="108">
        <v>-0.77639999999999998</v>
      </c>
      <c r="F79" s="108">
        <v>1.3661000000000001</v>
      </c>
      <c r="G79" s="108">
        <v>0.38879999999999998</v>
      </c>
      <c r="H79" s="83"/>
      <c r="I79" s="44" t="s">
        <v>147</v>
      </c>
      <c r="J79" s="108">
        <v>0.86839999999999995</v>
      </c>
      <c r="K79" s="108">
        <v>0.31</v>
      </c>
      <c r="L79" s="108">
        <v>0.88870000000000005</v>
      </c>
      <c r="M79" s="108">
        <v>-2.7300000000000001E-2</v>
      </c>
      <c r="N79" s="83"/>
      <c r="O79" s="44" t="s">
        <v>147</v>
      </c>
      <c r="P79" s="108">
        <v>0.83589999999999998</v>
      </c>
      <c r="Q79" s="108">
        <v>-5.21E-2</v>
      </c>
      <c r="R79" s="108">
        <v>0.91200000000000003</v>
      </c>
      <c r="S79" s="108">
        <v>0.54759999999999998</v>
      </c>
      <c r="T79" s="48"/>
      <c r="U79" s="44" t="s">
        <v>147</v>
      </c>
      <c r="V79" s="108">
        <v>0.95089999999999997</v>
      </c>
      <c r="W79" s="108">
        <v>-0.21390000000000001</v>
      </c>
      <c r="X79" s="108">
        <v>0.27479999999999999</v>
      </c>
      <c r="Y79" s="108">
        <v>-2.3752</v>
      </c>
      <c r="Z79" s="48"/>
      <c r="AA79" s="44" t="s">
        <v>147</v>
      </c>
      <c r="AB79" s="108">
        <v>1.1399999999999999</v>
      </c>
      <c r="AC79" s="108">
        <v>0.38850000000000001</v>
      </c>
      <c r="AD79" s="108">
        <v>0.54569999999999996</v>
      </c>
      <c r="AE79" s="108">
        <v>-1.1560999999999999</v>
      </c>
      <c r="AF79" s="83"/>
      <c r="AG79" s="44" t="s">
        <v>147</v>
      </c>
      <c r="AH79" s="108">
        <v>0.91459999999999997</v>
      </c>
      <c r="AI79" s="108">
        <v>4.4000000000000003E-3</v>
      </c>
      <c r="AJ79" s="108">
        <v>1.0609999999999999</v>
      </c>
      <c r="AK79" s="108">
        <v>0.65300000000000002</v>
      </c>
      <c r="AL79" s="48"/>
      <c r="AM79" s="27"/>
    </row>
    <row r="80" spans="2:39" x14ac:dyDescent="0.2">
      <c r="B80" s="48"/>
      <c r="C80" s="44" t="s">
        <v>179</v>
      </c>
      <c r="D80" s="108">
        <v>0.6351</v>
      </c>
      <c r="E80" s="108">
        <v>-0.69569999999999999</v>
      </c>
      <c r="F80" s="108">
        <v>1.6069</v>
      </c>
      <c r="G80" s="108">
        <v>1.1456999999999999</v>
      </c>
      <c r="H80" s="83"/>
      <c r="I80" s="44" t="s">
        <v>179</v>
      </c>
      <c r="J80" s="108">
        <v>0.88360000000000005</v>
      </c>
      <c r="K80" s="108">
        <v>0.441</v>
      </c>
      <c r="L80" s="108">
        <v>0.91779999999999995</v>
      </c>
      <c r="M80" s="108">
        <v>9.3899999999999997E-2</v>
      </c>
      <c r="N80" s="83"/>
      <c r="O80" s="44" t="s">
        <v>179</v>
      </c>
      <c r="P80" s="108">
        <v>0.68320000000000003</v>
      </c>
      <c r="Q80" s="108">
        <v>-0.69489999999999996</v>
      </c>
      <c r="R80" s="108">
        <v>1.0599000000000001</v>
      </c>
      <c r="S80" s="108">
        <v>1.2922</v>
      </c>
      <c r="T80" s="48"/>
      <c r="U80" s="44" t="s">
        <v>179</v>
      </c>
      <c r="V80" s="108">
        <v>0.98599999999999999</v>
      </c>
      <c r="W80" s="108">
        <v>-6.4100000000000004E-2</v>
      </c>
      <c r="X80" s="108">
        <v>0.96350000000000002</v>
      </c>
      <c r="Y80" s="108">
        <v>0.22239999999999999</v>
      </c>
      <c r="Z80" s="48"/>
      <c r="AA80" s="44" t="s">
        <v>179</v>
      </c>
      <c r="AB80" s="108">
        <v>0.75549999999999995</v>
      </c>
      <c r="AC80" s="108">
        <v>-0.52300000000000002</v>
      </c>
      <c r="AD80" s="108">
        <v>1.0679000000000001</v>
      </c>
      <c r="AE80" s="108">
        <v>0.22800000000000001</v>
      </c>
      <c r="AF80" s="83"/>
      <c r="AG80" s="44" t="s">
        <v>179</v>
      </c>
      <c r="AH80" s="108">
        <v>0.55769999999999997</v>
      </c>
      <c r="AI80" s="108">
        <v>-1.3641000000000001</v>
      </c>
      <c r="AJ80" s="108">
        <v>1.0662</v>
      </c>
      <c r="AK80" s="108">
        <v>0.67300000000000004</v>
      </c>
      <c r="AL80" s="48"/>
      <c r="AM80" s="27"/>
    </row>
    <row r="81" spans="2:39" x14ac:dyDescent="0.2">
      <c r="B81" s="48"/>
      <c r="C81" s="44" t="s">
        <v>180</v>
      </c>
      <c r="D81" s="108">
        <v>0.91969999999999996</v>
      </c>
      <c r="E81" s="108">
        <v>0.76219999999999999</v>
      </c>
      <c r="F81" s="108">
        <v>1.4739</v>
      </c>
      <c r="G81" s="108">
        <v>0.7278</v>
      </c>
      <c r="H81" s="83"/>
      <c r="I81" s="44" t="s">
        <v>180</v>
      </c>
      <c r="J81" s="108">
        <v>0.97250000000000003</v>
      </c>
      <c r="K81" s="108">
        <v>1.2074</v>
      </c>
      <c r="L81" s="108">
        <v>0.99039999999999995</v>
      </c>
      <c r="M81" s="108">
        <v>0.39610000000000001</v>
      </c>
      <c r="N81" s="83"/>
      <c r="O81" s="44" t="s">
        <v>180</v>
      </c>
      <c r="P81" s="108">
        <v>0.95889999999999997</v>
      </c>
      <c r="Q81" s="108">
        <v>0.46600000000000003</v>
      </c>
      <c r="R81" s="108">
        <v>1.0729</v>
      </c>
      <c r="S81" s="108">
        <v>1.3574999999999999</v>
      </c>
      <c r="T81" s="48"/>
      <c r="U81" s="44" t="s">
        <v>180</v>
      </c>
      <c r="V81" s="108">
        <v>1.0432999999999999</v>
      </c>
      <c r="W81" s="108">
        <v>0.1807</v>
      </c>
      <c r="X81" s="108">
        <v>1.1406000000000001</v>
      </c>
      <c r="Y81" s="108">
        <v>0.89049999999999996</v>
      </c>
      <c r="Z81" s="48"/>
      <c r="AA81" s="44" t="s">
        <v>180</v>
      </c>
      <c r="AB81" s="108">
        <v>0.94389999999999996</v>
      </c>
      <c r="AC81" s="108">
        <v>-7.6300000000000007E-2</v>
      </c>
      <c r="AD81" s="108">
        <v>1.3815</v>
      </c>
      <c r="AE81" s="108">
        <v>1.0591999999999999</v>
      </c>
      <c r="AF81" s="83"/>
      <c r="AG81" s="44" t="s">
        <v>180</v>
      </c>
      <c r="AH81" s="108">
        <v>1.0093000000000001</v>
      </c>
      <c r="AI81" s="108">
        <v>0.36730000000000002</v>
      </c>
      <c r="AJ81" s="108">
        <v>1.1361000000000001</v>
      </c>
      <c r="AK81" s="108">
        <v>0.94320000000000004</v>
      </c>
      <c r="AL81" s="48"/>
      <c r="AM81" s="27"/>
    </row>
    <row r="82" spans="2:39" x14ac:dyDescent="0.2">
      <c r="B82" s="48"/>
      <c r="C82" s="44" t="s">
        <v>251</v>
      </c>
      <c r="D82" s="108">
        <v>0.8498</v>
      </c>
      <c r="E82" s="108">
        <v>0.40410000000000001</v>
      </c>
      <c r="F82" s="108">
        <v>1.4998</v>
      </c>
      <c r="G82" s="108">
        <v>0.80910000000000004</v>
      </c>
      <c r="H82" s="83"/>
      <c r="I82" s="44" t="s">
        <v>148</v>
      </c>
      <c r="J82" s="108">
        <v>0.89880000000000004</v>
      </c>
      <c r="K82" s="108">
        <v>0.5716</v>
      </c>
      <c r="L82" s="108">
        <v>1.0294000000000001</v>
      </c>
      <c r="M82" s="108">
        <v>0.5585</v>
      </c>
      <c r="N82" s="83"/>
      <c r="O82" s="44" t="s">
        <v>148</v>
      </c>
      <c r="P82" s="108">
        <v>1.0886</v>
      </c>
      <c r="Q82" s="108">
        <v>1.0121</v>
      </c>
      <c r="R82" s="108">
        <v>0.82579999999999998</v>
      </c>
      <c r="S82" s="108">
        <v>0.1132</v>
      </c>
      <c r="T82" s="48"/>
      <c r="U82" s="44" t="s">
        <v>148</v>
      </c>
      <c r="V82" s="108">
        <v>1.2075</v>
      </c>
      <c r="W82" s="108">
        <v>0.8821</v>
      </c>
      <c r="X82" s="108">
        <v>1.1205000000000001</v>
      </c>
      <c r="Y82" s="108">
        <v>0.81479999999999997</v>
      </c>
      <c r="Z82" s="48"/>
      <c r="AA82" s="44" t="s">
        <v>148</v>
      </c>
      <c r="AB82" s="108">
        <v>1.0108999999999999</v>
      </c>
      <c r="AC82" s="108">
        <v>8.2400000000000001E-2</v>
      </c>
      <c r="AD82" s="108">
        <v>1.2116</v>
      </c>
      <c r="AE82" s="108">
        <v>0.6089</v>
      </c>
      <c r="AF82" s="83"/>
      <c r="AG82" s="44" t="s">
        <v>148</v>
      </c>
      <c r="AH82" s="108">
        <v>0.66339999999999999</v>
      </c>
      <c r="AI82" s="108">
        <v>-0.95899999999999996</v>
      </c>
      <c r="AJ82" s="108">
        <v>0.50649999999999995</v>
      </c>
      <c r="AK82" s="108">
        <v>-1.4907999999999999</v>
      </c>
      <c r="AL82" s="48"/>
      <c r="AM82" s="27"/>
    </row>
    <row r="83" spans="2:39" x14ac:dyDescent="0.2">
      <c r="B83" s="48"/>
      <c r="C83" s="44" t="s">
        <v>252</v>
      </c>
      <c r="D83" s="108">
        <v>1.0367999999999999</v>
      </c>
      <c r="E83" s="108">
        <v>1.3624000000000001</v>
      </c>
      <c r="F83" s="108">
        <v>1.2039</v>
      </c>
      <c r="G83" s="108">
        <v>-0.121</v>
      </c>
      <c r="H83" s="83"/>
      <c r="I83" s="44" t="s">
        <v>149</v>
      </c>
      <c r="J83" s="108">
        <v>0.91910000000000003</v>
      </c>
      <c r="K83" s="108">
        <v>0.74750000000000005</v>
      </c>
      <c r="L83" s="108">
        <v>1.0036</v>
      </c>
      <c r="M83" s="108">
        <v>0.45100000000000001</v>
      </c>
      <c r="N83" s="83"/>
      <c r="O83" s="44" t="s">
        <v>149</v>
      </c>
      <c r="P83" s="108">
        <v>1.0431999999999999</v>
      </c>
      <c r="Q83" s="108">
        <v>0.82089999999999996</v>
      </c>
      <c r="R83" s="108">
        <v>0.58940000000000003</v>
      </c>
      <c r="S83" s="108">
        <v>-1.0768</v>
      </c>
      <c r="T83" s="48"/>
      <c r="U83" s="44" t="s">
        <v>149</v>
      </c>
      <c r="V83" s="108">
        <v>1.1987000000000001</v>
      </c>
      <c r="W83" s="108">
        <v>0.84450000000000003</v>
      </c>
      <c r="X83" s="108">
        <v>0.3206</v>
      </c>
      <c r="Y83" s="108">
        <v>-2.2023000000000001</v>
      </c>
      <c r="Z83" s="48"/>
      <c r="AA83" s="44" t="s">
        <v>149</v>
      </c>
      <c r="AB83" s="108">
        <v>1.4015</v>
      </c>
      <c r="AC83" s="108">
        <v>1.0085999999999999</v>
      </c>
      <c r="AD83" s="108">
        <v>0.6915</v>
      </c>
      <c r="AE83" s="108">
        <v>-0.76949999999999996</v>
      </c>
      <c r="AF83" s="83"/>
      <c r="AG83" s="44" t="s">
        <v>149</v>
      </c>
      <c r="AH83" s="108">
        <v>0.84019999999999995</v>
      </c>
      <c r="AI83" s="108">
        <v>-0.28089999999999998</v>
      </c>
      <c r="AJ83" s="108">
        <v>1.0967</v>
      </c>
      <c r="AK83" s="108">
        <v>0.79090000000000005</v>
      </c>
      <c r="AL83" s="48"/>
      <c r="AM83" s="27"/>
    </row>
    <row r="84" spans="2:39" x14ac:dyDescent="0.2">
      <c r="B84" s="48"/>
      <c r="C84" s="44" t="s">
        <v>253</v>
      </c>
      <c r="D84" s="108">
        <v>0.76559999999999995</v>
      </c>
      <c r="E84" s="108">
        <v>-2.7099999999999999E-2</v>
      </c>
      <c r="F84" s="108">
        <v>0.20880000000000001</v>
      </c>
      <c r="G84" s="108">
        <v>-3.2490999999999999</v>
      </c>
      <c r="H84" s="83"/>
      <c r="I84" s="44" t="s">
        <v>150</v>
      </c>
      <c r="J84" s="108">
        <v>0.88680000000000003</v>
      </c>
      <c r="K84" s="108">
        <v>0.46889999999999998</v>
      </c>
      <c r="L84" s="108">
        <v>0.56389999999999996</v>
      </c>
      <c r="M84" s="108">
        <v>-1.3796999999999999</v>
      </c>
      <c r="N84" s="83"/>
      <c r="O84" s="44" t="s">
        <v>150</v>
      </c>
      <c r="P84" s="108">
        <v>1.0968</v>
      </c>
      <c r="Q84" s="108">
        <v>1.0464</v>
      </c>
      <c r="R84" s="108">
        <v>0.37919999999999998</v>
      </c>
      <c r="S84" s="108">
        <v>-2.1349999999999998</v>
      </c>
      <c r="T84" s="48"/>
      <c r="U84" s="44" t="s">
        <v>150</v>
      </c>
      <c r="V84" s="108">
        <v>1.2349000000000001</v>
      </c>
      <c r="W84" s="108">
        <v>0.99929999999999997</v>
      </c>
      <c r="X84" s="108">
        <v>1.1106</v>
      </c>
      <c r="Y84" s="108">
        <v>0.7772</v>
      </c>
      <c r="Z84" s="48"/>
      <c r="AA84" s="44" t="s">
        <v>150</v>
      </c>
      <c r="AB84" s="108">
        <v>0.80130000000000001</v>
      </c>
      <c r="AC84" s="108">
        <v>-0.41460000000000002</v>
      </c>
      <c r="AD84" s="108">
        <v>0.70830000000000004</v>
      </c>
      <c r="AE84" s="108">
        <v>-0.72499999999999998</v>
      </c>
      <c r="AF84" s="83"/>
      <c r="AG84" s="44" t="s">
        <v>150</v>
      </c>
      <c r="AH84" s="108">
        <v>0.84860000000000002</v>
      </c>
      <c r="AI84" s="108">
        <v>-0.24890000000000001</v>
      </c>
      <c r="AJ84" s="108">
        <v>0.52259999999999995</v>
      </c>
      <c r="AK84" s="108">
        <v>-1.4286000000000001</v>
      </c>
      <c r="AL84" s="48"/>
      <c r="AM84" s="27"/>
    </row>
    <row r="85" spans="2:39" x14ac:dyDescent="0.2">
      <c r="B85" s="48"/>
      <c r="C85" s="44" t="s">
        <v>254</v>
      </c>
      <c r="D85" s="108">
        <v>0.82730000000000004</v>
      </c>
      <c r="E85" s="108">
        <v>0.28870000000000001</v>
      </c>
      <c r="F85" s="108">
        <v>1.0919000000000001</v>
      </c>
      <c r="G85" s="108">
        <v>-0.47299999999999998</v>
      </c>
      <c r="H85" s="83"/>
      <c r="I85" s="44" t="s">
        <v>151</v>
      </c>
      <c r="J85" s="108">
        <v>0.82320000000000004</v>
      </c>
      <c r="K85" s="108">
        <v>-7.9600000000000004E-2</v>
      </c>
      <c r="L85" s="108">
        <v>0.87770000000000004</v>
      </c>
      <c r="M85" s="108">
        <v>-7.3200000000000001E-2</v>
      </c>
      <c r="N85" s="83"/>
      <c r="O85" s="44" t="s">
        <v>151</v>
      </c>
      <c r="P85" s="108">
        <v>1.1487000000000001</v>
      </c>
      <c r="Q85" s="108">
        <v>1.2649999999999999</v>
      </c>
      <c r="R85" s="108">
        <v>0.72840000000000005</v>
      </c>
      <c r="S85" s="108">
        <v>-0.37709999999999999</v>
      </c>
      <c r="T85" s="48"/>
      <c r="U85" s="44" t="s">
        <v>151</v>
      </c>
      <c r="V85" s="108">
        <v>0.89900000000000002</v>
      </c>
      <c r="W85" s="108">
        <v>-0.43590000000000001</v>
      </c>
      <c r="X85" s="108">
        <v>1.0463</v>
      </c>
      <c r="Y85" s="108">
        <v>0.53480000000000005</v>
      </c>
      <c r="Z85" s="48"/>
      <c r="AA85" s="44" t="s">
        <v>151</v>
      </c>
      <c r="AB85" s="108">
        <v>1.3660000000000001</v>
      </c>
      <c r="AC85" s="108">
        <v>0.92430000000000001</v>
      </c>
      <c r="AD85" s="108">
        <v>0.51719999999999999</v>
      </c>
      <c r="AE85" s="108">
        <v>-1.2316</v>
      </c>
      <c r="AF85" s="83"/>
      <c r="AG85" s="44" t="s">
        <v>151</v>
      </c>
      <c r="AH85" s="108">
        <v>0.97499999999999998</v>
      </c>
      <c r="AI85" s="108">
        <v>0.23599999999999999</v>
      </c>
      <c r="AJ85" s="108">
        <v>0.95520000000000005</v>
      </c>
      <c r="AK85" s="108">
        <v>0.24410000000000001</v>
      </c>
      <c r="AL85" s="48"/>
      <c r="AM85" s="27"/>
    </row>
    <row r="86" spans="2:39" x14ac:dyDescent="0.2">
      <c r="B86" s="48"/>
      <c r="C86" s="44" t="s">
        <v>255</v>
      </c>
      <c r="D86" s="108">
        <v>0.84119999999999995</v>
      </c>
      <c r="E86" s="108">
        <v>0.36020000000000002</v>
      </c>
      <c r="F86" s="108">
        <v>1.3243</v>
      </c>
      <c r="G86" s="108">
        <v>0.2576</v>
      </c>
      <c r="H86" s="83"/>
      <c r="I86" s="44" t="s">
        <v>152</v>
      </c>
      <c r="J86" s="108">
        <v>0.8155</v>
      </c>
      <c r="K86" s="108">
        <v>-0.1467</v>
      </c>
      <c r="L86" s="108">
        <v>0.8639</v>
      </c>
      <c r="M86" s="108">
        <v>-0.13039999999999999</v>
      </c>
      <c r="N86" s="83"/>
      <c r="O86" s="44" t="s">
        <v>152</v>
      </c>
      <c r="P86" s="108">
        <v>1.0161</v>
      </c>
      <c r="Q86" s="108">
        <v>0.70669999999999999</v>
      </c>
      <c r="R86" s="108">
        <v>0.74570000000000003</v>
      </c>
      <c r="S86" s="108">
        <v>-0.28999999999999998</v>
      </c>
      <c r="T86" s="48"/>
      <c r="U86" s="44" t="s">
        <v>152</v>
      </c>
      <c r="V86" s="108">
        <v>1.2834000000000001</v>
      </c>
      <c r="W86" s="108">
        <v>1.2061999999999999</v>
      </c>
      <c r="X86" s="108">
        <v>0.86399999999999999</v>
      </c>
      <c r="Y86" s="108">
        <v>-0.15260000000000001</v>
      </c>
      <c r="Z86" s="48"/>
      <c r="AA86" s="44" t="s">
        <v>152</v>
      </c>
      <c r="AB86" s="108">
        <v>1.2141999999999999</v>
      </c>
      <c r="AC86" s="108">
        <v>0.56459999999999999</v>
      </c>
      <c r="AD86" s="108">
        <v>0.2316</v>
      </c>
      <c r="AE86" s="108">
        <v>-1.9884999999999999</v>
      </c>
      <c r="AF86" s="83"/>
      <c r="AG86" s="44" t="s">
        <v>152</v>
      </c>
      <c r="AH86" s="108">
        <v>0.74229999999999996</v>
      </c>
      <c r="AI86" s="108">
        <v>-0.65649999999999997</v>
      </c>
      <c r="AJ86" s="108">
        <v>1.0113000000000001</v>
      </c>
      <c r="AK86" s="108">
        <v>0.46089999999999998</v>
      </c>
      <c r="AL86" s="48"/>
      <c r="AM86" s="27"/>
    </row>
    <row r="87" spans="2:39" x14ac:dyDescent="0.2">
      <c r="B87" s="48"/>
      <c r="C87" s="44" t="s">
        <v>256</v>
      </c>
      <c r="D87" s="108">
        <v>0.83409999999999995</v>
      </c>
      <c r="E87" s="108">
        <v>0.32390000000000002</v>
      </c>
      <c r="F87" s="108">
        <v>1.0463</v>
      </c>
      <c r="G87" s="108">
        <v>-0.61629999999999996</v>
      </c>
      <c r="H87" s="83"/>
      <c r="I87" s="44" t="s">
        <v>153</v>
      </c>
      <c r="J87" s="108">
        <v>0.80379999999999996</v>
      </c>
      <c r="K87" s="108">
        <v>-0.24690000000000001</v>
      </c>
      <c r="L87" s="108">
        <v>0.73450000000000004</v>
      </c>
      <c r="M87" s="108">
        <v>-0.66930000000000001</v>
      </c>
      <c r="N87" s="83"/>
      <c r="O87" s="44" t="s">
        <v>153</v>
      </c>
      <c r="P87" s="108">
        <v>0.84860000000000002</v>
      </c>
      <c r="Q87" s="108">
        <v>1.6000000000000001E-3</v>
      </c>
      <c r="R87" s="108">
        <v>0.60340000000000005</v>
      </c>
      <c r="S87" s="108">
        <v>-1.0064</v>
      </c>
      <c r="T87" s="48"/>
      <c r="U87" s="44" t="s">
        <v>153</v>
      </c>
      <c r="V87" s="108">
        <v>0.65549999999999997</v>
      </c>
      <c r="W87" s="108">
        <v>-1.4759</v>
      </c>
      <c r="X87" s="108">
        <v>0.90739999999999998</v>
      </c>
      <c r="Y87" s="108">
        <v>1.09E-2</v>
      </c>
      <c r="Z87" s="48"/>
      <c r="AA87" s="44" t="s">
        <v>153</v>
      </c>
      <c r="AB87" s="108">
        <v>1.3923000000000001</v>
      </c>
      <c r="AC87" s="108">
        <v>0.9869</v>
      </c>
      <c r="AD87" s="108">
        <v>1.1496</v>
      </c>
      <c r="AE87" s="108">
        <v>0.4446</v>
      </c>
      <c r="AF87" s="83"/>
      <c r="AG87" s="44" t="s">
        <v>153</v>
      </c>
      <c r="AH87" s="108">
        <v>0.66990000000000005</v>
      </c>
      <c r="AI87" s="108">
        <v>-0.93410000000000004</v>
      </c>
      <c r="AJ87" s="108">
        <v>0.39929999999999999</v>
      </c>
      <c r="AK87" s="108">
        <v>-1.9051</v>
      </c>
      <c r="AL87" s="48"/>
      <c r="AM87" s="27"/>
    </row>
    <row r="88" spans="2:39" x14ac:dyDescent="0.2">
      <c r="B88" s="48"/>
      <c r="C88" s="44" t="s">
        <v>257</v>
      </c>
      <c r="D88" s="108">
        <v>0.69899999999999995</v>
      </c>
      <c r="E88" s="108">
        <v>-0.36830000000000002</v>
      </c>
      <c r="F88" s="108">
        <v>1.0886</v>
      </c>
      <c r="G88" s="108">
        <v>-0.48349999999999999</v>
      </c>
      <c r="H88" s="83"/>
      <c r="I88" s="44" t="s">
        <v>154</v>
      </c>
      <c r="J88" s="108">
        <v>0.78690000000000004</v>
      </c>
      <c r="K88" s="108">
        <v>-0.39290000000000003</v>
      </c>
      <c r="L88" s="108">
        <v>0.58720000000000006</v>
      </c>
      <c r="M88" s="108">
        <v>-1.2827999999999999</v>
      </c>
      <c r="N88" s="83"/>
      <c r="O88" s="44" t="s">
        <v>154</v>
      </c>
      <c r="P88" s="108">
        <v>0.94099999999999995</v>
      </c>
      <c r="Q88" s="108">
        <v>0.39029999999999998</v>
      </c>
      <c r="R88" s="108">
        <v>0.71650000000000003</v>
      </c>
      <c r="S88" s="108">
        <v>-0.43690000000000001</v>
      </c>
      <c r="T88" s="48"/>
      <c r="U88" s="44" t="s">
        <v>154</v>
      </c>
      <c r="V88" s="108">
        <v>0.95</v>
      </c>
      <c r="W88" s="108">
        <v>-0.21779999999999999</v>
      </c>
      <c r="X88" s="108">
        <v>0.98140000000000005</v>
      </c>
      <c r="Y88" s="108">
        <v>0.28999999999999998</v>
      </c>
      <c r="Z88" s="48"/>
      <c r="AA88" s="44" t="s">
        <v>154</v>
      </c>
      <c r="AB88" s="108">
        <v>1.2337</v>
      </c>
      <c r="AC88" s="108">
        <v>0.61070000000000002</v>
      </c>
      <c r="AD88" s="108">
        <v>1.1544000000000001</v>
      </c>
      <c r="AE88" s="108">
        <v>0.45739999999999997</v>
      </c>
      <c r="AF88" s="83"/>
      <c r="AG88" s="44" t="s">
        <v>154</v>
      </c>
      <c r="AH88" s="108">
        <v>0.86170000000000002</v>
      </c>
      <c r="AI88" s="108">
        <v>-0.19869999999999999</v>
      </c>
      <c r="AJ88" s="108">
        <v>1.0989</v>
      </c>
      <c r="AK88" s="108">
        <v>0.79930000000000001</v>
      </c>
      <c r="AL88" s="48"/>
      <c r="AM88" s="27"/>
    </row>
    <row r="89" spans="2:39" x14ac:dyDescent="0.2">
      <c r="B89" s="48"/>
      <c r="C89" s="44" t="s">
        <v>258</v>
      </c>
      <c r="D89" s="108">
        <v>0.61040000000000005</v>
      </c>
      <c r="E89" s="108">
        <v>-0.82230000000000003</v>
      </c>
      <c r="F89" s="108">
        <v>1.2736000000000001</v>
      </c>
      <c r="G89" s="108">
        <v>9.8299999999999998E-2</v>
      </c>
      <c r="H89" s="83"/>
      <c r="I89" s="44" t="s">
        <v>155</v>
      </c>
      <c r="J89" s="108">
        <v>0.8095</v>
      </c>
      <c r="K89" s="108">
        <v>-0.19800000000000001</v>
      </c>
      <c r="L89" s="108">
        <v>0.6159</v>
      </c>
      <c r="M89" s="108">
        <v>-1.1632</v>
      </c>
      <c r="N89" s="83"/>
      <c r="O89" s="44" t="s">
        <v>155</v>
      </c>
      <c r="P89" s="108">
        <v>0.996</v>
      </c>
      <c r="Q89" s="108">
        <v>0.62209999999999999</v>
      </c>
      <c r="R89" s="108">
        <v>0.68120000000000003</v>
      </c>
      <c r="S89" s="108">
        <v>-0.61429999999999996</v>
      </c>
      <c r="T89" s="48"/>
      <c r="U89" s="44" t="s">
        <v>278</v>
      </c>
      <c r="V89" s="108">
        <v>8.6400000000000005E-2</v>
      </c>
      <c r="W89" s="108">
        <v>-3.9068999999999998</v>
      </c>
      <c r="X89" s="108">
        <v>0</v>
      </c>
      <c r="Y89" s="108">
        <v>-3.4116</v>
      </c>
      <c r="Z89" s="48"/>
      <c r="AA89" s="44" t="s">
        <v>155</v>
      </c>
      <c r="AB89" s="108">
        <v>1.115</v>
      </c>
      <c r="AC89" s="108">
        <v>0.32929999999999998</v>
      </c>
      <c r="AD89" s="108">
        <v>1.2233000000000001</v>
      </c>
      <c r="AE89" s="108">
        <v>0.63980000000000004</v>
      </c>
      <c r="AF89" s="83"/>
      <c r="AG89" s="44" t="s">
        <v>155</v>
      </c>
      <c r="AH89" s="108">
        <v>0.70409999999999995</v>
      </c>
      <c r="AI89" s="108">
        <v>-0.80269999999999997</v>
      </c>
      <c r="AJ89" s="108">
        <v>1.1459999999999999</v>
      </c>
      <c r="AK89" s="108">
        <v>0.98150000000000004</v>
      </c>
      <c r="AL89" s="48"/>
      <c r="AM89" s="27"/>
    </row>
    <row r="90" spans="2:39" x14ac:dyDescent="0.2">
      <c r="B90" s="48"/>
      <c r="C90" s="44" t="s">
        <v>259</v>
      </c>
      <c r="D90" s="108">
        <v>0.90280000000000005</v>
      </c>
      <c r="E90" s="108">
        <v>0.67579999999999996</v>
      </c>
      <c r="F90" s="108">
        <v>1.4722</v>
      </c>
      <c r="G90" s="108">
        <v>0.72250000000000003</v>
      </c>
      <c r="H90" s="83"/>
      <c r="I90" s="44" t="s">
        <v>156</v>
      </c>
      <c r="J90" s="108">
        <v>0.78779999999999994</v>
      </c>
      <c r="K90" s="108">
        <v>-0.38550000000000001</v>
      </c>
      <c r="L90" s="108">
        <v>0.81969999999999998</v>
      </c>
      <c r="M90" s="108">
        <v>-0.31469999999999998</v>
      </c>
      <c r="N90" s="83"/>
      <c r="O90" s="44" t="s">
        <v>156</v>
      </c>
      <c r="P90" s="108">
        <v>0.86280000000000001</v>
      </c>
      <c r="Q90" s="108">
        <v>6.1100000000000002E-2</v>
      </c>
      <c r="R90" s="108">
        <v>0.74409999999999998</v>
      </c>
      <c r="S90" s="108">
        <v>-0.29770000000000002</v>
      </c>
      <c r="T90" s="48"/>
      <c r="U90" s="44" t="s">
        <v>156</v>
      </c>
      <c r="V90" s="108">
        <v>0.82540000000000002</v>
      </c>
      <c r="W90" s="108">
        <v>-0.75029999999999997</v>
      </c>
      <c r="X90" s="108">
        <v>0.2601</v>
      </c>
      <c r="Y90" s="108">
        <v>-2.4304999999999999</v>
      </c>
      <c r="Z90" s="48"/>
      <c r="AA90" s="44" t="s">
        <v>156</v>
      </c>
      <c r="AB90" s="108">
        <v>1.0794999999999999</v>
      </c>
      <c r="AC90" s="108">
        <v>0.245</v>
      </c>
      <c r="AD90" s="108">
        <v>1.3212999999999999</v>
      </c>
      <c r="AE90" s="108">
        <v>0.89970000000000006</v>
      </c>
      <c r="AF90" s="83"/>
      <c r="AG90" s="44" t="s">
        <v>279</v>
      </c>
      <c r="AH90" s="108">
        <v>1.1079000000000001</v>
      </c>
      <c r="AI90" s="108">
        <v>0.74529999999999996</v>
      </c>
      <c r="AJ90" s="108">
        <v>0</v>
      </c>
      <c r="AK90" s="108">
        <v>-3.4487000000000001</v>
      </c>
      <c r="AL90" s="48"/>
      <c r="AM90" s="27"/>
    </row>
    <row r="91" spans="2:39" x14ac:dyDescent="0.2">
      <c r="B91" s="48"/>
      <c r="C91" s="44" t="s">
        <v>260</v>
      </c>
      <c r="D91" s="108">
        <v>0.67110000000000003</v>
      </c>
      <c r="E91" s="108">
        <v>-0.51129999999999998</v>
      </c>
      <c r="F91" s="108">
        <v>1.2902</v>
      </c>
      <c r="G91" s="108">
        <v>0.15040000000000001</v>
      </c>
      <c r="H91" s="83"/>
      <c r="I91" s="44" t="s">
        <v>157</v>
      </c>
      <c r="J91" s="108">
        <v>0.81469999999999998</v>
      </c>
      <c r="K91" s="108">
        <v>-0.15359999999999999</v>
      </c>
      <c r="L91" s="108">
        <v>1.0244</v>
      </c>
      <c r="M91" s="108">
        <v>0.53769999999999996</v>
      </c>
      <c r="N91" s="83"/>
      <c r="O91" s="44" t="s">
        <v>157</v>
      </c>
      <c r="P91" s="108">
        <v>1.0037</v>
      </c>
      <c r="Q91" s="108">
        <v>0.65439999999999998</v>
      </c>
      <c r="R91" s="108">
        <v>0.75449999999999995</v>
      </c>
      <c r="S91" s="108">
        <v>-0.24529999999999999</v>
      </c>
      <c r="T91" s="48"/>
      <c r="U91" s="44" t="s">
        <v>157</v>
      </c>
      <c r="V91" s="108">
        <v>1.0555000000000001</v>
      </c>
      <c r="W91" s="108">
        <v>0.2326</v>
      </c>
      <c r="X91" s="108">
        <v>0.16520000000000001</v>
      </c>
      <c r="Y91" s="108">
        <v>-2.7886000000000002</v>
      </c>
      <c r="Z91" s="48"/>
      <c r="AA91" s="44" t="s">
        <v>157</v>
      </c>
      <c r="AB91" s="108">
        <v>1.0978000000000001</v>
      </c>
      <c r="AC91" s="108">
        <v>0.28839999999999999</v>
      </c>
      <c r="AD91" s="108">
        <v>1.1882999999999999</v>
      </c>
      <c r="AE91" s="108">
        <v>0.54710000000000003</v>
      </c>
      <c r="AF91" s="83"/>
      <c r="AG91" s="44" t="s">
        <v>157</v>
      </c>
      <c r="AH91" s="108">
        <v>0.73619999999999997</v>
      </c>
      <c r="AI91" s="108">
        <v>-0.68</v>
      </c>
      <c r="AJ91" s="108">
        <v>0.88290000000000002</v>
      </c>
      <c r="AK91" s="108">
        <v>-3.5499999999999997E-2</v>
      </c>
      <c r="AL91" s="48"/>
      <c r="AM91" s="27"/>
    </row>
    <row r="92" spans="2:39" x14ac:dyDescent="0.2">
      <c r="B92" s="48"/>
      <c r="C92" s="44" t="s">
        <v>181</v>
      </c>
      <c r="D92" s="108">
        <v>0.80789999999999995</v>
      </c>
      <c r="E92" s="108">
        <v>0.1893</v>
      </c>
      <c r="F92" s="108">
        <v>1.4322999999999999</v>
      </c>
      <c r="G92" s="108">
        <v>0.59689999999999999</v>
      </c>
      <c r="H92" s="83"/>
      <c r="I92" s="44" t="s">
        <v>181</v>
      </c>
      <c r="J92" s="108">
        <v>0.8821</v>
      </c>
      <c r="K92" s="108">
        <v>0.4279</v>
      </c>
      <c r="L92" s="108">
        <v>1.1107</v>
      </c>
      <c r="M92" s="108">
        <v>0.89680000000000004</v>
      </c>
      <c r="N92" s="83"/>
      <c r="O92" s="44" t="s">
        <v>181</v>
      </c>
      <c r="P92" s="108">
        <v>0.93789999999999996</v>
      </c>
      <c r="Q92" s="108">
        <v>0.37759999999999999</v>
      </c>
      <c r="R92" s="108">
        <v>0.93730000000000002</v>
      </c>
      <c r="S92" s="108">
        <v>0.67500000000000004</v>
      </c>
      <c r="T92" s="48"/>
      <c r="U92" s="44" t="s">
        <v>181</v>
      </c>
      <c r="V92" s="108">
        <v>0.68889999999999996</v>
      </c>
      <c r="W92" s="108">
        <v>-1.3331999999999999</v>
      </c>
      <c r="X92" s="108">
        <v>0.97340000000000004</v>
      </c>
      <c r="Y92" s="108">
        <v>0.25979999999999998</v>
      </c>
      <c r="Z92" s="48"/>
      <c r="AA92" s="44" t="s">
        <v>181</v>
      </c>
      <c r="AB92" s="108">
        <v>0.66210000000000002</v>
      </c>
      <c r="AC92" s="108">
        <v>-0.74460000000000004</v>
      </c>
      <c r="AD92" s="108">
        <v>0.9153</v>
      </c>
      <c r="AE92" s="108">
        <v>-0.17660000000000001</v>
      </c>
      <c r="AF92" s="83"/>
      <c r="AG92" s="44" t="s">
        <v>181</v>
      </c>
      <c r="AH92" s="108">
        <v>0.79469999999999996</v>
      </c>
      <c r="AI92" s="108">
        <v>-0.45569999999999999</v>
      </c>
      <c r="AJ92" s="108">
        <v>0.85560000000000003</v>
      </c>
      <c r="AK92" s="108">
        <v>-0.14130000000000001</v>
      </c>
      <c r="AL92" s="48"/>
      <c r="AM92" s="27"/>
    </row>
    <row r="93" spans="2:39" x14ac:dyDescent="0.2">
      <c r="B93" s="48"/>
      <c r="C93" s="44" t="s">
        <v>182</v>
      </c>
      <c r="D93" s="108">
        <v>1.0416000000000001</v>
      </c>
      <c r="E93" s="108">
        <v>1.3871</v>
      </c>
      <c r="F93" s="108">
        <v>1.0418000000000001</v>
      </c>
      <c r="G93" s="108">
        <v>-0.63049999999999995</v>
      </c>
      <c r="H93" s="83"/>
      <c r="I93" s="44" t="s">
        <v>182</v>
      </c>
      <c r="J93" s="108">
        <v>1.0426</v>
      </c>
      <c r="K93" s="108">
        <v>1.8127</v>
      </c>
      <c r="L93" s="108">
        <v>0.91500000000000004</v>
      </c>
      <c r="M93" s="108">
        <v>8.2000000000000003E-2</v>
      </c>
      <c r="N93" s="83"/>
      <c r="O93" s="44" t="s">
        <v>182</v>
      </c>
      <c r="P93" s="108">
        <v>0.60160000000000002</v>
      </c>
      <c r="Q93" s="108">
        <v>-1.0387</v>
      </c>
      <c r="R93" s="108">
        <v>0.93920000000000003</v>
      </c>
      <c r="S93" s="108">
        <v>0.68440000000000001</v>
      </c>
      <c r="T93" s="48"/>
      <c r="U93" s="44" t="s">
        <v>182</v>
      </c>
      <c r="V93" s="108">
        <v>0.90959999999999996</v>
      </c>
      <c r="W93" s="108">
        <v>-0.39040000000000002</v>
      </c>
      <c r="X93" s="108">
        <v>1.0137</v>
      </c>
      <c r="Y93" s="108">
        <v>0.41189999999999999</v>
      </c>
      <c r="Z93" s="48"/>
      <c r="AA93" s="44" t="s">
        <v>182</v>
      </c>
      <c r="AB93" s="108">
        <v>0.93030000000000002</v>
      </c>
      <c r="AC93" s="108">
        <v>-0.1086</v>
      </c>
      <c r="AD93" s="108">
        <v>1.2454000000000001</v>
      </c>
      <c r="AE93" s="108">
        <v>0.69850000000000001</v>
      </c>
      <c r="AF93" s="83"/>
      <c r="AG93" s="44" t="s">
        <v>182</v>
      </c>
      <c r="AH93" s="108">
        <v>0.52769999999999995</v>
      </c>
      <c r="AI93" s="108">
        <v>-1.4795</v>
      </c>
      <c r="AJ93" s="108">
        <v>1.0613999999999999</v>
      </c>
      <c r="AK93" s="108">
        <v>0.65459999999999996</v>
      </c>
      <c r="AL93" s="48"/>
      <c r="AM93" s="27"/>
    </row>
    <row r="94" spans="2:39" x14ac:dyDescent="0.2">
      <c r="B94" s="48"/>
      <c r="C94" s="44" t="s">
        <v>261</v>
      </c>
      <c r="D94" s="108">
        <v>1.0072000000000001</v>
      </c>
      <c r="E94" s="108">
        <v>1.2104999999999999</v>
      </c>
      <c r="F94" s="108">
        <v>0.68920000000000003</v>
      </c>
      <c r="G94" s="108">
        <v>-1.7388999999999999</v>
      </c>
      <c r="H94" s="83"/>
      <c r="I94" s="44" t="s">
        <v>158</v>
      </c>
      <c r="J94" s="108">
        <v>0.94579999999999997</v>
      </c>
      <c r="K94" s="108">
        <v>0.9778</v>
      </c>
      <c r="L94" s="108">
        <v>0.94189999999999996</v>
      </c>
      <c r="M94" s="108">
        <v>0.19409999999999999</v>
      </c>
      <c r="N94" s="83"/>
      <c r="O94" s="44" t="s">
        <v>158</v>
      </c>
      <c r="P94" s="108">
        <v>0.89390000000000003</v>
      </c>
      <c r="Q94" s="108">
        <v>0.192</v>
      </c>
      <c r="R94" s="108">
        <v>0.753</v>
      </c>
      <c r="S94" s="108">
        <v>-0.25290000000000001</v>
      </c>
      <c r="T94" s="48"/>
      <c r="U94" s="44" t="s">
        <v>158</v>
      </c>
      <c r="V94" s="108">
        <v>1.1718</v>
      </c>
      <c r="W94" s="108">
        <v>0.72970000000000002</v>
      </c>
      <c r="X94" s="108">
        <v>0.82640000000000002</v>
      </c>
      <c r="Y94" s="108">
        <v>-0.29449999999999998</v>
      </c>
      <c r="Z94" s="48"/>
      <c r="AA94" s="44" t="s">
        <v>158</v>
      </c>
      <c r="AB94" s="108">
        <v>1.1761999999999999</v>
      </c>
      <c r="AC94" s="108">
        <v>0.47449999999999998</v>
      </c>
      <c r="AD94" s="108">
        <v>0.46829999999999999</v>
      </c>
      <c r="AE94" s="108">
        <v>-1.3612</v>
      </c>
      <c r="AF94" s="83"/>
      <c r="AG94" s="44" t="s">
        <v>158</v>
      </c>
      <c r="AH94" s="108">
        <v>1.0508</v>
      </c>
      <c r="AI94" s="108">
        <v>0.52659999999999996</v>
      </c>
      <c r="AJ94" s="108">
        <v>0.80079999999999996</v>
      </c>
      <c r="AK94" s="108">
        <v>-0.35310000000000002</v>
      </c>
      <c r="AL94" s="48"/>
      <c r="AM94" s="27"/>
    </row>
    <row r="95" spans="2:39" x14ac:dyDescent="0.2">
      <c r="B95" s="48"/>
      <c r="C95" s="44" t="s">
        <v>262</v>
      </c>
      <c r="D95" s="108">
        <v>1.0505</v>
      </c>
      <c r="E95" s="108">
        <v>1.4323999999999999</v>
      </c>
      <c r="F95" s="108">
        <v>1.4666999999999999</v>
      </c>
      <c r="G95" s="108">
        <v>0.70530000000000004</v>
      </c>
      <c r="H95" s="83"/>
      <c r="I95" s="44" t="s">
        <v>159</v>
      </c>
      <c r="J95" s="108">
        <v>1.0738000000000001</v>
      </c>
      <c r="K95" s="108">
        <v>2.0811999999999999</v>
      </c>
      <c r="L95" s="108">
        <v>1.0553999999999999</v>
      </c>
      <c r="M95" s="108">
        <v>0.66649999999999998</v>
      </c>
      <c r="N95" s="83"/>
      <c r="O95" s="44" t="s">
        <v>159</v>
      </c>
      <c r="P95" s="108">
        <v>0.85450000000000004</v>
      </c>
      <c r="Q95" s="108">
        <v>2.63E-2</v>
      </c>
      <c r="R95" s="108">
        <v>0.8901</v>
      </c>
      <c r="S95" s="108">
        <v>0.43709999999999999</v>
      </c>
      <c r="T95" s="48"/>
      <c r="U95" s="44" t="s">
        <v>159</v>
      </c>
      <c r="V95" s="108">
        <v>1.2847</v>
      </c>
      <c r="W95" s="108">
        <v>1.2119</v>
      </c>
      <c r="X95" s="108">
        <v>0.24179999999999999</v>
      </c>
      <c r="Y95" s="108">
        <v>-2.4996</v>
      </c>
      <c r="Z95" s="48"/>
      <c r="AA95" s="44" t="s">
        <v>159</v>
      </c>
      <c r="AB95" s="108">
        <v>1.0636000000000001</v>
      </c>
      <c r="AC95" s="108">
        <v>0.20730000000000001</v>
      </c>
      <c r="AD95" s="108">
        <v>0.56410000000000005</v>
      </c>
      <c r="AE95" s="108">
        <v>-1.1073</v>
      </c>
      <c r="AF95" s="83"/>
      <c r="AG95" s="44" t="s">
        <v>159</v>
      </c>
      <c r="AH95" s="108">
        <v>1.0612999999999999</v>
      </c>
      <c r="AI95" s="108">
        <v>0.56689999999999996</v>
      </c>
      <c r="AJ95" s="108">
        <v>1.0390999999999999</v>
      </c>
      <c r="AK95" s="108">
        <v>0.56840000000000002</v>
      </c>
      <c r="AL95" s="48"/>
      <c r="AM95" s="27"/>
    </row>
    <row r="96" spans="2:39" x14ac:dyDescent="0.2">
      <c r="B96" s="48"/>
      <c r="C96" s="44" t="s">
        <v>263</v>
      </c>
      <c r="D96" s="108">
        <v>0.97940000000000005</v>
      </c>
      <c r="E96" s="108">
        <v>1.0680000000000001</v>
      </c>
      <c r="F96" s="108">
        <v>1.3466</v>
      </c>
      <c r="G96" s="108">
        <v>0.32769999999999999</v>
      </c>
      <c r="H96" s="83"/>
      <c r="I96" s="44" t="s">
        <v>160</v>
      </c>
      <c r="J96" s="108">
        <v>1.0210999999999999</v>
      </c>
      <c r="K96" s="108">
        <v>1.6265000000000001</v>
      </c>
      <c r="L96" s="108">
        <v>0.80679999999999996</v>
      </c>
      <c r="M96" s="108">
        <v>-0.36809999999999998</v>
      </c>
      <c r="N96" s="83"/>
      <c r="O96" s="44" t="s">
        <v>160</v>
      </c>
      <c r="P96" s="108">
        <v>0.98370000000000002</v>
      </c>
      <c r="Q96" s="108">
        <v>0.57020000000000004</v>
      </c>
      <c r="R96" s="108">
        <v>0.87890000000000001</v>
      </c>
      <c r="S96" s="108">
        <v>0.38059999999999999</v>
      </c>
      <c r="T96" s="48"/>
      <c r="U96" s="44" t="s">
        <v>160</v>
      </c>
      <c r="V96" s="108">
        <v>1.0094000000000001</v>
      </c>
      <c r="W96" s="108">
        <v>3.5999999999999997E-2</v>
      </c>
      <c r="X96" s="108">
        <v>0.83609999999999995</v>
      </c>
      <c r="Y96" s="108">
        <v>-0.2581</v>
      </c>
      <c r="Z96" s="48"/>
      <c r="AA96" s="44" t="s">
        <v>160</v>
      </c>
      <c r="AB96" s="108">
        <v>1.0375000000000001</v>
      </c>
      <c r="AC96" s="108">
        <v>0.14549999999999999</v>
      </c>
      <c r="AD96" s="108">
        <v>1.0732999999999999</v>
      </c>
      <c r="AE96" s="108">
        <v>0.24229999999999999</v>
      </c>
      <c r="AF96" s="83"/>
      <c r="AG96" s="44" t="s">
        <v>160</v>
      </c>
      <c r="AH96" s="108">
        <v>0.95330000000000004</v>
      </c>
      <c r="AI96" s="108">
        <v>0.1525</v>
      </c>
      <c r="AJ96" s="108">
        <v>1.1806000000000001</v>
      </c>
      <c r="AK96" s="108">
        <v>1.1152</v>
      </c>
      <c r="AL96" s="48"/>
      <c r="AM96" s="27"/>
    </row>
    <row r="97" spans="1:39" x14ac:dyDescent="0.2">
      <c r="B97" s="48"/>
      <c r="C97" s="44" t="s">
        <v>264</v>
      </c>
      <c r="D97" s="108">
        <v>0.89790000000000003</v>
      </c>
      <c r="E97" s="108">
        <v>0.65049999999999997</v>
      </c>
      <c r="F97" s="108">
        <v>0.18</v>
      </c>
      <c r="G97" s="108">
        <v>-3.3397000000000001</v>
      </c>
      <c r="H97" s="83"/>
      <c r="I97" s="44" t="s">
        <v>161</v>
      </c>
      <c r="J97" s="108">
        <v>1.0196000000000001</v>
      </c>
      <c r="K97" s="108">
        <v>1.6141000000000001</v>
      </c>
      <c r="L97" s="108">
        <v>1.1229</v>
      </c>
      <c r="M97" s="108">
        <v>0.9476</v>
      </c>
      <c r="N97" s="83"/>
      <c r="O97" s="44" t="s">
        <v>161</v>
      </c>
      <c r="P97" s="108">
        <v>0.99299999999999999</v>
      </c>
      <c r="Q97" s="108">
        <v>0.60940000000000005</v>
      </c>
      <c r="R97" s="108">
        <v>0.6371</v>
      </c>
      <c r="S97" s="108">
        <v>-0.83640000000000003</v>
      </c>
      <c r="T97" s="48"/>
      <c r="U97" s="44" t="s">
        <v>161</v>
      </c>
      <c r="V97" s="108">
        <v>1.069</v>
      </c>
      <c r="W97" s="108">
        <v>0.2903</v>
      </c>
      <c r="X97" s="108">
        <v>0.32690000000000002</v>
      </c>
      <c r="Y97" s="108">
        <v>-2.1785000000000001</v>
      </c>
      <c r="Z97" s="48"/>
      <c r="AA97" s="44" t="s">
        <v>161</v>
      </c>
      <c r="AB97" s="108">
        <v>1.1773</v>
      </c>
      <c r="AC97" s="108">
        <v>0.47699999999999998</v>
      </c>
      <c r="AD97" s="108">
        <v>1.2205999999999999</v>
      </c>
      <c r="AE97" s="108">
        <v>0.63260000000000005</v>
      </c>
      <c r="AF97" s="83"/>
      <c r="AG97" s="44" t="s">
        <v>161</v>
      </c>
      <c r="AH97" s="108">
        <v>1.0025999999999999</v>
      </c>
      <c r="AI97" s="108">
        <v>0.34160000000000001</v>
      </c>
      <c r="AJ97" s="108">
        <v>1.1813</v>
      </c>
      <c r="AK97" s="108">
        <v>1.1181000000000001</v>
      </c>
      <c r="AL97" s="48"/>
      <c r="AM97" s="27"/>
    </row>
    <row r="98" spans="1:39" x14ac:dyDescent="0.2">
      <c r="B98" s="48"/>
      <c r="C98" s="44" t="s">
        <v>265</v>
      </c>
      <c r="D98" s="108">
        <v>0.85909999999999997</v>
      </c>
      <c r="E98" s="108">
        <v>0.45200000000000001</v>
      </c>
      <c r="F98" s="108">
        <v>1.2059</v>
      </c>
      <c r="G98" s="108">
        <v>-0.1148</v>
      </c>
      <c r="H98" s="83"/>
      <c r="I98" s="44" t="s">
        <v>162</v>
      </c>
      <c r="J98" s="108">
        <v>0.95379999999999998</v>
      </c>
      <c r="K98" s="108">
        <v>1.0464</v>
      </c>
      <c r="L98" s="108">
        <v>0.96240000000000003</v>
      </c>
      <c r="M98" s="108">
        <v>0.27939999999999998</v>
      </c>
      <c r="N98" s="83"/>
      <c r="O98" s="44" t="s">
        <v>162</v>
      </c>
      <c r="P98" s="108">
        <v>0.8155</v>
      </c>
      <c r="Q98" s="108">
        <v>-0.13780000000000001</v>
      </c>
      <c r="R98" s="108">
        <v>0.8417</v>
      </c>
      <c r="S98" s="108">
        <v>0.1933</v>
      </c>
      <c r="T98" s="48"/>
      <c r="U98" s="44" t="s">
        <v>277</v>
      </c>
      <c r="V98" s="108">
        <v>1.3398000000000001</v>
      </c>
      <c r="W98" s="108">
        <v>1.4472</v>
      </c>
      <c r="X98" s="108">
        <v>0</v>
      </c>
      <c r="Y98" s="108">
        <v>-3.4116</v>
      </c>
      <c r="Z98" s="48"/>
      <c r="AA98" s="44" t="s">
        <v>162</v>
      </c>
      <c r="AB98" s="108">
        <v>1.1688000000000001</v>
      </c>
      <c r="AC98" s="108">
        <v>0.45700000000000002</v>
      </c>
      <c r="AD98" s="108">
        <v>1.0948</v>
      </c>
      <c r="AE98" s="108">
        <v>0.29930000000000001</v>
      </c>
      <c r="AF98" s="83"/>
      <c r="AG98" s="44" t="s">
        <v>162</v>
      </c>
      <c r="AH98" s="108">
        <v>1.02</v>
      </c>
      <c r="AI98" s="108">
        <v>0.40839999999999999</v>
      </c>
      <c r="AJ98" s="108">
        <v>1.1212</v>
      </c>
      <c r="AK98" s="108">
        <v>0.88560000000000005</v>
      </c>
      <c r="AL98" s="48"/>
      <c r="AM98" s="27"/>
    </row>
    <row r="99" spans="1:39" x14ac:dyDescent="0.2">
      <c r="B99" s="48"/>
      <c r="C99" s="44" t="s">
        <v>266</v>
      </c>
      <c r="D99" s="108">
        <v>0.57669999999999999</v>
      </c>
      <c r="E99" s="108">
        <v>-0.99509999999999998</v>
      </c>
      <c r="F99" s="108">
        <v>6.0600000000000001E-2</v>
      </c>
      <c r="G99" s="108">
        <v>-3.7149000000000001</v>
      </c>
      <c r="H99" s="83"/>
      <c r="I99" s="44" t="s">
        <v>163</v>
      </c>
      <c r="J99" s="108">
        <v>1.0528999999999999</v>
      </c>
      <c r="K99" s="108">
        <v>1.9008</v>
      </c>
      <c r="L99" s="108">
        <v>0.95979999999999999</v>
      </c>
      <c r="M99" s="108">
        <v>0.26879999999999998</v>
      </c>
      <c r="N99" s="83"/>
      <c r="O99" s="44" t="s">
        <v>163</v>
      </c>
      <c r="P99" s="108">
        <v>0.87890000000000001</v>
      </c>
      <c r="Q99" s="108">
        <v>0.12909999999999999</v>
      </c>
      <c r="R99" s="108">
        <v>0.7641</v>
      </c>
      <c r="S99" s="108">
        <v>-0.19739999999999999</v>
      </c>
      <c r="T99" s="48"/>
      <c r="U99" s="44" t="s">
        <v>163</v>
      </c>
      <c r="V99" s="108">
        <v>0.9415</v>
      </c>
      <c r="W99" s="108">
        <v>-0.25419999999999998</v>
      </c>
      <c r="X99" s="108">
        <v>0.74790000000000001</v>
      </c>
      <c r="Y99" s="108">
        <v>-0.5907</v>
      </c>
      <c r="Z99" s="48"/>
      <c r="AA99" s="44" t="s">
        <v>163</v>
      </c>
      <c r="AB99" s="108">
        <v>0.2495</v>
      </c>
      <c r="AC99" s="108">
        <v>-1.7229000000000001</v>
      </c>
      <c r="AD99" s="108">
        <v>1.0316000000000001</v>
      </c>
      <c r="AE99" s="108">
        <v>0.1318</v>
      </c>
      <c r="AF99" s="83"/>
      <c r="AG99" s="44" t="s">
        <v>163</v>
      </c>
      <c r="AH99" s="108">
        <v>0.77939999999999998</v>
      </c>
      <c r="AI99" s="108">
        <v>-0.51419999999999999</v>
      </c>
      <c r="AJ99" s="108">
        <v>1.0182</v>
      </c>
      <c r="AK99" s="108">
        <v>0.48759999999999998</v>
      </c>
      <c r="AL99" s="48"/>
      <c r="AM99" s="27"/>
    </row>
    <row r="100" spans="1:39" x14ac:dyDescent="0.2">
      <c r="B100" s="48"/>
      <c r="C100" s="44" t="s">
        <v>267</v>
      </c>
      <c r="D100" s="108">
        <v>0.7742</v>
      </c>
      <c r="E100" s="108">
        <v>1.6899999999999998E-2</v>
      </c>
      <c r="F100" s="108">
        <v>1.3304</v>
      </c>
      <c r="G100" s="108">
        <v>0.2767</v>
      </c>
      <c r="H100" s="83"/>
      <c r="I100" s="44" t="s">
        <v>164</v>
      </c>
      <c r="J100" s="108">
        <v>0.87809999999999999</v>
      </c>
      <c r="K100" s="108">
        <v>0.39360000000000001</v>
      </c>
      <c r="L100" s="108">
        <v>1.0106999999999999</v>
      </c>
      <c r="M100" s="108">
        <v>0.48060000000000003</v>
      </c>
      <c r="N100" s="83"/>
      <c r="O100" s="44" t="s">
        <v>164</v>
      </c>
      <c r="P100" s="108">
        <v>0.84709999999999996</v>
      </c>
      <c r="Q100" s="108">
        <v>-4.7000000000000002E-3</v>
      </c>
      <c r="R100" s="108">
        <v>0.86909999999999998</v>
      </c>
      <c r="S100" s="108">
        <v>0.33150000000000002</v>
      </c>
      <c r="T100" s="48"/>
      <c r="U100" s="44" t="s">
        <v>164</v>
      </c>
      <c r="V100" s="108">
        <v>0.98860000000000003</v>
      </c>
      <c r="W100" s="108">
        <v>-5.2999999999999999E-2</v>
      </c>
      <c r="X100" s="108">
        <v>0.52210000000000001</v>
      </c>
      <c r="Y100" s="108">
        <v>-1.4421999999999999</v>
      </c>
      <c r="Z100" s="48"/>
      <c r="AA100" s="44" t="s">
        <v>164</v>
      </c>
      <c r="AB100" s="108">
        <v>1.0215000000000001</v>
      </c>
      <c r="AC100" s="108">
        <v>0.1076</v>
      </c>
      <c r="AD100" s="108">
        <v>1.3732</v>
      </c>
      <c r="AE100" s="108">
        <v>1.0371999999999999</v>
      </c>
      <c r="AF100" s="83"/>
      <c r="AG100" s="44" t="s">
        <v>164</v>
      </c>
      <c r="AH100" s="108">
        <v>0.96020000000000005</v>
      </c>
      <c r="AI100" s="108">
        <v>0.17929999999999999</v>
      </c>
      <c r="AJ100" s="108">
        <v>0.47410000000000002</v>
      </c>
      <c r="AK100" s="108">
        <v>-1.6157999999999999</v>
      </c>
      <c r="AL100" s="48"/>
      <c r="AM100" s="27"/>
    </row>
    <row r="101" spans="1:39" x14ac:dyDescent="0.2">
      <c r="B101" s="48"/>
      <c r="C101" s="44" t="s">
        <v>268</v>
      </c>
      <c r="D101" s="108">
        <v>0.1343</v>
      </c>
      <c r="E101" s="108">
        <v>-3.262</v>
      </c>
      <c r="F101" s="108">
        <v>0.96140000000000003</v>
      </c>
      <c r="G101" s="108">
        <v>-0.8831</v>
      </c>
      <c r="H101" s="83"/>
      <c r="I101" s="44" t="s">
        <v>165</v>
      </c>
      <c r="J101" s="108">
        <v>0.94810000000000005</v>
      </c>
      <c r="K101" s="108">
        <v>0.99709999999999999</v>
      </c>
      <c r="L101" s="108">
        <v>0.8054</v>
      </c>
      <c r="M101" s="108">
        <v>-0.37419999999999998</v>
      </c>
      <c r="N101" s="83"/>
      <c r="O101" s="44" t="s">
        <v>165</v>
      </c>
      <c r="P101" s="108">
        <v>0.54990000000000006</v>
      </c>
      <c r="Q101" s="108">
        <v>-1.2562</v>
      </c>
      <c r="R101" s="108">
        <v>0.78220000000000001</v>
      </c>
      <c r="S101" s="108">
        <v>-0.10630000000000001</v>
      </c>
      <c r="T101" s="48"/>
      <c r="U101" s="44" t="s">
        <v>165</v>
      </c>
      <c r="V101" s="108">
        <v>1.0667</v>
      </c>
      <c r="W101" s="108">
        <v>0.28039999999999998</v>
      </c>
      <c r="X101" s="108">
        <v>0.96040000000000003</v>
      </c>
      <c r="Y101" s="108">
        <v>0.21099999999999999</v>
      </c>
      <c r="Z101" s="48"/>
      <c r="AA101" s="44" t="s">
        <v>165</v>
      </c>
      <c r="AB101" s="108">
        <v>0.66759999999999997</v>
      </c>
      <c r="AC101" s="108">
        <v>-0.73150000000000004</v>
      </c>
      <c r="AD101" s="108">
        <v>1.1796</v>
      </c>
      <c r="AE101" s="108">
        <v>0.52390000000000003</v>
      </c>
      <c r="AF101" s="83"/>
      <c r="AG101" s="44" t="s">
        <v>165</v>
      </c>
      <c r="AH101" s="108">
        <v>0.85609999999999997</v>
      </c>
      <c r="AI101" s="108">
        <v>-0.22020000000000001</v>
      </c>
      <c r="AJ101" s="108">
        <v>1.1467000000000001</v>
      </c>
      <c r="AK101" s="108">
        <v>0.98440000000000005</v>
      </c>
      <c r="AL101" s="48"/>
      <c r="AM101" s="27"/>
    </row>
    <row r="102" spans="1:39" x14ac:dyDescent="0.2">
      <c r="B102" s="48"/>
      <c r="C102" s="44" t="s">
        <v>269</v>
      </c>
      <c r="D102" s="108">
        <v>9.3200000000000005E-2</v>
      </c>
      <c r="E102" s="108">
        <v>-3.4721000000000002</v>
      </c>
      <c r="F102" s="108">
        <v>0.68210000000000004</v>
      </c>
      <c r="G102" s="108">
        <v>-1.7612000000000001</v>
      </c>
      <c r="H102" s="83"/>
      <c r="I102" s="44" t="s">
        <v>166</v>
      </c>
      <c r="J102" s="108">
        <v>0.97529999999999994</v>
      </c>
      <c r="K102" s="108">
        <v>1.2315</v>
      </c>
      <c r="L102" s="108">
        <v>0.70120000000000005</v>
      </c>
      <c r="M102" s="108">
        <v>-0.80800000000000005</v>
      </c>
      <c r="N102" s="83"/>
      <c r="O102" s="44" t="s">
        <v>166</v>
      </c>
      <c r="P102" s="108">
        <v>0.71079999999999999</v>
      </c>
      <c r="Q102" s="108">
        <v>-0.57879999999999998</v>
      </c>
      <c r="R102" s="108">
        <v>0.78310000000000002</v>
      </c>
      <c r="S102" s="108">
        <v>-0.1017</v>
      </c>
      <c r="T102" s="48"/>
      <c r="U102" s="44" t="s">
        <v>166</v>
      </c>
      <c r="V102" s="108">
        <v>0.97119999999999995</v>
      </c>
      <c r="W102" s="108">
        <v>-0.1275</v>
      </c>
      <c r="X102" s="108">
        <v>0.83819999999999995</v>
      </c>
      <c r="Y102" s="108">
        <v>-0.25</v>
      </c>
      <c r="Z102" s="48"/>
      <c r="AA102" s="44" t="s">
        <v>166</v>
      </c>
      <c r="AB102" s="108">
        <v>0.68320000000000003</v>
      </c>
      <c r="AC102" s="108">
        <v>-0.6946</v>
      </c>
      <c r="AD102" s="108">
        <v>1.2526999999999999</v>
      </c>
      <c r="AE102" s="108">
        <v>0.71779999999999999</v>
      </c>
      <c r="AF102" s="83"/>
      <c r="AG102" s="44" t="s">
        <v>166</v>
      </c>
      <c r="AH102" s="108">
        <v>1.0337000000000001</v>
      </c>
      <c r="AI102" s="108">
        <v>0.46110000000000001</v>
      </c>
      <c r="AJ102" s="108">
        <v>0.89359999999999995</v>
      </c>
      <c r="AK102" s="108">
        <v>5.5999999999999999E-3</v>
      </c>
      <c r="AL102" s="48"/>
      <c r="AM102" s="27"/>
    </row>
    <row r="103" spans="1:39" x14ac:dyDescent="0.2">
      <c r="B103" s="48"/>
      <c r="C103" s="44" t="s">
        <v>270</v>
      </c>
      <c r="D103" s="108">
        <v>0.97640000000000005</v>
      </c>
      <c r="E103" s="108">
        <v>1.0528</v>
      </c>
      <c r="F103" s="108">
        <v>1.3634999999999999</v>
      </c>
      <c r="G103" s="108">
        <v>0.38059999999999999</v>
      </c>
      <c r="H103" s="83"/>
      <c r="I103" s="44" t="s">
        <v>167</v>
      </c>
      <c r="J103" s="108">
        <v>0.90239999999999998</v>
      </c>
      <c r="K103" s="108">
        <v>0.60270000000000001</v>
      </c>
      <c r="L103" s="108">
        <v>1.0835999999999999</v>
      </c>
      <c r="M103" s="108">
        <v>0.7843</v>
      </c>
      <c r="N103" s="83"/>
      <c r="O103" s="44" t="s">
        <v>167</v>
      </c>
      <c r="P103" s="108">
        <v>0.67959999999999998</v>
      </c>
      <c r="Q103" s="108">
        <v>-0.71009999999999995</v>
      </c>
      <c r="R103" s="108">
        <v>0.81369999999999998</v>
      </c>
      <c r="S103" s="108">
        <v>5.2400000000000002E-2</v>
      </c>
      <c r="T103" s="48"/>
      <c r="U103" s="44" t="s">
        <v>167</v>
      </c>
      <c r="V103" s="108">
        <v>0.80089999999999995</v>
      </c>
      <c r="W103" s="108">
        <v>-0.8548</v>
      </c>
      <c r="X103" s="108">
        <v>0.94240000000000002</v>
      </c>
      <c r="Y103" s="108">
        <v>0.14280000000000001</v>
      </c>
      <c r="Z103" s="48"/>
      <c r="AA103" s="44" t="s">
        <v>167</v>
      </c>
      <c r="AB103" s="108">
        <v>0.74829999999999997</v>
      </c>
      <c r="AC103" s="108">
        <v>-0.54020000000000001</v>
      </c>
      <c r="AD103" s="108">
        <v>1.3180000000000001</v>
      </c>
      <c r="AE103" s="108">
        <v>0.89080000000000004</v>
      </c>
      <c r="AF103" s="83"/>
      <c r="AG103" s="44" t="s">
        <v>167</v>
      </c>
      <c r="AH103" s="108">
        <v>0.70469999999999999</v>
      </c>
      <c r="AI103" s="108">
        <v>-0.80059999999999998</v>
      </c>
      <c r="AJ103" s="108">
        <v>1.1382000000000001</v>
      </c>
      <c r="AK103" s="108">
        <v>0.95120000000000005</v>
      </c>
      <c r="AL103" s="48"/>
      <c r="AM103" s="27"/>
    </row>
    <row r="104" spans="1:39" x14ac:dyDescent="0.2">
      <c r="B104" s="48"/>
      <c r="C104" s="44" t="s">
        <v>183</v>
      </c>
      <c r="D104" s="108">
        <v>0.90459999999999996</v>
      </c>
      <c r="E104" s="108">
        <v>0.68469999999999998</v>
      </c>
      <c r="F104" s="108">
        <v>1.3331999999999999</v>
      </c>
      <c r="G104" s="108">
        <v>0.28549999999999998</v>
      </c>
      <c r="H104" s="83"/>
      <c r="I104" s="44" t="s">
        <v>183</v>
      </c>
      <c r="J104" s="108">
        <v>0.97150000000000003</v>
      </c>
      <c r="K104" s="108">
        <v>1.1995</v>
      </c>
      <c r="L104" s="108">
        <v>1.0827</v>
      </c>
      <c r="M104" s="108">
        <v>0.78059999999999996</v>
      </c>
      <c r="N104" s="83"/>
      <c r="O104" s="44" t="s">
        <v>183</v>
      </c>
      <c r="P104" s="108">
        <v>0.8639</v>
      </c>
      <c r="Q104" s="108">
        <v>6.5799999999999997E-2</v>
      </c>
      <c r="R104" s="108">
        <v>1.0174000000000001</v>
      </c>
      <c r="S104" s="108">
        <v>1.0780000000000001</v>
      </c>
      <c r="T104" s="48"/>
      <c r="U104" s="44" t="s">
        <v>183</v>
      </c>
      <c r="V104" s="108">
        <v>0.6099</v>
      </c>
      <c r="W104" s="108">
        <v>-1.6706000000000001</v>
      </c>
      <c r="X104" s="108">
        <v>1.1013999999999999</v>
      </c>
      <c r="Y104" s="108">
        <v>0.74270000000000003</v>
      </c>
      <c r="Z104" s="48"/>
      <c r="AA104" s="44" t="s">
        <v>183</v>
      </c>
      <c r="AB104" s="108">
        <v>0.82269999999999999</v>
      </c>
      <c r="AC104" s="108">
        <v>-0.36370000000000002</v>
      </c>
      <c r="AD104" s="108">
        <v>0.96709999999999996</v>
      </c>
      <c r="AE104" s="108">
        <v>-3.9E-2</v>
      </c>
      <c r="AF104" s="83"/>
      <c r="AG104" s="44" t="s">
        <v>183</v>
      </c>
      <c r="AH104" s="108">
        <v>0.60860000000000003</v>
      </c>
      <c r="AI104" s="108">
        <v>-1.1691</v>
      </c>
      <c r="AJ104" s="108">
        <v>1.2483</v>
      </c>
      <c r="AK104" s="108">
        <v>1.3769</v>
      </c>
      <c r="AL104" s="48"/>
      <c r="AM104" s="27"/>
    </row>
    <row r="105" spans="1:39" x14ac:dyDescent="0.2">
      <c r="A105" s="3"/>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27"/>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9D0D3-BA84-FC49-9912-CDED0A9B4746}">
  <dimension ref="A1:G39"/>
  <sheetViews>
    <sheetView zoomScale="75" workbookViewId="0">
      <selection activeCell="E22" sqref="E22"/>
    </sheetView>
  </sheetViews>
  <sheetFormatPr baseColWidth="10" defaultRowHeight="16" x14ac:dyDescent="0.2"/>
  <cols>
    <col min="1" max="1" width="24.5" customWidth="1"/>
    <col min="2" max="2" width="29.6640625" customWidth="1"/>
    <col min="3" max="4" width="18" customWidth="1"/>
    <col min="5" max="5" width="26.1640625" customWidth="1"/>
    <col min="6" max="6" width="22.33203125" customWidth="1"/>
    <col min="7" max="7" width="22.5" customWidth="1"/>
  </cols>
  <sheetData>
    <row r="1" spans="1:7" ht="26" x14ac:dyDescent="0.3">
      <c r="A1" s="103" t="s">
        <v>353</v>
      </c>
      <c r="B1" s="100"/>
      <c r="C1" s="27"/>
      <c r="D1" s="27"/>
      <c r="E1" s="27"/>
      <c r="F1" s="27"/>
      <c r="G1" s="27"/>
    </row>
    <row r="2" spans="1:7" ht="26" x14ac:dyDescent="0.3">
      <c r="A2" s="102" t="s">
        <v>548</v>
      </c>
      <c r="B2" s="100"/>
      <c r="C2" s="27"/>
      <c r="D2" s="27"/>
      <c r="E2" s="27"/>
      <c r="F2" s="27"/>
      <c r="G2" s="27"/>
    </row>
    <row r="3" spans="1:7" x14ac:dyDescent="0.2">
      <c r="A3" s="3"/>
      <c r="B3" s="48"/>
      <c r="C3" s="48"/>
      <c r="D3" s="48"/>
      <c r="E3" s="48"/>
      <c r="F3" s="48"/>
      <c r="G3" s="48"/>
    </row>
    <row r="4" spans="1:7" x14ac:dyDescent="0.2">
      <c r="B4" s="27"/>
      <c r="C4" s="27"/>
      <c r="D4" s="27"/>
      <c r="E4" s="27"/>
      <c r="F4" s="27"/>
      <c r="G4" s="27"/>
    </row>
    <row r="5" spans="1:7" s="2" customFormat="1" ht="19" x14ac:dyDescent="0.25">
      <c r="A5" s="80" t="s">
        <v>520</v>
      </c>
      <c r="B5" s="101"/>
      <c r="C5" s="101"/>
      <c r="D5" s="101"/>
      <c r="E5" s="101"/>
      <c r="F5" s="101"/>
      <c r="G5" s="101"/>
    </row>
    <row r="6" spans="1:7" s="2" customFormat="1" ht="19" x14ac:dyDescent="0.25">
      <c r="A6" s="80" t="s">
        <v>532</v>
      </c>
      <c r="B6" s="101"/>
      <c r="C6" s="101"/>
      <c r="D6" s="101"/>
      <c r="E6" s="101"/>
      <c r="F6" s="101"/>
      <c r="G6" s="101"/>
    </row>
    <row r="7" spans="1:7" s="2" customFormat="1" ht="19" x14ac:dyDescent="0.25">
      <c r="A7" s="80" t="s">
        <v>519</v>
      </c>
      <c r="B7" s="101"/>
      <c r="C7" s="101"/>
      <c r="D7" s="101"/>
      <c r="E7" s="101"/>
      <c r="F7" s="101"/>
      <c r="G7" s="101"/>
    </row>
    <row r="8" spans="1:7" x14ac:dyDescent="0.2">
      <c r="B8" s="27"/>
      <c r="C8" s="27"/>
      <c r="D8" s="27"/>
      <c r="E8" s="27"/>
      <c r="F8" s="27"/>
      <c r="G8" s="27"/>
    </row>
    <row r="9" spans="1:7" x14ac:dyDescent="0.2">
      <c r="B9" s="27"/>
      <c r="C9" s="53" t="s">
        <v>354</v>
      </c>
      <c r="D9" s="53" t="s">
        <v>364</v>
      </c>
      <c r="E9" s="53"/>
      <c r="F9" s="53" t="s">
        <v>360</v>
      </c>
      <c r="G9" s="53" t="s">
        <v>367</v>
      </c>
    </row>
    <row r="10" spans="1:7" x14ac:dyDescent="0.2">
      <c r="B10" s="27"/>
      <c r="C10" s="46" t="s">
        <v>355</v>
      </c>
      <c r="D10" s="27">
        <v>200</v>
      </c>
      <c r="E10" s="44" t="s">
        <v>356</v>
      </c>
      <c r="F10" s="27">
        <v>128</v>
      </c>
      <c r="G10" s="27"/>
    </row>
    <row r="11" spans="1:7" x14ac:dyDescent="0.2">
      <c r="B11" s="27"/>
      <c r="C11" s="46"/>
      <c r="D11" s="27">
        <v>200</v>
      </c>
      <c r="E11" s="44" t="s">
        <v>357</v>
      </c>
      <c r="F11" s="27">
        <v>120</v>
      </c>
      <c r="G11" s="27"/>
    </row>
    <row r="12" spans="1:7" x14ac:dyDescent="0.2">
      <c r="B12" s="27"/>
      <c r="C12" s="46"/>
      <c r="D12" s="27">
        <v>200</v>
      </c>
      <c r="E12" s="44" t="s">
        <v>358</v>
      </c>
      <c r="F12" s="27">
        <v>45</v>
      </c>
      <c r="G12" s="27"/>
    </row>
    <row r="13" spans="1:7" x14ac:dyDescent="0.2">
      <c r="B13" s="27"/>
      <c r="C13" s="46"/>
      <c r="D13" s="27">
        <v>200</v>
      </c>
      <c r="E13" s="44" t="s">
        <v>359</v>
      </c>
      <c r="F13" s="27">
        <v>132</v>
      </c>
      <c r="G13" s="27"/>
    </row>
    <row r="14" spans="1:7" x14ac:dyDescent="0.2">
      <c r="B14" s="27"/>
      <c r="C14" s="46"/>
      <c r="D14" s="27"/>
      <c r="E14" s="45" t="s">
        <v>368</v>
      </c>
      <c r="F14" s="43" t="s">
        <v>369</v>
      </c>
      <c r="G14" s="43" t="s">
        <v>287</v>
      </c>
    </row>
    <row r="15" spans="1:7" x14ac:dyDescent="0.2">
      <c r="B15" s="27"/>
      <c r="C15" s="46"/>
      <c r="D15" s="27"/>
      <c r="E15" s="27"/>
      <c r="F15" s="27"/>
      <c r="G15" s="27"/>
    </row>
    <row r="16" spans="1:7" x14ac:dyDescent="0.2">
      <c r="B16" s="27"/>
      <c r="C16" s="46" t="s">
        <v>65</v>
      </c>
      <c r="D16" s="27">
        <v>200</v>
      </c>
      <c r="E16" s="44" t="s">
        <v>356</v>
      </c>
      <c r="F16" s="27">
        <v>93</v>
      </c>
      <c r="G16" s="27"/>
    </row>
    <row r="17" spans="2:7" x14ac:dyDescent="0.2">
      <c r="B17" s="27"/>
      <c r="C17" s="46"/>
      <c r="D17" s="27">
        <v>200</v>
      </c>
      <c r="E17" s="44" t="s">
        <v>357</v>
      </c>
      <c r="F17" s="27">
        <v>52</v>
      </c>
      <c r="G17" s="27"/>
    </row>
    <row r="18" spans="2:7" x14ac:dyDescent="0.2">
      <c r="B18" s="27"/>
      <c r="C18" s="46"/>
      <c r="D18" s="27">
        <v>200</v>
      </c>
      <c r="E18" s="44" t="s">
        <v>358</v>
      </c>
      <c r="F18" s="27">
        <v>101</v>
      </c>
      <c r="G18" s="27"/>
    </row>
    <row r="19" spans="2:7" x14ac:dyDescent="0.2">
      <c r="B19" s="27"/>
      <c r="C19" s="46"/>
      <c r="D19" s="27">
        <v>200</v>
      </c>
      <c r="E19" s="44" t="s">
        <v>359</v>
      </c>
      <c r="F19" s="27">
        <v>98</v>
      </c>
      <c r="G19" s="27"/>
    </row>
    <row r="20" spans="2:7" x14ac:dyDescent="0.2">
      <c r="B20" s="27"/>
      <c r="C20" s="46"/>
      <c r="D20" s="27"/>
      <c r="E20" s="45" t="s">
        <v>368</v>
      </c>
      <c r="F20" s="43" t="s">
        <v>370</v>
      </c>
      <c r="G20" s="47">
        <v>22.983870967741936</v>
      </c>
    </row>
    <row r="21" spans="2:7" x14ac:dyDescent="0.2">
      <c r="B21" s="27"/>
      <c r="C21" s="46"/>
      <c r="D21" s="27"/>
      <c r="E21" s="27"/>
      <c r="F21" s="27"/>
      <c r="G21" s="49"/>
    </row>
    <row r="22" spans="2:7" x14ac:dyDescent="0.2">
      <c r="B22" s="27" t="s">
        <v>375</v>
      </c>
      <c r="C22" s="46" t="s">
        <v>361</v>
      </c>
      <c r="D22" s="27">
        <v>200</v>
      </c>
      <c r="E22" s="44" t="s">
        <v>356</v>
      </c>
      <c r="F22" s="27">
        <v>73</v>
      </c>
      <c r="G22" s="49"/>
    </row>
    <row r="23" spans="2:7" x14ac:dyDescent="0.2">
      <c r="B23" s="27"/>
      <c r="C23" s="46"/>
      <c r="D23" s="27">
        <v>200</v>
      </c>
      <c r="E23" s="44" t="s">
        <v>357</v>
      </c>
      <c r="F23" s="27">
        <v>73</v>
      </c>
      <c r="G23" s="49"/>
    </row>
    <row r="24" spans="2:7" x14ac:dyDescent="0.2">
      <c r="B24" s="27"/>
      <c r="C24" s="46"/>
      <c r="D24" s="27">
        <v>200</v>
      </c>
      <c r="E24" s="44" t="s">
        <v>358</v>
      </c>
      <c r="F24" s="27">
        <v>52</v>
      </c>
      <c r="G24" s="49"/>
    </row>
    <row r="25" spans="2:7" x14ac:dyDescent="0.2">
      <c r="B25" s="27"/>
      <c r="C25" s="46"/>
      <c r="D25" s="27">
        <v>200</v>
      </c>
      <c r="E25" s="44" t="s">
        <v>359</v>
      </c>
      <c r="F25" s="27">
        <v>76</v>
      </c>
      <c r="G25" s="49"/>
    </row>
    <row r="26" spans="2:7" x14ac:dyDescent="0.2">
      <c r="B26" s="27"/>
      <c r="C26" s="46"/>
      <c r="D26" s="27"/>
      <c r="E26" s="45" t="s">
        <v>368</v>
      </c>
      <c r="F26" s="43" t="s">
        <v>371</v>
      </c>
      <c r="G26" s="47">
        <v>41.129032258064512</v>
      </c>
    </row>
    <row r="27" spans="2:7" x14ac:dyDescent="0.2">
      <c r="B27" s="27"/>
      <c r="C27" s="46"/>
      <c r="D27" s="27"/>
      <c r="E27" s="27"/>
      <c r="F27" s="27"/>
      <c r="G27" s="49"/>
    </row>
    <row r="28" spans="2:7" x14ac:dyDescent="0.2">
      <c r="B28" s="27" t="s">
        <v>374</v>
      </c>
      <c r="C28" s="46" t="s">
        <v>362</v>
      </c>
      <c r="D28" s="27">
        <v>200</v>
      </c>
      <c r="E28" s="44" t="s">
        <v>356</v>
      </c>
      <c r="F28" s="27" t="s">
        <v>365</v>
      </c>
      <c r="G28" s="49"/>
    </row>
    <row r="29" spans="2:7" x14ac:dyDescent="0.2">
      <c r="B29" s="27"/>
      <c r="C29" s="46"/>
      <c r="D29" s="27">
        <v>200</v>
      </c>
      <c r="E29" s="44" t="s">
        <v>357</v>
      </c>
      <c r="F29" s="27">
        <v>113</v>
      </c>
      <c r="G29" s="49"/>
    </row>
    <row r="30" spans="2:7" x14ac:dyDescent="0.2">
      <c r="B30" s="27"/>
      <c r="C30" s="46"/>
      <c r="D30" s="27">
        <v>200</v>
      </c>
      <c r="E30" s="44" t="s">
        <v>358</v>
      </c>
      <c r="F30" s="27">
        <v>100</v>
      </c>
      <c r="G30" s="49"/>
    </row>
    <row r="31" spans="2:7" x14ac:dyDescent="0.2">
      <c r="B31" s="27"/>
      <c r="C31" s="46"/>
      <c r="D31" s="27">
        <v>200</v>
      </c>
      <c r="E31" s="44" t="s">
        <v>359</v>
      </c>
      <c r="F31" s="27">
        <v>92</v>
      </c>
      <c r="G31" s="49"/>
    </row>
    <row r="32" spans="2:7" x14ac:dyDescent="0.2">
      <c r="B32" s="27"/>
      <c r="C32" s="46"/>
      <c r="D32" s="27"/>
      <c r="E32" s="45" t="s">
        <v>368</v>
      </c>
      <c r="F32" s="43" t="s">
        <v>372</v>
      </c>
      <c r="G32" s="47">
        <v>19.354838709677423</v>
      </c>
    </row>
    <row r="33" spans="1:7" x14ac:dyDescent="0.2">
      <c r="B33" s="27"/>
      <c r="C33" s="46"/>
      <c r="D33" s="27"/>
      <c r="E33" s="27"/>
      <c r="F33" s="27"/>
      <c r="G33" s="49"/>
    </row>
    <row r="34" spans="1:7" x14ac:dyDescent="0.2">
      <c r="B34" s="27" t="s">
        <v>375</v>
      </c>
      <c r="C34" s="46" t="s">
        <v>363</v>
      </c>
      <c r="D34" s="27">
        <v>200</v>
      </c>
      <c r="E34" s="44" t="s">
        <v>356</v>
      </c>
      <c r="F34" s="27">
        <v>95</v>
      </c>
      <c r="G34" s="49"/>
    </row>
    <row r="35" spans="1:7" x14ac:dyDescent="0.2">
      <c r="B35" s="27" t="s">
        <v>376</v>
      </c>
      <c r="C35" s="27"/>
      <c r="D35" s="27">
        <v>200</v>
      </c>
      <c r="E35" s="44" t="s">
        <v>357</v>
      </c>
      <c r="F35" s="27">
        <v>92</v>
      </c>
      <c r="G35" s="49"/>
    </row>
    <row r="36" spans="1:7" x14ac:dyDescent="0.2">
      <c r="B36" s="27"/>
      <c r="C36" s="27"/>
      <c r="D36" s="27">
        <v>200</v>
      </c>
      <c r="E36" s="44" t="s">
        <v>358</v>
      </c>
      <c r="F36" s="27">
        <v>111</v>
      </c>
      <c r="G36" s="49"/>
    </row>
    <row r="37" spans="1:7" x14ac:dyDescent="0.2">
      <c r="B37" s="27"/>
      <c r="C37" s="27"/>
      <c r="D37" s="27">
        <v>200</v>
      </c>
      <c r="E37" s="44" t="s">
        <v>359</v>
      </c>
      <c r="F37" s="27">
        <v>85</v>
      </c>
      <c r="G37" s="49"/>
    </row>
    <row r="38" spans="1:7" x14ac:dyDescent="0.2">
      <c r="B38" s="27"/>
      <c r="C38" s="27"/>
      <c r="D38" s="27"/>
      <c r="E38" s="45" t="s">
        <v>368</v>
      </c>
      <c r="F38" s="43" t="s">
        <v>373</v>
      </c>
      <c r="G38" s="47">
        <v>24.596774193548384</v>
      </c>
    </row>
    <row r="39" spans="1:7" x14ac:dyDescent="0.2">
      <c r="A39" s="3"/>
      <c r="B39" s="3"/>
      <c r="C39" s="3"/>
      <c r="D39" s="3"/>
      <c r="E39" s="3"/>
      <c r="F39" s="3"/>
      <c r="G39" s="3"/>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6CFAF-9FC7-B844-AA15-062FD2F8FED2}">
  <dimension ref="A1:BM81"/>
  <sheetViews>
    <sheetView tabSelected="1" zoomScale="75" workbookViewId="0">
      <selection activeCell="A13" sqref="A13"/>
    </sheetView>
  </sheetViews>
  <sheetFormatPr baseColWidth="10" defaultRowHeight="16" x14ac:dyDescent="0.2"/>
  <cols>
    <col min="1" max="1" width="62.33203125" customWidth="1"/>
    <col min="2" max="2" width="14.5" customWidth="1"/>
    <col min="4" max="4" width="15.33203125" customWidth="1"/>
    <col min="15" max="15" width="12.1640625" customWidth="1"/>
    <col min="24" max="24" width="13.83203125" customWidth="1"/>
  </cols>
  <sheetData>
    <row r="1" spans="1:65" ht="26" x14ac:dyDescent="0.3">
      <c r="A1" s="103" t="s">
        <v>521</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row>
    <row r="2" spans="1:65" ht="26" x14ac:dyDescent="0.3">
      <c r="A2" s="78" t="s">
        <v>549</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row>
    <row r="3" spans="1:65" x14ac:dyDescent="0.2">
      <c r="A3" s="48"/>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row>
    <row r="4" spans="1:65" x14ac:dyDescent="0.2">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row>
    <row r="5" spans="1:65" s="2" customFormat="1" ht="19" x14ac:dyDescent="0.25">
      <c r="A5" s="80" t="s">
        <v>525</v>
      </c>
      <c r="B5" s="101"/>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101"/>
      <c r="AP5" s="101"/>
      <c r="AQ5" s="101"/>
      <c r="AR5" s="101"/>
      <c r="AS5" s="101"/>
      <c r="AT5" s="101"/>
      <c r="AU5" s="101"/>
      <c r="AV5" s="101"/>
      <c r="AW5" s="101"/>
      <c r="AX5" s="101"/>
      <c r="AY5" s="101"/>
      <c r="AZ5" s="101"/>
      <c r="BA5" s="101"/>
      <c r="BB5" s="101"/>
      <c r="BC5" s="101"/>
      <c r="BD5" s="101"/>
      <c r="BE5" s="101"/>
      <c r="BF5" s="101"/>
      <c r="BG5" s="101"/>
      <c r="BH5" s="101"/>
      <c r="BI5" s="101"/>
      <c r="BJ5" s="101"/>
      <c r="BK5" s="101"/>
      <c r="BL5" s="101"/>
      <c r="BM5" s="101"/>
    </row>
    <row r="6" spans="1:65" s="2" customFormat="1" ht="19" x14ac:dyDescent="0.25">
      <c r="A6" s="80" t="s">
        <v>522</v>
      </c>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row>
    <row r="7" spans="1:65" s="2" customFormat="1" ht="19" x14ac:dyDescent="0.25">
      <c r="A7" s="80" t="s">
        <v>523</v>
      </c>
      <c r="B7" s="101"/>
      <c r="C7" s="101"/>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101"/>
      <c r="BK7" s="101"/>
      <c r="BL7" s="101"/>
      <c r="BM7" s="101"/>
    </row>
    <row r="8" spans="1:65" s="2" customFormat="1" ht="19" x14ac:dyDescent="0.25">
      <c r="A8" s="80" t="s">
        <v>524</v>
      </c>
      <c r="B8" s="101"/>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row>
    <row r="9" spans="1:65" x14ac:dyDescent="0.2">
      <c r="A9" s="27"/>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row>
    <row r="10" spans="1:65" x14ac:dyDescent="0.2">
      <c r="A10" s="27"/>
      <c r="B10" s="52" t="s">
        <v>1</v>
      </c>
      <c r="C10" s="27"/>
      <c r="D10" s="27"/>
      <c r="E10" s="27"/>
      <c r="F10" s="27"/>
      <c r="G10" s="27"/>
      <c r="H10" s="27"/>
      <c r="I10" s="27"/>
      <c r="J10" s="27"/>
      <c r="K10" s="27"/>
      <c r="L10" s="27"/>
      <c r="M10" s="27"/>
      <c r="N10" s="27"/>
      <c r="O10" s="27"/>
      <c r="P10" s="27"/>
      <c r="Q10" s="27"/>
      <c r="R10" s="27"/>
      <c r="S10" s="27"/>
      <c r="T10" s="27"/>
      <c r="U10" s="27"/>
      <c r="V10" s="27"/>
      <c r="W10" s="27"/>
      <c r="X10" s="52" t="s">
        <v>377</v>
      </c>
      <c r="Y10" s="27"/>
      <c r="Z10" s="27"/>
      <c r="AA10" s="27"/>
      <c r="AB10" s="27"/>
      <c r="AC10" s="27"/>
      <c r="AD10" s="27"/>
      <c r="AE10" s="27"/>
      <c r="AF10" s="27"/>
      <c r="AG10" s="27"/>
      <c r="AH10" s="27"/>
      <c r="AI10" s="27"/>
      <c r="AJ10" s="27"/>
      <c r="AK10" s="27"/>
      <c r="AL10" s="27"/>
      <c r="AM10" s="27"/>
      <c r="AN10" s="27"/>
      <c r="AO10" s="27"/>
      <c r="AP10" s="27"/>
      <c r="AQ10" s="27"/>
      <c r="AR10" s="27"/>
      <c r="AS10" s="27"/>
      <c r="AT10" s="52" t="s">
        <v>378</v>
      </c>
      <c r="AU10" s="27"/>
      <c r="AV10" s="27"/>
      <c r="AW10" s="27"/>
      <c r="AX10" s="27"/>
      <c r="AY10" s="27"/>
      <c r="AZ10" s="27"/>
      <c r="BA10" s="27"/>
      <c r="BB10" s="27"/>
      <c r="BC10" s="27"/>
      <c r="BD10" s="27"/>
      <c r="BE10" s="27"/>
      <c r="BF10" s="27"/>
      <c r="BG10" s="27"/>
      <c r="BH10" s="27"/>
      <c r="BI10" s="27"/>
      <c r="BJ10" s="27"/>
      <c r="BK10" s="27"/>
      <c r="BL10" s="27"/>
      <c r="BM10" s="27"/>
    </row>
    <row r="11" spans="1:65" x14ac:dyDescent="0.2">
      <c r="A11" s="27"/>
      <c r="B11" s="27"/>
      <c r="C11" s="27"/>
      <c r="D11" s="53">
        <v>1E-4</v>
      </c>
      <c r="E11" s="53">
        <v>5.0000000000000001E-4</v>
      </c>
      <c r="F11" s="53">
        <v>1E-3</v>
      </c>
      <c r="G11" s="53">
        <v>2.5000000000000001E-3</v>
      </c>
      <c r="H11" s="53">
        <v>5.0000000000000001E-3</v>
      </c>
      <c r="I11" s="53">
        <v>1.2999999999999999E-2</v>
      </c>
      <c r="J11" s="53">
        <v>2.5000000000000001E-2</v>
      </c>
      <c r="K11" s="53">
        <v>6.3E-2</v>
      </c>
      <c r="L11" s="53">
        <v>0.125</v>
      </c>
      <c r="M11" s="53">
        <v>0.313</v>
      </c>
      <c r="N11" s="53">
        <v>0.625</v>
      </c>
      <c r="O11" s="53">
        <v>1.5</v>
      </c>
      <c r="P11" s="53">
        <v>3</v>
      </c>
      <c r="Q11" s="53">
        <v>7.5</v>
      </c>
      <c r="R11" s="53">
        <v>15</v>
      </c>
      <c r="S11" s="53">
        <v>37.5</v>
      </c>
      <c r="T11" s="53">
        <v>75</v>
      </c>
      <c r="U11" s="53" t="s">
        <v>6</v>
      </c>
      <c r="V11" s="27"/>
      <c r="W11" s="27"/>
      <c r="X11" s="27"/>
      <c r="Y11" s="27"/>
      <c r="Z11" s="53">
        <v>1E-4</v>
      </c>
      <c r="AA11" s="53">
        <v>5.0000000000000001E-4</v>
      </c>
      <c r="AB11" s="53">
        <v>1E-3</v>
      </c>
      <c r="AC11" s="53">
        <v>2.5000000000000001E-3</v>
      </c>
      <c r="AD11" s="53">
        <v>5.0000000000000001E-3</v>
      </c>
      <c r="AE11" s="53">
        <v>1.2999999999999999E-2</v>
      </c>
      <c r="AF11" s="53">
        <v>2.5000000000000001E-2</v>
      </c>
      <c r="AG11" s="53">
        <v>6.3E-2</v>
      </c>
      <c r="AH11" s="53">
        <v>0.125</v>
      </c>
      <c r="AI11" s="53">
        <v>0.313</v>
      </c>
      <c r="AJ11" s="53">
        <v>0.625</v>
      </c>
      <c r="AK11" s="53">
        <v>1.5</v>
      </c>
      <c r="AL11" s="53">
        <v>3</v>
      </c>
      <c r="AM11" s="53">
        <v>7.5</v>
      </c>
      <c r="AN11" s="53">
        <v>15</v>
      </c>
      <c r="AO11" s="53">
        <v>37.5</v>
      </c>
      <c r="AP11" s="53">
        <v>75</v>
      </c>
      <c r="AQ11" s="53" t="s">
        <v>6</v>
      </c>
      <c r="AR11" s="27"/>
      <c r="AS11" s="27"/>
      <c r="AT11" s="27"/>
      <c r="AU11" s="27"/>
      <c r="AV11" s="53">
        <v>1E-4</v>
      </c>
      <c r="AW11" s="53">
        <v>5.0000000000000001E-4</v>
      </c>
      <c r="AX11" s="53">
        <v>1E-3</v>
      </c>
      <c r="AY11" s="53">
        <v>2.5000000000000001E-3</v>
      </c>
      <c r="AZ11" s="53">
        <v>5.0000000000000001E-3</v>
      </c>
      <c r="BA11" s="53">
        <v>1.2999999999999999E-2</v>
      </c>
      <c r="BB11" s="53">
        <v>2.5000000000000001E-2</v>
      </c>
      <c r="BC11" s="53">
        <v>6.3E-2</v>
      </c>
      <c r="BD11" s="53">
        <v>0.125</v>
      </c>
      <c r="BE11" s="53">
        <v>0.313</v>
      </c>
      <c r="BF11" s="53">
        <v>0.625</v>
      </c>
      <c r="BG11" s="53">
        <v>1.5</v>
      </c>
      <c r="BH11" s="53">
        <v>3</v>
      </c>
      <c r="BI11" s="53">
        <v>7.5</v>
      </c>
      <c r="BJ11" s="53">
        <v>15</v>
      </c>
      <c r="BK11" s="53">
        <v>37.5</v>
      </c>
      <c r="BL11" s="53">
        <v>75</v>
      </c>
      <c r="BM11" s="53" t="s">
        <v>6</v>
      </c>
    </row>
    <row r="12" spans="1:65" s="26" customFormat="1" x14ac:dyDescent="0.2">
      <c r="A12" s="57"/>
      <c r="B12" s="57" t="s">
        <v>11</v>
      </c>
      <c r="C12" s="58"/>
      <c r="D12" s="59"/>
      <c r="E12" s="59"/>
      <c r="F12" s="59"/>
      <c r="G12" s="59"/>
      <c r="H12" s="59"/>
      <c r="I12" s="59"/>
      <c r="J12" s="59"/>
      <c r="K12" s="59"/>
      <c r="L12" s="59"/>
      <c r="M12" s="59"/>
      <c r="N12" s="59"/>
      <c r="O12" s="59"/>
      <c r="P12" s="59"/>
      <c r="Q12" s="59"/>
      <c r="R12" s="59"/>
      <c r="S12" s="59"/>
      <c r="T12" s="59"/>
      <c r="U12" s="59"/>
      <c r="V12" s="59"/>
      <c r="W12" s="59"/>
      <c r="X12" s="60" t="s">
        <v>11</v>
      </c>
      <c r="Y12" s="58" t="s">
        <v>49</v>
      </c>
      <c r="Z12" s="119">
        <v>100</v>
      </c>
      <c r="AA12" s="119">
        <v>104.71486155107299</v>
      </c>
      <c r="AB12" s="119">
        <v>105.943413565434</v>
      </c>
      <c r="AC12" s="122">
        <v>102.75734382824599</v>
      </c>
      <c r="AD12" s="122">
        <v>101.270338507148</v>
      </c>
      <c r="AE12" s="122">
        <v>99.152593821816509</v>
      </c>
      <c r="AF12" s="122">
        <v>101.64662796011</v>
      </c>
      <c r="AG12" s="122">
        <v>102.75224571563399</v>
      </c>
      <c r="AH12" s="122">
        <v>99.713476362372106</v>
      </c>
      <c r="AI12" s="122">
        <v>199.71347636237201</v>
      </c>
      <c r="AJ12" s="122">
        <v>299.71347636237203</v>
      </c>
      <c r="AK12" s="122">
        <v>399.71347636237203</v>
      </c>
      <c r="AL12" s="122">
        <v>100.33189837501499</v>
      </c>
      <c r="AM12" s="122">
        <v>91.052061979786998</v>
      </c>
      <c r="AN12" s="122">
        <v>77.460992561644602</v>
      </c>
      <c r="AO12" s="122">
        <v>40.378214013783399</v>
      </c>
      <c r="AP12" s="122">
        <v>17.989011668391299</v>
      </c>
      <c r="AQ12" s="59"/>
      <c r="AR12" s="38"/>
      <c r="AS12" s="38"/>
      <c r="AT12" s="57" t="s">
        <v>11</v>
      </c>
      <c r="AU12" s="58" t="s">
        <v>49</v>
      </c>
      <c r="AV12" s="122">
        <v>97.630170962950004</v>
      </c>
      <c r="AW12" s="122">
        <v>99.421654532592697</v>
      </c>
      <c r="AX12" s="122">
        <v>103.10346753560799</v>
      </c>
      <c r="AY12" s="122">
        <v>99.492220042290398</v>
      </c>
      <c r="AZ12" s="122">
        <v>112.17382338814099</v>
      </c>
      <c r="BA12" s="122">
        <v>97.164623757532397</v>
      </c>
      <c r="BB12" s="122">
        <v>88.122469653970498</v>
      </c>
      <c r="BC12" s="122">
        <v>101.537624159423</v>
      </c>
      <c r="BD12" s="122">
        <v>111.39801327456101</v>
      </c>
      <c r="BE12" s="122">
        <v>117.999772831375</v>
      </c>
      <c r="BF12" s="122">
        <v>96.143906644574102</v>
      </c>
      <c r="BG12" s="122">
        <v>108.614610253593</v>
      </c>
      <c r="BH12" s="122">
        <v>105.74303963758101</v>
      </c>
      <c r="BI12" s="122">
        <v>102.56679453778901</v>
      </c>
      <c r="BJ12" s="122">
        <v>82.876216384847197</v>
      </c>
      <c r="BK12" s="122">
        <v>38.7950942364673</v>
      </c>
      <c r="BL12" s="122">
        <v>6.1650194215924499</v>
      </c>
      <c r="BM12" s="59"/>
    </row>
    <row r="13" spans="1:65" s="26" customFormat="1" x14ac:dyDescent="0.2">
      <c r="A13" s="57"/>
      <c r="B13" s="57"/>
      <c r="C13" s="58" t="s">
        <v>49</v>
      </c>
      <c r="D13" s="119">
        <v>100</v>
      </c>
      <c r="E13" s="119">
        <v>104.93259999999999</v>
      </c>
      <c r="F13" s="119">
        <v>98.951300000000003</v>
      </c>
      <c r="G13" s="119">
        <v>107.2307</v>
      </c>
      <c r="H13" s="119">
        <v>101.5437</v>
      </c>
      <c r="I13" s="119">
        <v>96.926299999999998</v>
      </c>
      <c r="J13" s="119">
        <v>101.6467</v>
      </c>
      <c r="K13" s="119">
        <v>107.1155</v>
      </c>
      <c r="L13" s="119">
        <v>95.668099999999995</v>
      </c>
      <c r="M13" s="119">
        <v>86.298100000000005</v>
      </c>
      <c r="N13" s="119">
        <v>100</v>
      </c>
      <c r="O13" s="119">
        <v>85.561000000000007</v>
      </c>
      <c r="P13" s="119">
        <v>63.901600000000002</v>
      </c>
      <c r="Q13" s="119">
        <v>26.428899999999999</v>
      </c>
      <c r="R13" s="119">
        <v>18.9298</v>
      </c>
      <c r="S13" s="119">
        <v>4.5849000000000002</v>
      </c>
      <c r="T13" s="119">
        <v>5.3541999999999996</v>
      </c>
      <c r="U13" s="59"/>
      <c r="V13" s="59"/>
      <c r="W13" s="59"/>
      <c r="X13" s="57"/>
      <c r="Y13" s="58" t="s">
        <v>50</v>
      </c>
      <c r="Z13" s="119">
        <v>100</v>
      </c>
      <c r="AA13" s="119">
        <v>104.67726497823399</v>
      </c>
      <c r="AB13" s="119">
        <v>105.31150795012401</v>
      </c>
      <c r="AC13" s="122">
        <v>112.270297787971</v>
      </c>
      <c r="AD13" s="122">
        <v>110.47993442694299</v>
      </c>
      <c r="AE13" s="122">
        <v>111.36105754273001</v>
      </c>
      <c r="AF13" s="122">
        <v>117.035288084512</v>
      </c>
      <c r="AG13" s="122">
        <v>117.260589249917</v>
      </c>
      <c r="AH13" s="122">
        <v>109.546879610622</v>
      </c>
      <c r="AI13" s="122">
        <v>209.546879610622</v>
      </c>
      <c r="AJ13" s="122">
        <v>309.546879610622</v>
      </c>
      <c r="AK13" s="122">
        <v>409.54687961062206</v>
      </c>
      <c r="AL13" s="122">
        <v>102.668431654275</v>
      </c>
      <c r="AM13" s="122">
        <v>102.571500859221</v>
      </c>
      <c r="AN13" s="122">
        <v>87.100004169068299</v>
      </c>
      <c r="AO13" s="122">
        <v>50.337211864463505</v>
      </c>
      <c r="AP13" s="122">
        <v>29.416763591579496</v>
      </c>
      <c r="AQ13" s="59"/>
      <c r="AR13" s="38"/>
      <c r="AS13" s="38"/>
      <c r="AT13" s="57"/>
      <c r="AU13" s="58" t="s">
        <v>50</v>
      </c>
      <c r="AV13" s="122">
        <v>106.495435856741</v>
      </c>
      <c r="AW13" s="122">
        <v>104.65026477715999</v>
      </c>
      <c r="AX13" s="122">
        <v>106.669963733169</v>
      </c>
      <c r="AY13" s="122">
        <v>117.12998440248801</v>
      </c>
      <c r="AZ13" s="122">
        <v>127.689827915591</v>
      </c>
      <c r="BA13" s="122">
        <v>108.527604949166</v>
      </c>
      <c r="BB13" s="122">
        <v>115.57163417953601</v>
      </c>
      <c r="BC13" s="122">
        <v>112.18050582285099</v>
      </c>
      <c r="BD13" s="122">
        <v>110.70936164518702</v>
      </c>
      <c r="BE13" s="122">
        <v>118.464018832029</v>
      </c>
      <c r="BF13" s="122">
        <v>106.27340694740499</v>
      </c>
      <c r="BG13" s="122">
        <v>114.55473888960901</v>
      </c>
      <c r="BH13" s="122">
        <v>114.475331609067</v>
      </c>
      <c r="BI13" s="122">
        <v>109.90356744170199</v>
      </c>
      <c r="BJ13" s="122">
        <v>90.606923987555405</v>
      </c>
      <c r="BK13" s="122">
        <v>49.756066073909203</v>
      </c>
      <c r="BL13" s="122">
        <v>16.789531794852799</v>
      </c>
      <c r="BM13" s="59"/>
    </row>
    <row r="14" spans="1:65" s="26" customFormat="1" x14ac:dyDescent="0.2">
      <c r="A14" s="38"/>
      <c r="B14" s="38"/>
      <c r="C14" s="58" t="s">
        <v>50</v>
      </c>
      <c r="D14" s="119">
        <v>95.739000000000004</v>
      </c>
      <c r="E14" s="119">
        <v>97.5321</v>
      </c>
      <c r="F14" s="119">
        <v>91.265799999999999</v>
      </c>
      <c r="G14" s="119">
        <v>101.498</v>
      </c>
      <c r="H14" s="119">
        <v>98.012900000000002</v>
      </c>
      <c r="I14" s="119">
        <v>126.3736</v>
      </c>
      <c r="J14" s="119">
        <v>102.06229999999999</v>
      </c>
      <c r="K14" s="119">
        <v>89.539599999999993</v>
      </c>
      <c r="L14" s="119">
        <v>97.270099999999999</v>
      </c>
      <c r="M14" s="119">
        <v>78.952100000000002</v>
      </c>
      <c r="N14" s="119">
        <v>79.859399999999994</v>
      </c>
      <c r="O14" s="119">
        <v>65.006699999999995</v>
      </c>
      <c r="P14" s="119">
        <v>43.868499999999997</v>
      </c>
      <c r="Q14" s="119">
        <v>11.8263</v>
      </c>
      <c r="R14" s="119">
        <v>1</v>
      </c>
      <c r="S14" s="119">
        <v>2.2050999999999998</v>
      </c>
      <c r="T14" s="119">
        <v>12.186</v>
      </c>
      <c r="U14" s="59"/>
      <c r="V14" s="59"/>
      <c r="W14" s="59"/>
      <c r="X14" s="38"/>
      <c r="Y14" s="58" t="s">
        <v>51</v>
      </c>
      <c r="Z14" s="119">
        <v>100</v>
      </c>
      <c r="AA14" s="119">
        <v>101.08957664001099</v>
      </c>
      <c r="AB14" s="119">
        <v>100.44893926021601</v>
      </c>
      <c r="AC14" s="122">
        <v>101.64345244275398</v>
      </c>
      <c r="AD14" s="122">
        <v>103.77585967252101</v>
      </c>
      <c r="AE14" s="122">
        <v>104.18488004811599</v>
      </c>
      <c r="AF14" s="122">
        <v>103.67033828893999</v>
      </c>
      <c r="AG14" s="122">
        <v>99.300913255207703</v>
      </c>
      <c r="AH14" s="122">
        <v>101.29299145800701</v>
      </c>
      <c r="AI14" s="122">
        <v>201.29299145800701</v>
      </c>
      <c r="AJ14" s="122">
        <v>301.29299145800701</v>
      </c>
      <c r="AK14" s="122">
        <v>401.29299145800701</v>
      </c>
      <c r="AL14" s="122">
        <v>98.08041064888809</v>
      </c>
      <c r="AM14" s="122">
        <v>88.5682268587979</v>
      </c>
      <c r="AN14" s="122">
        <v>75.282639644621895</v>
      </c>
      <c r="AO14" s="122">
        <v>43.421309742800503</v>
      </c>
      <c r="AP14" s="122">
        <v>25.966975814639699</v>
      </c>
      <c r="AQ14" s="59"/>
      <c r="AR14" s="38"/>
      <c r="AS14" s="38"/>
      <c r="AT14" s="38"/>
      <c r="AU14" s="58" t="s">
        <v>51</v>
      </c>
      <c r="AV14" s="122">
        <v>102.51304846889199</v>
      </c>
      <c r="AW14" s="122">
        <v>93.656739408591505</v>
      </c>
      <c r="AX14" s="122">
        <v>104.354231061337</v>
      </c>
      <c r="AY14" s="122">
        <v>91.896242960400201</v>
      </c>
      <c r="AZ14" s="122">
        <v>101.65300922415601</v>
      </c>
      <c r="BA14" s="122">
        <v>89.880387388348709</v>
      </c>
      <c r="BB14" s="122">
        <v>92.31284124104549</v>
      </c>
      <c r="BC14" s="122">
        <v>91.251128239339195</v>
      </c>
      <c r="BD14" s="122">
        <v>87.488201721184993</v>
      </c>
      <c r="BE14" s="122">
        <v>105.22780397768501</v>
      </c>
      <c r="BF14" s="122">
        <v>97.567560512291095</v>
      </c>
      <c r="BG14" s="122">
        <v>94.027042611951501</v>
      </c>
      <c r="BH14" s="122">
        <v>92.945922138910802</v>
      </c>
      <c r="BI14" s="122">
        <v>86.067560344954501</v>
      </c>
      <c r="BJ14" s="122">
        <v>69.67568142843929</v>
      </c>
      <c r="BK14" s="122">
        <v>32.716199830789002</v>
      </c>
      <c r="BL14" s="122">
        <v>16.864843500040699</v>
      </c>
      <c r="BM14" s="59"/>
    </row>
    <row r="15" spans="1:65" s="26" customFormat="1" x14ac:dyDescent="0.2">
      <c r="A15" s="38"/>
      <c r="B15" s="38"/>
      <c r="C15" s="58" t="s">
        <v>51</v>
      </c>
      <c r="D15" s="119">
        <v>115.8984</v>
      </c>
      <c r="E15" s="119">
        <v>115.64</v>
      </c>
      <c r="F15" s="119">
        <v>121.0493</v>
      </c>
      <c r="G15" s="119">
        <v>119.54510000000001</v>
      </c>
      <c r="H15" s="119">
        <v>121.35590000000001</v>
      </c>
      <c r="I15" s="119">
        <v>122.92230000000001</v>
      </c>
      <c r="J15" s="119">
        <v>121.3044</v>
      </c>
      <c r="K15" s="119">
        <v>129.60740000000001</v>
      </c>
      <c r="L15" s="119">
        <v>112.251</v>
      </c>
      <c r="M15" s="119">
        <v>113.71120000000001</v>
      </c>
      <c r="N15" s="119">
        <v>81.109499999999997</v>
      </c>
      <c r="O15" s="119">
        <v>66.965000000000003</v>
      </c>
      <c r="P15" s="119">
        <v>49.754399999999997</v>
      </c>
      <c r="Q15" s="119">
        <v>16.504300000000001</v>
      </c>
      <c r="R15" s="119">
        <v>3.5605000000000002</v>
      </c>
      <c r="S15" s="119">
        <v>4.8655999999999997</v>
      </c>
      <c r="T15" s="119">
        <v>19.313700000000001</v>
      </c>
      <c r="U15" s="59"/>
      <c r="V15" s="59"/>
      <c r="W15" s="59"/>
      <c r="X15" s="38"/>
      <c r="Y15" s="58" t="s">
        <v>52</v>
      </c>
      <c r="Z15" s="119">
        <v>100</v>
      </c>
      <c r="AA15" s="119">
        <v>100.24014067464199</v>
      </c>
      <c r="AB15" s="119">
        <v>100.15304345009699</v>
      </c>
      <c r="AC15" s="122">
        <v>99.206741118575408</v>
      </c>
      <c r="AD15" s="122">
        <v>102.05602723683201</v>
      </c>
      <c r="AE15" s="122">
        <v>100.07299642924801</v>
      </c>
      <c r="AF15" s="122">
        <v>100.684839655399</v>
      </c>
      <c r="AG15" s="122">
        <v>94.461377890459204</v>
      </c>
      <c r="AH15" s="122">
        <v>94.389527545319794</v>
      </c>
      <c r="AI15" s="122">
        <v>194.38952754531999</v>
      </c>
      <c r="AJ15" s="122">
        <v>294.38952754531999</v>
      </c>
      <c r="AK15" s="122">
        <v>394.38952754531999</v>
      </c>
      <c r="AL15" s="122">
        <v>95.24844279959251</v>
      </c>
      <c r="AM15" s="122">
        <v>86.011345752589989</v>
      </c>
      <c r="AN15" s="122">
        <v>75.658020464027402</v>
      </c>
      <c r="AO15" s="122">
        <v>43.041815662171302</v>
      </c>
      <c r="AP15" s="122">
        <v>25.617678631536201</v>
      </c>
      <c r="AQ15" s="59"/>
      <c r="AR15" s="38"/>
      <c r="AS15" s="38"/>
      <c r="AT15" s="38"/>
      <c r="AU15" s="58" t="s">
        <v>52</v>
      </c>
      <c r="AV15" s="122">
        <v>108.647264401032</v>
      </c>
      <c r="AW15" s="122">
        <v>105.597095028227</v>
      </c>
      <c r="AX15" s="122">
        <v>107.53396792404999</v>
      </c>
      <c r="AY15" s="122">
        <v>108.464258959923</v>
      </c>
      <c r="AZ15" s="122">
        <v>112.76500485746801</v>
      </c>
      <c r="BA15" s="122">
        <v>103.59923290872399</v>
      </c>
      <c r="BB15" s="122">
        <v>109.455576989547</v>
      </c>
      <c r="BC15" s="122">
        <v>105.09385131084099</v>
      </c>
      <c r="BD15" s="122">
        <v>92.420353895187603</v>
      </c>
      <c r="BE15" s="122">
        <v>106.98493271568601</v>
      </c>
      <c r="BF15" s="122">
        <v>112.424361482713</v>
      </c>
      <c r="BG15" s="122">
        <v>109.48796057859799</v>
      </c>
      <c r="BH15" s="122">
        <v>103.73322308028901</v>
      </c>
      <c r="BI15" s="122">
        <v>95.145344127131906</v>
      </c>
      <c r="BJ15" s="122">
        <v>74.383945811926097</v>
      </c>
      <c r="BK15" s="122">
        <v>30.6625154586545</v>
      </c>
      <c r="BL15" s="122">
        <v>14.475430806142301</v>
      </c>
      <c r="BM15" s="59"/>
    </row>
    <row r="16" spans="1:65" s="26" customFormat="1" x14ac:dyDescent="0.2">
      <c r="A16" s="57"/>
      <c r="B16" s="57"/>
      <c r="C16" s="61" t="s">
        <v>54</v>
      </c>
      <c r="D16" s="120">
        <v>103.87909999999999</v>
      </c>
      <c r="E16" s="121">
        <v>106.03489999999999</v>
      </c>
      <c r="F16" s="121">
        <v>103.7555</v>
      </c>
      <c r="G16" s="121">
        <v>109.4246</v>
      </c>
      <c r="H16" s="121">
        <v>106.9708</v>
      </c>
      <c r="I16" s="121">
        <v>115.4074</v>
      </c>
      <c r="J16" s="121">
        <v>108.3378</v>
      </c>
      <c r="K16" s="121">
        <v>108.7542</v>
      </c>
      <c r="L16" s="121">
        <v>101.72969999999999</v>
      </c>
      <c r="M16" s="121">
        <v>92.987099999999998</v>
      </c>
      <c r="N16" s="121">
        <v>86.989699999999999</v>
      </c>
      <c r="O16" s="121">
        <v>72.510900000000007</v>
      </c>
      <c r="P16" s="121">
        <v>52.508099999999999</v>
      </c>
      <c r="Q16" s="121">
        <v>18.2532</v>
      </c>
      <c r="R16" s="121">
        <v>7.8300999999999998</v>
      </c>
      <c r="S16" s="121">
        <v>3.8852000000000002</v>
      </c>
      <c r="T16" s="121">
        <v>12.284599999999999</v>
      </c>
      <c r="U16" s="59"/>
      <c r="V16" s="59"/>
      <c r="W16" s="59"/>
      <c r="X16" s="57"/>
      <c r="Y16" s="61" t="s">
        <v>54</v>
      </c>
      <c r="Z16" s="119">
        <v>100</v>
      </c>
      <c r="AA16" s="119">
        <v>102.68046096099002</v>
      </c>
      <c r="AB16" s="119">
        <v>102.96422605646775</v>
      </c>
      <c r="AC16" s="122">
        <v>103.9694587943866</v>
      </c>
      <c r="AD16" s="122">
        <v>104.39553996086102</v>
      </c>
      <c r="AE16" s="122">
        <v>103.69288196047764</v>
      </c>
      <c r="AF16" s="122">
        <v>105.75927349724023</v>
      </c>
      <c r="AG16" s="122">
        <v>103.44378152780449</v>
      </c>
      <c r="AH16" s="122">
        <v>101.23571874408022</v>
      </c>
      <c r="AI16" s="122">
        <v>201.23571874408026</v>
      </c>
      <c r="AJ16" s="122">
        <v>301.23571874408032</v>
      </c>
      <c r="AK16" s="122">
        <v>401.23571874408032</v>
      </c>
      <c r="AL16" s="122">
        <v>99.082295869442632</v>
      </c>
      <c r="AM16" s="122">
        <v>92.050783862598976</v>
      </c>
      <c r="AN16" s="122">
        <v>78.875414209840542</v>
      </c>
      <c r="AO16" s="122">
        <v>44.294637820804674</v>
      </c>
      <c r="AP16" s="122">
        <v>24.747607426536675</v>
      </c>
      <c r="AQ16" s="59"/>
      <c r="AR16" s="38"/>
      <c r="AS16" s="38"/>
      <c r="AT16" s="57"/>
      <c r="AU16" s="61" t="s">
        <v>54</v>
      </c>
      <c r="AV16" s="122">
        <v>103.82147992240375</v>
      </c>
      <c r="AW16" s="122">
        <v>100.8314384366428</v>
      </c>
      <c r="AX16" s="122">
        <v>105.415407563541</v>
      </c>
      <c r="AY16" s="122">
        <v>104.24567659127541</v>
      </c>
      <c r="AZ16" s="122">
        <v>113.570416346339</v>
      </c>
      <c r="BA16" s="122">
        <v>99.792962250942779</v>
      </c>
      <c r="BB16" s="122">
        <v>101.36563051602474</v>
      </c>
      <c r="BC16" s="122">
        <v>102.51577738311354</v>
      </c>
      <c r="BD16" s="122">
        <v>100.50398263403015</v>
      </c>
      <c r="BE16" s="122">
        <v>112.16913208919375</v>
      </c>
      <c r="BF16" s="122">
        <v>103.10230889674581</v>
      </c>
      <c r="BG16" s="122">
        <v>106.67108808343788</v>
      </c>
      <c r="BH16" s="122">
        <v>104.22437911646196</v>
      </c>
      <c r="BI16" s="122">
        <v>98.420816612894342</v>
      </c>
      <c r="BJ16" s="122">
        <v>79.385691903191997</v>
      </c>
      <c r="BK16" s="122">
        <v>37.982468899955002</v>
      </c>
      <c r="BL16" s="122">
        <v>13.573706380657061</v>
      </c>
      <c r="BM16" s="59"/>
    </row>
    <row r="17" spans="1:65" x14ac:dyDescent="0.2">
      <c r="A17" s="52"/>
      <c r="B17" s="52"/>
      <c r="C17" s="56"/>
      <c r="D17" s="108"/>
      <c r="E17" s="108"/>
      <c r="F17" s="108"/>
      <c r="G17" s="108"/>
      <c r="H17" s="108"/>
      <c r="I17" s="108"/>
      <c r="J17" s="108"/>
      <c r="K17" s="108"/>
      <c r="L17" s="108"/>
      <c r="M17" s="111"/>
      <c r="N17" s="111"/>
      <c r="O17" s="117"/>
      <c r="P17" s="111"/>
      <c r="Q17" s="108"/>
      <c r="R17" s="108"/>
      <c r="S17" s="108"/>
      <c r="T17" s="108"/>
      <c r="U17" s="54"/>
      <c r="V17" s="54"/>
      <c r="W17" s="54"/>
      <c r="X17" s="54"/>
      <c r="Y17" s="54"/>
      <c r="Z17" s="108"/>
      <c r="AA17" s="108"/>
      <c r="AB17" s="108"/>
      <c r="AC17" s="111"/>
      <c r="AD17" s="111"/>
      <c r="AE17" s="111"/>
      <c r="AF17" s="111"/>
      <c r="AG17" s="111"/>
      <c r="AH17" s="111"/>
      <c r="AI17" s="111"/>
      <c r="AJ17" s="111"/>
      <c r="AK17" s="111"/>
      <c r="AL17" s="111"/>
      <c r="AM17" s="111"/>
      <c r="AN17" s="111"/>
      <c r="AO17" s="111"/>
      <c r="AP17" s="111"/>
      <c r="AQ17" s="27"/>
      <c r="AR17" s="27"/>
      <c r="AS17" s="27"/>
      <c r="AT17" s="27"/>
      <c r="AU17" s="27"/>
      <c r="AV17" s="111"/>
      <c r="AW17" s="111"/>
      <c r="AX17" s="111"/>
      <c r="AY17" s="111"/>
      <c r="AZ17" s="111"/>
      <c r="BA17" s="111"/>
      <c r="BB17" s="111"/>
      <c r="BC17" s="111"/>
      <c r="BD17" s="111"/>
      <c r="BE17" s="111"/>
      <c r="BF17" s="111"/>
      <c r="BG17" s="111"/>
      <c r="BH17" s="111"/>
      <c r="BI17" s="111"/>
      <c r="BJ17" s="111"/>
      <c r="BK17" s="111"/>
      <c r="BL17" s="111"/>
      <c r="BM17" s="27"/>
    </row>
    <row r="18" spans="1:65" x14ac:dyDescent="0.2">
      <c r="A18" s="46"/>
      <c r="B18" s="46" t="s">
        <v>8</v>
      </c>
      <c r="C18" s="44" t="s">
        <v>49</v>
      </c>
      <c r="D18" s="108">
        <v>100</v>
      </c>
      <c r="E18" s="108">
        <v>93.960726992101897</v>
      </c>
      <c r="F18" s="108">
        <v>90.598580347657602</v>
      </c>
      <c r="G18" s="108">
        <v>92.186093660930098</v>
      </c>
      <c r="H18" s="108">
        <v>83.25237007655069</v>
      </c>
      <c r="I18" s="108">
        <v>86.743566765318704</v>
      </c>
      <c r="J18" s="108">
        <v>81.491597487445503</v>
      </c>
      <c r="K18" s="108">
        <v>91.599376003482107</v>
      </c>
      <c r="L18" s="108">
        <v>88.753017873142596</v>
      </c>
      <c r="M18" s="108">
        <v>88.632171384977497</v>
      </c>
      <c r="N18" s="108">
        <v>100</v>
      </c>
      <c r="O18" s="108">
        <v>76.55075695164561</v>
      </c>
      <c r="P18" s="108">
        <v>61.383238449673406</v>
      </c>
      <c r="Q18" s="108">
        <v>30.615281939042198</v>
      </c>
      <c r="R18" s="108">
        <v>12.3068068950158</v>
      </c>
      <c r="S18" s="108">
        <v>3.2651865088961203</v>
      </c>
      <c r="T18" s="108">
        <v>2.37045203969129</v>
      </c>
      <c r="U18" s="54"/>
      <c r="V18" s="54"/>
      <c r="W18" s="54"/>
      <c r="X18" s="55" t="s">
        <v>8</v>
      </c>
      <c r="Y18" s="44" t="s">
        <v>49</v>
      </c>
      <c r="Z18" s="108">
        <v>103.659324656119</v>
      </c>
      <c r="AA18" s="108">
        <v>108.104876939685</v>
      </c>
      <c r="AB18" s="108">
        <v>109.35983967249201</v>
      </c>
      <c r="AC18" s="108">
        <v>110.67888961027299</v>
      </c>
      <c r="AD18" s="108">
        <v>113.888235134989</v>
      </c>
      <c r="AE18" s="108">
        <v>117.88819133669799</v>
      </c>
      <c r="AF18" s="108">
        <v>114.04669477486399</v>
      </c>
      <c r="AG18" s="108">
        <v>112.00419046588499</v>
      </c>
      <c r="AH18" s="108">
        <v>110.448900276445</v>
      </c>
      <c r="AI18" s="108">
        <v>210.44890027644502</v>
      </c>
      <c r="AJ18" s="108">
        <v>310.44890027644499</v>
      </c>
      <c r="AK18" s="108">
        <v>410.44890027644499</v>
      </c>
      <c r="AL18" s="108">
        <v>79.702228796463999</v>
      </c>
      <c r="AM18" s="108">
        <v>57.4766359470579</v>
      </c>
      <c r="AN18" s="108">
        <v>37.015301545667697</v>
      </c>
      <c r="AO18" s="108">
        <v>11.742730195045201</v>
      </c>
      <c r="AP18" s="108">
        <v>4.4990582837299895</v>
      </c>
      <c r="AQ18" s="27"/>
      <c r="AR18" s="27"/>
      <c r="AS18" s="27"/>
      <c r="AT18" s="46" t="s">
        <v>8</v>
      </c>
      <c r="AU18" s="44" t="s">
        <v>49</v>
      </c>
      <c r="AV18" s="108">
        <v>117.793103448276</v>
      </c>
      <c r="AW18" s="108">
        <v>106.06896551724101</v>
      </c>
      <c r="AX18" s="108">
        <v>98.068965517241608</v>
      </c>
      <c r="AY18" s="108">
        <v>106.206896551724</v>
      </c>
      <c r="AZ18" s="108">
        <v>97.655172413793295</v>
      </c>
      <c r="BA18" s="108">
        <v>117.93103448275799</v>
      </c>
      <c r="BB18" s="108">
        <v>107.31034482758599</v>
      </c>
      <c r="BC18" s="108">
        <v>88.000000000000099</v>
      </c>
      <c r="BD18" s="108">
        <v>87.862068965517409</v>
      </c>
      <c r="BE18" s="108">
        <v>105.793103448276</v>
      </c>
      <c r="BF18" s="108">
        <v>121.834061135371</v>
      </c>
      <c r="BG18" s="108">
        <v>115.720524017467</v>
      </c>
      <c r="BH18" s="108">
        <v>100.14556040756899</v>
      </c>
      <c r="BI18" s="108">
        <v>76.564774381368295</v>
      </c>
      <c r="BJ18" s="108">
        <v>39.301310043667996</v>
      </c>
      <c r="BK18" s="108">
        <v>3.3478893740902</v>
      </c>
      <c r="BL18" s="108">
        <v>0</v>
      </c>
      <c r="BM18" s="27"/>
    </row>
    <row r="19" spans="1:65" x14ac:dyDescent="0.2">
      <c r="A19" s="46"/>
      <c r="B19" s="46"/>
      <c r="C19" s="44" t="s">
        <v>50</v>
      </c>
      <c r="D19" s="108">
        <v>100</v>
      </c>
      <c r="E19" s="108">
        <v>99.245217797189497</v>
      </c>
      <c r="F19" s="108">
        <v>101.88474634648399</v>
      </c>
      <c r="G19" s="108">
        <v>105.28576412199</v>
      </c>
      <c r="H19" s="108">
        <v>100.89649604023401</v>
      </c>
      <c r="I19" s="108">
        <v>107.73688502190399</v>
      </c>
      <c r="J19" s="108">
        <v>104.773716440614</v>
      </c>
      <c r="K19" s="108">
        <v>104.19364816116099</v>
      </c>
      <c r="L19" s="108">
        <v>100.30363388840399</v>
      </c>
      <c r="M19" s="108">
        <v>102.14526576118499</v>
      </c>
      <c r="N19" s="108">
        <v>100</v>
      </c>
      <c r="O19" s="108">
        <v>84.112020378940699</v>
      </c>
      <c r="P19" s="108">
        <v>63.001680418314301</v>
      </c>
      <c r="Q19" s="108">
        <v>32.2432445581655</v>
      </c>
      <c r="R19" s="108">
        <v>13.403084797878101</v>
      </c>
      <c r="S19" s="108">
        <v>5.6424928008563695</v>
      </c>
      <c r="T19" s="108">
        <v>3.9394686713353702</v>
      </c>
      <c r="U19" s="54"/>
      <c r="V19" s="54"/>
      <c r="W19" s="54"/>
      <c r="X19" s="46"/>
      <c r="Y19" s="44" t="s">
        <v>50</v>
      </c>
      <c r="Z19" s="108">
        <v>98.111406940284496</v>
      </c>
      <c r="AA19" s="108">
        <v>96.317492237484501</v>
      </c>
      <c r="AB19" s="108">
        <v>99.984543325999795</v>
      </c>
      <c r="AC19" s="108">
        <v>98.619587057334002</v>
      </c>
      <c r="AD19" s="108">
        <v>97.613642122374301</v>
      </c>
      <c r="AE19" s="108">
        <v>97.083243082668005</v>
      </c>
      <c r="AF19" s="108">
        <v>106.619751854187</v>
      </c>
      <c r="AG19" s="108">
        <v>96.239115057601097</v>
      </c>
      <c r="AH19" s="108">
        <v>95.372800719900795</v>
      </c>
      <c r="AI19" s="108">
        <v>195.37280071990099</v>
      </c>
      <c r="AJ19" s="108">
        <v>295.37280071990102</v>
      </c>
      <c r="AK19" s="108">
        <v>395.37280071990102</v>
      </c>
      <c r="AL19" s="108">
        <v>70.627606776077897</v>
      </c>
      <c r="AM19" s="108">
        <v>48.247607903371595</v>
      </c>
      <c r="AN19" s="108">
        <v>30.650119885869596</v>
      </c>
      <c r="AO19" s="108">
        <v>11.2516647946675</v>
      </c>
      <c r="AP19" s="108">
        <v>3.1800078265673597</v>
      </c>
      <c r="AQ19" s="27"/>
      <c r="AR19" s="27"/>
      <c r="AS19" s="27"/>
      <c r="AT19" s="46"/>
      <c r="AU19" s="44" t="s">
        <v>50</v>
      </c>
      <c r="AV19" s="108">
        <v>105.06863780358999</v>
      </c>
      <c r="AW19" s="108">
        <v>109.50369588173201</v>
      </c>
      <c r="AX19" s="108">
        <v>105.385427666315</v>
      </c>
      <c r="AY19" s="108">
        <v>100</v>
      </c>
      <c r="AZ19" s="108">
        <v>92.608236536430894</v>
      </c>
      <c r="BA19" s="108">
        <v>88.067581837381297</v>
      </c>
      <c r="BB19" s="108">
        <v>94.297782470960897</v>
      </c>
      <c r="BC19" s="108">
        <v>92.397043294614704</v>
      </c>
      <c r="BD19" s="108">
        <v>80.675818373812106</v>
      </c>
      <c r="BE19" s="108">
        <v>97.993664202745506</v>
      </c>
      <c r="BF19" s="108">
        <v>83.880903490759792</v>
      </c>
      <c r="BG19" s="108">
        <v>89.117043121149791</v>
      </c>
      <c r="BH19" s="108">
        <v>69.609856262833702</v>
      </c>
      <c r="BI19" s="108">
        <v>61.909650924024596</v>
      </c>
      <c r="BJ19" s="108">
        <v>38.8090349075975</v>
      </c>
      <c r="BK19" s="108">
        <v>10.9856262833675</v>
      </c>
      <c r="BL19" s="108">
        <v>11.6016427104723</v>
      </c>
      <c r="BM19" s="27"/>
    </row>
    <row r="20" spans="1:65" x14ac:dyDescent="0.2">
      <c r="A20" s="46"/>
      <c r="B20" s="27"/>
      <c r="C20" s="44" t="s">
        <v>51</v>
      </c>
      <c r="D20" s="108">
        <v>100</v>
      </c>
      <c r="E20" s="108">
        <v>96.022097052297397</v>
      </c>
      <c r="F20" s="108">
        <v>91.8047917180089</v>
      </c>
      <c r="G20" s="108">
        <v>89.091322597791304</v>
      </c>
      <c r="H20" s="108">
        <v>97.608421206522593</v>
      </c>
      <c r="I20" s="108">
        <v>98.642843319626309</v>
      </c>
      <c r="J20" s="108">
        <v>100.77141561082199</v>
      </c>
      <c r="K20" s="108">
        <v>94.272553435404404</v>
      </c>
      <c r="L20" s="108">
        <v>94.359810289972998</v>
      </c>
      <c r="M20" s="108">
        <v>93.068817381289108</v>
      </c>
      <c r="N20" s="108">
        <v>100</v>
      </c>
      <c r="O20" s="108">
        <v>75.754504307352192</v>
      </c>
      <c r="P20" s="108">
        <v>56.869129935810001</v>
      </c>
      <c r="Q20" s="108">
        <v>21.774751853201497</v>
      </c>
      <c r="R20" s="108">
        <v>18.2087458841165</v>
      </c>
      <c r="S20" s="108">
        <v>23.593858976277801</v>
      </c>
      <c r="T20" s="108">
        <v>26.690119035912502</v>
      </c>
      <c r="U20" s="54"/>
      <c r="V20" s="54"/>
      <c r="W20" s="54"/>
      <c r="X20" s="27"/>
      <c r="Y20" s="44" t="s">
        <v>51</v>
      </c>
      <c r="Z20" s="108">
        <v>98.1243757050444</v>
      </c>
      <c r="AA20" s="108">
        <v>102.766830991135</v>
      </c>
      <c r="AB20" s="108">
        <v>104.571297385555</v>
      </c>
      <c r="AC20" s="108">
        <v>108.58241901139201</v>
      </c>
      <c r="AD20" s="108">
        <v>105.908819954743</v>
      </c>
      <c r="AE20" s="108">
        <v>107.285399432849</v>
      </c>
      <c r="AF20" s="108">
        <v>105.888074185522</v>
      </c>
      <c r="AG20" s="108">
        <v>106.20169938552799</v>
      </c>
      <c r="AH20" s="108">
        <v>99.771333187809404</v>
      </c>
      <c r="AI20" s="108">
        <v>199.77133318780901</v>
      </c>
      <c r="AJ20" s="108">
        <v>299.77133318780898</v>
      </c>
      <c r="AK20" s="108">
        <v>399.77133318780898</v>
      </c>
      <c r="AL20" s="108">
        <v>77.319230836407002</v>
      </c>
      <c r="AM20" s="108">
        <v>55.158002777559901</v>
      </c>
      <c r="AN20" s="108">
        <v>32.967699220077002</v>
      </c>
      <c r="AO20" s="108">
        <v>10.3876458772415</v>
      </c>
      <c r="AP20" s="108">
        <v>4.6619114509138102</v>
      </c>
      <c r="AQ20" s="27"/>
      <c r="AR20" s="27"/>
      <c r="AS20" s="27"/>
      <c r="AT20" s="27"/>
      <c r="AU20" s="44" t="s">
        <v>51</v>
      </c>
      <c r="AV20" s="108">
        <v>91.701828410688805</v>
      </c>
      <c r="AW20" s="108">
        <v>97.187060478199712</v>
      </c>
      <c r="AX20" s="108">
        <v>87.763713080168898</v>
      </c>
      <c r="AY20" s="108">
        <v>97.046413502109402</v>
      </c>
      <c r="AZ20" s="108">
        <v>94.796061884669101</v>
      </c>
      <c r="BA20" s="108">
        <v>92.545710267229097</v>
      </c>
      <c r="BB20" s="108">
        <v>94.233473980309398</v>
      </c>
      <c r="BC20" s="108">
        <v>91.561181434599106</v>
      </c>
      <c r="BD20" s="108">
        <v>85.091420534458294</v>
      </c>
      <c r="BE20" s="108">
        <v>101.82841068916998</v>
      </c>
      <c r="BF20" s="108">
        <v>99.416909620991305</v>
      </c>
      <c r="BG20" s="108">
        <v>89.941690962098903</v>
      </c>
      <c r="BH20" s="108">
        <v>88.192419825072903</v>
      </c>
      <c r="BI20" s="108">
        <v>61.807580174927004</v>
      </c>
      <c r="BJ20" s="108">
        <v>32.507288629737403</v>
      </c>
      <c r="BK20" s="108">
        <v>0.29154518950402403</v>
      </c>
      <c r="BL20" s="108">
        <v>0</v>
      </c>
      <c r="BM20" s="27"/>
    </row>
    <row r="21" spans="1:65" x14ac:dyDescent="0.2">
      <c r="A21" s="46"/>
      <c r="B21" s="27"/>
      <c r="C21" s="44" t="s">
        <v>52</v>
      </c>
      <c r="D21" s="108">
        <v>100</v>
      </c>
      <c r="E21" s="108">
        <v>93.047429638699299</v>
      </c>
      <c r="F21" s="108">
        <v>98.124845370609606</v>
      </c>
      <c r="G21" s="108">
        <v>95.02229009419419</v>
      </c>
      <c r="H21" s="108">
        <v>92.236365736008395</v>
      </c>
      <c r="I21" s="108">
        <v>96.408649098656099</v>
      </c>
      <c r="J21" s="108">
        <v>111.28894048356099</v>
      </c>
      <c r="K21" s="108">
        <v>98.067405874382899</v>
      </c>
      <c r="L21" s="108">
        <v>87.363073403578099</v>
      </c>
      <c r="M21" s="108">
        <v>82.29938274149859</v>
      </c>
      <c r="N21" s="108">
        <v>100</v>
      </c>
      <c r="O21" s="108">
        <v>78.095235279746504</v>
      </c>
      <c r="P21" s="108">
        <v>54.489039700153896</v>
      </c>
      <c r="Q21" s="108">
        <v>17.6637719266845</v>
      </c>
      <c r="R21" s="108">
        <v>10.1299726360752</v>
      </c>
      <c r="S21" s="108">
        <v>17.068766829162797</v>
      </c>
      <c r="T21" s="108">
        <v>16.320751622401101</v>
      </c>
      <c r="U21" s="54"/>
      <c r="V21" s="54"/>
      <c r="W21" s="54"/>
      <c r="X21" s="27"/>
      <c r="Y21" s="44" t="s">
        <v>52</v>
      </c>
      <c r="Z21" s="108">
        <v>101.101050987888</v>
      </c>
      <c r="AA21" s="108">
        <v>102.71867719991501</v>
      </c>
      <c r="AB21" s="108">
        <v>105.658233683501</v>
      </c>
      <c r="AC21" s="108">
        <v>106.86241273919902</v>
      </c>
      <c r="AD21" s="108">
        <v>105.172896478575</v>
      </c>
      <c r="AE21" s="108">
        <v>103.284878418045</v>
      </c>
      <c r="AF21" s="108">
        <v>103.705631380076</v>
      </c>
      <c r="AG21" s="108">
        <v>93.573267214464394</v>
      </c>
      <c r="AH21" s="108">
        <v>94.820959657254903</v>
      </c>
      <c r="AI21" s="108">
        <v>194.820959657255</v>
      </c>
      <c r="AJ21" s="108">
        <v>294.820959657255</v>
      </c>
      <c r="AK21" s="108">
        <v>394.820959657255</v>
      </c>
      <c r="AL21" s="108">
        <v>76.050215530759303</v>
      </c>
      <c r="AM21" s="108">
        <v>53.1543460139535</v>
      </c>
      <c r="AN21" s="108">
        <v>29.934972861438503</v>
      </c>
      <c r="AO21" s="108">
        <v>9.1908652908789605</v>
      </c>
      <c r="AP21" s="108">
        <v>2.3974562518271298</v>
      </c>
      <c r="AQ21" s="27"/>
      <c r="AR21" s="27"/>
      <c r="AS21" s="27"/>
      <c r="AT21" s="27"/>
      <c r="AU21" s="44" t="s">
        <v>52</v>
      </c>
      <c r="AV21" s="108">
        <v>112.22651222651201</v>
      </c>
      <c r="AW21" s="108">
        <v>111.196911196911</v>
      </c>
      <c r="AX21" s="108">
        <v>108.49420849420801</v>
      </c>
      <c r="AY21" s="108">
        <v>110.42471042471</v>
      </c>
      <c r="AZ21" s="108">
        <v>95.624195624195792</v>
      </c>
      <c r="BA21" s="108">
        <v>105.66280566280599</v>
      </c>
      <c r="BB21" s="108">
        <v>109.52380952381</v>
      </c>
      <c r="BC21" s="108">
        <v>90.733590733590901</v>
      </c>
      <c r="BD21" s="108">
        <v>80.823680823680903</v>
      </c>
      <c r="BE21" s="108">
        <v>86.357786357786409</v>
      </c>
      <c r="BF21" s="108">
        <v>98.266666666666808</v>
      </c>
      <c r="BG21" s="108">
        <v>90.666666666666799</v>
      </c>
      <c r="BH21" s="108">
        <v>85.466666666666796</v>
      </c>
      <c r="BI21" s="108">
        <v>67.466666666666995</v>
      </c>
      <c r="BJ21" s="108">
        <v>35.200000000000301</v>
      </c>
      <c r="BK21" s="108">
        <v>8.1333333333333293</v>
      </c>
      <c r="BL21" s="108">
        <v>2.9333333333336</v>
      </c>
      <c r="BM21" s="27"/>
    </row>
    <row r="22" spans="1:65" x14ac:dyDescent="0.2">
      <c r="A22" s="46"/>
      <c r="B22" s="46"/>
      <c r="C22" s="45" t="s">
        <v>54</v>
      </c>
      <c r="D22" s="110">
        <v>100</v>
      </c>
      <c r="E22" s="109">
        <v>95.568867870072026</v>
      </c>
      <c r="F22" s="109">
        <v>95.603240945690033</v>
      </c>
      <c r="G22" s="109">
        <v>95.396367618726401</v>
      </c>
      <c r="H22" s="109">
        <v>93.498413264828926</v>
      </c>
      <c r="I22" s="109">
        <v>97.382986051376278</v>
      </c>
      <c r="J22" s="109">
        <v>99.581417505610617</v>
      </c>
      <c r="K22" s="109">
        <v>97.033245868607594</v>
      </c>
      <c r="L22" s="109">
        <v>92.694883863774422</v>
      </c>
      <c r="M22" s="109">
        <v>91.536409317237542</v>
      </c>
      <c r="N22" s="109">
        <v>100</v>
      </c>
      <c r="O22" s="109">
        <v>78.628129229421248</v>
      </c>
      <c r="P22" s="109">
        <v>58.935772125987896</v>
      </c>
      <c r="Q22" s="109">
        <v>25.574262569273426</v>
      </c>
      <c r="R22" s="109">
        <v>13.512152553271401</v>
      </c>
      <c r="S22" s="109">
        <v>12.392576278798273</v>
      </c>
      <c r="T22" s="109">
        <v>12.330197842335068</v>
      </c>
      <c r="U22" s="54"/>
      <c r="V22" s="54"/>
      <c r="W22" s="54"/>
      <c r="X22" s="46"/>
      <c r="Y22" s="45" t="s">
        <v>54</v>
      </c>
      <c r="Z22" s="108">
        <v>100.24903957233397</v>
      </c>
      <c r="AA22" s="108">
        <v>102.47696934205489</v>
      </c>
      <c r="AB22" s="108">
        <v>104.89347851688694</v>
      </c>
      <c r="AC22" s="111">
        <v>106.18582710454949</v>
      </c>
      <c r="AD22" s="111">
        <v>105.64589842267031</v>
      </c>
      <c r="AE22" s="111">
        <v>106.38542806756499</v>
      </c>
      <c r="AF22" s="111">
        <v>107.56503804866226</v>
      </c>
      <c r="AG22" s="111">
        <v>102.00456803086962</v>
      </c>
      <c r="AH22" s="111">
        <v>100.10349846035251</v>
      </c>
      <c r="AI22" s="111">
        <v>200.10349846035251</v>
      </c>
      <c r="AJ22" s="111">
        <v>300.10349846035251</v>
      </c>
      <c r="AK22" s="111">
        <v>400.10349846035245</v>
      </c>
      <c r="AL22" s="111">
        <v>75.924820484927054</v>
      </c>
      <c r="AM22" s="111">
        <v>53.509148160485722</v>
      </c>
      <c r="AN22" s="111">
        <v>32.642023378263197</v>
      </c>
      <c r="AO22" s="111">
        <v>10.64322653945829</v>
      </c>
      <c r="AP22" s="111">
        <v>3.6846084532595724</v>
      </c>
      <c r="AQ22" s="27"/>
      <c r="AR22" s="27"/>
      <c r="AS22" s="27"/>
      <c r="AT22" s="46"/>
      <c r="AU22" s="45" t="s">
        <v>54</v>
      </c>
      <c r="AV22" s="111">
        <v>106.6975204722667</v>
      </c>
      <c r="AW22" s="111">
        <v>105.98915826852094</v>
      </c>
      <c r="AX22" s="111">
        <v>99.928078689483385</v>
      </c>
      <c r="AY22" s="111">
        <v>103.41950511963584</v>
      </c>
      <c r="AZ22" s="111">
        <v>95.170916614772267</v>
      </c>
      <c r="BA22" s="111">
        <v>101.05178306254361</v>
      </c>
      <c r="BB22" s="111">
        <v>101.34135270066658</v>
      </c>
      <c r="BC22" s="111">
        <v>90.672953865701189</v>
      </c>
      <c r="BD22" s="111">
        <v>83.613247174367174</v>
      </c>
      <c r="BE22" s="111">
        <v>97.993241174494472</v>
      </c>
      <c r="BF22" s="111">
        <v>100.84963522844721</v>
      </c>
      <c r="BG22" s="111">
        <v>96.361481191845627</v>
      </c>
      <c r="BH22" s="111">
        <v>85.853625790535588</v>
      </c>
      <c r="BI22" s="111">
        <v>66.937168036746726</v>
      </c>
      <c r="BJ22" s="111">
        <v>36.454408395250795</v>
      </c>
      <c r="BK22" s="111">
        <v>5.6895985450737641</v>
      </c>
      <c r="BL22" s="111">
        <v>3.6337440109514749</v>
      </c>
      <c r="BM22" s="27"/>
    </row>
    <row r="23" spans="1:65" x14ac:dyDescent="0.2">
      <c r="A23" s="46"/>
      <c r="B23" s="46"/>
      <c r="C23" s="27"/>
      <c r="D23" s="108"/>
      <c r="E23" s="108"/>
      <c r="F23" s="108"/>
      <c r="G23" s="108"/>
      <c r="H23" s="108"/>
      <c r="I23" s="108"/>
      <c r="J23" s="108"/>
      <c r="K23" s="108"/>
      <c r="L23" s="108"/>
      <c r="M23" s="111"/>
      <c r="N23" s="111"/>
      <c r="O23" s="111"/>
      <c r="P23" s="111"/>
      <c r="Q23" s="111"/>
      <c r="R23" s="117"/>
      <c r="S23" s="111"/>
      <c r="T23" s="108"/>
      <c r="U23" s="54"/>
      <c r="V23" s="54"/>
      <c r="W23" s="54"/>
      <c r="X23" s="54"/>
      <c r="Y23" s="54"/>
      <c r="Z23" s="108"/>
      <c r="AA23" s="108"/>
      <c r="AB23" s="108"/>
      <c r="AC23" s="108"/>
      <c r="AD23" s="108"/>
      <c r="AE23" s="108"/>
      <c r="AF23" s="108"/>
      <c r="AG23" s="108"/>
      <c r="AH23" s="108"/>
      <c r="AI23" s="108"/>
      <c r="AJ23" s="108"/>
      <c r="AK23" s="108"/>
      <c r="AL23" s="108"/>
      <c r="AM23" s="108"/>
      <c r="AN23" s="108"/>
      <c r="AO23" s="108"/>
      <c r="AP23" s="108"/>
      <c r="AQ23" s="27"/>
      <c r="AR23" s="27"/>
      <c r="AS23" s="27"/>
      <c r="AT23" s="27"/>
      <c r="AU23" s="27"/>
      <c r="AV23" s="111"/>
      <c r="AW23" s="111"/>
      <c r="AX23" s="111"/>
      <c r="AY23" s="111"/>
      <c r="AZ23" s="111"/>
      <c r="BA23" s="111"/>
      <c r="BB23" s="111"/>
      <c r="BC23" s="111"/>
      <c r="BD23" s="111"/>
      <c r="BE23" s="111"/>
      <c r="BF23" s="111"/>
      <c r="BG23" s="111"/>
      <c r="BH23" s="111"/>
      <c r="BI23" s="111"/>
      <c r="BJ23" s="111"/>
      <c r="BK23" s="111"/>
      <c r="BL23" s="111"/>
      <c r="BM23" s="27"/>
    </row>
    <row r="24" spans="1:65" s="26" customFormat="1" x14ac:dyDescent="0.2">
      <c r="A24" s="57"/>
      <c r="B24" s="57" t="s">
        <v>9</v>
      </c>
      <c r="C24" s="58" t="s">
        <v>49</v>
      </c>
      <c r="D24" s="119">
        <v>100</v>
      </c>
      <c r="E24" s="119">
        <v>99.780788816798506</v>
      </c>
      <c r="F24" s="119">
        <v>100.12258136622201</v>
      </c>
      <c r="G24" s="119">
        <v>102.28309059879599</v>
      </c>
      <c r="H24" s="119">
        <v>100.18037635645301</v>
      </c>
      <c r="I24" s="119">
        <v>98.156745402771193</v>
      </c>
      <c r="J24" s="119">
        <v>97.798100926011401</v>
      </c>
      <c r="K24" s="119">
        <v>96.99070582000941</v>
      </c>
      <c r="L24" s="119">
        <v>96.729539341326998</v>
      </c>
      <c r="M24" s="119">
        <v>92.533461791465996</v>
      </c>
      <c r="N24" s="119">
        <v>100</v>
      </c>
      <c r="O24" s="119">
        <v>96.240033399933097</v>
      </c>
      <c r="P24" s="119">
        <v>93.890427526744404</v>
      </c>
      <c r="Q24" s="119">
        <v>77.70072825411431</v>
      </c>
      <c r="R24" s="119">
        <v>62.492450617713402</v>
      </c>
      <c r="S24" s="119">
        <v>37.804242917657596</v>
      </c>
      <c r="T24" s="119">
        <v>36.682827599370498</v>
      </c>
      <c r="U24" s="59"/>
      <c r="V24" s="59"/>
      <c r="W24" s="59"/>
      <c r="X24" s="57" t="s">
        <v>9</v>
      </c>
      <c r="Y24" s="58" t="s">
        <v>49</v>
      </c>
      <c r="Z24" s="119">
        <v>98.741007194244702</v>
      </c>
      <c r="AA24" s="119">
        <v>103.29736211031199</v>
      </c>
      <c r="AB24" s="119">
        <v>104.37649880095901</v>
      </c>
      <c r="AC24" s="119">
        <v>103.23741007194201</v>
      </c>
      <c r="AD24" s="119">
        <v>109.412470023981</v>
      </c>
      <c r="AE24" s="119">
        <v>107.25419664268601</v>
      </c>
      <c r="AF24" s="119">
        <v>126.37889688249399</v>
      </c>
      <c r="AG24" s="119">
        <v>110.071942446043</v>
      </c>
      <c r="AH24" s="119">
        <v>107.61390887290202</v>
      </c>
      <c r="AI24" s="119">
        <v>207.61390887290202</v>
      </c>
      <c r="AJ24" s="119">
        <v>307.61390887290202</v>
      </c>
      <c r="AK24" s="119">
        <v>407.61390887290202</v>
      </c>
      <c r="AL24" s="119">
        <v>96.484848484848598</v>
      </c>
      <c r="AM24" s="119">
        <v>99.272727272727394</v>
      </c>
      <c r="AN24" s="119">
        <v>82.848484848484802</v>
      </c>
      <c r="AO24" s="119">
        <v>57.696969696969802</v>
      </c>
      <c r="AP24" s="119">
        <v>51.393939393939405</v>
      </c>
      <c r="AQ24" s="38"/>
      <c r="AR24" s="38"/>
      <c r="AS24" s="38"/>
      <c r="AT24" s="57" t="s">
        <v>9</v>
      </c>
      <c r="AU24" s="58" t="s">
        <v>49</v>
      </c>
      <c r="AV24" s="119">
        <v>106.401156677182</v>
      </c>
      <c r="AW24" s="119">
        <v>100</v>
      </c>
      <c r="AX24" s="119">
        <v>115.207676130389</v>
      </c>
      <c r="AY24" s="119">
        <v>117.074132492114</v>
      </c>
      <c r="AZ24" s="119">
        <v>116.14090431125099</v>
      </c>
      <c r="BA24" s="119">
        <v>116.009463722398</v>
      </c>
      <c r="BB24" s="119">
        <v>124.00105152471099</v>
      </c>
      <c r="BC24" s="119">
        <v>107.00578338591001</v>
      </c>
      <c r="BD24" s="119">
        <v>100.32860147213501</v>
      </c>
      <c r="BE24" s="119">
        <v>118.28338590956899</v>
      </c>
      <c r="BF24" s="119">
        <v>91.223110018438803</v>
      </c>
      <c r="BG24" s="119">
        <v>100</v>
      </c>
      <c r="BH24" s="119">
        <v>89.5636140135218</v>
      </c>
      <c r="BI24" s="119">
        <v>73.337430854333192</v>
      </c>
      <c r="BJ24" s="119">
        <v>55.500921942224998</v>
      </c>
      <c r="BK24" s="119">
        <v>30.755992624462198</v>
      </c>
      <c r="BL24" s="119">
        <v>30.043023970497902</v>
      </c>
      <c r="BM24" s="38"/>
    </row>
    <row r="25" spans="1:65" s="26" customFormat="1" x14ac:dyDescent="0.2">
      <c r="A25" s="57"/>
      <c r="B25" s="57"/>
      <c r="C25" s="58" t="s">
        <v>50</v>
      </c>
      <c r="D25" s="119">
        <v>100</v>
      </c>
      <c r="E25" s="119">
        <v>102.94356641279401</v>
      </c>
      <c r="F25" s="119">
        <v>101.60057749985201</v>
      </c>
      <c r="G25" s="119">
        <v>107.45461487009599</v>
      </c>
      <c r="H25" s="119">
        <v>104.715226958831</v>
      </c>
      <c r="I25" s="119">
        <v>103.63575860383601</v>
      </c>
      <c r="J25" s="119">
        <v>102.63897472096599</v>
      </c>
      <c r="K25" s="119">
        <v>101.23997482553399</v>
      </c>
      <c r="L25" s="119">
        <v>97.707958422585904</v>
      </c>
      <c r="M25" s="119">
        <v>97.105147803183101</v>
      </c>
      <c r="N25" s="119">
        <v>100</v>
      </c>
      <c r="O25" s="119">
        <v>94.111343513762506</v>
      </c>
      <c r="P25" s="119">
        <v>91.611685821082801</v>
      </c>
      <c r="Q25" s="119">
        <v>78.738461719920707</v>
      </c>
      <c r="R25" s="119">
        <v>63.0653053102793</v>
      </c>
      <c r="S25" s="119">
        <v>41.693341386602199</v>
      </c>
      <c r="T25" s="119">
        <v>47.396513522145199</v>
      </c>
      <c r="U25" s="59"/>
      <c r="V25" s="59"/>
      <c r="W25" s="59"/>
      <c r="X25" s="57"/>
      <c r="Y25" s="58" t="s">
        <v>50</v>
      </c>
      <c r="Z25" s="119">
        <v>99.759903961584598</v>
      </c>
      <c r="AA25" s="119">
        <v>100.72028811524601</v>
      </c>
      <c r="AB25" s="119">
        <v>108.82352941176501</v>
      </c>
      <c r="AC25" s="119">
        <v>111.58463385354101</v>
      </c>
      <c r="AD25" s="119">
        <v>112.124849939976</v>
      </c>
      <c r="AE25" s="119">
        <v>108.043217286915</v>
      </c>
      <c r="AF25" s="119">
        <v>112.18487394958001</v>
      </c>
      <c r="AG25" s="119">
        <v>110.68427370948399</v>
      </c>
      <c r="AH25" s="119">
        <v>105.282112845138</v>
      </c>
      <c r="AI25" s="119">
        <v>205.28211284513799</v>
      </c>
      <c r="AJ25" s="119">
        <v>305.28211284513799</v>
      </c>
      <c r="AK25" s="119">
        <v>405.28211284513799</v>
      </c>
      <c r="AL25" s="119">
        <v>88.056338028169208</v>
      </c>
      <c r="AM25" s="119">
        <v>82.7042253521128</v>
      </c>
      <c r="AN25" s="119">
        <v>74.816901408450704</v>
      </c>
      <c r="AO25" s="119">
        <v>52.394366197183096</v>
      </c>
      <c r="AP25" s="119">
        <v>47.943661971830899</v>
      </c>
      <c r="AQ25" s="38"/>
      <c r="AR25" s="38"/>
      <c r="AS25" s="38"/>
      <c r="AT25" s="57"/>
      <c r="AU25" s="58" t="s">
        <v>50</v>
      </c>
      <c r="AV25" s="119">
        <v>103.120691816017</v>
      </c>
      <c r="AW25" s="119">
        <v>100</v>
      </c>
      <c r="AX25" s="119">
        <v>104.399047499687</v>
      </c>
      <c r="AY25" s="119">
        <v>105.176087228976</v>
      </c>
      <c r="AZ25" s="119">
        <v>109.687930818398</v>
      </c>
      <c r="BA25" s="119">
        <v>85.825291389898396</v>
      </c>
      <c r="BB25" s="119">
        <v>117.05727534778801</v>
      </c>
      <c r="BC25" s="119">
        <v>116.39303170823401</v>
      </c>
      <c r="BD25" s="119">
        <v>115.49066299035</v>
      </c>
      <c r="BE25" s="119">
        <v>109.24927935831602</v>
      </c>
      <c r="BF25" s="119">
        <v>89.823479370480598</v>
      </c>
      <c r="BG25" s="119">
        <v>100</v>
      </c>
      <c r="BH25" s="119">
        <v>93.417694598043397</v>
      </c>
      <c r="BI25" s="119">
        <v>76.988515525308401</v>
      </c>
      <c r="BJ25" s="119">
        <v>46.405784772437201</v>
      </c>
      <c r="BK25" s="119">
        <v>16.843896214376798</v>
      </c>
      <c r="BL25" s="119">
        <v>15.504040833687698</v>
      </c>
      <c r="BM25" s="38"/>
    </row>
    <row r="26" spans="1:65" s="26" customFormat="1" x14ac:dyDescent="0.2">
      <c r="A26" s="57"/>
      <c r="B26" s="38"/>
      <c r="C26" s="58" t="s">
        <v>51</v>
      </c>
      <c r="D26" s="119">
        <v>100</v>
      </c>
      <c r="E26" s="119">
        <v>101.48846457979499</v>
      </c>
      <c r="F26" s="119">
        <v>102.13943182582901</v>
      </c>
      <c r="G26" s="119">
        <v>110.181501090612</v>
      </c>
      <c r="H26" s="119">
        <v>108.53894146092699</v>
      </c>
      <c r="I26" s="119">
        <v>111.48173235768598</v>
      </c>
      <c r="J26" s="119">
        <v>113.034182432783</v>
      </c>
      <c r="K26" s="119">
        <v>102.78510612684299</v>
      </c>
      <c r="L26" s="119">
        <v>99.290520427492595</v>
      </c>
      <c r="M26" s="119">
        <v>93.944639312017998</v>
      </c>
      <c r="N26" s="119">
        <v>100</v>
      </c>
      <c r="O26" s="119">
        <v>90.423702024011703</v>
      </c>
      <c r="P26" s="119">
        <v>93.693510974360805</v>
      </c>
      <c r="Q26" s="119">
        <v>77.437974092248396</v>
      </c>
      <c r="R26" s="119">
        <v>59.782271416218805</v>
      </c>
      <c r="S26" s="119">
        <v>41.388989966766502</v>
      </c>
      <c r="T26" s="119">
        <v>37.8183214234218</v>
      </c>
      <c r="U26" s="59"/>
      <c r="V26" s="59"/>
      <c r="W26" s="59"/>
      <c r="X26" s="38"/>
      <c r="Y26" s="58" t="s">
        <v>51</v>
      </c>
      <c r="Z26" s="119">
        <v>97.530234367285502</v>
      </c>
      <c r="AA26" s="119">
        <v>95.585991419313999</v>
      </c>
      <c r="AB26" s="119">
        <v>94.85030325874439</v>
      </c>
      <c r="AC26" s="119">
        <v>102.73255137699199</v>
      </c>
      <c r="AD26" s="119">
        <v>100.78827263955901</v>
      </c>
      <c r="AE26" s="119">
        <v>100.78823685009799</v>
      </c>
      <c r="AF26" s="119">
        <v>93.904394311362807</v>
      </c>
      <c r="AG26" s="119">
        <v>90.068408301138007</v>
      </c>
      <c r="AH26" s="119">
        <v>84.97128302452181</v>
      </c>
      <c r="AI26" s="119">
        <v>184.97128302452199</v>
      </c>
      <c r="AJ26" s="119">
        <v>284.97128302452199</v>
      </c>
      <c r="AK26" s="119">
        <v>384.97128302452199</v>
      </c>
      <c r="AL26" s="119">
        <v>108.62263073523199</v>
      </c>
      <c r="AM26" s="119">
        <v>107.06568611086999</v>
      </c>
      <c r="AN26" s="119">
        <v>86.107577635717007</v>
      </c>
      <c r="AO26" s="119">
        <v>66.227361030359404</v>
      </c>
      <c r="AP26" s="119">
        <v>55.927910329551999</v>
      </c>
      <c r="AQ26" s="38"/>
      <c r="AR26" s="38"/>
      <c r="AS26" s="38"/>
      <c r="AT26" s="38"/>
      <c r="AU26" s="58" t="s">
        <v>51</v>
      </c>
      <c r="AV26" s="119">
        <v>101.73085740486</v>
      </c>
      <c r="AW26" s="119">
        <v>100</v>
      </c>
      <c r="AX26" s="119">
        <v>94.944979367262803</v>
      </c>
      <c r="AY26" s="119">
        <v>104.206785878038</v>
      </c>
      <c r="AZ26" s="119">
        <v>97.845025217790109</v>
      </c>
      <c r="BA26" s="119">
        <v>105.823016964695</v>
      </c>
      <c r="BB26" s="119">
        <v>109.26180651077499</v>
      </c>
      <c r="BC26" s="119">
        <v>107.48509857863399</v>
      </c>
      <c r="BD26" s="119">
        <v>103.071985327831</v>
      </c>
      <c r="BE26" s="119">
        <v>104.275561668959</v>
      </c>
      <c r="BF26" s="119">
        <v>107.117117117117</v>
      </c>
      <c r="BG26" s="119">
        <v>100</v>
      </c>
      <c r="BH26" s="119">
        <v>99.797297297297405</v>
      </c>
      <c r="BI26" s="119">
        <v>77.286036036035995</v>
      </c>
      <c r="BJ26" s="119">
        <v>43.941441441441398</v>
      </c>
      <c r="BK26" s="119">
        <v>31.7680180180181</v>
      </c>
      <c r="BL26" s="119">
        <v>26.993243243243299</v>
      </c>
      <c r="BM26" s="38"/>
    </row>
    <row r="27" spans="1:65" s="26" customFormat="1" x14ac:dyDescent="0.2">
      <c r="A27" s="57"/>
      <c r="B27" s="38"/>
      <c r="C27" s="58" t="s">
        <v>52</v>
      </c>
      <c r="D27" s="119">
        <v>100</v>
      </c>
      <c r="E27" s="119">
        <v>99.964031719097804</v>
      </c>
      <c r="F27" s="119">
        <v>122.39170234257699</v>
      </c>
      <c r="G27" s="119">
        <v>112.13005718687299</v>
      </c>
      <c r="H27" s="119">
        <v>101.43740429255499</v>
      </c>
      <c r="I27" s="119">
        <v>78.345169927931707</v>
      </c>
      <c r="J27" s="119">
        <v>78.822685723951807</v>
      </c>
      <c r="K27" s="119">
        <v>102.96667559179799</v>
      </c>
      <c r="L27" s="119">
        <v>93.353833621157307</v>
      </c>
      <c r="M27" s="119">
        <v>86.204936233498799</v>
      </c>
      <c r="N27" s="119">
        <v>100</v>
      </c>
      <c r="O27" s="119">
        <v>96.414450709557698</v>
      </c>
      <c r="P27" s="119">
        <v>91.330993446341196</v>
      </c>
      <c r="Q27" s="119">
        <v>83.930341336811296</v>
      </c>
      <c r="R27" s="119">
        <v>63.348565796749298</v>
      </c>
      <c r="S27" s="119">
        <v>49.686054565763399</v>
      </c>
      <c r="T27" s="119">
        <v>40.785979916551099</v>
      </c>
      <c r="U27" s="59"/>
      <c r="V27" s="59"/>
      <c r="W27" s="59"/>
      <c r="X27" s="38"/>
      <c r="Y27" s="58" t="s">
        <v>52</v>
      </c>
      <c r="Z27" s="119">
        <v>100.983542273347</v>
      </c>
      <c r="AA27" s="119">
        <v>99.617422054767999</v>
      </c>
      <c r="AB27" s="119">
        <v>104.91803955362499</v>
      </c>
      <c r="AC27" s="119">
        <v>109.56276709591499</v>
      </c>
      <c r="AD27" s="119">
        <v>103.71581654420601</v>
      </c>
      <c r="AE27" s="119">
        <v>100.05463804200301</v>
      </c>
      <c r="AF27" s="119">
        <v>97.158483478835095</v>
      </c>
      <c r="AG27" s="119">
        <v>89.235003127925509</v>
      </c>
      <c r="AH27" s="119">
        <v>89.398886803605208</v>
      </c>
      <c r="AI27" s="119">
        <v>189.398886803605</v>
      </c>
      <c r="AJ27" s="119">
        <v>289.39888680360497</v>
      </c>
      <c r="AK27" s="119">
        <v>389.39888680360497</v>
      </c>
      <c r="AL27" s="119">
        <v>96.4190914819998</v>
      </c>
      <c r="AM27" s="119">
        <v>91.145757542948004</v>
      </c>
      <c r="AN27" s="119">
        <v>83.788809951110196</v>
      </c>
      <c r="AO27" s="119">
        <v>45.377689766763304</v>
      </c>
      <c r="AP27" s="119">
        <v>45.442692975807802</v>
      </c>
      <c r="AQ27" s="38"/>
      <c r="AR27" s="38"/>
      <c r="AS27" s="38"/>
      <c r="AT27" s="38"/>
      <c r="AU27" s="58" t="s">
        <v>52</v>
      </c>
      <c r="AV27" s="119">
        <v>110.65186584789799</v>
      </c>
      <c r="AW27" s="119">
        <v>100</v>
      </c>
      <c r="AX27" s="119">
        <v>110.76995748700999</v>
      </c>
      <c r="AY27" s="119">
        <v>109.459140292867</v>
      </c>
      <c r="AZ27" s="119">
        <v>112.94284364667</v>
      </c>
      <c r="BA27" s="119">
        <v>114.47803495512501</v>
      </c>
      <c r="BB27" s="119">
        <v>110.096835144072</v>
      </c>
      <c r="BC27" s="119">
        <v>112.56495040151199</v>
      </c>
      <c r="BD27" s="119">
        <v>105.491261218706</v>
      </c>
      <c r="BE27" s="119">
        <v>103.07038261691099</v>
      </c>
      <c r="BF27" s="119">
        <v>107.82776504643601</v>
      </c>
      <c r="BG27" s="119">
        <v>100</v>
      </c>
      <c r="BH27" s="119">
        <v>99.095404655650796</v>
      </c>
      <c r="BI27" s="119">
        <v>79.109878181160198</v>
      </c>
      <c r="BJ27" s="119">
        <v>27.921842962248299</v>
      </c>
      <c r="BK27" s="119">
        <v>25.171873115426401</v>
      </c>
      <c r="BL27" s="119">
        <v>22.807863948860199</v>
      </c>
      <c r="BM27" s="38"/>
    </row>
    <row r="28" spans="1:65" s="26" customFormat="1" x14ac:dyDescent="0.2">
      <c r="A28" s="57"/>
      <c r="B28" s="57"/>
      <c r="C28" s="61" t="s">
        <v>54</v>
      </c>
      <c r="D28" s="120">
        <v>100</v>
      </c>
      <c r="E28" s="121">
        <v>101.04421288212131</v>
      </c>
      <c r="F28" s="121">
        <v>106.56357325862001</v>
      </c>
      <c r="G28" s="121">
        <v>108.01231593659423</v>
      </c>
      <c r="H28" s="121">
        <v>103.71798726719148</v>
      </c>
      <c r="I28" s="121">
        <v>97.904851573056234</v>
      </c>
      <c r="J28" s="121">
        <v>98.073485950928045</v>
      </c>
      <c r="K28" s="121">
        <v>100.99561559104609</v>
      </c>
      <c r="L28" s="121">
        <v>96.770462953140694</v>
      </c>
      <c r="M28" s="121">
        <v>92.447046285041466</v>
      </c>
      <c r="N28" s="121">
        <v>100</v>
      </c>
      <c r="O28" s="121">
        <v>94.297382411816244</v>
      </c>
      <c r="P28" s="121">
        <v>92.631654442132287</v>
      </c>
      <c r="Q28" s="121">
        <v>79.451876350773688</v>
      </c>
      <c r="R28" s="121">
        <v>62.172148285240205</v>
      </c>
      <c r="S28" s="121">
        <v>42.643157209197426</v>
      </c>
      <c r="T28" s="121">
        <v>40.670910615372151</v>
      </c>
      <c r="U28" s="59"/>
      <c r="V28" s="59"/>
      <c r="W28" s="59"/>
      <c r="X28" s="57"/>
      <c r="Y28" s="61" t="s">
        <v>54</v>
      </c>
      <c r="Z28" s="120">
        <v>99.253671949115457</v>
      </c>
      <c r="AA28" s="121">
        <v>99.805265924910003</v>
      </c>
      <c r="AB28" s="121">
        <v>103.24209275627337</v>
      </c>
      <c r="AC28" s="121">
        <v>106.7793405995975</v>
      </c>
      <c r="AD28" s="121">
        <v>106.51035228693051</v>
      </c>
      <c r="AE28" s="121">
        <v>104.03507220542549</v>
      </c>
      <c r="AF28" s="121">
        <v>107.40666215556797</v>
      </c>
      <c r="AG28" s="121">
        <v>100.01490689614762</v>
      </c>
      <c r="AH28" s="121">
        <v>96.816547886541755</v>
      </c>
      <c r="AI28" s="121">
        <v>196.81654788654174</v>
      </c>
      <c r="AJ28" s="121">
        <v>296.81654788654174</v>
      </c>
      <c r="AK28" s="121">
        <v>396.81654788654174</v>
      </c>
      <c r="AL28" s="121">
        <v>97.395727182562396</v>
      </c>
      <c r="AM28" s="121">
        <v>95.047099069664554</v>
      </c>
      <c r="AN28" s="121">
        <v>81.890443460940674</v>
      </c>
      <c r="AO28" s="121">
        <v>55.424096672818898</v>
      </c>
      <c r="AP28" s="121">
        <v>50.17705116778253</v>
      </c>
      <c r="AQ28" s="38"/>
      <c r="AR28" s="38"/>
      <c r="AS28" s="38"/>
      <c r="AT28" s="57"/>
      <c r="AU28" s="61" t="s">
        <v>54</v>
      </c>
      <c r="AV28" s="120">
        <v>105.47614293648924</v>
      </c>
      <c r="AW28" s="121">
        <v>100</v>
      </c>
      <c r="AX28" s="121">
        <v>106.33041512108721</v>
      </c>
      <c r="AY28" s="121">
        <v>108.97903647299876</v>
      </c>
      <c r="AZ28" s="121">
        <v>109.15417599852728</v>
      </c>
      <c r="BA28" s="121">
        <v>105.5339517580291</v>
      </c>
      <c r="BB28" s="121">
        <v>115.1042421318365</v>
      </c>
      <c r="BC28" s="121">
        <v>110.86221601857251</v>
      </c>
      <c r="BD28" s="121">
        <v>106.0956277522555</v>
      </c>
      <c r="BE28" s="121">
        <v>108.71965238843875</v>
      </c>
      <c r="BF28" s="121">
        <v>98.997867888118094</v>
      </c>
      <c r="BG28" s="121">
        <v>100</v>
      </c>
      <c r="BH28" s="121">
        <v>95.468502641128353</v>
      </c>
      <c r="BI28" s="121">
        <v>76.680465149209439</v>
      </c>
      <c r="BJ28" s="121">
        <v>43.442497779587974</v>
      </c>
      <c r="BK28" s="121">
        <v>26.134944993070874</v>
      </c>
      <c r="BL28" s="121">
        <v>23.837042999072274</v>
      </c>
      <c r="BM28" s="38"/>
    </row>
    <row r="29" spans="1:65" x14ac:dyDescent="0.2">
      <c r="A29" s="27"/>
      <c r="B29" s="27"/>
      <c r="C29" s="27"/>
      <c r="D29" s="111"/>
      <c r="E29" s="111"/>
      <c r="F29" s="111"/>
      <c r="G29" s="111"/>
      <c r="H29" s="111"/>
      <c r="I29" s="111"/>
      <c r="J29" s="111"/>
      <c r="K29" s="111"/>
      <c r="L29" s="111"/>
      <c r="M29" s="111"/>
      <c r="N29" s="111"/>
      <c r="O29" s="111"/>
      <c r="P29" s="111"/>
      <c r="Q29" s="111"/>
      <c r="R29" s="117"/>
      <c r="S29" s="111"/>
      <c r="T29" s="108"/>
      <c r="U29" s="54"/>
      <c r="V29" s="54"/>
      <c r="W29" s="54"/>
      <c r="X29" s="54"/>
      <c r="Y29" s="54"/>
      <c r="Z29" s="108"/>
      <c r="AA29" s="108"/>
      <c r="AB29" s="108"/>
      <c r="AC29" s="111"/>
      <c r="AD29" s="111"/>
      <c r="AE29" s="111"/>
      <c r="AF29" s="111"/>
      <c r="AG29" s="111"/>
      <c r="AH29" s="111"/>
      <c r="AI29" s="111"/>
      <c r="AJ29" s="111"/>
      <c r="AK29" s="111"/>
      <c r="AL29" s="111"/>
      <c r="AM29" s="111"/>
      <c r="AN29" s="111"/>
      <c r="AO29" s="111"/>
      <c r="AP29" s="111"/>
      <c r="AQ29" s="27"/>
      <c r="AR29" s="27"/>
      <c r="AS29" s="27"/>
      <c r="AT29" s="27"/>
      <c r="AU29" s="27"/>
      <c r="AV29" s="111"/>
      <c r="AW29" s="111"/>
      <c r="AX29" s="111"/>
      <c r="AY29" s="111"/>
      <c r="AZ29" s="111"/>
      <c r="BA29" s="111"/>
      <c r="BB29" s="111"/>
      <c r="BC29" s="111"/>
      <c r="BD29" s="111"/>
      <c r="BE29" s="111"/>
      <c r="BF29" s="111"/>
      <c r="BG29" s="111"/>
      <c r="BH29" s="111"/>
      <c r="BI29" s="111"/>
      <c r="BJ29" s="111"/>
      <c r="BK29" s="111"/>
      <c r="BL29" s="111"/>
      <c r="BM29" s="27"/>
    </row>
    <row r="30" spans="1:65" x14ac:dyDescent="0.2">
      <c r="A30" s="27"/>
      <c r="B30" s="46" t="s">
        <v>10</v>
      </c>
      <c r="C30" s="44" t="s">
        <v>49</v>
      </c>
      <c r="D30" s="108">
        <v>100.757363903567</v>
      </c>
      <c r="E30" s="108">
        <v>100</v>
      </c>
      <c r="F30" s="108">
        <v>101.103501471315</v>
      </c>
      <c r="G30" s="108">
        <v>105.993099211526</v>
      </c>
      <c r="H30" s="108">
        <v>104.71728821009401</v>
      </c>
      <c r="I30" s="108">
        <v>98.874693340415703</v>
      </c>
      <c r="J30" s="108">
        <v>100.358591952504</v>
      </c>
      <c r="K30" s="108">
        <v>103.032890982803</v>
      </c>
      <c r="L30" s="108">
        <v>102.73105666297199</v>
      </c>
      <c r="M30" s="108">
        <v>83.613645890235603</v>
      </c>
      <c r="N30" s="108">
        <v>106.23751814894899</v>
      </c>
      <c r="O30" s="108">
        <v>100</v>
      </c>
      <c r="P30" s="108">
        <v>82.486392626330399</v>
      </c>
      <c r="Q30" s="108">
        <v>52.2288035543937</v>
      </c>
      <c r="R30" s="108">
        <v>33.770453045272902</v>
      </c>
      <c r="S30" s="108">
        <v>10.654796255894199</v>
      </c>
      <c r="T30" s="108">
        <v>11.806783168797701</v>
      </c>
      <c r="U30" s="54"/>
      <c r="V30" s="54"/>
      <c r="W30" s="54"/>
      <c r="X30" s="46" t="s">
        <v>10</v>
      </c>
      <c r="Y30" s="44" t="s">
        <v>49</v>
      </c>
      <c r="Z30" s="108">
        <v>101.43636814398801</v>
      </c>
      <c r="AA30" s="108">
        <v>104.02420959301099</v>
      </c>
      <c r="AB30" s="108">
        <v>101.22853296631999</v>
      </c>
      <c r="AC30" s="108">
        <v>102.998549556062</v>
      </c>
      <c r="AD30" s="108">
        <v>101.98094110487099</v>
      </c>
      <c r="AE30" s="108">
        <v>103.705447892145</v>
      </c>
      <c r="AF30" s="108">
        <v>103.232393093477</v>
      </c>
      <c r="AG30" s="108">
        <v>107.16212688526801</v>
      </c>
      <c r="AH30" s="108">
        <v>101.945220640481</v>
      </c>
      <c r="AI30" s="108">
        <v>201.94522064048098</v>
      </c>
      <c r="AJ30" s="108">
        <v>301.94522064048101</v>
      </c>
      <c r="AK30" s="108">
        <v>401.94522064048101</v>
      </c>
      <c r="AL30" s="108">
        <v>103.09481602976101</v>
      </c>
      <c r="AM30" s="108">
        <v>92.077834460833301</v>
      </c>
      <c r="AN30" s="108">
        <v>82.399891822269495</v>
      </c>
      <c r="AO30" s="108">
        <v>59.242666386494101</v>
      </c>
      <c r="AP30" s="108">
        <v>41.919650796059699</v>
      </c>
      <c r="AQ30" s="27"/>
      <c r="AR30" s="27"/>
      <c r="AS30" s="27"/>
      <c r="AT30" s="46" t="s">
        <v>10</v>
      </c>
      <c r="AU30" s="44" t="s">
        <v>49</v>
      </c>
      <c r="AV30" s="108">
        <v>97.490386561424799</v>
      </c>
      <c r="AW30" s="108">
        <v>94.515280307629894</v>
      </c>
      <c r="AX30" s="108">
        <v>93.928354584092205</v>
      </c>
      <c r="AY30" s="108">
        <v>89.840113337381098</v>
      </c>
      <c r="AZ30" s="108">
        <v>94.839101396478398</v>
      </c>
      <c r="BA30" s="108">
        <v>95.041489577008704</v>
      </c>
      <c r="BB30" s="108">
        <v>93.260473588342393</v>
      </c>
      <c r="BC30" s="108">
        <v>90.669904877555098</v>
      </c>
      <c r="BD30" s="108">
        <v>91.681845780206402</v>
      </c>
      <c r="BE30" s="108">
        <v>91.297308237198905</v>
      </c>
      <c r="BF30" s="108">
        <v>93.935643564356496</v>
      </c>
      <c r="BG30" s="108">
        <v>92.0792079207922</v>
      </c>
      <c r="BH30" s="108">
        <v>87.89191419141909</v>
      </c>
      <c r="BI30" s="108">
        <v>90.367161716171594</v>
      </c>
      <c r="BJ30" s="108">
        <v>82.384488448844991</v>
      </c>
      <c r="BK30" s="108">
        <v>53.114686468647001</v>
      </c>
      <c r="BL30" s="108">
        <v>32.384488448844898</v>
      </c>
      <c r="BM30" s="27"/>
    </row>
    <row r="31" spans="1:65" x14ac:dyDescent="0.2">
      <c r="A31" s="27"/>
      <c r="B31" s="46"/>
      <c r="C31" s="44" t="s">
        <v>50</v>
      </c>
      <c r="D31" s="108">
        <v>97.4694309596793</v>
      </c>
      <c r="E31" s="108">
        <v>100</v>
      </c>
      <c r="F31" s="108">
        <v>94.994650088933994</v>
      </c>
      <c r="G31" s="108">
        <v>97.418934194036794</v>
      </c>
      <c r="H31" s="108">
        <v>94.468030960702805</v>
      </c>
      <c r="I31" s="108">
        <v>91.182569500855507</v>
      </c>
      <c r="J31" s="108">
        <v>90.226120918481897</v>
      </c>
      <c r="K31" s="108">
        <v>89.273481539691502</v>
      </c>
      <c r="L31" s="108">
        <v>87.997915117182799</v>
      </c>
      <c r="M31" s="108">
        <v>86.076641165820206</v>
      </c>
      <c r="N31" s="108">
        <v>108.37140285482501</v>
      </c>
      <c r="O31" s="108">
        <v>100</v>
      </c>
      <c r="P31" s="108">
        <v>88.909676659935698</v>
      </c>
      <c r="Q31" s="108">
        <v>63.061749707480296</v>
      </c>
      <c r="R31" s="108">
        <v>49.973316409414998</v>
      </c>
      <c r="S31" s="108">
        <v>12.339221487941501</v>
      </c>
      <c r="T31" s="108">
        <v>4.3964919227810899</v>
      </c>
      <c r="U31" s="54"/>
      <c r="V31" s="54"/>
      <c r="W31" s="54"/>
      <c r="X31" s="46"/>
      <c r="Y31" s="44" t="s">
        <v>50</v>
      </c>
      <c r="Z31" s="108">
        <v>95.112979381968003</v>
      </c>
      <c r="AA31" s="108">
        <v>98.744545767255204</v>
      </c>
      <c r="AB31" s="108">
        <v>97.286593834353098</v>
      </c>
      <c r="AC31" s="108">
        <v>102.93496021914198</v>
      </c>
      <c r="AD31" s="108">
        <v>104.92015717190399</v>
      </c>
      <c r="AE31" s="108">
        <v>109.78872741961601</v>
      </c>
      <c r="AF31" s="108">
        <v>102.94998794963</v>
      </c>
      <c r="AG31" s="108">
        <v>109.017115105465</v>
      </c>
      <c r="AH31" s="108">
        <v>107.00261082123701</v>
      </c>
      <c r="AI31" s="108">
        <v>207.002610821237</v>
      </c>
      <c r="AJ31" s="108">
        <v>307.002610821237</v>
      </c>
      <c r="AK31" s="108">
        <v>407.002610821237</v>
      </c>
      <c r="AL31" s="108">
        <v>93.765155948590888</v>
      </c>
      <c r="AM31" s="108">
        <v>90.9224715740432</v>
      </c>
      <c r="AN31" s="108">
        <v>83.38955201804869</v>
      </c>
      <c r="AO31" s="108">
        <v>55.013587532752297</v>
      </c>
      <c r="AP31" s="108">
        <v>39.689600684660597</v>
      </c>
      <c r="AQ31" s="27"/>
      <c r="AR31" s="27"/>
      <c r="AS31" s="27"/>
      <c r="AT31" s="46"/>
      <c r="AU31" s="44" t="s">
        <v>50</v>
      </c>
      <c r="AV31" s="108">
        <v>93.903420523138905</v>
      </c>
      <c r="AW31" s="108">
        <v>92.515090543259603</v>
      </c>
      <c r="AX31" s="108">
        <v>95.392354124748508</v>
      </c>
      <c r="AY31" s="108">
        <v>92.736418511066404</v>
      </c>
      <c r="AZ31" s="108">
        <v>98.591549295774712</v>
      </c>
      <c r="BA31" s="108">
        <v>103.92354124748499</v>
      </c>
      <c r="BB31" s="108">
        <v>100.684104627767</v>
      </c>
      <c r="BC31" s="108">
        <v>95.492957746478908</v>
      </c>
      <c r="BD31" s="108">
        <v>93.822937625754605</v>
      </c>
      <c r="BE31" s="108">
        <v>96.036217303822895</v>
      </c>
      <c r="BF31" s="108">
        <v>107.70416024653299</v>
      </c>
      <c r="BG31" s="108">
        <v>104.204270305965</v>
      </c>
      <c r="BH31" s="108">
        <v>104.22628219238399</v>
      </c>
      <c r="BI31" s="108">
        <v>106.053268765133</v>
      </c>
      <c r="BJ31" s="108">
        <v>86.660796830288305</v>
      </c>
      <c r="BK31" s="108">
        <v>63.240149680827592</v>
      </c>
      <c r="BL31" s="108">
        <v>35.395113361215103</v>
      </c>
      <c r="BM31" s="27"/>
    </row>
    <row r="32" spans="1:65" x14ac:dyDescent="0.2">
      <c r="A32" s="27"/>
      <c r="B32" s="27"/>
      <c r="C32" s="44" t="s">
        <v>51</v>
      </c>
      <c r="D32" s="108">
        <v>97.4694309596793</v>
      </c>
      <c r="E32" s="108">
        <v>100</v>
      </c>
      <c r="F32" s="108">
        <v>94.994650088933994</v>
      </c>
      <c r="G32" s="108">
        <v>97.418934194036794</v>
      </c>
      <c r="H32" s="108">
        <v>94.468030960702805</v>
      </c>
      <c r="I32" s="108">
        <v>91.182569500855507</v>
      </c>
      <c r="J32" s="108">
        <v>90.226120918481897</v>
      </c>
      <c r="K32" s="108">
        <v>89.273481539691502</v>
      </c>
      <c r="L32" s="108">
        <v>87.997915117182799</v>
      </c>
      <c r="M32" s="108">
        <v>86.076641165820206</v>
      </c>
      <c r="N32" s="108">
        <v>108.37140285482501</v>
      </c>
      <c r="O32" s="108">
        <v>100</v>
      </c>
      <c r="P32" s="108">
        <v>88.909676659935698</v>
      </c>
      <c r="Q32" s="108">
        <v>63.061749707480296</v>
      </c>
      <c r="R32" s="108">
        <v>49.973316409414998</v>
      </c>
      <c r="S32" s="108">
        <v>12.339221487941501</v>
      </c>
      <c r="T32" s="108">
        <v>4.3964919227810899</v>
      </c>
      <c r="U32" s="27"/>
      <c r="V32" s="27"/>
      <c r="W32" s="27"/>
      <c r="X32" s="27"/>
      <c r="Y32" s="44" t="s">
        <v>51</v>
      </c>
      <c r="Z32" s="108">
        <v>105.611627189643</v>
      </c>
      <c r="AA32" s="108">
        <v>107.83560062024</v>
      </c>
      <c r="AB32" s="108">
        <v>111.61579574509399</v>
      </c>
      <c r="AC32" s="108">
        <v>109.007612427878</v>
      </c>
      <c r="AD32" s="108">
        <v>109.297842679719</v>
      </c>
      <c r="AE32" s="108">
        <v>107.515949723066</v>
      </c>
      <c r="AF32" s="108">
        <v>107.48891444117402</v>
      </c>
      <c r="AG32" s="108">
        <v>105.795803892211</v>
      </c>
      <c r="AH32" s="108">
        <v>106.21361266851198</v>
      </c>
      <c r="AI32" s="108">
        <v>206.21361266851198</v>
      </c>
      <c r="AJ32" s="108">
        <v>306.21361266851198</v>
      </c>
      <c r="AK32" s="108">
        <v>406.21361266851198</v>
      </c>
      <c r="AL32" s="108">
        <v>96.974501226684396</v>
      </c>
      <c r="AM32" s="108">
        <v>87.997086620009597</v>
      </c>
      <c r="AN32" s="108">
        <v>75.201568861974806</v>
      </c>
      <c r="AO32" s="108">
        <v>49.927069400979704</v>
      </c>
      <c r="AP32" s="108">
        <v>34.901644892620794</v>
      </c>
      <c r="AQ32" s="27"/>
      <c r="AR32" s="27"/>
      <c r="AS32" s="27"/>
      <c r="AT32" s="27"/>
      <c r="AU32" s="44" t="s">
        <v>51</v>
      </c>
      <c r="AV32" s="108">
        <v>88.85555079297049</v>
      </c>
      <c r="AW32" s="108">
        <v>88.362623231890296</v>
      </c>
      <c r="AX32" s="108">
        <v>88.341191598799895</v>
      </c>
      <c r="AY32" s="108">
        <v>89.605657951135896</v>
      </c>
      <c r="AZ32" s="108">
        <v>81.675953707672605</v>
      </c>
      <c r="BA32" s="108">
        <v>78.354050578654196</v>
      </c>
      <c r="BB32" s="108">
        <v>76.425203600514408</v>
      </c>
      <c r="BC32" s="108">
        <v>75.717959708529904</v>
      </c>
      <c r="BD32" s="108">
        <v>68.85983711958859</v>
      </c>
      <c r="BE32" s="108">
        <v>78.932704672096193</v>
      </c>
      <c r="BF32" s="108">
        <v>91.9742795903786</v>
      </c>
      <c r="BG32" s="108">
        <v>86.663491307453995</v>
      </c>
      <c r="BH32" s="108">
        <v>89.807096927840007</v>
      </c>
      <c r="BI32" s="108">
        <v>87.806620623958096</v>
      </c>
      <c r="BJ32" s="108">
        <v>69.921409859490296</v>
      </c>
      <c r="BK32" s="108">
        <v>41.319361752798201</v>
      </c>
      <c r="BL32" s="108">
        <v>24.3867587520838</v>
      </c>
      <c r="BM32" s="27"/>
    </row>
    <row r="33" spans="1:65" x14ac:dyDescent="0.2">
      <c r="A33" s="27"/>
      <c r="B33" s="27"/>
      <c r="C33" s="44" t="s">
        <v>52</v>
      </c>
      <c r="D33" s="108">
        <v>99.187750261539392</v>
      </c>
      <c r="E33" s="108">
        <v>100</v>
      </c>
      <c r="F33" s="108">
        <v>103.569517300295</v>
      </c>
      <c r="G33" s="108">
        <v>110.83060769155999</v>
      </c>
      <c r="H33" s="108">
        <v>104.616978402776</v>
      </c>
      <c r="I33" s="108">
        <v>107.52415380770599</v>
      </c>
      <c r="J33" s="108">
        <v>107.714182526117</v>
      </c>
      <c r="K33" s="108">
        <v>101.91286137475299</v>
      </c>
      <c r="L33" s="108">
        <v>93.858267782331396</v>
      </c>
      <c r="M33" s="108">
        <v>96.329110156424605</v>
      </c>
      <c r="N33" s="108">
        <v>107.82324753941701</v>
      </c>
      <c r="O33" s="108">
        <v>100</v>
      </c>
      <c r="P33" s="108">
        <v>97.541983166121497</v>
      </c>
      <c r="Q33" s="108">
        <v>70.811306203245806</v>
      </c>
      <c r="R33" s="108">
        <v>56.558295694021098</v>
      </c>
      <c r="S33" s="108">
        <v>24.5594812400679</v>
      </c>
      <c r="T33" s="108">
        <v>17.5343565915265</v>
      </c>
      <c r="U33" s="27"/>
      <c r="V33" s="27"/>
      <c r="W33" s="27"/>
      <c r="X33" s="27"/>
      <c r="Y33" s="44" t="s">
        <v>52</v>
      </c>
      <c r="Z33" s="108">
        <v>100.336188936952</v>
      </c>
      <c r="AA33" s="108">
        <v>100.10130387456199</v>
      </c>
      <c r="AB33" s="108">
        <v>104.64898767898401</v>
      </c>
      <c r="AC33" s="108">
        <v>106.73082207661099</v>
      </c>
      <c r="AD33" s="108">
        <v>99.668857652900698</v>
      </c>
      <c r="AE33" s="108">
        <v>104.17210050063299</v>
      </c>
      <c r="AF33" s="108">
        <v>103.258541367117</v>
      </c>
      <c r="AG33" s="108">
        <v>103.154610010437</v>
      </c>
      <c r="AH33" s="108">
        <v>101.94039902000699</v>
      </c>
      <c r="AI33" s="108">
        <v>201.94039902000699</v>
      </c>
      <c r="AJ33" s="108">
        <v>301.94039902000702</v>
      </c>
      <c r="AK33" s="108">
        <v>401.94039902000702</v>
      </c>
      <c r="AL33" s="108">
        <v>100.38121399556901</v>
      </c>
      <c r="AM33" s="108">
        <v>91.306714704484506</v>
      </c>
      <c r="AN33" s="108">
        <v>80.206402569137808</v>
      </c>
      <c r="AO33" s="108">
        <v>52.999103318213002</v>
      </c>
      <c r="AP33" s="108">
        <v>38.926759498879996</v>
      </c>
      <c r="AQ33" s="27"/>
      <c r="AR33" s="27"/>
      <c r="AS33" s="27"/>
      <c r="AT33" s="27"/>
      <c r="AU33" s="44" t="s">
        <v>52</v>
      </c>
      <c r="AV33" s="108">
        <v>86.554404145077697</v>
      </c>
      <c r="AW33" s="108">
        <v>93.860103626943001</v>
      </c>
      <c r="AX33" s="108">
        <v>90.155440414507908</v>
      </c>
      <c r="AY33" s="108">
        <v>94.533678756476604</v>
      </c>
      <c r="AZ33" s="108">
        <v>99.844559585492192</v>
      </c>
      <c r="BA33" s="108">
        <v>101.42487046632101</v>
      </c>
      <c r="BB33" s="108">
        <v>95.829015544041397</v>
      </c>
      <c r="BC33" s="108">
        <v>99.663212435233191</v>
      </c>
      <c r="BD33" s="108">
        <v>99.585492227979202</v>
      </c>
      <c r="BE33" s="108">
        <v>86.373056994818697</v>
      </c>
      <c r="BF33" s="108">
        <v>95.635832115264293</v>
      </c>
      <c r="BG33" s="108">
        <v>89.601169346418999</v>
      </c>
      <c r="BH33" s="108">
        <v>82.898308623929893</v>
      </c>
      <c r="BI33" s="108">
        <v>81.081645437461106</v>
      </c>
      <c r="BJ33" s="108">
        <v>66.694508248068601</v>
      </c>
      <c r="BK33" s="108">
        <v>49.2795990812279</v>
      </c>
      <c r="BL33" s="108">
        <v>27.4378784714972</v>
      </c>
      <c r="BM33" s="27"/>
    </row>
    <row r="34" spans="1:65" x14ac:dyDescent="0.2">
      <c r="A34" s="27"/>
      <c r="B34" s="46"/>
      <c r="C34" s="45" t="s">
        <v>54</v>
      </c>
      <c r="D34" s="110">
        <v>98.720994021116255</v>
      </c>
      <c r="E34" s="109">
        <v>100</v>
      </c>
      <c r="F34" s="109">
        <v>98.665579737369484</v>
      </c>
      <c r="G34" s="109">
        <v>102.91539382278989</v>
      </c>
      <c r="H34" s="109">
        <v>99.567582133568905</v>
      </c>
      <c r="I34" s="109">
        <v>97.190996537458176</v>
      </c>
      <c r="J34" s="109">
        <v>97.131254078896205</v>
      </c>
      <c r="K34" s="109">
        <v>95.873178859234756</v>
      </c>
      <c r="L34" s="109">
        <v>93.146288669917254</v>
      </c>
      <c r="M34" s="109">
        <v>88.024009594575148</v>
      </c>
      <c r="N34" s="109">
        <v>107.70089284950402</v>
      </c>
      <c r="O34" s="109">
        <v>100</v>
      </c>
      <c r="P34" s="109">
        <v>89.461932278080823</v>
      </c>
      <c r="Q34" s="109">
        <v>62.290902293150019</v>
      </c>
      <c r="R34" s="109">
        <v>47.568845389530999</v>
      </c>
      <c r="S34" s="109">
        <v>14.973180117961274</v>
      </c>
      <c r="T34" s="109">
        <v>9.533530901471595</v>
      </c>
      <c r="U34" s="27"/>
      <c r="V34" s="27"/>
      <c r="W34" s="27"/>
      <c r="X34" s="46"/>
      <c r="Y34" s="45" t="s">
        <v>54</v>
      </c>
      <c r="Z34" s="110">
        <v>100.62429091313776</v>
      </c>
      <c r="AA34" s="109">
        <v>102.67641496376703</v>
      </c>
      <c r="AB34" s="109">
        <v>103.69497755618778</v>
      </c>
      <c r="AC34" s="109">
        <v>105.41798606992326</v>
      </c>
      <c r="AD34" s="109">
        <v>103.96694965234867</v>
      </c>
      <c r="AE34" s="109">
        <v>106.29555638386501</v>
      </c>
      <c r="AF34" s="109">
        <v>104.23245921284952</v>
      </c>
      <c r="AG34" s="109">
        <v>106.28241397334523</v>
      </c>
      <c r="AH34" s="109">
        <v>104.27546078755925</v>
      </c>
      <c r="AI34" s="109">
        <v>204.27546078755924</v>
      </c>
      <c r="AJ34" s="109">
        <v>304.27546078755927</v>
      </c>
      <c r="AK34" s="109">
        <v>404.27546078755921</v>
      </c>
      <c r="AL34" s="109">
        <v>98.553921800151329</v>
      </c>
      <c r="AM34" s="109">
        <v>90.576026839842655</v>
      </c>
      <c r="AN34" s="109">
        <v>80.299353817857693</v>
      </c>
      <c r="AO34" s="109">
        <v>54.295606659609774</v>
      </c>
      <c r="AP34" s="109">
        <v>38.859413968055271</v>
      </c>
      <c r="AQ34" s="27"/>
      <c r="AR34" s="27"/>
      <c r="AS34" s="27"/>
      <c r="AT34" s="46"/>
      <c r="AU34" s="45" t="s">
        <v>54</v>
      </c>
      <c r="AV34" s="110">
        <v>91.700940505652966</v>
      </c>
      <c r="AW34" s="109">
        <v>92.313274427430699</v>
      </c>
      <c r="AX34" s="109">
        <v>91.954335180537129</v>
      </c>
      <c r="AY34" s="109">
        <v>91.678967139015</v>
      </c>
      <c r="AZ34" s="109">
        <v>93.737790996354477</v>
      </c>
      <c r="BA34" s="109">
        <v>94.685987967367225</v>
      </c>
      <c r="BB34" s="109">
        <v>91.549699340166299</v>
      </c>
      <c r="BC34" s="109">
        <v>90.386008691949286</v>
      </c>
      <c r="BD34" s="109">
        <v>88.4875281883822</v>
      </c>
      <c r="BE34" s="109">
        <v>88.15982180198418</v>
      </c>
      <c r="BF34" s="109">
        <v>97.312478879133096</v>
      </c>
      <c r="BG34" s="109">
        <v>93.137034720157558</v>
      </c>
      <c r="BH34" s="109">
        <v>91.205900483893245</v>
      </c>
      <c r="BI34" s="109">
        <v>91.327174135680949</v>
      </c>
      <c r="BJ34" s="109">
        <v>76.415300846673048</v>
      </c>
      <c r="BK34" s="109">
        <v>51.738449245875174</v>
      </c>
      <c r="BL34" s="109">
        <v>29.901059758410252</v>
      </c>
      <c r="BM34" s="27"/>
    </row>
    <row r="35" spans="1:65" x14ac:dyDescent="0.2">
      <c r="A35" s="27"/>
      <c r="B35" s="27"/>
      <c r="C35" s="54"/>
      <c r="D35" s="108"/>
      <c r="E35" s="108"/>
      <c r="F35" s="108"/>
      <c r="G35" s="108"/>
      <c r="H35" s="108"/>
      <c r="I35" s="108"/>
      <c r="J35" s="108"/>
      <c r="K35" s="108"/>
      <c r="L35" s="111"/>
      <c r="M35" s="111"/>
      <c r="N35" s="111"/>
      <c r="O35" s="111"/>
      <c r="P35" s="111"/>
      <c r="Q35" s="111"/>
      <c r="R35" s="111"/>
      <c r="S35" s="111"/>
      <c r="T35" s="111"/>
      <c r="U35" s="27"/>
      <c r="V35" s="27"/>
      <c r="W35" s="27"/>
      <c r="X35" s="27"/>
      <c r="Y35" s="27"/>
      <c r="Z35" s="111"/>
      <c r="AA35" s="111"/>
      <c r="AB35" s="111"/>
      <c r="AC35" s="111"/>
      <c r="AD35" s="111"/>
      <c r="AE35" s="111"/>
      <c r="AF35" s="111"/>
      <c r="AG35" s="111"/>
      <c r="AH35" s="111"/>
      <c r="AI35" s="111"/>
      <c r="AJ35" s="111"/>
      <c r="AK35" s="111"/>
      <c r="AL35" s="111"/>
      <c r="AM35" s="111"/>
      <c r="AN35" s="111"/>
      <c r="AO35" s="111"/>
      <c r="AP35" s="111"/>
      <c r="AQ35" s="27"/>
      <c r="AR35" s="27"/>
      <c r="AS35" s="27"/>
      <c r="AT35" s="27"/>
      <c r="AU35" s="27"/>
      <c r="AV35" s="111"/>
      <c r="AW35" s="111"/>
      <c r="AX35" s="111"/>
      <c r="AY35" s="111"/>
      <c r="AZ35" s="111"/>
      <c r="BA35" s="111"/>
      <c r="BB35" s="111"/>
      <c r="BC35" s="111"/>
      <c r="BD35" s="111"/>
      <c r="BE35" s="111"/>
      <c r="BF35" s="111"/>
      <c r="BG35" s="111"/>
      <c r="BH35" s="111"/>
      <c r="BI35" s="111"/>
      <c r="BJ35" s="111"/>
      <c r="BK35" s="111"/>
      <c r="BL35" s="111"/>
      <c r="BM35" s="27"/>
    </row>
    <row r="36" spans="1:65" s="26" customFormat="1" x14ac:dyDescent="0.2">
      <c r="A36" s="38"/>
      <c r="B36" s="57" t="s">
        <v>329</v>
      </c>
      <c r="C36" s="58" t="s">
        <v>49</v>
      </c>
      <c r="D36" s="119">
        <v>103.19718611649699</v>
      </c>
      <c r="E36" s="119">
        <v>109.78841753929001</v>
      </c>
      <c r="F36" s="119">
        <v>104.70261182965299</v>
      </c>
      <c r="G36" s="119">
        <v>111.922706943164</v>
      </c>
      <c r="H36" s="119">
        <v>111.06779631699099</v>
      </c>
      <c r="I36" s="119">
        <v>112.46247024988901</v>
      </c>
      <c r="J36" s="119">
        <v>107.83497800125099</v>
      </c>
      <c r="K36" s="119">
        <v>107.60913105152301</v>
      </c>
      <c r="L36" s="119">
        <v>92.3797584473418</v>
      </c>
      <c r="M36" s="119">
        <v>100.07591314098801</v>
      </c>
      <c r="N36" s="119">
        <v>104.77515067245599</v>
      </c>
      <c r="O36" s="119">
        <v>102.015276514287</v>
      </c>
      <c r="P36" s="119">
        <v>101.50421930026701</v>
      </c>
      <c r="Q36" s="119">
        <v>95.241453005311712</v>
      </c>
      <c r="R36" s="119">
        <v>84.943526838788898</v>
      </c>
      <c r="S36" s="119">
        <v>45.851771682455201</v>
      </c>
      <c r="T36" s="119">
        <v>17.331619037730601</v>
      </c>
      <c r="U36" s="38"/>
      <c r="V36" s="38"/>
      <c r="W36" s="38"/>
      <c r="X36" s="57" t="s">
        <v>329</v>
      </c>
      <c r="Y36" s="58" t="s">
        <v>49</v>
      </c>
      <c r="Z36" s="119">
        <v>101.406271843499</v>
      </c>
      <c r="AA36" s="119">
        <v>105.905275139031</v>
      </c>
      <c r="AB36" s="119">
        <v>107.40934522841501</v>
      </c>
      <c r="AC36" s="119">
        <v>104.866116293511</v>
      </c>
      <c r="AD36" s="119">
        <v>110.516451573711</v>
      </c>
      <c r="AE36" s="119">
        <v>107.167676745598</v>
      </c>
      <c r="AF36" s="119">
        <v>109.09690496176101</v>
      </c>
      <c r="AG36" s="119">
        <v>103.60941450872102</v>
      </c>
      <c r="AH36" s="119">
        <v>108.022612816506</v>
      </c>
      <c r="AI36" s="119">
        <v>208.02261281650601</v>
      </c>
      <c r="AJ36" s="119">
        <v>308.02261281650601</v>
      </c>
      <c r="AK36" s="119">
        <v>408.02261281650595</v>
      </c>
      <c r="AL36" s="119">
        <v>102.474743389466</v>
      </c>
      <c r="AM36" s="119">
        <v>95.132377854849906</v>
      </c>
      <c r="AN36" s="119">
        <v>86.019457287925007</v>
      </c>
      <c r="AO36" s="119">
        <v>64.422321418963506</v>
      </c>
      <c r="AP36" s="119">
        <v>39.9368561404494</v>
      </c>
      <c r="AQ36" s="38"/>
      <c r="AR36" s="38"/>
      <c r="AS36" s="38"/>
      <c r="AT36" s="57" t="s">
        <v>329</v>
      </c>
      <c r="AU36" s="38"/>
      <c r="AV36" s="122" t="s">
        <v>287</v>
      </c>
      <c r="AW36" s="122" t="s">
        <v>287</v>
      </c>
      <c r="AX36" s="122" t="s">
        <v>287</v>
      </c>
      <c r="AY36" s="122" t="s">
        <v>287</v>
      </c>
      <c r="AZ36" s="122" t="s">
        <v>287</v>
      </c>
      <c r="BA36" s="122" t="s">
        <v>287</v>
      </c>
      <c r="BB36" s="122" t="s">
        <v>287</v>
      </c>
      <c r="BC36" s="122" t="s">
        <v>287</v>
      </c>
      <c r="BD36" s="122" t="s">
        <v>287</v>
      </c>
      <c r="BE36" s="122" t="s">
        <v>287</v>
      </c>
      <c r="BF36" s="122" t="s">
        <v>287</v>
      </c>
      <c r="BG36" s="122" t="s">
        <v>287</v>
      </c>
      <c r="BH36" s="122" t="s">
        <v>287</v>
      </c>
      <c r="BI36" s="122" t="s">
        <v>287</v>
      </c>
      <c r="BJ36" s="122" t="s">
        <v>287</v>
      </c>
      <c r="BK36" s="122" t="s">
        <v>287</v>
      </c>
      <c r="BL36" s="122" t="s">
        <v>287</v>
      </c>
      <c r="BM36" s="38"/>
    </row>
    <row r="37" spans="1:65" s="26" customFormat="1" x14ac:dyDescent="0.2">
      <c r="A37" s="38"/>
      <c r="B37" s="57"/>
      <c r="C37" s="58" t="s">
        <v>50</v>
      </c>
      <c r="D37" s="119">
        <v>105.18075581046899</v>
      </c>
      <c r="E37" s="119">
        <v>102.505895297065</v>
      </c>
      <c r="F37" s="119">
        <v>103.27296442124801</v>
      </c>
      <c r="G37" s="119">
        <v>103.89084312524399</v>
      </c>
      <c r="H37" s="119">
        <v>102.06510689404399</v>
      </c>
      <c r="I37" s="119">
        <v>98.412524447403101</v>
      </c>
      <c r="J37" s="119">
        <v>96.935888505669396</v>
      </c>
      <c r="K37" s="119">
        <v>94.542610501919697</v>
      </c>
      <c r="L37" s="119">
        <v>88.631403093509192</v>
      </c>
      <c r="M37" s="119">
        <v>93.914847815184203</v>
      </c>
      <c r="N37" s="119">
        <v>115.78095370991599</v>
      </c>
      <c r="O37" s="119">
        <v>112.86849442117199</v>
      </c>
      <c r="P37" s="119">
        <v>111.59081875433401</v>
      </c>
      <c r="Q37" s="119">
        <v>105.86821627848799</v>
      </c>
      <c r="R37" s="119">
        <v>93.907239884909202</v>
      </c>
      <c r="S37" s="119">
        <v>58.124731019110996</v>
      </c>
      <c r="T37" s="119">
        <v>25.687677245485403</v>
      </c>
      <c r="U37" s="38"/>
      <c r="V37" s="38"/>
      <c r="W37" s="38"/>
      <c r="X37" s="57"/>
      <c r="Y37" s="58" t="s">
        <v>50</v>
      </c>
      <c r="Z37" s="119">
        <v>98.387237933870594</v>
      </c>
      <c r="AA37" s="119">
        <v>103.951775301078</v>
      </c>
      <c r="AB37" s="119">
        <v>104.544681511302</v>
      </c>
      <c r="AC37" s="119">
        <v>106.90856639924</v>
      </c>
      <c r="AD37" s="119">
        <v>108.35044947198899</v>
      </c>
      <c r="AE37" s="119">
        <v>109.60233502998101</v>
      </c>
      <c r="AF37" s="119">
        <v>106.00713717854899</v>
      </c>
      <c r="AG37" s="119">
        <v>108.76770941605001</v>
      </c>
      <c r="AH37" s="119">
        <v>105.109807922296</v>
      </c>
      <c r="AI37" s="119">
        <v>205.10980792229597</v>
      </c>
      <c r="AJ37" s="119">
        <v>305.109807922296</v>
      </c>
      <c r="AK37" s="119">
        <v>405.109807922296</v>
      </c>
      <c r="AL37" s="119">
        <v>98.5174835826503</v>
      </c>
      <c r="AM37" s="119">
        <v>91.757135783340104</v>
      </c>
      <c r="AN37" s="119">
        <v>85.8838344732319</v>
      </c>
      <c r="AO37" s="119">
        <v>62.437576615356704</v>
      </c>
      <c r="AP37" s="119">
        <v>39.396971058587901</v>
      </c>
      <c r="AQ37" s="38"/>
      <c r="AR37" s="38"/>
      <c r="AS37" s="38"/>
      <c r="AT37" s="57"/>
      <c r="AU37" s="38"/>
      <c r="AV37" s="122" t="s">
        <v>287</v>
      </c>
      <c r="AW37" s="122" t="s">
        <v>287</v>
      </c>
      <c r="AX37" s="122" t="s">
        <v>287</v>
      </c>
      <c r="AY37" s="122" t="s">
        <v>287</v>
      </c>
      <c r="AZ37" s="122" t="s">
        <v>287</v>
      </c>
      <c r="BA37" s="122" t="s">
        <v>287</v>
      </c>
      <c r="BB37" s="122" t="s">
        <v>287</v>
      </c>
      <c r="BC37" s="122" t="s">
        <v>287</v>
      </c>
      <c r="BD37" s="122" t="s">
        <v>287</v>
      </c>
      <c r="BE37" s="122" t="s">
        <v>287</v>
      </c>
      <c r="BF37" s="122" t="s">
        <v>287</v>
      </c>
      <c r="BG37" s="122" t="s">
        <v>287</v>
      </c>
      <c r="BH37" s="122" t="s">
        <v>287</v>
      </c>
      <c r="BI37" s="122" t="s">
        <v>287</v>
      </c>
      <c r="BJ37" s="122" t="s">
        <v>287</v>
      </c>
      <c r="BK37" s="122" t="s">
        <v>287</v>
      </c>
      <c r="BL37" s="122" t="s">
        <v>287</v>
      </c>
      <c r="BM37" s="38"/>
    </row>
    <row r="38" spans="1:65" s="26" customFormat="1" x14ac:dyDescent="0.2">
      <c r="A38" s="38"/>
      <c r="B38" s="38"/>
      <c r="C38" s="58" t="s">
        <v>51</v>
      </c>
      <c r="D38" s="119">
        <v>100.67735290330899</v>
      </c>
      <c r="E38" s="119">
        <v>102.502057613169</v>
      </c>
      <c r="F38" s="119">
        <v>103.87643472621599</v>
      </c>
      <c r="G38" s="119">
        <v>106.455469245478</v>
      </c>
      <c r="H38" s="119">
        <v>104.08923794400799</v>
      </c>
      <c r="I38" s="119">
        <v>101.76051457019</v>
      </c>
      <c r="J38" s="119">
        <v>103.065110462593</v>
      </c>
      <c r="K38" s="119">
        <v>99.054163149888694</v>
      </c>
      <c r="L38" s="119">
        <v>100.53836149140001</v>
      </c>
      <c r="M38" s="119">
        <v>98.923324702325601</v>
      </c>
      <c r="N38" s="119">
        <v>94.228364379837899</v>
      </c>
      <c r="O38" s="119">
        <v>98.835244272978699</v>
      </c>
      <c r="P38" s="119">
        <v>99.998291211512296</v>
      </c>
      <c r="Q38" s="119">
        <v>94.891135748487699</v>
      </c>
      <c r="R38" s="119">
        <v>81.662139116909302</v>
      </c>
      <c r="S38" s="119">
        <v>45.798738226142298</v>
      </c>
      <c r="T38" s="119">
        <v>19.604342231276199</v>
      </c>
      <c r="U38" s="38"/>
      <c r="V38" s="38"/>
      <c r="W38" s="38"/>
      <c r="X38" s="38"/>
      <c r="Y38" s="58" t="s">
        <v>51</v>
      </c>
      <c r="Z38" s="119">
        <v>105.000590777214</v>
      </c>
      <c r="AA38" s="119">
        <v>108.167861368955</v>
      </c>
      <c r="AB38" s="119">
        <v>104.851220559748</v>
      </c>
      <c r="AC38" s="119">
        <v>105.11118006433699</v>
      </c>
      <c r="AD38" s="119">
        <v>104.912777091167</v>
      </c>
      <c r="AE38" s="119">
        <v>104.975140024718</v>
      </c>
      <c r="AF38" s="119">
        <v>105.36804017986302</v>
      </c>
      <c r="AG38" s="119">
        <v>101.62111020536999</v>
      </c>
      <c r="AH38" s="119">
        <v>98.043640379710098</v>
      </c>
      <c r="AI38" s="119">
        <v>198.04364037971001</v>
      </c>
      <c r="AJ38" s="119">
        <v>298.04364037970998</v>
      </c>
      <c r="AK38" s="119">
        <v>398.04364037970998</v>
      </c>
      <c r="AL38" s="119">
        <v>99.713593359712604</v>
      </c>
      <c r="AM38" s="119">
        <v>94.318613496261804</v>
      </c>
      <c r="AN38" s="119">
        <v>80.751941219801708</v>
      </c>
      <c r="AO38" s="119">
        <v>59.029257859907702</v>
      </c>
      <c r="AP38" s="119">
        <v>35.780893328176603</v>
      </c>
      <c r="AQ38" s="38"/>
      <c r="AR38" s="38"/>
      <c r="AS38" s="38"/>
      <c r="AT38" s="38"/>
      <c r="AU38" s="38"/>
      <c r="AV38" s="122" t="s">
        <v>287</v>
      </c>
      <c r="AW38" s="122" t="s">
        <v>287</v>
      </c>
      <c r="AX38" s="122" t="s">
        <v>287</v>
      </c>
      <c r="AY38" s="122" t="s">
        <v>287</v>
      </c>
      <c r="AZ38" s="122" t="s">
        <v>287</v>
      </c>
      <c r="BA38" s="122" t="s">
        <v>287</v>
      </c>
      <c r="BB38" s="122" t="s">
        <v>287</v>
      </c>
      <c r="BC38" s="122" t="s">
        <v>287</v>
      </c>
      <c r="BD38" s="122" t="s">
        <v>287</v>
      </c>
      <c r="BE38" s="122" t="s">
        <v>287</v>
      </c>
      <c r="BF38" s="122" t="s">
        <v>287</v>
      </c>
      <c r="BG38" s="122" t="s">
        <v>287</v>
      </c>
      <c r="BH38" s="122" t="s">
        <v>287</v>
      </c>
      <c r="BI38" s="122" t="s">
        <v>287</v>
      </c>
      <c r="BJ38" s="122" t="s">
        <v>287</v>
      </c>
      <c r="BK38" s="122" t="s">
        <v>287</v>
      </c>
      <c r="BL38" s="122" t="s">
        <v>287</v>
      </c>
      <c r="BM38" s="38"/>
    </row>
    <row r="39" spans="1:65" s="26" customFormat="1" x14ac:dyDescent="0.2">
      <c r="A39" s="38"/>
      <c r="B39" s="38"/>
      <c r="C39" s="58" t="s">
        <v>52</v>
      </c>
      <c r="D39" s="119">
        <v>98.430370432712394</v>
      </c>
      <c r="E39" s="119">
        <v>97.421173244604603</v>
      </c>
      <c r="F39" s="119">
        <v>98.306947907581403</v>
      </c>
      <c r="G39" s="119">
        <v>102.578710140407</v>
      </c>
      <c r="H39" s="119">
        <v>99.37989307353719</v>
      </c>
      <c r="I39" s="119">
        <v>95.736291924941696</v>
      </c>
      <c r="J39" s="119">
        <v>99.239890227957801</v>
      </c>
      <c r="K39" s="119">
        <v>96.0236271780973</v>
      </c>
      <c r="L39" s="119">
        <v>92.714313673477506</v>
      </c>
      <c r="M39" s="119">
        <v>95.113234003609008</v>
      </c>
      <c r="N39" s="119">
        <v>97.630635433058501</v>
      </c>
      <c r="O39" s="119">
        <v>98.71064109665349</v>
      </c>
      <c r="P39" s="119">
        <v>98.988196539543409</v>
      </c>
      <c r="Q39" s="119">
        <v>95.008399502030201</v>
      </c>
      <c r="R39" s="119">
        <v>83.731321787224104</v>
      </c>
      <c r="S39" s="119">
        <v>51.243545591844097</v>
      </c>
      <c r="T39" s="119">
        <v>25.559250806405899</v>
      </c>
      <c r="U39" s="38"/>
      <c r="V39" s="38"/>
      <c r="W39" s="38"/>
      <c r="X39" s="38"/>
      <c r="Y39" s="58" t="s">
        <v>52</v>
      </c>
      <c r="Z39" s="119">
        <v>102.19218574134401</v>
      </c>
      <c r="AA39" s="119">
        <v>104.74387195153901</v>
      </c>
      <c r="AB39" s="119">
        <v>108.88328661122799</v>
      </c>
      <c r="AC39" s="119">
        <v>106.117242903068</v>
      </c>
      <c r="AD39" s="119">
        <v>106.93270458340001</v>
      </c>
      <c r="AE39" s="119">
        <v>105.89012779729099</v>
      </c>
      <c r="AF39" s="119">
        <v>105.765201075202</v>
      </c>
      <c r="AG39" s="119">
        <v>99.610829466123292</v>
      </c>
      <c r="AH39" s="119">
        <v>99.913004153152499</v>
      </c>
      <c r="AI39" s="119">
        <v>199.913004153152</v>
      </c>
      <c r="AJ39" s="119">
        <v>299.91300415315203</v>
      </c>
      <c r="AK39" s="119">
        <v>399.91300415315203</v>
      </c>
      <c r="AL39" s="119">
        <v>101.70092207750201</v>
      </c>
      <c r="AM39" s="119">
        <v>96.170837515668694</v>
      </c>
      <c r="AN39" s="119">
        <v>85.227263260368204</v>
      </c>
      <c r="AO39" s="119">
        <v>62.041580077803602</v>
      </c>
      <c r="AP39" s="119">
        <v>40.5462397344957</v>
      </c>
      <c r="AQ39" s="38"/>
      <c r="AR39" s="38"/>
      <c r="AS39" s="38"/>
      <c r="AT39" s="38"/>
      <c r="AU39" s="38"/>
      <c r="AV39" s="122" t="s">
        <v>287</v>
      </c>
      <c r="AW39" s="122" t="s">
        <v>287</v>
      </c>
      <c r="AX39" s="122" t="s">
        <v>287</v>
      </c>
      <c r="AY39" s="122" t="s">
        <v>287</v>
      </c>
      <c r="AZ39" s="122" t="s">
        <v>287</v>
      </c>
      <c r="BA39" s="122" t="s">
        <v>287</v>
      </c>
      <c r="BB39" s="122" t="s">
        <v>287</v>
      </c>
      <c r="BC39" s="122" t="s">
        <v>287</v>
      </c>
      <c r="BD39" s="122" t="s">
        <v>287</v>
      </c>
      <c r="BE39" s="122" t="s">
        <v>287</v>
      </c>
      <c r="BF39" s="122" t="s">
        <v>287</v>
      </c>
      <c r="BG39" s="122" t="s">
        <v>287</v>
      </c>
      <c r="BH39" s="122" t="s">
        <v>287</v>
      </c>
      <c r="BI39" s="122" t="s">
        <v>287</v>
      </c>
      <c r="BJ39" s="122" t="s">
        <v>287</v>
      </c>
      <c r="BK39" s="122" t="s">
        <v>287</v>
      </c>
      <c r="BL39" s="122" t="s">
        <v>287</v>
      </c>
      <c r="BM39" s="38"/>
    </row>
    <row r="40" spans="1:65" s="26" customFormat="1" x14ac:dyDescent="0.2">
      <c r="A40" s="38"/>
      <c r="B40" s="57"/>
      <c r="C40" s="61" t="s">
        <v>54</v>
      </c>
      <c r="D40" s="120">
        <v>101.87141631574686</v>
      </c>
      <c r="E40" s="121">
        <v>103.05438592353215</v>
      </c>
      <c r="F40" s="121">
        <v>102.53973972117461</v>
      </c>
      <c r="G40" s="121">
        <v>106.21193236357325</v>
      </c>
      <c r="H40" s="121">
        <v>104.15050855714505</v>
      </c>
      <c r="I40" s="121">
        <v>102.09295029810595</v>
      </c>
      <c r="J40" s="121">
        <v>101.7689667993678</v>
      </c>
      <c r="K40" s="121">
        <v>99.307382970357168</v>
      </c>
      <c r="L40" s="121">
        <v>93.565959176432116</v>
      </c>
      <c r="M40" s="121">
        <v>97.006829915526694</v>
      </c>
      <c r="N40" s="121">
        <v>103.10377604881711</v>
      </c>
      <c r="O40" s="121">
        <v>103.10741407627279</v>
      </c>
      <c r="P40" s="121">
        <v>103.0203814514142</v>
      </c>
      <c r="Q40" s="121">
        <v>97.752301133579394</v>
      </c>
      <c r="R40" s="121">
        <v>86.061056906957873</v>
      </c>
      <c r="S40" s="121">
        <v>50.254696629888151</v>
      </c>
      <c r="T40" s="121">
        <v>22.045722330224525</v>
      </c>
      <c r="U40" s="38"/>
      <c r="V40" s="38"/>
      <c r="W40" s="38"/>
      <c r="X40" s="57"/>
      <c r="Y40" s="61" t="s">
        <v>54</v>
      </c>
      <c r="Z40" s="120">
        <v>101.7465715739819</v>
      </c>
      <c r="AA40" s="121">
        <v>105.69219594015075</v>
      </c>
      <c r="AB40" s="121">
        <v>106.42213347767324</v>
      </c>
      <c r="AC40" s="121">
        <v>105.750776415039</v>
      </c>
      <c r="AD40" s="121">
        <v>107.67809568006675</v>
      </c>
      <c r="AE40" s="121">
        <v>106.908819899397</v>
      </c>
      <c r="AF40" s="121">
        <v>106.55932084884374</v>
      </c>
      <c r="AG40" s="121">
        <v>103.40226589906607</v>
      </c>
      <c r="AH40" s="121">
        <v>102.77226631791613</v>
      </c>
      <c r="AI40" s="121">
        <v>202.77226631791598</v>
      </c>
      <c r="AJ40" s="121">
        <v>302.77226631791598</v>
      </c>
      <c r="AK40" s="121">
        <v>402.77226631791592</v>
      </c>
      <c r="AL40" s="121">
        <v>100.60168560233274</v>
      </c>
      <c r="AM40" s="121">
        <v>94.344741162530127</v>
      </c>
      <c r="AN40" s="121">
        <v>84.470624060331701</v>
      </c>
      <c r="AO40" s="121">
        <v>61.982683993007882</v>
      </c>
      <c r="AP40" s="121">
        <v>38.915240065427398</v>
      </c>
      <c r="AQ40" s="38"/>
      <c r="AR40" s="38"/>
      <c r="AS40" s="38"/>
      <c r="AT40" s="57"/>
      <c r="AU40" s="38"/>
      <c r="AV40" s="122" t="s">
        <v>287</v>
      </c>
      <c r="AW40" s="122" t="s">
        <v>287</v>
      </c>
      <c r="AX40" s="122" t="s">
        <v>287</v>
      </c>
      <c r="AY40" s="122" t="s">
        <v>287</v>
      </c>
      <c r="AZ40" s="122" t="s">
        <v>287</v>
      </c>
      <c r="BA40" s="122" t="s">
        <v>287</v>
      </c>
      <c r="BB40" s="122" t="s">
        <v>287</v>
      </c>
      <c r="BC40" s="122" t="s">
        <v>287</v>
      </c>
      <c r="BD40" s="122" t="s">
        <v>287</v>
      </c>
      <c r="BE40" s="122" t="s">
        <v>287</v>
      </c>
      <c r="BF40" s="122" t="s">
        <v>287</v>
      </c>
      <c r="BG40" s="122" t="s">
        <v>287</v>
      </c>
      <c r="BH40" s="122" t="s">
        <v>287</v>
      </c>
      <c r="BI40" s="122" t="s">
        <v>287</v>
      </c>
      <c r="BJ40" s="122" t="s">
        <v>287</v>
      </c>
      <c r="BK40" s="122" t="s">
        <v>287</v>
      </c>
      <c r="BL40" s="122" t="s">
        <v>287</v>
      </c>
      <c r="BM40" s="38"/>
    </row>
    <row r="41" spans="1:65" x14ac:dyDescent="0.2">
      <c r="A41" s="27"/>
      <c r="B41" s="27"/>
      <c r="C41" s="27"/>
      <c r="D41" s="111"/>
      <c r="E41" s="111"/>
      <c r="F41" s="111"/>
      <c r="G41" s="111"/>
      <c r="H41" s="111"/>
      <c r="I41" s="111"/>
      <c r="J41" s="111"/>
      <c r="K41" s="111"/>
      <c r="L41" s="111"/>
      <c r="M41" s="111"/>
      <c r="N41" s="111"/>
      <c r="O41" s="111"/>
      <c r="P41" s="111"/>
      <c r="Q41" s="111"/>
      <c r="R41" s="111"/>
      <c r="S41" s="111"/>
      <c r="T41" s="111"/>
      <c r="U41" s="27"/>
      <c r="V41" s="27"/>
      <c r="W41" s="27"/>
      <c r="X41" s="27"/>
      <c r="Y41" s="27"/>
      <c r="Z41" s="111"/>
      <c r="AA41" s="111"/>
      <c r="AB41" s="111"/>
      <c r="AC41" s="111"/>
      <c r="AD41" s="111"/>
      <c r="AE41" s="111"/>
      <c r="AF41" s="111"/>
      <c r="AG41" s="111"/>
      <c r="AH41" s="111"/>
      <c r="AI41" s="111"/>
      <c r="AJ41" s="111"/>
      <c r="AK41" s="111"/>
      <c r="AL41" s="111"/>
      <c r="AM41" s="111"/>
      <c r="AN41" s="111"/>
      <c r="AO41" s="111"/>
      <c r="AP41" s="111"/>
      <c r="AQ41" s="27"/>
      <c r="AR41" s="27"/>
      <c r="AS41" s="27"/>
      <c r="AT41" s="27"/>
      <c r="AU41" s="27"/>
      <c r="AV41" s="111"/>
      <c r="AW41" s="111"/>
      <c r="AX41" s="111"/>
      <c r="AY41" s="111"/>
      <c r="AZ41" s="111"/>
      <c r="BA41" s="111"/>
      <c r="BB41" s="111"/>
      <c r="BC41" s="111"/>
      <c r="BD41" s="111"/>
      <c r="BE41" s="111"/>
      <c r="BF41" s="111"/>
      <c r="BG41" s="111"/>
      <c r="BH41" s="111"/>
      <c r="BI41" s="111"/>
      <c r="BJ41" s="111"/>
      <c r="BK41" s="111"/>
      <c r="BL41" s="111"/>
      <c r="BM41" s="27"/>
    </row>
    <row r="42" spans="1:65" x14ac:dyDescent="0.2">
      <c r="A42" s="27"/>
      <c r="B42" s="46" t="s">
        <v>351</v>
      </c>
      <c r="C42" s="44" t="s">
        <v>49</v>
      </c>
      <c r="D42" s="108">
        <v>100</v>
      </c>
      <c r="E42" s="108">
        <v>97.850256564246195</v>
      </c>
      <c r="F42" s="108">
        <v>100.628033503685</v>
      </c>
      <c r="G42" s="108">
        <v>97.59810136603781</v>
      </c>
      <c r="H42" s="108">
        <v>105.823046960475</v>
      </c>
      <c r="I42" s="108">
        <v>103.236867519225</v>
      </c>
      <c r="J42" s="108">
        <v>102.205486496847</v>
      </c>
      <c r="K42" s="108">
        <v>99.44996629055241</v>
      </c>
      <c r="L42" s="108">
        <v>97.410459673208507</v>
      </c>
      <c r="M42" s="108">
        <v>96.309189125200106</v>
      </c>
      <c r="N42" s="108">
        <v>100</v>
      </c>
      <c r="O42" s="108">
        <v>94.20570552265059</v>
      </c>
      <c r="P42" s="108">
        <v>83.9892879985549</v>
      </c>
      <c r="Q42" s="108">
        <v>61.958847753640903</v>
      </c>
      <c r="R42" s="108">
        <v>33.341160753153197</v>
      </c>
      <c r="S42" s="108">
        <v>13.868813783742601</v>
      </c>
      <c r="T42" s="108">
        <v>33.387414825227701</v>
      </c>
      <c r="U42" s="27"/>
      <c r="V42" s="27"/>
      <c r="W42" s="27"/>
      <c r="X42" s="46" t="s">
        <v>351</v>
      </c>
      <c r="Y42" s="44" t="s">
        <v>49</v>
      </c>
      <c r="Z42" s="108">
        <v>99.372815584580394</v>
      </c>
      <c r="AA42" s="108">
        <v>100.959292973312</v>
      </c>
      <c r="AB42" s="108">
        <v>101.48031650671501</v>
      </c>
      <c r="AC42" s="108">
        <v>100.28610816215699</v>
      </c>
      <c r="AD42" s="108">
        <v>103.49918405800599</v>
      </c>
      <c r="AE42" s="108">
        <v>102.74069124734999</v>
      </c>
      <c r="AF42" s="108">
        <v>103.01691052384101</v>
      </c>
      <c r="AG42" s="108">
        <v>101.70297717859</v>
      </c>
      <c r="AH42" s="108">
        <v>99.002640391823803</v>
      </c>
      <c r="AI42" s="108">
        <v>199.002640391824</v>
      </c>
      <c r="AJ42" s="108">
        <v>299.002640391824</v>
      </c>
      <c r="AK42" s="108">
        <v>399.002640391824</v>
      </c>
      <c r="AL42" s="108">
        <v>93.903390377047003</v>
      </c>
      <c r="AM42" s="108">
        <v>79.8440629465032</v>
      </c>
      <c r="AN42" s="108">
        <v>50.025049475209904</v>
      </c>
      <c r="AO42" s="108">
        <v>13.991943565209199</v>
      </c>
      <c r="AP42" s="108">
        <v>4.1163355032314799</v>
      </c>
      <c r="AQ42" s="27"/>
      <c r="AR42" s="27"/>
      <c r="AS42" s="27"/>
      <c r="AT42" s="46" t="s">
        <v>351</v>
      </c>
      <c r="AU42" s="27"/>
      <c r="AV42" s="111" t="s">
        <v>287</v>
      </c>
      <c r="AW42" s="111" t="s">
        <v>287</v>
      </c>
      <c r="AX42" s="111" t="s">
        <v>287</v>
      </c>
      <c r="AY42" s="111" t="s">
        <v>287</v>
      </c>
      <c r="AZ42" s="111" t="s">
        <v>287</v>
      </c>
      <c r="BA42" s="111" t="s">
        <v>287</v>
      </c>
      <c r="BB42" s="111" t="s">
        <v>287</v>
      </c>
      <c r="BC42" s="111" t="s">
        <v>287</v>
      </c>
      <c r="BD42" s="111" t="s">
        <v>287</v>
      </c>
      <c r="BE42" s="111" t="s">
        <v>287</v>
      </c>
      <c r="BF42" s="111" t="s">
        <v>287</v>
      </c>
      <c r="BG42" s="111" t="s">
        <v>287</v>
      </c>
      <c r="BH42" s="111" t="s">
        <v>287</v>
      </c>
      <c r="BI42" s="111" t="s">
        <v>287</v>
      </c>
      <c r="BJ42" s="111" t="s">
        <v>287</v>
      </c>
      <c r="BK42" s="111" t="s">
        <v>287</v>
      </c>
      <c r="BL42" s="111" t="s">
        <v>287</v>
      </c>
      <c r="BM42" s="27"/>
    </row>
    <row r="43" spans="1:65" x14ac:dyDescent="0.2">
      <c r="A43" s="27"/>
      <c r="B43" s="46"/>
      <c r="C43" s="44" t="s">
        <v>50</v>
      </c>
      <c r="D43" s="108">
        <v>100</v>
      </c>
      <c r="E43" s="108">
        <v>99.381931383159213</v>
      </c>
      <c r="F43" s="108">
        <v>102.721299455555</v>
      </c>
      <c r="G43" s="108">
        <v>105.060147103993</v>
      </c>
      <c r="H43" s="108">
        <v>104.233998715741</v>
      </c>
      <c r="I43" s="108">
        <v>94.875747301683404</v>
      </c>
      <c r="J43" s="108">
        <v>98.971624912198394</v>
      </c>
      <c r="K43" s="108">
        <v>98.562551704507698</v>
      </c>
      <c r="L43" s="108">
        <v>84.148028217939796</v>
      </c>
      <c r="M43" s="108">
        <v>93.105002488212591</v>
      </c>
      <c r="N43" s="108">
        <v>100</v>
      </c>
      <c r="O43" s="108">
        <v>98.131678633129908</v>
      </c>
      <c r="P43" s="108">
        <v>92.496859311709599</v>
      </c>
      <c r="Q43" s="108">
        <v>69.452673785253111</v>
      </c>
      <c r="R43" s="108">
        <v>46.353818465111402</v>
      </c>
      <c r="S43" s="108">
        <v>15.546203688896901</v>
      </c>
      <c r="T43" s="108">
        <v>0.502560212402687</v>
      </c>
      <c r="U43" s="27"/>
      <c r="V43" s="27"/>
      <c r="W43" s="27"/>
      <c r="X43" s="46"/>
      <c r="Y43" s="44" t="s">
        <v>50</v>
      </c>
      <c r="Z43" s="108">
        <v>94.76848340448349</v>
      </c>
      <c r="AA43" s="108">
        <v>100.48201039393001</v>
      </c>
      <c r="AB43" s="108">
        <v>100.135057947167</v>
      </c>
      <c r="AC43" s="108">
        <v>108.35943309323798</v>
      </c>
      <c r="AD43" s="108">
        <v>105.717810113539</v>
      </c>
      <c r="AE43" s="108">
        <v>109.718228620557</v>
      </c>
      <c r="AF43" s="108">
        <v>100.032147674792</v>
      </c>
      <c r="AG43" s="108">
        <v>101.847899205753</v>
      </c>
      <c r="AH43" s="108">
        <v>93.801101845794804</v>
      </c>
      <c r="AI43" s="108">
        <v>193.80110184579499</v>
      </c>
      <c r="AJ43" s="108">
        <v>293.80110184579502</v>
      </c>
      <c r="AK43" s="108">
        <v>393.80110184579502</v>
      </c>
      <c r="AL43" s="108">
        <v>91.42654869493289</v>
      </c>
      <c r="AM43" s="108">
        <v>72.854058768210493</v>
      </c>
      <c r="AN43" s="108">
        <v>48.962325912804097</v>
      </c>
      <c r="AO43" s="108">
        <v>13.513960221331301</v>
      </c>
      <c r="AP43" s="108">
        <v>10.397053522006699</v>
      </c>
      <c r="AQ43" s="27"/>
      <c r="AR43" s="27"/>
      <c r="AS43" s="27"/>
      <c r="AT43" s="46"/>
      <c r="AU43" s="27"/>
      <c r="AV43" s="111" t="s">
        <v>287</v>
      </c>
      <c r="AW43" s="111" t="s">
        <v>287</v>
      </c>
      <c r="AX43" s="111" t="s">
        <v>287</v>
      </c>
      <c r="AY43" s="111" t="s">
        <v>287</v>
      </c>
      <c r="AZ43" s="111" t="s">
        <v>287</v>
      </c>
      <c r="BA43" s="111" t="s">
        <v>287</v>
      </c>
      <c r="BB43" s="111" t="s">
        <v>287</v>
      </c>
      <c r="BC43" s="111" t="s">
        <v>287</v>
      </c>
      <c r="BD43" s="111" t="s">
        <v>287</v>
      </c>
      <c r="BE43" s="111" t="s">
        <v>287</v>
      </c>
      <c r="BF43" s="111" t="s">
        <v>287</v>
      </c>
      <c r="BG43" s="111" t="s">
        <v>287</v>
      </c>
      <c r="BH43" s="111" t="s">
        <v>287</v>
      </c>
      <c r="BI43" s="111" t="s">
        <v>287</v>
      </c>
      <c r="BJ43" s="111" t="s">
        <v>287</v>
      </c>
      <c r="BK43" s="111" t="s">
        <v>287</v>
      </c>
      <c r="BL43" s="111" t="s">
        <v>287</v>
      </c>
      <c r="BM43" s="27"/>
    </row>
    <row r="44" spans="1:65" x14ac:dyDescent="0.2">
      <c r="A44" s="27"/>
      <c r="B44" s="27"/>
      <c r="C44" s="44" t="s">
        <v>51</v>
      </c>
      <c r="D44" s="108">
        <v>100</v>
      </c>
      <c r="E44" s="108">
        <v>108.661583290023</v>
      </c>
      <c r="F44" s="108">
        <v>107.475883449676</v>
      </c>
      <c r="G44" s="108">
        <v>109.15210596810101</v>
      </c>
      <c r="H44" s="108">
        <v>110.97966433314299</v>
      </c>
      <c r="I44" s="108">
        <v>108.13702109958201</v>
      </c>
      <c r="J44" s="108">
        <v>105.02619192941</v>
      </c>
      <c r="K44" s="108">
        <v>108.032177039846</v>
      </c>
      <c r="L44" s="108">
        <v>106.51830504950199</v>
      </c>
      <c r="M44" s="108">
        <v>102.377848940083</v>
      </c>
      <c r="N44" s="108">
        <v>100</v>
      </c>
      <c r="O44" s="108">
        <v>99.096093797800094</v>
      </c>
      <c r="P44" s="108">
        <v>91.164125009691901</v>
      </c>
      <c r="Q44" s="108">
        <v>70.925195016953907</v>
      </c>
      <c r="R44" s="108">
        <v>42.057914170022997</v>
      </c>
      <c r="S44" s="108">
        <v>17.0178784221856</v>
      </c>
      <c r="T44" s="108">
        <v>24.830308638046301</v>
      </c>
      <c r="U44" s="27"/>
      <c r="V44" s="27"/>
      <c r="W44" s="27"/>
      <c r="X44" s="27"/>
      <c r="Y44" s="44" t="s">
        <v>51</v>
      </c>
      <c r="Z44" s="108">
        <v>100.933813982293</v>
      </c>
      <c r="AA44" s="108">
        <v>95.856191280846602</v>
      </c>
      <c r="AB44" s="108">
        <v>100.46138574305901</v>
      </c>
      <c r="AC44" s="108">
        <v>99.676722754641702</v>
      </c>
      <c r="AD44" s="108">
        <v>104.71102865734201</v>
      </c>
      <c r="AE44" s="108">
        <v>101.091751226005</v>
      </c>
      <c r="AF44" s="108">
        <v>101.79346927638299</v>
      </c>
      <c r="AG44" s="108">
        <v>101.373326072643</v>
      </c>
      <c r="AH44" s="108">
        <v>100.82529890469701</v>
      </c>
      <c r="AI44" s="108">
        <v>200.82529890469698</v>
      </c>
      <c r="AJ44" s="108">
        <v>300.82529890469698</v>
      </c>
      <c r="AK44" s="108">
        <v>400.82529890469704</v>
      </c>
      <c r="AL44" s="108">
        <v>88.612284539135004</v>
      </c>
      <c r="AM44" s="108">
        <v>64.410303718421801</v>
      </c>
      <c r="AN44" s="108">
        <v>40.880391043729404</v>
      </c>
      <c r="AO44" s="108">
        <v>11.4806064350237</v>
      </c>
      <c r="AP44" s="108">
        <v>3.97764967468673</v>
      </c>
      <c r="AQ44" s="27"/>
      <c r="AR44" s="27"/>
      <c r="AS44" s="27"/>
      <c r="AT44" s="27"/>
      <c r="AU44" s="27"/>
      <c r="AV44" s="111" t="s">
        <v>287</v>
      </c>
      <c r="AW44" s="111" t="s">
        <v>287</v>
      </c>
      <c r="AX44" s="111" t="s">
        <v>287</v>
      </c>
      <c r="AY44" s="111" t="s">
        <v>287</v>
      </c>
      <c r="AZ44" s="111" t="s">
        <v>287</v>
      </c>
      <c r="BA44" s="111" t="s">
        <v>287</v>
      </c>
      <c r="BB44" s="111" t="s">
        <v>287</v>
      </c>
      <c r="BC44" s="111" t="s">
        <v>287</v>
      </c>
      <c r="BD44" s="111" t="s">
        <v>287</v>
      </c>
      <c r="BE44" s="111" t="s">
        <v>287</v>
      </c>
      <c r="BF44" s="111" t="s">
        <v>287</v>
      </c>
      <c r="BG44" s="111" t="s">
        <v>287</v>
      </c>
      <c r="BH44" s="111" t="s">
        <v>287</v>
      </c>
      <c r="BI44" s="111" t="s">
        <v>287</v>
      </c>
      <c r="BJ44" s="111" t="s">
        <v>287</v>
      </c>
      <c r="BK44" s="111" t="s">
        <v>287</v>
      </c>
      <c r="BL44" s="111" t="s">
        <v>287</v>
      </c>
      <c r="BM44" s="27"/>
    </row>
    <row r="45" spans="1:65" x14ac:dyDescent="0.2">
      <c r="A45" s="27"/>
      <c r="B45" s="27"/>
      <c r="C45" s="44" t="s">
        <v>52</v>
      </c>
      <c r="D45" s="108">
        <v>100</v>
      </c>
      <c r="E45" s="108">
        <v>101.274784564046</v>
      </c>
      <c r="F45" s="108">
        <v>103.616372530492</v>
      </c>
      <c r="G45" s="108">
        <v>105.45457732147601</v>
      </c>
      <c r="H45" s="108">
        <v>100.691149681542</v>
      </c>
      <c r="I45" s="108">
        <v>98.523541912765893</v>
      </c>
      <c r="J45" s="108">
        <v>104.51405427682201</v>
      </c>
      <c r="K45" s="108">
        <v>101.19253737338501</v>
      </c>
      <c r="L45" s="108">
        <v>96.371413988394195</v>
      </c>
      <c r="M45" s="108">
        <v>101.661252893289</v>
      </c>
      <c r="N45" s="108">
        <v>100</v>
      </c>
      <c r="O45" s="108">
        <v>102.31049379145401</v>
      </c>
      <c r="P45" s="108">
        <v>93.772922613761494</v>
      </c>
      <c r="Q45" s="108">
        <v>74.554325595864398</v>
      </c>
      <c r="R45" s="108">
        <v>45.874496050915397</v>
      </c>
      <c r="S45" s="108">
        <v>19.996170816927901</v>
      </c>
      <c r="T45" s="108">
        <v>22.785876553878101</v>
      </c>
      <c r="U45" s="27"/>
      <c r="V45" s="27"/>
      <c r="W45" s="27"/>
      <c r="X45" s="27"/>
      <c r="Y45" s="44" t="s">
        <v>52</v>
      </c>
      <c r="Z45" s="108">
        <v>99.5003115351399</v>
      </c>
      <c r="AA45" s="108">
        <v>108.52444198880301</v>
      </c>
      <c r="AB45" s="108">
        <v>101.447867479344</v>
      </c>
      <c r="AC45" s="108">
        <v>104.29099787700599</v>
      </c>
      <c r="AD45" s="108">
        <v>103.893409026418</v>
      </c>
      <c r="AE45" s="108">
        <v>105.508381257106</v>
      </c>
      <c r="AF45" s="108">
        <v>105.28049539741301</v>
      </c>
      <c r="AG45" s="108">
        <v>101.05479544731699</v>
      </c>
      <c r="AH45" s="108">
        <v>102.69012348729601</v>
      </c>
      <c r="AI45" s="108">
        <v>202.69012348729598</v>
      </c>
      <c r="AJ45" s="108">
        <v>302.69012348729598</v>
      </c>
      <c r="AK45" s="108">
        <v>402.69012348729598</v>
      </c>
      <c r="AL45" s="108">
        <v>89.928846999577303</v>
      </c>
      <c r="AM45" s="108">
        <v>66.648667584035906</v>
      </c>
      <c r="AN45" s="108">
        <v>40.155129468746296</v>
      </c>
      <c r="AO45" s="108">
        <v>15.990406918635999</v>
      </c>
      <c r="AP45" s="108">
        <v>9.8887646367971094</v>
      </c>
      <c r="AQ45" s="27"/>
      <c r="AR45" s="27"/>
      <c r="AS45" s="27"/>
      <c r="AT45" s="27"/>
      <c r="AU45" s="27"/>
      <c r="AV45" s="111" t="s">
        <v>287</v>
      </c>
      <c r="AW45" s="111" t="s">
        <v>287</v>
      </c>
      <c r="AX45" s="111" t="s">
        <v>287</v>
      </c>
      <c r="AY45" s="111" t="s">
        <v>287</v>
      </c>
      <c r="AZ45" s="111" t="s">
        <v>287</v>
      </c>
      <c r="BA45" s="111" t="s">
        <v>287</v>
      </c>
      <c r="BB45" s="111" t="s">
        <v>287</v>
      </c>
      <c r="BC45" s="111" t="s">
        <v>287</v>
      </c>
      <c r="BD45" s="111" t="s">
        <v>287</v>
      </c>
      <c r="BE45" s="111" t="s">
        <v>287</v>
      </c>
      <c r="BF45" s="111" t="s">
        <v>287</v>
      </c>
      <c r="BG45" s="111" t="s">
        <v>287</v>
      </c>
      <c r="BH45" s="111" t="s">
        <v>287</v>
      </c>
      <c r="BI45" s="111" t="s">
        <v>287</v>
      </c>
      <c r="BJ45" s="111" t="s">
        <v>287</v>
      </c>
      <c r="BK45" s="111" t="s">
        <v>287</v>
      </c>
      <c r="BL45" s="111" t="s">
        <v>287</v>
      </c>
      <c r="BM45" s="27"/>
    </row>
    <row r="46" spans="1:65" x14ac:dyDescent="0.2">
      <c r="A46" s="27"/>
      <c r="B46" s="46"/>
      <c r="C46" s="45" t="s">
        <v>54</v>
      </c>
      <c r="D46" s="110">
        <v>100</v>
      </c>
      <c r="E46" s="109">
        <v>101.79213895036861</v>
      </c>
      <c r="F46" s="109">
        <v>103.61039723485202</v>
      </c>
      <c r="G46" s="109">
        <v>104.31623293990195</v>
      </c>
      <c r="H46" s="109">
        <v>105.43196492272524</v>
      </c>
      <c r="I46" s="109">
        <v>101.19329445831409</v>
      </c>
      <c r="J46" s="109">
        <v>102.67933940381937</v>
      </c>
      <c r="K46" s="109">
        <v>101.80930810207278</v>
      </c>
      <c r="L46" s="109">
        <v>96.112051732261122</v>
      </c>
      <c r="M46" s="109">
        <v>98.363323361696175</v>
      </c>
      <c r="N46" s="109">
        <v>100</v>
      </c>
      <c r="O46" s="109">
        <v>98.435992936258643</v>
      </c>
      <c r="P46" s="109">
        <v>90.355798733429467</v>
      </c>
      <c r="Q46" s="109">
        <v>69.222760537928082</v>
      </c>
      <c r="R46" s="109">
        <v>41.90684735980075</v>
      </c>
      <c r="S46" s="109">
        <v>16.607266677938252</v>
      </c>
      <c r="T46" s="109">
        <v>20.376540057388699</v>
      </c>
      <c r="U46" s="27"/>
      <c r="V46" s="27"/>
      <c r="W46" s="27"/>
      <c r="X46" s="46"/>
      <c r="Y46" s="45" t="s">
        <v>54</v>
      </c>
      <c r="Z46" s="110">
        <v>98.6438561266242</v>
      </c>
      <c r="AA46" s="109">
        <v>101.45548415922292</v>
      </c>
      <c r="AB46" s="109">
        <v>100.88115691907124</v>
      </c>
      <c r="AC46" s="109">
        <v>103.15331547176068</v>
      </c>
      <c r="AD46" s="109">
        <v>104.45535796382623</v>
      </c>
      <c r="AE46" s="109">
        <v>104.76476308775449</v>
      </c>
      <c r="AF46" s="109">
        <v>102.53075571810726</v>
      </c>
      <c r="AG46" s="109">
        <v>101.49474947607575</v>
      </c>
      <c r="AH46" s="109">
        <v>99.079791157402909</v>
      </c>
      <c r="AI46" s="109">
        <v>199.07979115740301</v>
      </c>
      <c r="AJ46" s="109">
        <v>299.07979115740301</v>
      </c>
      <c r="AK46" s="109">
        <v>399.07979115740301</v>
      </c>
      <c r="AL46" s="109">
        <v>90.967767652673047</v>
      </c>
      <c r="AM46" s="109">
        <v>70.939273254292843</v>
      </c>
      <c r="AN46" s="109">
        <v>45.005723975122422</v>
      </c>
      <c r="AO46" s="109">
        <v>13.74422928505005</v>
      </c>
      <c r="AP46" s="109">
        <v>7.094950834180505</v>
      </c>
      <c r="AQ46" s="27"/>
      <c r="AR46" s="27"/>
      <c r="AS46" s="27"/>
      <c r="AT46" s="46"/>
      <c r="AU46" s="27"/>
      <c r="AV46" s="111" t="s">
        <v>287</v>
      </c>
      <c r="AW46" s="111" t="s">
        <v>287</v>
      </c>
      <c r="AX46" s="111" t="s">
        <v>287</v>
      </c>
      <c r="AY46" s="111" t="s">
        <v>287</v>
      </c>
      <c r="AZ46" s="111" t="s">
        <v>287</v>
      </c>
      <c r="BA46" s="111" t="s">
        <v>287</v>
      </c>
      <c r="BB46" s="111" t="s">
        <v>287</v>
      </c>
      <c r="BC46" s="111" t="s">
        <v>287</v>
      </c>
      <c r="BD46" s="111" t="s">
        <v>287</v>
      </c>
      <c r="BE46" s="111" t="s">
        <v>287</v>
      </c>
      <c r="BF46" s="111" t="s">
        <v>287</v>
      </c>
      <c r="BG46" s="111" t="s">
        <v>287</v>
      </c>
      <c r="BH46" s="111" t="s">
        <v>287</v>
      </c>
      <c r="BI46" s="111" t="s">
        <v>287</v>
      </c>
      <c r="BJ46" s="111" t="s">
        <v>287</v>
      </c>
      <c r="BK46" s="111" t="s">
        <v>287</v>
      </c>
      <c r="BL46" s="111" t="s">
        <v>287</v>
      </c>
      <c r="BM46" s="27"/>
    </row>
    <row r="47" spans="1:65" x14ac:dyDescent="0.2">
      <c r="A47" s="27"/>
      <c r="B47" s="27"/>
      <c r="C47" s="27"/>
      <c r="D47" s="111"/>
      <c r="E47" s="111"/>
      <c r="F47" s="111"/>
      <c r="G47" s="111"/>
      <c r="H47" s="111"/>
      <c r="I47" s="111"/>
      <c r="J47" s="111"/>
      <c r="K47" s="111"/>
      <c r="L47" s="111"/>
      <c r="M47" s="111"/>
      <c r="N47" s="111"/>
      <c r="O47" s="111"/>
      <c r="P47" s="111"/>
      <c r="Q47" s="111"/>
      <c r="R47" s="111"/>
      <c r="S47" s="111"/>
      <c r="T47" s="111"/>
      <c r="U47" s="27"/>
      <c r="V47" s="27"/>
      <c r="W47" s="27"/>
      <c r="X47" s="27"/>
      <c r="Y47" s="27"/>
      <c r="Z47" s="111"/>
      <c r="AA47" s="111"/>
      <c r="AB47" s="111"/>
      <c r="AC47" s="111"/>
      <c r="AD47" s="111"/>
      <c r="AE47" s="111"/>
      <c r="AF47" s="111"/>
      <c r="AG47" s="111"/>
      <c r="AH47" s="111"/>
      <c r="AI47" s="111"/>
      <c r="AJ47" s="111"/>
      <c r="AK47" s="111"/>
      <c r="AL47" s="111"/>
      <c r="AM47" s="111"/>
      <c r="AN47" s="111"/>
      <c r="AO47" s="111"/>
      <c r="AP47" s="111"/>
      <c r="AQ47" s="27"/>
      <c r="AR47" s="27"/>
      <c r="AS47" s="27"/>
      <c r="AT47" s="27"/>
      <c r="AU47" s="27"/>
      <c r="AV47" s="111"/>
      <c r="AW47" s="111"/>
      <c r="AX47" s="111"/>
      <c r="AY47" s="111"/>
      <c r="AZ47" s="111"/>
      <c r="BA47" s="111"/>
      <c r="BB47" s="111"/>
      <c r="BC47" s="111"/>
      <c r="BD47" s="111"/>
      <c r="BE47" s="111"/>
      <c r="BF47" s="111"/>
      <c r="BG47" s="111"/>
      <c r="BH47" s="111"/>
      <c r="BI47" s="111"/>
      <c r="BJ47" s="111"/>
      <c r="BK47" s="111"/>
      <c r="BL47" s="111"/>
      <c r="BM47" s="27"/>
    </row>
    <row r="48" spans="1:65" s="26" customFormat="1" x14ac:dyDescent="0.2">
      <c r="A48" s="38"/>
      <c r="B48" s="57" t="s">
        <v>379</v>
      </c>
      <c r="C48" s="58" t="s">
        <v>49</v>
      </c>
      <c r="D48" s="119">
        <v>104.20381999999999</v>
      </c>
      <c r="E48" s="119">
        <v>105.20462859999999</v>
      </c>
      <c r="F48" s="119">
        <v>106.43050300000002</v>
      </c>
      <c r="G48" s="119">
        <v>108.73246800000001</v>
      </c>
      <c r="H48" s="119">
        <v>108.53379299999999</v>
      </c>
      <c r="I48" s="119">
        <v>108.034194</v>
      </c>
      <c r="J48" s="119">
        <v>110.14385</v>
      </c>
      <c r="K48" s="119">
        <v>104.20230599999999</v>
      </c>
      <c r="L48" s="119">
        <v>101.46868099999999</v>
      </c>
      <c r="M48" s="119">
        <v>90.755734000000004</v>
      </c>
      <c r="N48" s="119">
        <v>102.529563</v>
      </c>
      <c r="O48" s="119">
        <v>100.17074500000001</v>
      </c>
      <c r="P48" s="119">
        <v>96.461925000000008</v>
      </c>
      <c r="Q48" s="119">
        <v>93.42105699999999</v>
      </c>
      <c r="R48" s="119">
        <v>86.648557000000011</v>
      </c>
      <c r="S48" s="119">
        <v>68.914630000000002</v>
      </c>
      <c r="T48" s="119">
        <v>37.314106000000002</v>
      </c>
      <c r="U48" s="38"/>
      <c r="V48" s="38"/>
      <c r="W48" s="38"/>
      <c r="X48" s="57" t="s">
        <v>379</v>
      </c>
      <c r="Y48" s="58" t="s">
        <v>49</v>
      </c>
      <c r="Z48" s="119">
        <v>100</v>
      </c>
      <c r="AA48" s="119">
        <v>105.399505823246</v>
      </c>
      <c r="AB48" s="119">
        <v>102.685809653707</v>
      </c>
      <c r="AC48" s="119">
        <v>100.81687425307899</v>
      </c>
      <c r="AD48" s="119">
        <v>106.18249210422299</v>
      </c>
      <c r="AE48" s="119">
        <v>106.694192986307</v>
      </c>
      <c r="AF48" s="119">
        <v>109.30494529772501</v>
      </c>
      <c r="AG48" s="119">
        <v>101.812063971184</v>
      </c>
      <c r="AH48" s="119">
        <v>100.44101279391199</v>
      </c>
      <c r="AI48" s="119">
        <v>200.44101279391202</v>
      </c>
      <c r="AJ48" s="119">
        <v>300.44101279391202</v>
      </c>
      <c r="AK48" s="119">
        <v>400.44101279391197</v>
      </c>
      <c r="AL48" s="119">
        <v>102.762240533084</v>
      </c>
      <c r="AM48" s="119">
        <v>98.770253522408908</v>
      </c>
      <c r="AN48" s="119">
        <v>95.839654045338591</v>
      </c>
      <c r="AO48" s="119">
        <v>81.956506656026889</v>
      </c>
      <c r="AP48" s="119">
        <v>58.525433538233095</v>
      </c>
      <c r="AQ48" s="38"/>
      <c r="AR48" s="38"/>
      <c r="AS48" s="38"/>
      <c r="AT48" s="57" t="s">
        <v>379</v>
      </c>
      <c r="AU48" s="38"/>
      <c r="AV48" s="122" t="s">
        <v>287</v>
      </c>
      <c r="AW48" s="122" t="s">
        <v>287</v>
      </c>
      <c r="AX48" s="122" t="s">
        <v>287</v>
      </c>
      <c r="AY48" s="122" t="s">
        <v>287</v>
      </c>
      <c r="AZ48" s="122" t="s">
        <v>287</v>
      </c>
      <c r="BA48" s="122" t="s">
        <v>287</v>
      </c>
      <c r="BB48" s="122" t="s">
        <v>287</v>
      </c>
      <c r="BC48" s="122" t="s">
        <v>287</v>
      </c>
      <c r="BD48" s="122" t="s">
        <v>287</v>
      </c>
      <c r="BE48" s="122" t="s">
        <v>287</v>
      </c>
      <c r="BF48" s="122" t="s">
        <v>287</v>
      </c>
      <c r="BG48" s="122" t="s">
        <v>287</v>
      </c>
      <c r="BH48" s="122" t="s">
        <v>287</v>
      </c>
      <c r="BI48" s="122" t="s">
        <v>287</v>
      </c>
      <c r="BJ48" s="122" t="s">
        <v>287</v>
      </c>
      <c r="BK48" s="122" t="s">
        <v>287</v>
      </c>
      <c r="BL48" s="122" t="s">
        <v>287</v>
      </c>
      <c r="BM48" s="38"/>
    </row>
    <row r="49" spans="1:65" s="26" customFormat="1" x14ac:dyDescent="0.2">
      <c r="A49" s="38"/>
      <c r="B49" s="57"/>
      <c r="C49" s="58" t="s">
        <v>50</v>
      </c>
      <c r="D49" s="119">
        <v>95.607307599999999</v>
      </c>
      <c r="E49" s="119">
        <v>98.935060399999998</v>
      </c>
      <c r="F49" s="119">
        <v>102.03854699999999</v>
      </c>
      <c r="G49" s="119">
        <v>98.452149000000006</v>
      </c>
      <c r="H49" s="119">
        <v>100.29444599999999</v>
      </c>
      <c r="I49" s="119">
        <v>104.886419</v>
      </c>
      <c r="J49" s="119">
        <v>105.21559499999999</v>
      </c>
      <c r="K49" s="119">
        <v>101.038476</v>
      </c>
      <c r="L49" s="119">
        <v>101.98628400000001</v>
      </c>
      <c r="M49" s="119">
        <v>99.431890999999993</v>
      </c>
      <c r="N49" s="119">
        <v>91.910337999999996</v>
      </c>
      <c r="O49" s="119">
        <v>90.236848000000009</v>
      </c>
      <c r="P49" s="119">
        <v>101.724174</v>
      </c>
      <c r="Q49" s="119">
        <v>96.630771999999993</v>
      </c>
      <c r="R49" s="119">
        <v>89.243730999999997</v>
      </c>
      <c r="S49" s="119">
        <v>64.317219000000009</v>
      </c>
      <c r="T49" s="119">
        <v>41.116808999999996</v>
      </c>
      <c r="U49" s="38"/>
      <c r="V49" s="38"/>
      <c r="W49" s="38"/>
      <c r="X49" s="57"/>
      <c r="Y49" s="58" t="s">
        <v>50</v>
      </c>
      <c r="Z49" s="119">
        <v>100</v>
      </c>
      <c r="AA49" s="119">
        <v>100.827048289659</v>
      </c>
      <c r="AB49" s="119">
        <v>100.635581517487</v>
      </c>
      <c r="AC49" s="119">
        <v>101.915846702108</v>
      </c>
      <c r="AD49" s="119">
        <v>103.992894386868</v>
      </c>
      <c r="AE49" s="119">
        <v>101.87811966578199</v>
      </c>
      <c r="AF49" s="119">
        <v>101.63648953484</v>
      </c>
      <c r="AG49" s="119">
        <v>98.446898054035003</v>
      </c>
      <c r="AH49" s="119">
        <v>100.60304866325799</v>
      </c>
      <c r="AI49" s="119">
        <v>200.60304866325799</v>
      </c>
      <c r="AJ49" s="119">
        <v>300.60304866325799</v>
      </c>
      <c r="AK49" s="119">
        <v>400.60304866325805</v>
      </c>
      <c r="AL49" s="119">
        <v>100.30207088935701</v>
      </c>
      <c r="AM49" s="119">
        <v>97.397855145594704</v>
      </c>
      <c r="AN49" s="119">
        <v>93.734954495382809</v>
      </c>
      <c r="AO49" s="119">
        <v>81.545003626739501</v>
      </c>
      <c r="AP49" s="119">
        <v>59.841816756756302</v>
      </c>
      <c r="AQ49" s="38"/>
      <c r="AR49" s="38"/>
      <c r="AS49" s="38"/>
      <c r="AT49" s="57"/>
      <c r="AU49" s="38"/>
      <c r="AV49" s="122" t="s">
        <v>287</v>
      </c>
      <c r="AW49" s="122" t="s">
        <v>287</v>
      </c>
      <c r="AX49" s="122" t="s">
        <v>287</v>
      </c>
      <c r="AY49" s="122" t="s">
        <v>287</v>
      </c>
      <c r="AZ49" s="122" t="s">
        <v>287</v>
      </c>
      <c r="BA49" s="122" t="s">
        <v>287</v>
      </c>
      <c r="BB49" s="122" t="s">
        <v>287</v>
      </c>
      <c r="BC49" s="122" t="s">
        <v>287</v>
      </c>
      <c r="BD49" s="122" t="s">
        <v>287</v>
      </c>
      <c r="BE49" s="122" t="s">
        <v>287</v>
      </c>
      <c r="BF49" s="122" t="s">
        <v>287</v>
      </c>
      <c r="BG49" s="122" t="s">
        <v>287</v>
      </c>
      <c r="BH49" s="122" t="s">
        <v>287</v>
      </c>
      <c r="BI49" s="122" t="s">
        <v>287</v>
      </c>
      <c r="BJ49" s="122" t="s">
        <v>287</v>
      </c>
      <c r="BK49" s="122" t="s">
        <v>287</v>
      </c>
      <c r="BL49" s="122" t="s">
        <v>287</v>
      </c>
      <c r="BM49" s="38"/>
    </row>
    <row r="50" spans="1:65" s="26" customFormat="1" x14ac:dyDescent="0.2">
      <c r="A50" s="38"/>
      <c r="B50" s="38"/>
      <c r="C50" s="58" t="s">
        <v>51</v>
      </c>
      <c r="D50" s="119">
        <v>102.45387070000001</v>
      </c>
      <c r="E50" s="119">
        <v>105.06954390000001</v>
      </c>
      <c r="F50" s="119">
        <v>105.71676000000001</v>
      </c>
      <c r="G50" s="119">
        <v>109.14805800000001</v>
      </c>
      <c r="H50" s="119">
        <v>111.432237</v>
      </c>
      <c r="I50" s="119">
        <v>112.820364</v>
      </c>
      <c r="J50" s="119">
        <v>109.06488</v>
      </c>
      <c r="K50" s="119">
        <v>106.36663900000001</v>
      </c>
      <c r="L50" s="119">
        <v>107.43000499999999</v>
      </c>
      <c r="M50" s="119">
        <v>106.62440900000001</v>
      </c>
      <c r="N50" s="119">
        <v>103.913051</v>
      </c>
      <c r="O50" s="119">
        <v>107.63724500000001</v>
      </c>
      <c r="P50" s="119">
        <v>107.742356</v>
      </c>
      <c r="Q50" s="119">
        <v>108.102535</v>
      </c>
      <c r="R50" s="119">
        <v>105.45166699999999</v>
      </c>
      <c r="S50" s="119">
        <v>79.547067999999996</v>
      </c>
      <c r="T50" s="119">
        <v>55.566946999999999</v>
      </c>
      <c r="U50" s="38"/>
      <c r="V50" s="38"/>
      <c r="W50" s="38"/>
      <c r="X50" s="38"/>
      <c r="Y50" s="58" t="s">
        <v>51</v>
      </c>
      <c r="Z50" s="119">
        <v>100</v>
      </c>
      <c r="AA50" s="119">
        <v>99.223657854627106</v>
      </c>
      <c r="AB50" s="119">
        <v>101.595158037057</v>
      </c>
      <c r="AC50" s="119">
        <v>103.12465150784</v>
      </c>
      <c r="AD50" s="119">
        <v>105.65335107854199</v>
      </c>
      <c r="AE50" s="119">
        <v>105.690614913037</v>
      </c>
      <c r="AF50" s="119">
        <v>107.921380352619</v>
      </c>
      <c r="AG50" s="119">
        <v>103.822535102999</v>
      </c>
      <c r="AH50" s="119">
        <v>74.543692273515106</v>
      </c>
      <c r="AI50" s="119">
        <v>174.54369227351501</v>
      </c>
      <c r="AJ50" s="119">
        <v>274.54369227351498</v>
      </c>
      <c r="AK50" s="119">
        <v>374.54369227351498</v>
      </c>
      <c r="AL50" s="119">
        <v>101.522884687442</v>
      </c>
      <c r="AM50" s="119">
        <v>99.896886384228196</v>
      </c>
      <c r="AN50" s="119">
        <v>97.465937386823498</v>
      </c>
      <c r="AO50" s="119">
        <v>80.411901503673604</v>
      </c>
      <c r="AP50" s="119">
        <v>50.118513457121104</v>
      </c>
      <c r="AQ50" s="38"/>
      <c r="AR50" s="38"/>
      <c r="AS50" s="38"/>
      <c r="AT50" s="38"/>
      <c r="AU50" s="38"/>
      <c r="AV50" s="122" t="s">
        <v>287</v>
      </c>
      <c r="AW50" s="122" t="s">
        <v>287</v>
      </c>
      <c r="AX50" s="122" t="s">
        <v>287</v>
      </c>
      <c r="AY50" s="122" t="s">
        <v>287</v>
      </c>
      <c r="AZ50" s="122" t="s">
        <v>287</v>
      </c>
      <c r="BA50" s="122" t="s">
        <v>287</v>
      </c>
      <c r="BB50" s="122" t="s">
        <v>287</v>
      </c>
      <c r="BC50" s="122" t="s">
        <v>287</v>
      </c>
      <c r="BD50" s="122" t="s">
        <v>287</v>
      </c>
      <c r="BE50" s="122" t="s">
        <v>287</v>
      </c>
      <c r="BF50" s="122" t="s">
        <v>287</v>
      </c>
      <c r="BG50" s="122" t="s">
        <v>287</v>
      </c>
      <c r="BH50" s="122" t="s">
        <v>287</v>
      </c>
      <c r="BI50" s="122" t="s">
        <v>287</v>
      </c>
      <c r="BJ50" s="122" t="s">
        <v>287</v>
      </c>
      <c r="BK50" s="122" t="s">
        <v>287</v>
      </c>
      <c r="BL50" s="122" t="s">
        <v>287</v>
      </c>
      <c r="BM50" s="38"/>
    </row>
    <row r="51" spans="1:65" s="26" customFormat="1" x14ac:dyDescent="0.2">
      <c r="A51" s="38"/>
      <c r="B51" s="38"/>
      <c r="C51" s="58" t="s">
        <v>52</v>
      </c>
      <c r="D51" s="119">
        <v>99.067594200000002</v>
      </c>
      <c r="E51" s="119">
        <v>103.70448699999999</v>
      </c>
      <c r="F51" s="119">
        <v>102.34216300000001</v>
      </c>
      <c r="G51" s="119">
        <v>108.35247400000002</v>
      </c>
      <c r="H51" s="119">
        <v>107.08761699999999</v>
      </c>
      <c r="I51" s="119">
        <v>107.430204</v>
      </c>
      <c r="J51" s="119">
        <v>105.45567799999999</v>
      </c>
      <c r="K51" s="119">
        <v>106.365765</v>
      </c>
      <c r="L51" s="119">
        <v>104.940496</v>
      </c>
      <c r="M51" s="119">
        <v>99.233788000000004</v>
      </c>
      <c r="N51" s="119">
        <v>100.7706</v>
      </c>
      <c r="O51" s="119">
        <v>103.935112</v>
      </c>
      <c r="P51" s="119">
        <v>107.64473299999999</v>
      </c>
      <c r="Q51" s="119">
        <v>115.42669000000001</v>
      </c>
      <c r="R51" s="119">
        <v>106.220628</v>
      </c>
      <c r="S51" s="119">
        <v>80.222753999999995</v>
      </c>
      <c r="T51" s="119">
        <v>49.189216999999999</v>
      </c>
      <c r="U51" s="38"/>
      <c r="V51" s="38"/>
      <c r="W51" s="38"/>
      <c r="X51" s="38"/>
      <c r="Y51" s="58" t="s">
        <v>52</v>
      </c>
      <c r="Z51" s="119">
        <v>100</v>
      </c>
      <c r="AA51" s="119">
        <v>98.295968889444993</v>
      </c>
      <c r="AB51" s="119">
        <v>100.97613590507599</v>
      </c>
      <c r="AC51" s="119">
        <v>103.762302878047</v>
      </c>
      <c r="AD51" s="119">
        <v>102.562417768453</v>
      </c>
      <c r="AE51" s="119">
        <v>100.861878406652</v>
      </c>
      <c r="AF51" s="119">
        <v>99.628263522013398</v>
      </c>
      <c r="AG51" s="119">
        <v>98.129513967313599</v>
      </c>
      <c r="AH51" s="119">
        <v>96.874416893158596</v>
      </c>
      <c r="AI51" s="119">
        <v>196.87441689315901</v>
      </c>
      <c r="AJ51" s="119">
        <v>296.87441689315904</v>
      </c>
      <c r="AK51" s="119">
        <v>396.87441689315904</v>
      </c>
      <c r="AL51" s="119">
        <v>98.082468162151997</v>
      </c>
      <c r="AM51" s="119">
        <v>97.509630250810901</v>
      </c>
      <c r="AN51" s="119">
        <v>94.726003442651901</v>
      </c>
      <c r="AO51" s="119">
        <v>79.180882367818796</v>
      </c>
      <c r="AP51" s="119">
        <v>61.172125377871097</v>
      </c>
      <c r="AQ51" s="38"/>
      <c r="AR51" s="38"/>
      <c r="AS51" s="38"/>
      <c r="AT51" s="38"/>
      <c r="AU51" s="38"/>
      <c r="AV51" s="122" t="s">
        <v>287</v>
      </c>
      <c r="AW51" s="122" t="s">
        <v>287</v>
      </c>
      <c r="AX51" s="122" t="s">
        <v>287</v>
      </c>
      <c r="AY51" s="122" t="s">
        <v>287</v>
      </c>
      <c r="AZ51" s="122" t="s">
        <v>287</v>
      </c>
      <c r="BA51" s="122" t="s">
        <v>287</v>
      </c>
      <c r="BB51" s="122" t="s">
        <v>287</v>
      </c>
      <c r="BC51" s="122" t="s">
        <v>287</v>
      </c>
      <c r="BD51" s="122" t="s">
        <v>287</v>
      </c>
      <c r="BE51" s="122" t="s">
        <v>287</v>
      </c>
      <c r="BF51" s="122" t="s">
        <v>287</v>
      </c>
      <c r="BG51" s="122" t="s">
        <v>287</v>
      </c>
      <c r="BH51" s="122" t="s">
        <v>287</v>
      </c>
      <c r="BI51" s="122" t="s">
        <v>287</v>
      </c>
      <c r="BJ51" s="122" t="s">
        <v>287</v>
      </c>
      <c r="BK51" s="122" t="s">
        <v>287</v>
      </c>
      <c r="BL51" s="122" t="s">
        <v>287</v>
      </c>
      <c r="BM51" s="38"/>
    </row>
    <row r="52" spans="1:65" s="26" customFormat="1" x14ac:dyDescent="0.2">
      <c r="A52" s="38"/>
      <c r="B52" s="57"/>
      <c r="C52" s="61" t="s">
        <v>54</v>
      </c>
      <c r="D52" s="120">
        <v>100.33314812500001</v>
      </c>
      <c r="E52" s="121">
        <v>103.228429975</v>
      </c>
      <c r="F52" s="121">
        <v>104.13199324999999</v>
      </c>
      <c r="G52" s="121">
        <v>106.17128725000002</v>
      </c>
      <c r="H52" s="121">
        <v>106.83702325</v>
      </c>
      <c r="I52" s="121">
        <v>108.29279525</v>
      </c>
      <c r="J52" s="121">
        <v>107.47000075000001</v>
      </c>
      <c r="K52" s="121">
        <v>104.49329649999999</v>
      </c>
      <c r="L52" s="121">
        <v>103.95636649999997</v>
      </c>
      <c r="M52" s="121">
        <v>99.011455499999997</v>
      </c>
      <c r="N52" s="121">
        <v>99.780888000000004</v>
      </c>
      <c r="O52" s="121">
        <v>100.49498750000001</v>
      </c>
      <c r="P52" s="121">
        <v>103.39329699999999</v>
      </c>
      <c r="Q52" s="121">
        <v>103.39526349999998</v>
      </c>
      <c r="R52" s="121">
        <v>96.891145749999993</v>
      </c>
      <c r="S52" s="121">
        <v>73.250417749999997</v>
      </c>
      <c r="T52" s="121">
        <v>45.796769750000003</v>
      </c>
      <c r="U52" s="38"/>
      <c r="V52" s="38"/>
      <c r="W52" s="38"/>
      <c r="X52" s="57"/>
      <c r="Y52" s="61" t="s">
        <v>54</v>
      </c>
      <c r="Z52" s="120">
        <v>100</v>
      </c>
      <c r="AA52" s="121">
        <v>100.93654521424426</v>
      </c>
      <c r="AB52" s="121">
        <v>101.47317127833175</v>
      </c>
      <c r="AC52" s="121">
        <v>102.40491883526848</v>
      </c>
      <c r="AD52" s="121">
        <v>104.59778883452148</v>
      </c>
      <c r="AE52" s="121">
        <v>103.78120149294449</v>
      </c>
      <c r="AF52" s="121">
        <v>104.62276967679935</v>
      </c>
      <c r="AG52" s="121">
        <v>100.55275277388289</v>
      </c>
      <c r="AH52" s="121">
        <v>93.115542655960937</v>
      </c>
      <c r="AI52" s="121">
        <v>193.11554265596104</v>
      </c>
      <c r="AJ52" s="121">
        <v>293.11554265596101</v>
      </c>
      <c r="AK52" s="121">
        <v>393.11554265596101</v>
      </c>
      <c r="AL52" s="121">
        <v>100.66741606800875</v>
      </c>
      <c r="AM52" s="121">
        <v>98.393656325760674</v>
      </c>
      <c r="AN52" s="121">
        <v>95.4416373425492</v>
      </c>
      <c r="AO52" s="121">
        <v>80.77357353856469</v>
      </c>
      <c r="AP52" s="121">
        <v>57.414472282495396</v>
      </c>
      <c r="AQ52" s="38"/>
      <c r="AR52" s="38"/>
      <c r="AS52" s="38"/>
      <c r="AT52" s="57"/>
      <c r="AU52" s="38"/>
      <c r="AV52" s="122" t="s">
        <v>287</v>
      </c>
      <c r="AW52" s="122" t="s">
        <v>287</v>
      </c>
      <c r="AX52" s="122" t="s">
        <v>287</v>
      </c>
      <c r="AY52" s="122" t="s">
        <v>287</v>
      </c>
      <c r="AZ52" s="122" t="s">
        <v>287</v>
      </c>
      <c r="BA52" s="122" t="s">
        <v>287</v>
      </c>
      <c r="BB52" s="122" t="s">
        <v>287</v>
      </c>
      <c r="BC52" s="122" t="s">
        <v>287</v>
      </c>
      <c r="BD52" s="122" t="s">
        <v>287</v>
      </c>
      <c r="BE52" s="122" t="s">
        <v>287</v>
      </c>
      <c r="BF52" s="122" t="s">
        <v>287</v>
      </c>
      <c r="BG52" s="122" t="s">
        <v>287</v>
      </c>
      <c r="BH52" s="122" t="s">
        <v>287</v>
      </c>
      <c r="BI52" s="122" t="s">
        <v>287</v>
      </c>
      <c r="BJ52" s="122" t="s">
        <v>287</v>
      </c>
      <c r="BK52" s="122" t="s">
        <v>287</v>
      </c>
      <c r="BL52" s="122" t="s">
        <v>287</v>
      </c>
      <c r="BM52" s="38"/>
    </row>
    <row r="53" spans="1:65" x14ac:dyDescent="0.2">
      <c r="A53" s="27"/>
      <c r="B53" s="27"/>
      <c r="C53" s="27"/>
      <c r="D53" s="111"/>
      <c r="E53" s="111"/>
      <c r="F53" s="111"/>
      <c r="G53" s="111"/>
      <c r="H53" s="111"/>
      <c r="I53" s="111"/>
      <c r="J53" s="111"/>
      <c r="K53" s="111"/>
      <c r="L53" s="111"/>
      <c r="M53" s="111"/>
      <c r="N53" s="111"/>
      <c r="O53" s="111"/>
      <c r="P53" s="111"/>
      <c r="Q53" s="111"/>
      <c r="R53" s="111"/>
      <c r="S53" s="111"/>
      <c r="T53" s="111"/>
      <c r="U53" s="27"/>
      <c r="V53" s="27"/>
      <c r="W53" s="27"/>
      <c r="X53" s="27"/>
      <c r="Y53" s="27"/>
      <c r="Z53" s="111"/>
      <c r="AA53" s="111"/>
      <c r="AB53" s="111"/>
      <c r="AC53" s="111"/>
      <c r="AD53" s="111"/>
      <c r="AE53" s="111"/>
      <c r="AF53" s="111"/>
      <c r="AG53" s="111"/>
      <c r="AH53" s="111"/>
      <c r="AI53" s="111"/>
      <c r="AJ53" s="111"/>
      <c r="AK53" s="111"/>
      <c r="AL53" s="111"/>
      <c r="AM53" s="111"/>
      <c r="AN53" s="111"/>
      <c r="AO53" s="111"/>
      <c r="AP53" s="111"/>
      <c r="AQ53" s="27"/>
      <c r="AR53" s="27"/>
      <c r="AS53" s="27"/>
      <c r="AT53" s="27"/>
      <c r="AU53" s="27"/>
      <c r="AV53" s="111"/>
      <c r="AW53" s="111"/>
      <c r="AX53" s="111"/>
      <c r="AY53" s="111"/>
      <c r="AZ53" s="111"/>
      <c r="BA53" s="111"/>
      <c r="BB53" s="111"/>
      <c r="BC53" s="111"/>
      <c r="BD53" s="111"/>
      <c r="BE53" s="111"/>
      <c r="BF53" s="111"/>
      <c r="BG53" s="111"/>
      <c r="BH53" s="111"/>
      <c r="BI53" s="111"/>
      <c r="BJ53" s="111"/>
      <c r="BK53" s="111"/>
      <c r="BL53" s="111"/>
      <c r="BM53" s="27"/>
    </row>
    <row r="54" spans="1:65" x14ac:dyDescent="0.2">
      <c r="A54" s="27"/>
      <c r="B54" s="46" t="s">
        <v>4</v>
      </c>
      <c r="C54" s="44" t="s">
        <v>49</v>
      </c>
      <c r="D54" s="108">
        <v>90.563597383521795</v>
      </c>
      <c r="E54" s="108">
        <v>108.47843557412401</v>
      </c>
      <c r="F54" s="108">
        <v>103.959211868213</v>
      </c>
      <c r="G54" s="108">
        <v>107.61874626503001</v>
      </c>
      <c r="H54" s="108">
        <v>96.959406933880999</v>
      </c>
      <c r="I54" s="108">
        <v>89.188903242418107</v>
      </c>
      <c r="J54" s="108">
        <v>78.100710709917593</v>
      </c>
      <c r="K54" s="108">
        <v>21.543727907300401</v>
      </c>
      <c r="L54" s="108">
        <v>17.765184572806898</v>
      </c>
      <c r="M54" s="108">
        <v>2.5243240986364697</v>
      </c>
      <c r="N54" s="108">
        <v>2.0731914835248397</v>
      </c>
      <c r="O54" s="108">
        <v>9.5752874285935601</v>
      </c>
      <c r="P54" s="108">
        <v>8.2182811858153499</v>
      </c>
      <c r="Q54" s="108">
        <v>6.9619515505675897</v>
      </c>
      <c r="R54" s="108">
        <v>6.9567360462086407</v>
      </c>
      <c r="S54" s="108">
        <v>8.7633563604643498</v>
      </c>
      <c r="T54" s="108">
        <v>4.8391871662241597</v>
      </c>
      <c r="U54" s="27"/>
      <c r="V54" s="27"/>
      <c r="W54" s="27"/>
      <c r="X54" s="46" t="s">
        <v>4</v>
      </c>
      <c r="Y54" s="44" t="s">
        <v>49</v>
      </c>
      <c r="Z54" s="108">
        <v>104.313341555002</v>
      </c>
      <c r="AA54" s="108">
        <v>100.558346728796</v>
      </c>
      <c r="AB54" s="108">
        <v>104.062518303516</v>
      </c>
      <c r="AC54" s="108">
        <v>102.86949511580801</v>
      </c>
      <c r="AD54" s="108">
        <v>95.555645943290003</v>
      </c>
      <c r="AE54" s="108">
        <v>81.670077899765104</v>
      </c>
      <c r="AF54" s="108">
        <v>53.2514122179632</v>
      </c>
      <c r="AG54" s="108">
        <v>25.667272987589403</v>
      </c>
      <c r="AH54" s="108">
        <v>6.521241840699191</v>
      </c>
      <c r="AI54" s="108">
        <v>1.06521241840699</v>
      </c>
      <c r="AJ54" s="108">
        <v>2.0652124184069902</v>
      </c>
      <c r="AK54" s="108">
        <v>3.0652124184069902</v>
      </c>
      <c r="AL54" s="108">
        <v>4.8700515084621703</v>
      </c>
      <c r="AM54" s="108">
        <v>6.0629033953537297</v>
      </c>
      <c r="AN54" s="108">
        <v>7.4197624303584897</v>
      </c>
      <c r="AO54" s="108">
        <v>6.8888888888888404</v>
      </c>
      <c r="AP54" s="108">
        <v>4.1594659939031597</v>
      </c>
      <c r="AQ54" s="27"/>
      <c r="AR54" s="27"/>
      <c r="AS54" s="27"/>
      <c r="AT54" s="46" t="s">
        <v>4</v>
      </c>
      <c r="AU54" s="44" t="s">
        <v>49</v>
      </c>
      <c r="AV54" s="108">
        <v>101.050799750165</v>
      </c>
      <c r="AW54" s="108">
        <v>100.75773664225601</v>
      </c>
      <c r="AX54" s="108">
        <v>93.666462000228606</v>
      </c>
      <c r="AY54" s="108">
        <v>94.0167473943619</v>
      </c>
      <c r="AZ54" s="108">
        <v>98.448811196602406</v>
      </c>
      <c r="BA54" s="108">
        <v>84.087492891129003</v>
      </c>
      <c r="BB54" s="108">
        <v>74.78731617358531</v>
      </c>
      <c r="BC54" s="108">
        <v>30.1664874306963</v>
      </c>
      <c r="BD54" s="108">
        <v>25.927395868847302</v>
      </c>
      <c r="BE54" s="108">
        <v>0</v>
      </c>
      <c r="BF54" s="108">
        <v>0</v>
      </c>
      <c r="BG54" s="108">
        <v>0</v>
      </c>
      <c r="BH54" s="108">
        <v>0</v>
      </c>
      <c r="BI54" s="108">
        <v>0</v>
      </c>
      <c r="BJ54" s="108">
        <v>3.7666228582185197</v>
      </c>
      <c r="BK54" s="108">
        <v>0.892079761594048</v>
      </c>
      <c r="BL54" s="108">
        <v>0</v>
      </c>
      <c r="BM54" s="27"/>
    </row>
    <row r="55" spans="1:65" x14ac:dyDescent="0.2">
      <c r="A55" s="27"/>
      <c r="B55" s="46"/>
      <c r="C55" s="44" t="s">
        <v>50</v>
      </c>
      <c r="D55" s="108">
        <v>87.0959026850405</v>
      </c>
      <c r="E55" s="108">
        <v>94.728280021195005</v>
      </c>
      <c r="F55" s="108">
        <v>90.421227472313902</v>
      </c>
      <c r="G55" s="108">
        <v>104.833588838381</v>
      </c>
      <c r="H55" s="108">
        <v>101.50180405819999</v>
      </c>
      <c r="I55" s="108">
        <v>86.028312866395396</v>
      </c>
      <c r="J55" s="108">
        <v>84.935377890743496</v>
      </c>
      <c r="K55" s="108">
        <v>22.150071192270701</v>
      </c>
      <c r="L55" s="108">
        <v>22.408894807322199</v>
      </c>
      <c r="M55" s="108">
        <v>0</v>
      </c>
      <c r="N55" s="108">
        <v>0</v>
      </c>
      <c r="O55" s="108">
        <v>0</v>
      </c>
      <c r="P55" s="108">
        <v>1.0835209403813999</v>
      </c>
      <c r="Q55" s="108">
        <v>0</v>
      </c>
      <c r="R55" s="108">
        <v>0</v>
      </c>
      <c r="S55" s="108">
        <v>0.273505966628176</v>
      </c>
      <c r="T55" s="108">
        <v>0</v>
      </c>
      <c r="U55" s="27"/>
      <c r="V55" s="27"/>
      <c r="W55" s="27"/>
      <c r="X55" s="46"/>
      <c r="Y55" s="44" t="s">
        <v>50</v>
      </c>
      <c r="Z55" s="108">
        <v>99.423329084086603</v>
      </c>
      <c r="AA55" s="108">
        <v>107.10944393081401</v>
      </c>
      <c r="AB55" s="108">
        <v>108.893287933403</v>
      </c>
      <c r="AC55" s="108">
        <v>107.70744104350101</v>
      </c>
      <c r="AD55" s="108">
        <v>104.14805322289399</v>
      </c>
      <c r="AE55" s="108">
        <v>96.06248599643709</v>
      </c>
      <c r="AF55" s="108">
        <v>77.552366728062509</v>
      </c>
      <c r="AG55" s="108">
        <v>49.516706160512101</v>
      </c>
      <c r="AH55" s="108">
        <v>24.382643786304399</v>
      </c>
      <c r="AI55" s="108">
        <v>1.2438264378630399</v>
      </c>
      <c r="AJ55" s="108">
        <v>2.2438264378630399</v>
      </c>
      <c r="AK55" s="108">
        <v>3.2438264378630399</v>
      </c>
      <c r="AL55" s="108">
        <v>14.705278802597299</v>
      </c>
      <c r="AM55" s="108">
        <v>18.2875657620407</v>
      </c>
      <c r="AN55" s="108">
        <v>22.3941158637687</v>
      </c>
      <c r="AO55" s="108">
        <v>19.689157731492802</v>
      </c>
      <c r="AP55" s="108">
        <v>10.332014170782699</v>
      </c>
      <c r="AQ55" s="27"/>
      <c r="AR55" s="27"/>
      <c r="AS55" s="27"/>
      <c r="AT55" s="46"/>
      <c r="AU55" s="44" t="s">
        <v>50</v>
      </c>
      <c r="AV55" s="108">
        <v>100.16005321027698</v>
      </c>
      <c r="AW55" s="108">
        <v>103.59095901612501</v>
      </c>
      <c r="AX55" s="108">
        <v>99.847496886964208</v>
      </c>
      <c r="AY55" s="108">
        <v>97.605947071452107</v>
      </c>
      <c r="AZ55" s="108">
        <v>87.015825452278804</v>
      </c>
      <c r="BA55" s="108">
        <v>82.410739381052295</v>
      </c>
      <c r="BB55" s="108">
        <v>75.038059099010198</v>
      </c>
      <c r="BC55" s="108">
        <v>33.584812251534203</v>
      </c>
      <c r="BD55" s="108">
        <v>24.999870772075301</v>
      </c>
      <c r="BE55" s="108">
        <v>1.16646612538359</v>
      </c>
      <c r="BF55" s="108">
        <v>0</v>
      </c>
      <c r="BG55" s="108">
        <v>0</v>
      </c>
      <c r="BH55" s="108">
        <v>0</v>
      </c>
      <c r="BI55" s="108">
        <v>0</v>
      </c>
      <c r="BJ55" s="108">
        <v>0</v>
      </c>
      <c r="BK55" s="108">
        <v>0</v>
      </c>
      <c r="BL55" s="108">
        <v>0</v>
      </c>
      <c r="BM55" s="27"/>
    </row>
    <row r="56" spans="1:65" x14ac:dyDescent="0.2">
      <c r="A56" s="27"/>
      <c r="B56" s="27"/>
      <c r="C56" s="44" t="s">
        <v>51</v>
      </c>
      <c r="D56" s="108">
        <v>104.924938703526</v>
      </c>
      <c r="E56" s="108">
        <v>114.18814432989699</v>
      </c>
      <c r="F56" s="108">
        <v>115.907187818132</v>
      </c>
      <c r="G56" s="108">
        <v>123.45479116183699</v>
      </c>
      <c r="H56" s="108">
        <v>109.910367348694</v>
      </c>
      <c r="I56" s="108">
        <v>98.414984299499395</v>
      </c>
      <c r="J56" s="108">
        <v>108.62358946417601</v>
      </c>
      <c r="K56" s="108">
        <v>34.998458626672104</v>
      </c>
      <c r="L56" s="108">
        <v>32.936352035329904</v>
      </c>
      <c r="M56" s="108">
        <v>0</v>
      </c>
      <c r="N56" s="108">
        <v>0</v>
      </c>
      <c r="O56" s="108">
        <v>13.564369160249601</v>
      </c>
      <c r="P56" s="108">
        <v>7.6272481866501805</v>
      </c>
      <c r="Q56" s="108">
        <v>12.0625172330006</v>
      </c>
      <c r="R56" s="108">
        <v>10.8725110765723</v>
      </c>
      <c r="S56" s="108">
        <v>11.919705192713401</v>
      </c>
      <c r="T56" s="108">
        <v>3.3564198188598597</v>
      </c>
      <c r="U56" s="27"/>
      <c r="V56" s="27"/>
      <c r="W56" s="27"/>
      <c r="X56" s="27"/>
      <c r="Y56" s="44" t="s">
        <v>51</v>
      </c>
      <c r="Z56" s="108">
        <v>100.859456359509</v>
      </c>
      <c r="AA56" s="108">
        <v>112.00206480686099</v>
      </c>
      <c r="AB56" s="108">
        <v>101.375448114679</v>
      </c>
      <c r="AC56" s="108">
        <v>106.19487049665798</v>
      </c>
      <c r="AD56" s="108">
        <v>103.64274642108199</v>
      </c>
      <c r="AE56" s="108">
        <v>94.595269060770903</v>
      </c>
      <c r="AF56" s="108">
        <v>82.990118681403104</v>
      </c>
      <c r="AG56" s="108">
        <v>35.941946653357</v>
      </c>
      <c r="AH56" s="108">
        <v>13.3713640922767</v>
      </c>
      <c r="AI56" s="108">
        <v>1.1337136409227699</v>
      </c>
      <c r="AJ56" s="108">
        <v>2.1337136409227702</v>
      </c>
      <c r="AK56" s="108">
        <v>3.1337136409227702</v>
      </c>
      <c r="AL56" s="108">
        <v>0</v>
      </c>
      <c r="AM56" s="108">
        <v>0</v>
      </c>
      <c r="AN56" s="108">
        <v>0.64481461579794808</v>
      </c>
      <c r="AO56" s="108">
        <v>5.6792373849974904</v>
      </c>
      <c r="AP56" s="108">
        <v>5.3734551316497301</v>
      </c>
      <c r="AQ56" s="27"/>
      <c r="AR56" s="27"/>
      <c r="AS56" s="27"/>
      <c r="AT56" s="27"/>
      <c r="AU56" s="44" t="s">
        <v>51</v>
      </c>
      <c r="AV56" s="108">
        <v>103.07907164330801</v>
      </c>
      <c r="AW56" s="108">
        <v>105.88124432209001</v>
      </c>
      <c r="AX56" s="108">
        <v>105.11151128532501</v>
      </c>
      <c r="AY56" s="108">
        <v>106.16758761860201</v>
      </c>
      <c r="AZ56" s="108">
        <v>101.66160085190701</v>
      </c>
      <c r="BA56" s="108">
        <v>81.267347689049799</v>
      </c>
      <c r="BB56" s="108">
        <v>78.300869135375592</v>
      </c>
      <c r="BC56" s="108">
        <v>38.4652104655651</v>
      </c>
      <c r="BD56" s="108">
        <v>15.1795931198837</v>
      </c>
      <c r="BE56" s="108">
        <v>0.27695563487818797</v>
      </c>
      <c r="BF56" s="108">
        <v>0</v>
      </c>
      <c r="BG56" s="108">
        <v>0</v>
      </c>
      <c r="BH56" s="108">
        <v>0</v>
      </c>
      <c r="BI56" s="108">
        <v>0</v>
      </c>
      <c r="BJ56" s="108">
        <v>0</v>
      </c>
      <c r="BK56" s="108">
        <v>0</v>
      </c>
      <c r="BL56" s="108">
        <v>0</v>
      </c>
      <c r="BM56" s="27"/>
    </row>
    <row r="57" spans="1:65" x14ac:dyDescent="0.2">
      <c r="A57" s="27"/>
      <c r="B57" s="27"/>
      <c r="C57" s="44" t="s">
        <v>52</v>
      </c>
      <c r="D57" s="108">
        <v>100.213487455416</v>
      </c>
      <c r="E57" s="108">
        <v>97.349294570329207</v>
      </c>
      <c r="F57" s="108">
        <v>105.08604233319201</v>
      </c>
      <c r="G57" s="108">
        <v>105.69821592871899</v>
      </c>
      <c r="H57" s="108">
        <v>96.944941763269597</v>
      </c>
      <c r="I57" s="108">
        <v>88.732588016519003</v>
      </c>
      <c r="J57" s="108">
        <v>86.898164084345794</v>
      </c>
      <c r="K57" s="108">
        <v>29.334889978002199</v>
      </c>
      <c r="L57" s="108">
        <v>34.111529012162002</v>
      </c>
      <c r="M57" s="108">
        <v>0.20307823856343898</v>
      </c>
      <c r="N57" s="108">
        <v>1.48058522474416</v>
      </c>
      <c r="O57" s="108">
        <v>7.7132820612667894</v>
      </c>
      <c r="P57" s="108">
        <v>4.3302180685357898</v>
      </c>
      <c r="Q57" s="108">
        <v>7.5244191329178003</v>
      </c>
      <c r="R57" s="108">
        <v>4.6285556668149503</v>
      </c>
      <c r="S57" s="108">
        <v>5.9408493732383203</v>
      </c>
      <c r="T57" s="108">
        <v>6.3551401869159294</v>
      </c>
      <c r="U57" s="27"/>
      <c r="V57" s="27"/>
      <c r="W57" s="27"/>
      <c r="X57" s="27"/>
      <c r="Y57" s="44" t="s">
        <v>52</v>
      </c>
      <c r="Z57" s="108">
        <v>107.68017551554101</v>
      </c>
      <c r="AA57" s="108">
        <v>106.37279387279399</v>
      </c>
      <c r="AB57" s="108">
        <v>114.88196762586999</v>
      </c>
      <c r="AC57" s="108">
        <v>112.05034802595799</v>
      </c>
      <c r="AD57" s="108">
        <v>108.70359315481299</v>
      </c>
      <c r="AE57" s="108">
        <v>96.023640993153109</v>
      </c>
      <c r="AF57" s="108">
        <v>77.475776256263998</v>
      </c>
      <c r="AG57" s="108">
        <v>39.187387815436594</v>
      </c>
      <c r="AH57" s="108">
        <v>17.1140343396441</v>
      </c>
      <c r="AI57" s="108">
        <v>1.17114034339644</v>
      </c>
      <c r="AJ57" s="108">
        <v>2.17114034339644</v>
      </c>
      <c r="AK57" s="108">
        <v>3.17114034339644</v>
      </c>
      <c r="AL57" s="108">
        <v>5.5329949238578902</v>
      </c>
      <c r="AM57" s="108">
        <v>9.2997788231264611</v>
      </c>
      <c r="AN57" s="108">
        <v>11.102370342809401</v>
      </c>
      <c r="AO57" s="108">
        <v>0</v>
      </c>
      <c r="AP57" s="108">
        <v>13.5673260631402</v>
      </c>
      <c r="AQ57" s="27"/>
      <c r="AR57" s="27"/>
      <c r="AS57" s="27"/>
      <c r="AT57" s="27"/>
      <c r="AU57" s="44" t="s">
        <v>52</v>
      </c>
      <c r="AV57" s="108">
        <v>97.882698381326605</v>
      </c>
      <c r="AW57" s="108">
        <v>96.500836546779993</v>
      </c>
      <c r="AX57" s="108">
        <v>102.15011186029801</v>
      </c>
      <c r="AY57" s="108">
        <v>93.793354448538906</v>
      </c>
      <c r="AZ57" s="108">
        <v>93.268728469921697</v>
      </c>
      <c r="BA57" s="108">
        <v>78.091694120740897</v>
      </c>
      <c r="BB57" s="108">
        <v>77.506136389993102</v>
      </c>
      <c r="BC57" s="108">
        <v>38.846785536024804</v>
      </c>
      <c r="BD57" s="108">
        <v>22.091112011854101</v>
      </c>
      <c r="BE57" s="108">
        <v>3.1056950568773498</v>
      </c>
      <c r="BF57" s="108">
        <v>0</v>
      </c>
      <c r="BG57" s="108">
        <v>0</v>
      </c>
      <c r="BH57" s="108">
        <v>0</v>
      </c>
      <c r="BI57" s="108">
        <v>0</v>
      </c>
      <c r="BJ57" s="108">
        <v>0.26293546710441401</v>
      </c>
      <c r="BK57" s="108">
        <v>0.90790785896292803</v>
      </c>
      <c r="BL57" s="108">
        <v>0</v>
      </c>
      <c r="BM57" s="27"/>
    </row>
    <row r="58" spans="1:65" x14ac:dyDescent="0.2">
      <c r="A58" s="27"/>
      <c r="B58" s="46"/>
      <c r="C58" s="45" t="s">
        <v>54</v>
      </c>
      <c r="D58" s="110">
        <v>95.69948155687608</v>
      </c>
      <c r="E58" s="109">
        <v>103.6860386238863</v>
      </c>
      <c r="F58" s="109">
        <v>103.84341737296272</v>
      </c>
      <c r="G58" s="109">
        <v>110.40133554849176</v>
      </c>
      <c r="H58" s="109">
        <v>101.32913002601116</v>
      </c>
      <c r="I58" s="109">
        <v>90.591197106207972</v>
      </c>
      <c r="J58" s="109">
        <v>89.639460537295719</v>
      </c>
      <c r="K58" s="109">
        <v>27.006786926061348</v>
      </c>
      <c r="L58" s="109">
        <v>26.80549010690525</v>
      </c>
      <c r="M58" s="109">
        <v>0.68185058429997725</v>
      </c>
      <c r="N58" s="109">
        <v>0.88844417706724998</v>
      </c>
      <c r="O58" s="109">
        <v>7.7132346625274879</v>
      </c>
      <c r="P58" s="109">
        <v>5.3148170953456804</v>
      </c>
      <c r="Q58" s="109">
        <v>6.6372219791214961</v>
      </c>
      <c r="R58" s="109">
        <v>5.6144506973989721</v>
      </c>
      <c r="S58" s="109">
        <v>6.7243542232610611</v>
      </c>
      <c r="T58" s="109">
        <v>3.6376867929999874</v>
      </c>
      <c r="U58" s="27"/>
      <c r="V58" s="27"/>
      <c r="W58" s="27"/>
      <c r="X58" s="46"/>
      <c r="Y58" s="45" t="s">
        <v>54</v>
      </c>
      <c r="Z58" s="110">
        <v>103.06907562853465</v>
      </c>
      <c r="AA58" s="109">
        <v>106.51066233481626</v>
      </c>
      <c r="AB58" s="109">
        <v>107.303305494367</v>
      </c>
      <c r="AC58" s="109">
        <v>107.20553867048123</v>
      </c>
      <c r="AD58" s="109">
        <v>103.01250968551976</v>
      </c>
      <c r="AE58" s="109">
        <v>92.087868487531551</v>
      </c>
      <c r="AF58" s="109">
        <v>72.817418470923201</v>
      </c>
      <c r="AG58" s="109">
        <v>37.578328404223775</v>
      </c>
      <c r="AH58" s="109">
        <v>15.347321014731097</v>
      </c>
      <c r="AI58" s="109">
        <v>1.15347321014731</v>
      </c>
      <c r="AJ58" s="109">
        <v>2.1534732101473097</v>
      </c>
      <c r="AK58" s="109">
        <v>3.1534732101473097</v>
      </c>
      <c r="AL58" s="109">
        <v>6.2770813087293407</v>
      </c>
      <c r="AM58" s="109">
        <v>8.4125619951302237</v>
      </c>
      <c r="AN58" s="109">
        <v>10.390265813183635</v>
      </c>
      <c r="AO58" s="109">
        <v>8.0643210013447817</v>
      </c>
      <c r="AP58" s="109">
        <v>8.3580653398689471</v>
      </c>
      <c r="AQ58" s="27"/>
      <c r="AR58" s="27"/>
      <c r="AS58" s="27"/>
      <c r="AT58" s="46"/>
      <c r="AU58" s="45" t="s">
        <v>54</v>
      </c>
      <c r="AV58" s="110">
        <v>100.54315574626915</v>
      </c>
      <c r="AW58" s="109">
        <v>101.68269413181275</v>
      </c>
      <c r="AX58" s="109">
        <v>100.19389550820397</v>
      </c>
      <c r="AY58" s="109">
        <v>97.895909133238717</v>
      </c>
      <c r="AZ58" s="109">
        <v>95.09874149267749</v>
      </c>
      <c r="BA58" s="109">
        <v>81.464318520492995</v>
      </c>
      <c r="BB58" s="109">
        <v>76.408095199491044</v>
      </c>
      <c r="BC58" s="109">
        <v>35.2658239209551</v>
      </c>
      <c r="BD58" s="109">
        <v>22.049492943165099</v>
      </c>
      <c r="BE58" s="109">
        <v>1.1372792042847821</v>
      </c>
      <c r="BF58" s="109">
        <v>0</v>
      </c>
      <c r="BG58" s="109">
        <v>0</v>
      </c>
      <c r="BH58" s="109">
        <v>0</v>
      </c>
      <c r="BI58" s="109">
        <v>0</v>
      </c>
      <c r="BJ58" s="109">
        <v>1.0073895813307334</v>
      </c>
      <c r="BK58" s="109">
        <v>0.44999690513924401</v>
      </c>
      <c r="BL58" s="109">
        <v>0</v>
      </c>
      <c r="BM58" s="27"/>
    </row>
    <row r="59" spans="1:65" x14ac:dyDescent="0.2">
      <c r="A59" s="27"/>
      <c r="B59" s="27"/>
      <c r="C59" s="27"/>
      <c r="D59" s="111"/>
      <c r="E59" s="111"/>
      <c r="F59" s="111"/>
      <c r="G59" s="111"/>
      <c r="H59" s="111"/>
      <c r="I59" s="111"/>
      <c r="J59" s="111"/>
      <c r="K59" s="111"/>
      <c r="L59" s="111"/>
      <c r="M59" s="111"/>
      <c r="N59" s="111"/>
      <c r="O59" s="111"/>
      <c r="P59" s="111"/>
      <c r="Q59" s="111"/>
      <c r="R59" s="111"/>
      <c r="S59" s="111"/>
      <c r="T59" s="111"/>
      <c r="U59" s="27"/>
      <c r="V59" s="27"/>
      <c r="W59" s="27"/>
      <c r="X59" s="27"/>
      <c r="Y59" s="27"/>
      <c r="Z59" s="111"/>
      <c r="AA59" s="111"/>
      <c r="AB59" s="111"/>
      <c r="AC59" s="111"/>
      <c r="AD59" s="111"/>
      <c r="AE59" s="111"/>
      <c r="AF59" s="111"/>
      <c r="AG59" s="111"/>
      <c r="AH59" s="111"/>
      <c r="AI59" s="111"/>
      <c r="AJ59" s="111"/>
      <c r="AK59" s="111"/>
      <c r="AL59" s="111"/>
      <c r="AM59" s="111"/>
      <c r="AN59" s="111"/>
      <c r="AO59" s="111"/>
      <c r="AP59" s="111"/>
      <c r="AQ59" s="27"/>
      <c r="AR59" s="27"/>
      <c r="AS59" s="27"/>
      <c r="AT59" s="27"/>
      <c r="AU59" s="27"/>
      <c r="AV59" s="111"/>
      <c r="AW59" s="111"/>
      <c r="AX59" s="111"/>
      <c r="AY59" s="111"/>
      <c r="AZ59" s="111"/>
      <c r="BA59" s="111"/>
      <c r="BB59" s="111"/>
      <c r="BC59" s="111"/>
      <c r="BD59" s="111"/>
      <c r="BE59" s="111"/>
      <c r="BF59" s="111"/>
      <c r="BG59" s="111"/>
      <c r="BH59" s="111"/>
      <c r="BI59" s="111"/>
      <c r="BJ59" s="111"/>
      <c r="BK59" s="111"/>
      <c r="BL59" s="111"/>
      <c r="BM59" s="27"/>
    </row>
    <row r="60" spans="1:65" s="26" customFormat="1" x14ac:dyDescent="0.2">
      <c r="A60" s="38"/>
      <c r="B60" s="57" t="s">
        <v>7</v>
      </c>
      <c r="C60" s="58" t="s">
        <v>49</v>
      </c>
      <c r="D60" s="119">
        <v>100</v>
      </c>
      <c r="E60" s="119">
        <v>105.480785921628</v>
      </c>
      <c r="F60" s="119">
        <v>100.06532045207599</v>
      </c>
      <c r="G60" s="119">
        <v>103.11269507060301</v>
      </c>
      <c r="H60" s="119">
        <v>103.442993602174</v>
      </c>
      <c r="I60" s="119">
        <v>101.03950636691501</v>
      </c>
      <c r="J60" s="119">
        <v>96.1113894480021</v>
      </c>
      <c r="K60" s="119">
        <v>92.509436523554697</v>
      </c>
      <c r="L60" s="119">
        <v>96.439560220624699</v>
      </c>
      <c r="M60" s="119">
        <v>91.206889779596196</v>
      </c>
      <c r="N60" s="119">
        <v>100</v>
      </c>
      <c r="O60" s="119">
        <v>82.038585566104103</v>
      </c>
      <c r="P60" s="119">
        <v>63.7200497560504</v>
      </c>
      <c r="Q60" s="119">
        <v>31.826550483968301</v>
      </c>
      <c r="R60" s="119">
        <v>14.840638322862201</v>
      </c>
      <c r="S60" s="119">
        <v>5.9263026982688798</v>
      </c>
      <c r="T60" s="119">
        <v>2.1694095009145102</v>
      </c>
      <c r="U60" s="38"/>
      <c r="V60" s="38"/>
      <c r="W60" s="38"/>
      <c r="X60" s="57" t="s">
        <v>7</v>
      </c>
      <c r="Y60" s="58" t="s">
        <v>49</v>
      </c>
      <c r="Z60" s="119">
        <v>101.18990504461701</v>
      </c>
      <c r="AA60" s="119">
        <v>104.71557520011901</v>
      </c>
      <c r="AB60" s="119">
        <v>103.31697345858899</v>
      </c>
      <c r="AC60" s="119">
        <v>104.859565255059</v>
      </c>
      <c r="AD60" s="119">
        <v>105.12382695202899</v>
      </c>
      <c r="AE60" s="119">
        <v>105.73177270208501</v>
      </c>
      <c r="AF60" s="119">
        <v>104.717287470107</v>
      </c>
      <c r="AG60" s="119">
        <v>102.49189225857801</v>
      </c>
      <c r="AH60" s="119">
        <v>91.528689308406399</v>
      </c>
      <c r="AI60" s="119">
        <v>191.528689308406</v>
      </c>
      <c r="AJ60" s="119">
        <v>291.528689308406</v>
      </c>
      <c r="AK60" s="119">
        <v>391.528689308406</v>
      </c>
      <c r="AL60" s="119">
        <v>62.621188302206996</v>
      </c>
      <c r="AM60" s="119">
        <v>32.099567959747802</v>
      </c>
      <c r="AN60" s="119">
        <v>15.321309977508198</v>
      </c>
      <c r="AO60" s="119">
        <v>4.7212142515263702</v>
      </c>
      <c r="AP60" s="119">
        <v>2.0642586067896</v>
      </c>
      <c r="AQ60" s="38"/>
      <c r="AR60" s="38"/>
      <c r="AS60" s="38"/>
      <c r="AT60" s="57" t="s">
        <v>7</v>
      </c>
      <c r="AU60" s="58" t="s">
        <v>49</v>
      </c>
      <c r="AV60" s="119">
        <v>89.979151766012805</v>
      </c>
      <c r="AW60" s="119">
        <v>96.652108410816695</v>
      </c>
      <c r="AX60" s="119">
        <v>100</v>
      </c>
      <c r="AY60" s="119">
        <v>94.938596624716595</v>
      </c>
      <c r="AZ60" s="119">
        <v>94.104667265229097</v>
      </c>
      <c r="BA60" s="119">
        <v>93.012037192032111</v>
      </c>
      <c r="BB60" s="119">
        <v>100.99675863223401</v>
      </c>
      <c r="BC60" s="119">
        <v>96.900156742197197</v>
      </c>
      <c r="BD60" s="119">
        <v>87.593018124267701</v>
      </c>
      <c r="BE60" s="119">
        <v>92.336371798578696</v>
      </c>
      <c r="BF60" s="119">
        <v>89.2020076437814</v>
      </c>
      <c r="BG60" s="119">
        <v>88.397722214547699</v>
      </c>
      <c r="BH60" s="119">
        <v>79.268161655231694</v>
      </c>
      <c r="BI60" s="119">
        <v>60.593083759266896</v>
      </c>
      <c r="BJ60" s="119">
        <v>31.763134871298998</v>
      </c>
      <c r="BK60" s="119">
        <v>13.884667925281299</v>
      </c>
      <c r="BL60" s="119">
        <v>9.1525839971757801</v>
      </c>
      <c r="BM60" s="38"/>
    </row>
    <row r="61" spans="1:65" s="26" customFormat="1" x14ac:dyDescent="0.2">
      <c r="A61" s="38"/>
      <c r="B61" s="57"/>
      <c r="C61" s="58" t="s">
        <v>50</v>
      </c>
      <c r="D61" s="119">
        <v>100</v>
      </c>
      <c r="E61" s="119">
        <v>103.06780778799501</v>
      </c>
      <c r="F61" s="119">
        <v>104.37647066801401</v>
      </c>
      <c r="G61" s="119">
        <v>105.34930020764799</v>
      </c>
      <c r="H61" s="119">
        <v>105.23398610906301</v>
      </c>
      <c r="I61" s="119">
        <v>102.424184436787</v>
      </c>
      <c r="J61" s="119">
        <v>102.416643652695</v>
      </c>
      <c r="K61" s="119">
        <v>102.64641145059299</v>
      </c>
      <c r="L61" s="119">
        <v>94.687246211687906</v>
      </c>
      <c r="M61" s="119">
        <v>85.703086953149096</v>
      </c>
      <c r="N61" s="119">
        <v>100</v>
      </c>
      <c r="O61" s="119">
        <v>81.465136279998489</v>
      </c>
      <c r="P61" s="119">
        <v>67.476934538007399</v>
      </c>
      <c r="Q61" s="119">
        <v>30.185218485723496</v>
      </c>
      <c r="R61" s="119">
        <v>14.878291898513801</v>
      </c>
      <c r="S61" s="119">
        <v>1.54993455996893</v>
      </c>
      <c r="T61" s="119">
        <v>0</v>
      </c>
      <c r="U61" s="38"/>
      <c r="V61" s="38"/>
      <c r="W61" s="38"/>
      <c r="X61" s="57"/>
      <c r="Y61" s="58" t="s">
        <v>50</v>
      </c>
      <c r="Z61" s="119">
        <v>98.508291208431004</v>
      </c>
      <c r="AA61" s="119">
        <v>100.537710425182</v>
      </c>
      <c r="AB61" s="119">
        <v>101.31840756352399</v>
      </c>
      <c r="AC61" s="119">
        <v>100.430568770343</v>
      </c>
      <c r="AD61" s="119">
        <v>100.47775220458099</v>
      </c>
      <c r="AE61" s="119">
        <v>97.786949873580994</v>
      </c>
      <c r="AF61" s="119">
        <v>96.477915211563598</v>
      </c>
      <c r="AG61" s="119">
        <v>95.905867011107503</v>
      </c>
      <c r="AH61" s="119">
        <v>94.906634207015301</v>
      </c>
      <c r="AI61" s="119">
        <v>194.906634207015</v>
      </c>
      <c r="AJ61" s="119">
        <v>294.90663420701503</v>
      </c>
      <c r="AK61" s="119">
        <v>394.90663420701503</v>
      </c>
      <c r="AL61" s="119">
        <v>64.059835440519194</v>
      </c>
      <c r="AM61" s="119">
        <v>37.123734787062304</v>
      </c>
      <c r="AN61" s="119">
        <v>19.495194227463898</v>
      </c>
      <c r="AO61" s="119">
        <v>7.5478727595431296</v>
      </c>
      <c r="AP61" s="119">
        <v>3.0041253387145499</v>
      </c>
      <c r="AQ61" s="38"/>
      <c r="AR61" s="38"/>
      <c r="AS61" s="38"/>
      <c r="AT61" s="57"/>
      <c r="AU61" s="58" t="s">
        <v>50</v>
      </c>
      <c r="AV61" s="119">
        <v>99.811271538827398</v>
      </c>
      <c r="AW61" s="119">
        <v>91.4826692035045</v>
      </c>
      <c r="AX61" s="119">
        <v>99.568839856996007</v>
      </c>
      <c r="AY61" s="119">
        <v>102.992036579565</v>
      </c>
      <c r="AZ61" s="119">
        <v>106.19581728630001</v>
      </c>
      <c r="BA61" s="119">
        <v>105.20767802617701</v>
      </c>
      <c r="BB61" s="119">
        <v>99.840424715756598</v>
      </c>
      <c r="BC61" s="119">
        <v>96.007549138446905</v>
      </c>
      <c r="BD61" s="119">
        <v>95.7068111027573</v>
      </c>
      <c r="BE61" s="119">
        <v>93.411382014024198</v>
      </c>
      <c r="BF61" s="119">
        <v>85.648864706163991</v>
      </c>
      <c r="BG61" s="119">
        <v>81.758708174434702</v>
      </c>
      <c r="BH61" s="119">
        <v>83.992596256641903</v>
      </c>
      <c r="BI61" s="119">
        <v>61.988798646902097</v>
      </c>
      <c r="BJ61" s="119">
        <v>38.614351135293902</v>
      </c>
      <c r="BK61" s="119">
        <v>17.467409168515001</v>
      </c>
      <c r="BL61" s="119">
        <v>9.8514464425332413</v>
      </c>
      <c r="BM61" s="38"/>
    </row>
    <row r="62" spans="1:65" s="26" customFormat="1" x14ac:dyDescent="0.2">
      <c r="A62" s="38"/>
      <c r="B62" s="38"/>
      <c r="C62" s="58" t="s">
        <v>51</v>
      </c>
      <c r="D62" s="119">
        <v>100</v>
      </c>
      <c r="E62" s="119">
        <v>96.74943430705089</v>
      </c>
      <c r="F62" s="119">
        <v>104.19887653050499</v>
      </c>
      <c r="G62" s="119">
        <v>104.09738989603099</v>
      </c>
      <c r="H62" s="119">
        <v>96.964076023854702</v>
      </c>
      <c r="I62" s="119">
        <v>107.33034159278002</v>
      </c>
      <c r="J62" s="119">
        <v>99.110064386742906</v>
      </c>
      <c r="K62" s="119">
        <v>94.674355472873089</v>
      </c>
      <c r="L62" s="119">
        <v>82.605345880831308</v>
      </c>
      <c r="M62" s="119">
        <v>83.608980829111104</v>
      </c>
      <c r="N62" s="119">
        <v>100</v>
      </c>
      <c r="O62" s="119">
        <v>86.357008611823304</v>
      </c>
      <c r="P62" s="119">
        <v>61.202206116459401</v>
      </c>
      <c r="Q62" s="119">
        <v>36.552733187841405</v>
      </c>
      <c r="R62" s="119">
        <v>34.729387485745299</v>
      </c>
      <c r="S62" s="119">
        <v>14.3378611495424</v>
      </c>
      <c r="T62" s="119">
        <v>16.769456681350899</v>
      </c>
      <c r="U62" s="38"/>
      <c r="V62" s="38"/>
      <c r="W62" s="38"/>
      <c r="X62" s="38"/>
      <c r="Y62" s="58" t="s">
        <v>51</v>
      </c>
      <c r="Z62" s="119">
        <v>100.889814637805</v>
      </c>
      <c r="AA62" s="119">
        <v>103.998996927058</v>
      </c>
      <c r="AB62" s="119">
        <v>107.47273296575399</v>
      </c>
      <c r="AC62" s="119">
        <v>103.421931997339</v>
      </c>
      <c r="AD62" s="119">
        <v>104.855230626549</v>
      </c>
      <c r="AE62" s="119">
        <v>104.898874385285</v>
      </c>
      <c r="AF62" s="119">
        <v>102.94973586815598</v>
      </c>
      <c r="AG62" s="119">
        <v>101.09856658676</v>
      </c>
      <c r="AH62" s="119">
        <v>90.710595576851901</v>
      </c>
      <c r="AI62" s="119">
        <v>190.710595576852</v>
      </c>
      <c r="AJ62" s="119">
        <v>290.71059557685197</v>
      </c>
      <c r="AK62" s="119">
        <v>390.71059557685197</v>
      </c>
      <c r="AL62" s="119">
        <v>60.591346020466794</v>
      </c>
      <c r="AM62" s="119">
        <v>26.838036267969802</v>
      </c>
      <c r="AN62" s="119">
        <v>10.432019549966599</v>
      </c>
      <c r="AO62" s="119">
        <v>0.380442440467683</v>
      </c>
      <c r="AP62" s="119">
        <v>0</v>
      </c>
      <c r="AQ62" s="38"/>
      <c r="AR62" s="38"/>
      <c r="AS62" s="38"/>
      <c r="AT62" s="38"/>
      <c r="AU62" s="58" t="s">
        <v>51</v>
      </c>
      <c r="AV62" s="119">
        <v>100</v>
      </c>
      <c r="AW62" s="119">
        <v>105.480785921628</v>
      </c>
      <c r="AX62" s="119">
        <v>100.06532045207599</v>
      </c>
      <c r="AY62" s="119">
        <v>103.11269507060301</v>
      </c>
      <c r="AZ62" s="119">
        <v>103.442993602174</v>
      </c>
      <c r="BA62" s="119">
        <v>101.03950636691501</v>
      </c>
      <c r="BB62" s="119">
        <v>96.1113894480021</v>
      </c>
      <c r="BC62" s="119">
        <v>92.509436523554697</v>
      </c>
      <c r="BD62" s="119">
        <v>96.439560220624699</v>
      </c>
      <c r="BE62" s="119">
        <v>91.206889779596196</v>
      </c>
      <c r="BF62" s="119">
        <v>100</v>
      </c>
      <c r="BG62" s="119">
        <v>82.038585566104103</v>
      </c>
      <c r="BH62" s="119">
        <v>63.7200497560504</v>
      </c>
      <c r="BI62" s="119">
        <v>31.826550483968301</v>
      </c>
      <c r="BJ62" s="119">
        <v>14.840638322862201</v>
      </c>
      <c r="BK62" s="119">
        <v>5.9263026982688798</v>
      </c>
      <c r="BL62" s="119">
        <v>2.1694095009145102</v>
      </c>
      <c r="BM62" s="38"/>
    </row>
    <row r="63" spans="1:65" s="26" customFormat="1" x14ac:dyDescent="0.2">
      <c r="A63" s="38"/>
      <c r="B63" s="38"/>
      <c r="C63" s="58" t="s">
        <v>52</v>
      </c>
      <c r="D63" s="119">
        <v>100</v>
      </c>
      <c r="E63" s="119">
        <v>103.35036123268699</v>
      </c>
      <c r="F63" s="119">
        <v>97.833479515749403</v>
      </c>
      <c r="G63" s="119">
        <v>102.971301596014</v>
      </c>
      <c r="H63" s="119">
        <v>104.70040107803</v>
      </c>
      <c r="I63" s="119">
        <v>96.322176208515202</v>
      </c>
      <c r="J63" s="119">
        <v>98.193212536737192</v>
      </c>
      <c r="K63" s="119">
        <v>110.84356889152201</v>
      </c>
      <c r="L63" s="119">
        <v>109.02711293926902</v>
      </c>
      <c r="M63" s="119">
        <v>89.315790800690394</v>
      </c>
      <c r="N63" s="119">
        <v>100</v>
      </c>
      <c r="O63" s="119">
        <v>77.275570118673699</v>
      </c>
      <c r="P63" s="119">
        <v>62.913768966382797</v>
      </c>
      <c r="Q63" s="119">
        <v>36.202953465556398</v>
      </c>
      <c r="R63" s="119">
        <v>23.907158655077701</v>
      </c>
      <c r="S63" s="119">
        <v>5.9344747653774501</v>
      </c>
      <c r="T63" s="119">
        <v>11.0198696650369</v>
      </c>
      <c r="U63" s="38"/>
      <c r="V63" s="38"/>
      <c r="W63" s="38"/>
      <c r="X63" s="38"/>
      <c r="Y63" s="58" t="s">
        <v>52</v>
      </c>
      <c r="Z63" s="119">
        <v>94.187656251980997</v>
      </c>
      <c r="AA63" s="119">
        <v>98.84797657268571</v>
      </c>
      <c r="AB63" s="119">
        <v>100.97773094873199</v>
      </c>
      <c r="AC63" s="119">
        <v>99.909339462465297</v>
      </c>
      <c r="AD63" s="119">
        <v>101.96864724582899</v>
      </c>
      <c r="AE63" s="119">
        <v>100.484878387663</v>
      </c>
      <c r="AF63" s="119">
        <v>98.442927267429809</v>
      </c>
      <c r="AG63" s="119">
        <v>97.871681558914005</v>
      </c>
      <c r="AH63" s="119">
        <v>93.002977222836108</v>
      </c>
      <c r="AI63" s="119">
        <v>193.00297722283599</v>
      </c>
      <c r="AJ63" s="119">
        <v>293.00297722283602</v>
      </c>
      <c r="AK63" s="119">
        <v>393.00297722283602</v>
      </c>
      <c r="AL63" s="119">
        <v>64.93468844404579</v>
      </c>
      <c r="AM63" s="119">
        <v>34.5734106977227</v>
      </c>
      <c r="AN63" s="119">
        <v>12.4868106338962</v>
      </c>
      <c r="AO63" s="119">
        <v>4.51952100685505</v>
      </c>
      <c r="AP63" s="119">
        <v>0.41579695745302403</v>
      </c>
      <c r="AQ63" s="38"/>
      <c r="AR63" s="38"/>
      <c r="AS63" s="38"/>
      <c r="AT63" s="38"/>
      <c r="AU63" s="58" t="s">
        <v>52</v>
      </c>
      <c r="AV63" s="119">
        <v>99.5147137498342</v>
      </c>
      <c r="AW63" s="119">
        <v>102.359269832526</v>
      </c>
      <c r="AX63" s="119">
        <v>100</v>
      </c>
      <c r="AY63" s="119">
        <v>107.86853718765398</v>
      </c>
      <c r="AZ63" s="119">
        <v>108.56468552068901</v>
      </c>
      <c r="BA63" s="119">
        <v>108.124733298217</v>
      </c>
      <c r="BB63" s="119">
        <v>109.511639291618</v>
      </c>
      <c r="BC63" s="119">
        <v>95.147176888213309</v>
      </c>
      <c r="BD63" s="119">
        <v>93.818582084341898</v>
      </c>
      <c r="BE63" s="119">
        <v>96.317734239875691</v>
      </c>
      <c r="BF63" s="119">
        <v>91.371144813971611</v>
      </c>
      <c r="BG63" s="119">
        <v>81.061830873366702</v>
      </c>
      <c r="BH63" s="119">
        <v>77.320201204095596</v>
      </c>
      <c r="BI63" s="119">
        <v>57.030148929549298</v>
      </c>
      <c r="BJ63" s="119">
        <v>35.2323214640777</v>
      </c>
      <c r="BK63" s="119">
        <v>14.3722015190995</v>
      </c>
      <c r="BL63" s="119">
        <v>5.12683601501314</v>
      </c>
      <c r="BM63" s="38"/>
    </row>
    <row r="64" spans="1:65" s="26" customFormat="1" x14ac:dyDescent="0.2">
      <c r="A64" s="38"/>
      <c r="B64" s="57"/>
      <c r="C64" s="61" t="s">
        <v>54</v>
      </c>
      <c r="D64" s="120">
        <v>100</v>
      </c>
      <c r="E64" s="121">
        <v>102.16209731234022</v>
      </c>
      <c r="F64" s="121">
        <v>101.6185367915861</v>
      </c>
      <c r="G64" s="121">
        <v>103.88267169257399</v>
      </c>
      <c r="H64" s="121">
        <v>102.58536420328043</v>
      </c>
      <c r="I64" s="121">
        <v>101.77905215124932</v>
      </c>
      <c r="J64" s="121">
        <v>98.95782750604431</v>
      </c>
      <c r="K64" s="121">
        <v>100.16844308463568</v>
      </c>
      <c r="L64" s="121">
        <v>95.689816313103222</v>
      </c>
      <c r="M64" s="121">
        <v>87.458687090636687</v>
      </c>
      <c r="N64" s="121">
        <v>100</v>
      </c>
      <c r="O64" s="121">
        <v>81.784075144149895</v>
      </c>
      <c r="P64" s="121">
        <v>63.828239844224996</v>
      </c>
      <c r="Q64" s="121">
        <v>33.691863905772401</v>
      </c>
      <c r="R64" s="121">
        <v>22.08886909054975</v>
      </c>
      <c r="S64" s="121">
        <v>6.9371432932894148</v>
      </c>
      <c r="T64" s="121">
        <v>7.4896839618255768</v>
      </c>
      <c r="U64" s="38"/>
      <c r="V64" s="38"/>
      <c r="W64" s="38"/>
      <c r="X64" s="57"/>
      <c r="Y64" s="61" t="s">
        <v>54</v>
      </c>
      <c r="Z64" s="120">
        <v>98.693916785708495</v>
      </c>
      <c r="AA64" s="121">
        <v>102.02506478126119</v>
      </c>
      <c r="AB64" s="121">
        <v>103.27146123414974</v>
      </c>
      <c r="AC64" s="121">
        <v>102.15535137130158</v>
      </c>
      <c r="AD64" s="121">
        <v>103.10636425724699</v>
      </c>
      <c r="AE64" s="121">
        <v>102.2256188371535</v>
      </c>
      <c r="AF64" s="121">
        <v>100.6469664543141</v>
      </c>
      <c r="AG64" s="121">
        <v>99.342001853839875</v>
      </c>
      <c r="AH64" s="121">
        <v>92.537224078777427</v>
      </c>
      <c r="AI64" s="121">
        <v>192.53722407877726</v>
      </c>
      <c r="AJ64" s="121">
        <v>292.53722407877729</v>
      </c>
      <c r="AK64" s="121">
        <v>392.53722407877729</v>
      </c>
      <c r="AL64" s="121">
        <v>63.051764551809697</v>
      </c>
      <c r="AM64" s="121">
        <v>32.658687428125646</v>
      </c>
      <c r="AN64" s="121">
        <v>14.433833597208723</v>
      </c>
      <c r="AO64" s="121">
        <v>4.2922626145980578</v>
      </c>
      <c r="AP64" s="121">
        <v>1.3710452257392935</v>
      </c>
      <c r="AQ64" s="38"/>
      <c r="AR64" s="38"/>
      <c r="AS64" s="38"/>
      <c r="AT64" s="57"/>
      <c r="AU64" s="61" t="s">
        <v>54</v>
      </c>
      <c r="AV64" s="120">
        <v>97.326284263668612</v>
      </c>
      <c r="AW64" s="121">
        <v>98.993708342118779</v>
      </c>
      <c r="AX64" s="121">
        <v>99.908540077267986</v>
      </c>
      <c r="AY64" s="121">
        <v>102.22796636563464</v>
      </c>
      <c r="AZ64" s="121">
        <v>103.07704091859804</v>
      </c>
      <c r="BA64" s="121">
        <v>101.84598872083528</v>
      </c>
      <c r="BB64" s="121">
        <v>101.61505302190265</v>
      </c>
      <c r="BC64" s="121">
        <v>95.141079823103027</v>
      </c>
      <c r="BD64" s="121">
        <v>93.389492882997899</v>
      </c>
      <c r="BE64" s="121">
        <v>93.318094458018692</v>
      </c>
      <c r="BF64" s="121">
        <v>91.555504290979258</v>
      </c>
      <c r="BG64" s="121">
        <v>83.314211707113301</v>
      </c>
      <c r="BH64" s="121">
        <v>76.075252218004906</v>
      </c>
      <c r="BI64" s="121">
        <v>52.859645454921647</v>
      </c>
      <c r="BJ64" s="121">
        <v>30.112611448383198</v>
      </c>
      <c r="BK64" s="121">
        <v>12.91264532779117</v>
      </c>
      <c r="BL64" s="121">
        <v>6.5750689889091678</v>
      </c>
      <c r="BM64" s="38"/>
    </row>
    <row r="65" spans="1:65" x14ac:dyDescent="0.2">
      <c r="A65" s="27"/>
      <c r="B65" s="27"/>
      <c r="C65" s="27"/>
      <c r="D65" s="111"/>
      <c r="E65" s="111"/>
      <c r="F65" s="111"/>
      <c r="G65" s="111"/>
      <c r="H65" s="111"/>
      <c r="I65" s="111"/>
      <c r="J65" s="111"/>
      <c r="K65" s="111"/>
      <c r="L65" s="111"/>
      <c r="M65" s="111"/>
      <c r="N65" s="111"/>
      <c r="O65" s="111"/>
      <c r="P65" s="111"/>
      <c r="Q65" s="111"/>
      <c r="R65" s="111"/>
      <c r="S65" s="111"/>
      <c r="T65" s="111"/>
      <c r="U65" s="27"/>
      <c r="V65" s="27"/>
      <c r="W65" s="27"/>
      <c r="X65" s="27"/>
      <c r="Y65" s="27"/>
      <c r="Z65" s="111"/>
      <c r="AA65" s="111"/>
      <c r="AB65" s="111"/>
      <c r="AC65" s="111"/>
      <c r="AD65" s="111"/>
      <c r="AE65" s="111"/>
      <c r="AF65" s="111"/>
      <c r="AG65" s="111"/>
      <c r="AH65" s="111"/>
      <c r="AI65" s="111"/>
      <c r="AJ65" s="111"/>
      <c r="AK65" s="111"/>
      <c r="AL65" s="111"/>
      <c r="AM65" s="111"/>
      <c r="AN65" s="111"/>
      <c r="AO65" s="111"/>
      <c r="AP65" s="111"/>
      <c r="AQ65" s="27"/>
      <c r="AR65" s="27"/>
      <c r="AS65" s="27"/>
      <c r="AT65" s="27"/>
      <c r="AU65" s="27"/>
      <c r="AV65" s="111"/>
      <c r="AW65" s="111"/>
      <c r="AX65" s="111"/>
      <c r="AY65" s="111"/>
      <c r="AZ65" s="111"/>
      <c r="BA65" s="111"/>
      <c r="BB65" s="111"/>
      <c r="BC65" s="111"/>
      <c r="BD65" s="111"/>
      <c r="BE65" s="111"/>
      <c r="BF65" s="111"/>
      <c r="BG65" s="111"/>
      <c r="BH65" s="111"/>
      <c r="BI65" s="111"/>
      <c r="BJ65" s="111"/>
      <c r="BK65" s="111"/>
      <c r="BL65" s="111"/>
      <c r="BM65" s="27"/>
    </row>
    <row r="66" spans="1:65" x14ac:dyDescent="0.2">
      <c r="A66" s="27"/>
      <c r="B66" s="46" t="s">
        <v>380</v>
      </c>
      <c r="C66" s="44" t="s">
        <v>49</v>
      </c>
      <c r="D66" s="108">
        <v>87.815821947466702</v>
      </c>
      <c r="E66" s="108">
        <v>89.701006543129409</v>
      </c>
      <c r="F66" s="108">
        <v>80.389378667994805</v>
      </c>
      <c r="G66" s="108">
        <v>63.727979194799701</v>
      </c>
      <c r="H66" s="108">
        <v>42.308665239261401</v>
      </c>
      <c r="I66" s="108">
        <v>25.582082642308301</v>
      </c>
      <c r="J66" s="108">
        <v>16.6457348141377</v>
      </c>
      <c r="K66" s="108">
        <v>5.0651959601353003</v>
      </c>
      <c r="L66" s="108">
        <v>0.72890512547983699</v>
      </c>
      <c r="M66" s="108">
        <v>0</v>
      </c>
      <c r="N66" s="108">
        <v>5.0970070514837502</v>
      </c>
      <c r="O66" s="108">
        <v>2.7824525532137798</v>
      </c>
      <c r="P66" s="108">
        <v>2.1164772727272601</v>
      </c>
      <c r="Q66" s="108">
        <v>1.75184478871764</v>
      </c>
      <c r="R66" s="108">
        <v>2.1732954545455101</v>
      </c>
      <c r="S66" s="108">
        <v>0</v>
      </c>
      <c r="T66" s="108">
        <v>3.4810966498898499</v>
      </c>
      <c r="U66" s="27"/>
      <c r="V66" s="27"/>
      <c r="W66" s="27"/>
      <c r="X66" s="46" t="s">
        <v>380</v>
      </c>
      <c r="Y66" s="27"/>
      <c r="Z66" s="108"/>
      <c r="AA66" s="108"/>
      <c r="AB66" s="108"/>
      <c r="AC66" s="108"/>
      <c r="AD66" s="108"/>
      <c r="AE66" s="108"/>
      <c r="AF66" s="108"/>
      <c r="AG66" s="108"/>
      <c r="AH66" s="108"/>
      <c r="AI66" s="108"/>
      <c r="AJ66" s="108"/>
      <c r="AK66" s="108"/>
      <c r="AL66" s="108"/>
      <c r="AM66" s="108"/>
      <c r="AN66" s="108"/>
      <c r="AO66" s="108"/>
      <c r="AP66" s="108"/>
      <c r="AQ66" s="27"/>
      <c r="AR66" s="27"/>
      <c r="AS66" s="27"/>
      <c r="AT66" s="46" t="s">
        <v>380</v>
      </c>
      <c r="AU66" s="27"/>
      <c r="AV66" s="108"/>
      <c r="AW66" s="108"/>
      <c r="AX66" s="108"/>
      <c r="AY66" s="108"/>
      <c r="AZ66" s="108"/>
      <c r="BA66" s="108"/>
      <c r="BB66" s="108"/>
      <c r="BC66" s="108"/>
      <c r="BD66" s="108"/>
      <c r="BE66" s="108"/>
      <c r="BF66" s="108"/>
      <c r="BG66" s="108"/>
      <c r="BH66" s="108"/>
      <c r="BI66" s="108"/>
      <c r="BJ66" s="108"/>
      <c r="BK66" s="108"/>
      <c r="BL66" s="108"/>
      <c r="BM66" s="27"/>
    </row>
    <row r="67" spans="1:65" x14ac:dyDescent="0.2">
      <c r="A67" s="27"/>
      <c r="B67" s="46"/>
      <c r="C67" s="44" t="s">
        <v>50</v>
      </c>
      <c r="D67" s="108">
        <v>89.749738014543297</v>
      </c>
      <c r="E67" s="108">
        <v>81.0022675168847</v>
      </c>
      <c r="F67" s="108">
        <v>78.976199855954803</v>
      </c>
      <c r="G67" s="108">
        <v>58.939697556904605</v>
      </c>
      <c r="H67" s="108">
        <v>42.841475976675198</v>
      </c>
      <c r="I67" s="108">
        <v>23.549853982164599</v>
      </c>
      <c r="J67" s="108">
        <v>10.417179622527801</v>
      </c>
      <c r="K67" s="108">
        <v>2.5176233635448302</v>
      </c>
      <c r="L67" s="108">
        <v>0</v>
      </c>
      <c r="M67" s="108">
        <v>0</v>
      </c>
      <c r="N67" s="108">
        <v>1.2883771929824299</v>
      </c>
      <c r="O67" s="108">
        <v>1.57620614035094</v>
      </c>
      <c r="P67" s="108">
        <v>0.21929824561400901</v>
      </c>
      <c r="Q67" s="108">
        <v>1.3843201754386401</v>
      </c>
      <c r="R67" s="108">
        <v>2.3163377192982799</v>
      </c>
      <c r="S67" s="108">
        <v>0.87719298245616306</v>
      </c>
      <c r="T67" s="108">
        <v>2.6589912280702102</v>
      </c>
      <c r="U67" s="27"/>
      <c r="V67" s="27"/>
      <c r="W67" s="27"/>
      <c r="X67" s="46"/>
      <c r="Y67" s="27"/>
      <c r="Z67" s="108"/>
      <c r="AA67" s="108"/>
      <c r="AB67" s="108"/>
      <c r="AC67" s="108"/>
      <c r="AD67" s="108"/>
      <c r="AE67" s="108"/>
      <c r="AF67" s="108"/>
      <c r="AG67" s="108"/>
      <c r="AH67" s="108"/>
      <c r="AI67" s="108"/>
      <c r="AJ67" s="108"/>
      <c r="AK67" s="108"/>
      <c r="AL67" s="108"/>
      <c r="AM67" s="108"/>
      <c r="AN67" s="108"/>
      <c r="AO67" s="108"/>
      <c r="AP67" s="108"/>
      <c r="AQ67" s="27"/>
      <c r="AR67" s="27"/>
      <c r="AS67" s="27"/>
      <c r="AT67" s="46"/>
      <c r="AU67" s="27"/>
      <c r="AV67" s="108"/>
      <c r="AW67" s="108"/>
      <c r="AX67" s="108"/>
      <c r="AY67" s="108"/>
      <c r="AZ67" s="108"/>
      <c r="BA67" s="108"/>
      <c r="BB67" s="108"/>
      <c r="BC67" s="108"/>
      <c r="BD67" s="108"/>
      <c r="BE67" s="108"/>
      <c r="BF67" s="108"/>
      <c r="BG67" s="108"/>
      <c r="BH67" s="108"/>
      <c r="BI67" s="108"/>
      <c r="BJ67" s="108"/>
      <c r="BK67" s="108"/>
      <c r="BL67" s="108"/>
      <c r="BM67" s="27"/>
    </row>
    <row r="68" spans="1:65" x14ac:dyDescent="0.2">
      <c r="A68" s="27"/>
      <c r="B68" s="27"/>
      <c r="C68" s="44" t="s">
        <v>51</v>
      </c>
      <c r="D68" s="108">
        <v>92.617470691413601</v>
      </c>
      <c r="E68" s="108">
        <v>81.803670983549409</v>
      </c>
      <c r="F68" s="108">
        <v>77.909280240532297</v>
      </c>
      <c r="G68" s="108">
        <v>63.075732857758105</v>
      </c>
      <c r="H68" s="108">
        <v>44.308995361922001</v>
      </c>
      <c r="I68" s="108">
        <v>27.352772068544201</v>
      </c>
      <c r="J68" s="108">
        <v>16.067415629542801</v>
      </c>
      <c r="K68" s="108">
        <v>8.6435338253549201</v>
      </c>
      <c r="L68" s="108">
        <v>4.2790100632550798</v>
      </c>
      <c r="M68" s="108">
        <v>4.5270890592086497</v>
      </c>
      <c r="N68" s="108">
        <v>0</v>
      </c>
      <c r="O68" s="108">
        <v>0</v>
      </c>
      <c r="P68" s="108">
        <v>0</v>
      </c>
      <c r="Q68" s="108">
        <v>9.9482918745905397E-2</v>
      </c>
      <c r="R68" s="108">
        <v>0</v>
      </c>
      <c r="S68" s="108">
        <v>0.74606030397515399</v>
      </c>
      <c r="T68" s="108">
        <v>1.3594253941065699</v>
      </c>
      <c r="U68" s="27"/>
      <c r="V68" s="27"/>
      <c r="W68" s="27"/>
      <c r="X68" s="27"/>
      <c r="Y68" s="44" t="s">
        <v>49</v>
      </c>
      <c r="Z68" s="108">
        <v>93.372047474570593</v>
      </c>
      <c r="AA68" s="108">
        <v>93.487338372885603</v>
      </c>
      <c r="AB68" s="108">
        <v>96.463357851850901</v>
      </c>
      <c r="AC68" s="108">
        <v>91.288223287396292</v>
      </c>
      <c r="AD68" s="108">
        <v>81.023701109756203</v>
      </c>
      <c r="AE68" s="108">
        <v>60.514684073180803</v>
      </c>
      <c r="AF68" s="108">
        <v>43.565963248782701</v>
      </c>
      <c r="AG68" s="108">
        <v>23.931526050855602</v>
      </c>
      <c r="AH68" s="108">
        <v>12.600982474535799</v>
      </c>
      <c r="AI68" s="108">
        <v>112.60098247453601</v>
      </c>
      <c r="AJ68" s="108">
        <v>212.60098247453598</v>
      </c>
      <c r="AK68" s="108">
        <v>312.60098247453595</v>
      </c>
      <c r="AL68" s="108">
        <v>4.1371362908486205E-2</v>
      </c>
      <c r="AM68" s="108">
        <v>0</v>
      </c>
      <c r="AN68" s="108">
        <v>0</v>
      </c>
      <c r="AO68" s="108">
        <v>0.18609434882136999</v>
      </c>
      <c r="AP68" s="108">
        <v>5.23668602418544</v>
      </c>
      <c r="AQ68" s="27"/>
      <c r="AR68" s="27"/>
      <c r="AS68" s="27"/>
      <c r="AT68" s="27"/>
      <c r="AU68" s="44" t="s">
        <v>49</v>
      </c>
      <c r="AV68" s="108">
        <v>97.3751058425065</v>
      </c>
      <c r="AW68" s="108">
        <v>92.0406435224387</v>
      </c>
      <c r="AX68" s="108">
        <v>88.886536833192295</v>
      </c>
      <c r="AY68" s="108">
        <v>79.466553767993304</v>
      </c>
      <c r="AZ68" s="108">
        <v>75.613886536833192</v>
      </c>
      <c r="BA68" s="108">
        <v>61.854360711261805</v>
      </c>
      <c r="BB68" s="108">
        <v>44.496189669771404</v>
      </c>
      <c r="BC68" s="108">
        <v>24.661303979678202</v>
      </c>
      <c r="BD68" s="108">
        <v>2.28619813717191</v>
      </c>
      <c r="BE68" s="108">
        <v>8.3192209991532895</v>
      </c>
      <c r="BF68" s="108">
        <v>4.5424907628776197</v>
      </c>
      <c r="BG68" s="108">
        <v>3.0862855900891097</v>
      </c>
      <c r="BH68" s="108">
        <v>2.78200391219303</v>
      </c>
      <c r="BI68" s="108">
        <v>4.3903499239295298</v>
      </c>
      <c r="BJ68" s="108">
        <v>3.5209737013692197</v>
      </c>
      <c r="BK68" s="108">
        <v>3.9556618126494199</v>
      </c>
      <c r="BL68" s="108">
        <v>5.4336013910018899</v>
      </c>
      <c r="BM68" s="27"/>
    </row>
    <row r="69" spans="1:65" x14ac:dyDescent="0.2">
      <c r="A69" s="27"/>
      <c r="B69" s="27"/>
      <c r="C69" s="44" t="s">
        <v>52</v>
      </c>
      <c r="D69" s="108">
        <v>90.085519871645502</v>
      </c>
      <c r="E69" s="108">
        <v>90.490695068758498</v>
      </c>
      <c r="F69" s="108">
        <v>82.563609252500996</v>
      </c>
      <c r="G69" s="108">
        <v>61.159310245714003</v>
      </c>
      <c r="H69" s="108">
        <v>45.410911585922996</v>
      </c>
      <c r="I69" s="108">
        <v>27.573974671457901</v>
      </c>
      <c r="J69" s="108">
        <v>16.3984113589222</v>
      </c>
      <c r="K69" s="108">
        <v>7.5432057496923193</v>
      </c>
      <c r="L69" s="108">
        <v>4.8910815796105203</v>
      </c>
      <c r="M69" s="108">
        <v>1.35179392735468</v>
      </c>
      <c r="N69" s="108">
        <v>2.0234337400606899</v>
      </c>
      <c r="O69" s="108">
        <v>3.5029509757169204</v>
      </c>
      <c r="P69" s="108">
        <v>1.46543386008873</v>
      </c>
      <c r="Q69" s="108">
        <v>0.20704462592282799</v>
      </c>
      <c r="R69" s="108">
        <v>0.65309740482983802</v>
      </c>
      <c r="S69" s="108">
        <v>2.2161678236323099</v>
      </c>
      <c r="T69" s="108">
        <v>4.1691855000158995</v>
      </c>
      <c r="U69" s="27"/>
      <c r="V69" s="27"/>
      <c r="W69" s="27"/>
      <c r="X69" s="27"/>
      <c r="Y69" s="44" t="s">
        <v>50</v>
      </c>
      <c r="Z69" s="108">
        <v>83.154583506794097</v>
      </c>
      <c r="AA69" s="108">
        <v>92.047759460303908</v>
      </c>
      <c r="AB69" s="108">
        <v>91.225705684091992</v>
      </c>
      <c r="AC69" s="108">
        <v>80.834513406984897</v>
      </c>
      <c r="AD69" s="108">
        <v>77.249486151228695</v>
      </c>
      <c r="AE69" s="108">
        <v>56.314207938096708</v>
      </c>
      <c r="AF69" s="108">
        <v>41.967901301761003</v>
      </c>
      <c r="AG69" s="108">
        <v>24.663942568395498</v>
      </c>
      <c r="AH69" s="108">
        <v>14.4601555299667</v>
      </c>
      <c r="AI69" s="108">
        <v>114.460155529967</v>
      </c>
      <c r="AJ69" s="108">
        <v>214.46015552996701</v>
      </c>
      <c r="AK69" s="108">
        <v>314.46015552996698</v>
      </c>
      <c r="AL69" s="108">
        <v>2.9647557085327501</v>
      </c>
      <c r="AM69" s="108">
        <v>2.1607483332756501</v>
      </c>
      <c r="AN69" s="108">
        <v>2.5878846894406697</v>
      </c>
      <c r="AO69" s="108">
        <v>2.5183227895601498E-2</v>
      </c>
      <c r="AP69" s="108">
        <v>0.57792925603779099</v>
      </c>
      <c r="AQ69" s="27"/>
      <c r="AR69" s="27"/>
      <c r="AS69" s="27"/>
      <c r="AT69" s="27"/>
      <c r="AU69" s="44" t="s">
        <v>50</v>
      </c>
      <c r="AV69" s="108">
        <v>101.11331024245401</v>
      </c>
      <c r="AW69" s="108">
        <v>99.183572488866901</v>
      </c>
      <c r="AX69" s="108">
        <v>106.80356259277599</v>
      </c>
      <c r="AY69" s="108">
        <v>102.25136071251899</v>
      </c>
      <c r="AZ69" s="108">
        <v>97.872340425531902</v>
      </c>
      <c r="BA69" s="108">
        <v>76.373082632360195</v>
      </c>
      <c r="BB69" s="108">
        <v>63.359722909450802</v>
      </c>
      <c r="BC69" s="108">
        <v>31.494309747649702</v>
      </c>
      <c r="BD69" s="108">
        <v>13.236021771400299</v>
      </c>
      <c r="BE69" s="108">
        <v>4.0326571004453102</v>
      </c>
      <c r="BF69" s="108">
        <v>1.49700598802384</v>
      </c>
      <c r="BG69" s="108">
        <v>0</v>
      </c>
      <c r="BH69" s="108">
        <v>0</v>
      </c>
      <c r="BI69" s="108">
        <v>0</v>
      </c>
      <c r="BJ69" s="108">
        <v>0.23030861354228099</v>
      </c>
      <c r="BK69" s="108">
        <v>1.6121602947949902</v>
      </c>
      <c r="BL69" s="108">
        <v>2.2339935513587199</v>
      </c>
      <c r="BM69" s="27"/>
    </row>
    <row r="70" spans="1:65" x14ac:dyDescent="0.2">
      <c r="A70" s="27"/>
      <c r="B70" s="27"/>
      <c r="C70" s="44" t="s">
        <v>53</v>
      </c>
      <c r="D70" s="108">
        <v>96.069866700898203</v>
      </c>
      <c r="E70" s="108">
        <v>91.483607415690798</v>
      </c>
      <c r="F70" s="108">
        <v>82.30562557357311</v>
      </c>
      <c r="G70" s="108">
        <v>62.657979052978497</v>
      </c>
      <c r="H70" s="108">
        <v>42.721830075355598</v>
      </c>
      <c r="I70" s="108">
        <v>18.988373680491499</v>
      </c>
      <c r="J70" s="108">
        <v>5.0796825799566996</v>
      </c>
      <c r="K70" s="108">
        <v>1.5177489776637401</v>
      </c>
      <c r="L70" s="108">
        <v>2.0739204527338599</v>
      </c>
      <c r="M70" s="108">
        <v>0.77224071364713198</v>
      </c>
      <c r="N70" s="108">
        <v>0</v>
      </c>
      <c r="O70" s="108">
        <v>0</v>
      </c>
      <c r="P70" s="108">
        <v>0</v>
      </c>
      <c r="Q70" s="108">
        <v>0</v>
      </c>
      <c r="R70" s="108">
        <v>0</v>
      </c>
      <c r="S70" s="108">
        <v>0</v>
      </c>
      <c r="T70" s="108">
        <v>0</v>
      </c>
      <c r="U70" s="27"/>
      <c r="V70" s="27"/>
      <c r="W70" s="27"/>
      <c r="X70" s="27"/>
      <c r="Y70" s="44" t="s">
        <v>51</v>
      </c>
      <c r="Z70" s="108">
        <v>99.706305517564203</v>
      </c>
      <c r="AA70" s="108">
        <v>101.81890075128499</v>
      </c>
      <c r="AB70" s="108">
        <v>99.369024856596596</v>
      </c>
      <c r="AC70" s="108">
        <v>92.815667133148409</v>
      </c>
      <c r="AD70" s="108">
        <v>83.176279441461901</v>
      </c>
      <c r="AE70" s="108">
        <v>66.166291288737099</v>
      </c>
      <c r="AF70" s="108">
        <v>49.724065089701405</v>
      </c>
      <c r="AG70" s="108">
        <v>30.368255955580697</v>
      </c>
      <c r="AH70" s="108">
        <v>17.278733044674198</v>
      </c>
      <c r="AI70" s="108">
        <v>117.278733044674</v>
      </c>
      <c r="AJ70" s="108">
        <v>217.27873304467403</v>
      </c>
      <c r="AK70" s="108">
        <v>317.27873304467403</v>
      </c>
      <c r="AL70" s="108">
        <v>0.56872492505730998</v>
      </c>
      <c r="AM70" s="108">
        <v>0.66061106523538404</v>
      </c>
      <c r="AN70" s="108">
        <v>0</v>
      </c>
      <c r="AO70" s="108">
        <v>1.8890675241157702</v>
      </c>
      <c r="AP70" s="108">
        <v>4.3296676234198905</v>
      </c>
      <c r="AQ70" s="27"/>
      <c r="AR70" s="27"/>
      <c r="AS70" s="27"/>
      <c r="AT70" s="27"/>
      <c r="AU70" s="44" t="s">
        <v>51</v>
      </c>
      <c r="AV70" s="108">
        <v>85.669291338582596</v>
      </c>
      <c r="AW70" s="108">
        <v>82.257217847768999</v>
      </c>
      <c r="AX70" s="108">
        <v>76.824146981627194</v>
      </c>
      <c r="AY70" s="108">
        <v>65.118110236220389</v>
      </c>
      <c r="AZ70" s="108">
        <v>70.918635170603707</v>
      </c>
      <c r="BA70" s="108">
        <v>60.603674540682292</v>
      </c>
      <c r="BB70" s="108">
        <v>44.146981627296597</v>
      </c>
      <c r="BC70" s="108">
        <v>21.6010498687663</v>
      </c>
      <c r="BD70" s="108">
        <v>12.545931758530198</v>
      </c>
      <c r="BE70" s="108">
        <v>3.1233595800525102</v>
      </c>
      <c r="BF70" s="108">
        <v>2.0040992940104503</v>
      </c>
      <c r="BG70" s="108">
        <v>0</v>
      </c>
      <c r="BH70" s="108">
        <v>0.59212024595772494</v>
      </c>
      <c r="BI70" s="108">
        <v>2.5734456843543798</v>
      </c>
      <c r="BJ70" s="108">
        <v>3.6438168982009098</v>
      </c>
      <c r="BK70" s="108">
        <v>4.2587109997722905</v>
      </c>
      <c r="BL70" s="108">
        <v>2.4823502618993598</v>
      </c>
      <c r="BM70" s="27"/>
    </row>
    <row r="71" spans="1:65" x14ac:dyDescent="0.2">
      <c r="A71" s="27"/>
      <c r="B71" s="27"/>
      <c r="C71" s="44" t="s">
        <v>56</v>
      </c>
      <c r="D71" s="108">
        <v>109.239368182189</v>
      </c>
      <c r="E71" s="108">
        <v>103.605570022628</v>
      </c>
      <c r="F71" s="108">
        <v>93.039895032744099</v>
      </c>
      <c r="G71" s="108">
        <v>70.495925516305604</v>
      </c>
      <c r="H71" s="108">
        <v>34.893156065096697</v>
      </c>
      <c r="I71" s="108">
        <v>20.774081471029902</v>
      </c>
      <c r="J71" s="108">
        <v>10.3033431271341</v>
      </c>
      <c r="K71" s="108">
        <v>7.1507980624156007</v>
      </c>
      <c r="L71" s="108">
        <v>3.2279838005241199</v>
      </c>
      <c r="M71" s="108">
        <v>3.6329706980068703</v>
      </c>
      <c r="N71" s="108">
        <v>4.6561704098170802</v>
      </c>
      <c r="O71" s="108">
        <v>3.6235239638805101</v>
      </c>
      <c r="P71" s="108">
        <v>5.1007177587404398</v>
      </c>
      <c r="Q71" s="108">
        <v>5.8925677240101999</v>
      </c>
      <c r="R71" s="108">
        <v>4.0125028941884704</v>
      </c>
      <c r="S71" s="108">
        <v>7.3141931002546805</v>
      </c>
      <c r="T71" s="108">
        <v>7.1474878444083805</v>
      </c>
      <c r="U71" s="27"/>
      <c r="V71" s="27"/>
      <c r="W71" s="27"/>
      <c r="X71" s="27"/>
      <c r="Y71" s="44" t="s">
        <v>52</v>
      </c>
      <c r="Z71" s="108">
        <v>88.397038996008206</v>
      </c>
      <c r="AA71" s="108">
        <v>90.824821716576892</v>
      </c>
      <c r="AB71" s="108">
        <v>85.959861978549199</v>
      </c>
      <c r="AC71" s="108">
        <v>82.1828647044875</v>
      </c>
      <c r="AD71" s="108">
        <v>73.391297084167093</v>
      </c>
      <c r="AE71" s="108">
        <v>54.765309151980503</v>
      </c>
      <c r="AF71" s="108">
        <v>35.647229086604895</v>
      </c>
      <c r="AG71" s="108">
        <v>20.521272019643998</v>
      </c>
      <c r="AH71" s="108">
        <v>13.3902780417925</v>
      </c>
      <c r="AI71" s="108">
        <v>113.390278041792</v>
      </c>
      <c r="AJ71" s="108">
        <v>213.39027804179202</v>
      </c>
      <c r="AK71" s="108">
        <v>313.39027804179199</v>
      </c>
      <c r="AL71" s="108">
        <v>1.14822546972865</v>
      </c>
      <c r="AM71" s="108">
        <v>1.98329853862215</v>
      </c>
      <c r="AN71" s="108">
        <v>0</v>
      </c>
      <c r="AO71" s="108">
        <v>0</v>
      </c>
      <c r="AP71" s="108">
        <v>1.93110647181628</v>
      </c>
      <c r="AQ71" s="27"/>
      <c r="AR71" s="27"/>
      <c r="AS71" s="27"/>
      <c r="AT71" s="27"/>
      <c r="AU71" s="44" t="s">
        <v>52</v>
      </c>
      <c r="AV71" s="108">
        <v>91.888297872340402</v>
      </c>
      <c r="AW71" s="108">
        <v>85.549645390070907</v>
      </c>
      <c r="AX71" s="108">
        <v>85.793439716312108</v>
      </c>
      <c r="AY71" s="108">
        <v>76.462765957446805</v>
      </c>
      <c r="AZ71" s="108">
        <v>68.572695035460995</v>
      </c>
      <c r="BA71" s="108">
        <v>52.548758865248303</v>
      </c>
      <c r="BB71" s="108">
        <v>37.2340425531916</v>
      </c>
      <c r="BC71" s="108">
        <v>20.589539007092199</v>
      </c>
      <c r="BD71" s="108">
        <v>8.5992907801418799</v>
      </c>
      <c r="BE71" s="108">
        <v>3.0141843971631301</v>
      </c>
      <c r="BF71" s="108">
        <v>0</v>
      </c>
      <c r="BG71" s="108">
        <v>0</v>
      </c>
      <c r="BH71" s="108">
        <v>0</v>
      </c>
      <c r="BI71" s="108">
        <v>0</v>
      </c>
      <c r="BJ71" s="108">
        <v>0</v>
      </c>
      <c r="BK71" s="108">
        <v>0</v>
      </c>
      <c r="BL71" s="108">
        <v>1.6372141372143001</v>
      </c>
      <c r="BM71" s="27"/>
    </row>
    <row r="72" spans="1:65" x14ac:dyDescent="0.2">
      <c r="A72" s="27"/>
      <c r="B72" s="46"/>
      <c r="C72" s="45" t="s">
        <v>54</v>
      </c>
      <c r="D72" s="110">
        <v>94.262964234692731</v>
      </c>
      <c r="E72" s="109">
        <v>89.681136258440134</v>
      </c>
      <c r="F72" s="109">
        <v>82.530664770550018</v>
      </c>
      <c r="G72" s="109">
        <v>63.342770737410092</v>
      </c>
      <c r="H72" s="109">
        <v>42.080839050705656</v>
      </c>
      <c r="I72" s="109">
        <v>23.970189752666073</v>
      </c>
      <c r="J72" s="109">
        <v>12.485294522036883</v>
      </c>
      <c r="K72" s="109">
        <v>5.4063509898011173</v>
      </c>
      <c r="L72" s="109">
        <v>2.5334835036005696</v>
      </c>
      <c r="M72" s="109">
        <v>1.7140157330362222</v>
      </c>
      <c r="N72" s="109">
        <v>2.177498065723992</v>
      </c>
      <c r="O72" s="109">
        <v>1.9141889388603586</v>
      </c>
      <c r="P72" s="109">
        <v>1.4836545228617397</v>
      </c>
      <c r="Q72" s="109">
        <v>1.5558767054725355</v>
      </c>
      <c r="R72" s="109">
        <v>1.5258722454770164</v>
      </c>
      <c r="S72" s="109">
        <v>1.8589357017197179</v>
      </c>
      <c r="T72" s="109">
        <v>3.1360311027484848</v>
      </c>
      <c r="U72" s="27"/>
      <c r="V72" s="27"/>
      <c r="W72" s="27"/>
      <c r="X72" s="46"/>
      <c r="Y72" s="45" t="s">
        <v>54</v>
      </c>
      <c r="Z72" s="110">
        <v>91.157493873734268</v>
      </c>
      <c r="AA72" s="109">
        <v>94.54470507526284</v>
      </c>
      <c r="AB72" s="109">
        <v>93.254487592772179</v>
      </c>
      <c r="AC72" s="109">
        <v>86.780317133004274</v>
      </c>
      <c r="AD72" s="109">
        <v>78.710190946653483</v>
      </c>
      <c r="AE72" s="109">
        <v>59.440123112998776</v>
      </c>
      <c r="AF72" s="109">
        <v>42.726289681712501</v>
      </c>
      <c r="AG72" s="109">
        <v>24.871249148618951</v>
      </c>
      <c r="AH72" s="109">
        <v>14.4325372727423</v>
      </c>
      <c r="AI72" s="109">
        <v>114.43253727274225</v>
      </c>
      <c r="AJ72" s="109">
        <v>214.43253727274225</v>
      </c>
      <c r="AK72" s="109">
        <v>314.43253727274225</v>
      </c>
      <c r="AL72" s="109">
        <v>1.1807693665567991</v>
      </c>
      <c r="AM72" s="109">
        <v>1.201164484283296</v>
      </c>
      <c r="AN72" s="109">
        <v>0.64697117236016743</v>
      </c>
      <c r="AO72" s="109">
        <v>0.5250862752081854</v>
      </c>
      <c r="AP72" s="109">
        <v>3.01884734386485</v>
      </c>
      <c r="AQ72" s="27"/>
      <c r="AR72" s="27"/>
      <c r="AS72" s="27"/>
      <c r="AT72" s="46"/>
      <c r="AU72" s="45" t="s">
        <v>54</v>
      </c>
      <c r="AV72" s="110">
        <v>94.011501323970876</v>
      </c>
      <c r="AW72" s="109">
        <v>89.757769812286384</v>
      </c>
      <c r="AX72" s="109">
        <v>89.57692153097689</v>
      </c>
      <c r="AY72" s="109">
        <v>80.824697668544871</v>
      </c>
      <c r="AZ72" s="109">
        <v>78.244389292107456</v>
      </c>
      <c r="BA72" s="109">
        <v>62.844969187388159</v>
      </c>
      <c r="BB72" s="109">
        <v>47.309234189927601</v>
      </c>
      <c r="BC72" s="109">
        <v>24.586550650796603</v>
      </c>
      <c r="BD72" s="109">
        <v>9.1668606118110727</v>
      </c>
      <c r="BE72" s="109">
        <v>4.6223555192035599</v>
      </c>
      <c r="BF72" s="109">
        <v>2.0108990112279774</v>
      </c>
      <c r="BG72" s="109">
        <v>0.77157139752227744</v>
      </c>
      <c r="BH72" s="109">
        <v>0.84353103953768871</v>
      </c>
      <c r="BI72" s="109">
        <v>1.7409489020709774</v>
      </c>
      <c r="BJ72" s="109">
        <v>1.8487748032781026</v>
      </c>
      <c r="BK72" s="109">
        <v>2.4566332768041752</v>
      </c>
      <c r="BL72" s="109">
        <v>2.9467898353685675</v>
      </c>
      <c r="BM72" s="27"/>
    </row>
    <row r="73" spans="1:65" x14ac:dyDescent="0.2">
      <c r="A73" s="27"/>
      <c r="B73" s="27"/>
      <c r="C73" s="27"/>
      <c r="D73" s="111"/>
      <c r="E73" s="111"/>
      <c r="F73" s="111"/>
      <c r="G73" s="111"/>
      <c r="H73" s="111"/>
      <c r="I73" s="111"/>
      <c r="J73" s="111"/>
      <c r="K73" s="111"/>
      <c r="L73" s="111"/>
      <c r="M73" s="111"/>
      <c r="N73" s="111"/>
      <c r="O73" s="111"/>
      <c r="P73" s="111"/>
      <c r="Q73" s="111"/>
      <c r="R73" s="111"/>
      <c r="S73" s="111"/>
      <c r="T73" s="111"/>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111"/>
      <c r="AW73" s="111"/>
      <c r="AX73" s="111"/>
      <c r="AY73" s="111"/>
      <c r="AZ73" s="111"/>
      <c r="BA73" s="111"/>
      <c r="BB73" s="111"/>
      <c r="BC73" s="111"/>
      <c r="BD73" s="111"/>
      <c r="BE73" s="111"/>
      <c r="BF73" s="111"/>
      <c r="BG73" s="111"/>
      <c r="BH73" s="111"/>
      <c r="BI73" s="111"/>
      <c r="BJ73" s="111"/>
      <c r="BK73" s="111"/>
      <c r="BL73" s="111"/>
      <c r="BM73" s="27"/>
    </row>
    <row r="74" spans="1:65" s="26" customFormat="1" x14ac:dyDescent="0.2">
      <c r="A74" s="38"/>
      <c r="B74" s="57" t="s">
        <v>381</v>
      </c>
      <c r="C74" s="58" t="s">
        <v>49</v>
      </c>
      <c r="D74" s="119">
        <v>100</v>
      </c>
      <c r="E74" s="119">
        <v>104.898684223996</v>
      </c>
      <c r="F74" s="119">
        <v>101.79588683371901</v>
      </c>
      <c r="G74" s="119">
        <v>100.72832511344501</v>
      </c>
      <c r="H74" s="119">
        <v>87.544287184974294</v>
      </c>
      <c r="I74" s="119">
        <v>64.481486516171799</v>
      </c>
      <c r="J74" s="119">
        <v>34.445454124881806</v>
      </c>
      <c r="K74" s="119">
        <v>9.9391420125379799</v>
      </c>
      <c r="L74" s="119">
        <v>5.7808562817745004E-2</v>
      </c>
      <c r="M74" s="119">
        <v>0</v>
      </c>
      <c r="N74" s="119">
        <v>0</v>
      </c>
      <c r="O74" s="119">
        <v>0</v>
      </c>
      <c r="P74" s="119">
        <v>0</v>
      </c>
      <c r="Q74" s="119">
        <v>1.8319351365863101</v>
      </c>
      <c r="R74" s="119">
        <v>1.99384854902669</v>
      </c>
      <c r="S74" s="119">
        <v>3.52774333482889</v>
      </c>
      <c r="T74" s="119">
        <v>0</v>
      </c>
      <c r="U74" s="38"/>
      <c r="V74" s="38"/>
      <c r="W74" s="38"/>
      <c r="X74" s="57" t="s">
        <v>381</v>
      </c>
      <c r="Y74" s="38"/>
      <c r="Z74" s="38" t="s">
        <v>287</v>
      </c>
      <c r="AA74" s="38" t="s">
        <v>287</v>
      </c>
      <c r="AB74" s="38" t="s">
        <v>287</v>
      </c>
      <c r="AC74" s="38" t="s">
        <v>287</v>
      </c>
      <c r="AD74" s="38" t="s">
        <v>287</v>
      </c>
      <c r="AE74" s="38" t="s">
        <v>287</v>
      </c>
      <c r="AF74" s="38" t="s">
        <v>287</v>
      </c>
      <c r="AG74" s="38" t="s">
        <v>287</v>
      </c>
      <c r="AH74" s="38" t="s">
        <v>287</v>
      </c>
      <c r="AI74" s="38" t="s">
        <v>287</v>
      </c>
      <c r="AJ74" s="38" t="s">
        <v>287</v>
      </c>
      <c r="AK74" s="38" t="s">
        <v>287</v>
      </c>
      <c r="AL74" s="38" t="s">
        <v>287</v>
      </c>
      <c r="AM74" s="38" t="s">
        <v>287</v>
      </c>
      <c r="AN74" s="38" t="s">
        <v>287</v>
      </c>
      <c r="AO74" s="38" t="s">
        <v>287</v>
      </c>
      <c r="AP74" s="38" t="s">
        <v>287</v>
      </c>
      <c r="AQ74" s="38"/>
      <c r="AR74" s="38"/>
      <c r="AS74" s="38"/>
      <c r="AT74" s="57" t="s">
        <v>381</v>
      </c>
      <c r="AU74" s="58" t="s">
        <v>49</v>
      </c>
      <c r="AV74" s="119">
        <v>98.550966223414704</v>
      </c>
      <c r="AW74" s="119">
        <v>93.479479167657303</v>
      </c>
      <c r="AX74" s="119">
        <v>101.836597361605</v>
      </c>
      <c r="AY74" s="119">
        <v>93.651004030945089</v>
      </c>
      <c r="AZ74" s="119">
        <v>92.233834821424196</v>
      </c>
      <c r="BA74" s="119">
        <v>83.794033230622304</v>
      </c>
      <c r="BB74" s="119">
        <v>68.312597777389399</v>
      </c>
      <c r="BC74" s="119">
        <v>41.2518981642854</v>
      </c>
      <c r="BD74" s="119">
        <v>17.5404184798487</v>
      </c>
      <c r="BE74" s="119">
        <v>3.6097580809907299</v>
      </c>
      <c r="BF74" s="119">
        <v>0</v>
      </c>
      <c r="BG74" s="119">
        <v>0</v>
      </c>
      <c r="BH74" s="119">
        <v>0</v>
      </c>
      <c r="BI74" s="119">
        <v>0.94850372031825403</v>
      </c>
      <c r="BJ74" s="119">
        <v>1.2526451244928001</v>
      </c>
      <c r="BK74" s="119">
        <v>0.93404143252676097</v>
      </c>
      <c r="BL74" s="119">
        <v>1.14401956530261</v>
      </c>
      <c r="BM74" s="38"/>
    </row>
    <row r="75" spans="1:65" s="26" customFormat="1" x14ac:dyDescent="0.2">
      <c r="A75" s="38"/>
      <c r="B75" s="57"/>
      <c r="C75" s="58" t="s">
        <v>50</v>
      </c>
      <c r="D75" s="119">
        <v>99.984830462064295</v>
      </c>
      <c r="E75" s="119">
        <v>98.207149287764693</v>
      </c>
      <c r="F75" s="119">
        <v>99.240028951735198</v>
      </c>
      <c r="G75" s="119">
        <v>97.378223038077607</v>
      </c>
      <c r="H75" s="119">
        <v>91.958646952760702</v>
      </c>
      <c r="I75" s="119">
        <v>68.553868734014003</v>
      </c>
      <c r="J75" s="119">
        <v>45.656572702256</v>
      </c>
      <c r="K75" s="119">
        <v>13.1087922739148</v>
      </c>
      <c r="L75" s="119">
        <v>2.4406527042363901</v>
      </c>
      <c r="M75" s="119">
        <v>0</v>
      </c>
      <c r="N75" s="119">
        <v>0</v>
      </c>
      <c r="O75" s="119">
        <v>0</v>
      </c>
      <c r="P75" s="119">
        <v>0</v>
      </c>
      <c r="Q75" s="119">
        <v>0</v>
      </c>
      <c r="R75" s="119">
        <v>2.1790817312101201</v>
      </c>
      <c r="S75" s="119">
        <v>0.87003402664261997</v>
      </c>
      <c r="T75" s="119">
        <v>0</v>
      </c>
      <c r="U75" s="38"/>
      <c r="V75" s="38"/>
      <c r="W75" s="38"/>
      <c r="X75" s="57"/>
      <c r="Y75" s="38"/>
      <c r="Z75" s="38" t="s">
        <v>287</v>
      </c>
      <c r="AA75" s="38" t="s">
        <v>287</v>
      </c>
      <c r="AB75" s="38" t="s">
        <v>287</v>
      </c>
      <c r="AC75" s="38" t="s">
        <v>287</v>
      </c>
      <c r="AD75" s="38" t="s">
        <v>287</v>
      </c>
      <c r="AE75" s="38" t="s">
        <v>287</v>
      </c>
      <c r="AF75" s="38" t="s">
        <v>287</v>
      </c>
      <c r="AG75" s="38" t="s">
        <v>287</v>
      </c>
      <c r="AH75" s="38" t="s">
        <v>287</v>
      </c>
      <c r="AI75" s="38" t="s">
        <v>287</v>
      </c>
      <c r="AJ75" s="38" t="s">
        <v>287</v>
      </c>
      <c r="AK75" s="38" t="s">
        <v>287</v>
      </c>
      <c r="AL75" s="38" t="s">
        <v>287</v>
      </c>
      <c r="AM75" s="38" t="s">
        <v>287</v>
      </c>
      <c r="AN75" s="38" t="s">
        <v>287</v>
      </c>
      <c r="AO75" s="38" t="s">
        <v>287</v>
      </c>
      <c r="AP75" s="38" t="s">
        <v>287</v>
      </c>
      <c r="AQ75" s="38"/>
      <c r="AR75" s="38"/>
      <c r="AS75" s="38"/>
      <c r="AT75" s="57"/>
      <c r="AU75" s="58" t="s">
        <v>50</v>
      </c>
      <c r="AV75" s="119">
        <v>114.76688468439001</v>
      </c>
      <c r="AW75" s="119">
        <v>119.39734532701101</v>
      </c>
      <c r="AX75" s="119">
        <v>112.95251506389199</v>
      </c>
      <c r="AY75" s="119">
        <v>113.52050792092901</v>
      </c>
      <c r="AZ75" s="119">
        <v>111.548419125675</v>
      </c>
      <c r="BA75" s="119">
        <v>96.970776937959002</v>
      </c>
      <c r="BB75" s="119">
        <v>78.220285683381292</v>
      </c>
      <c r="BC75" s="119">
        <v>49.530539705710304</v>
      </c>
      <c r="BD75" s="119">
        <v>23.396574362576999</v>
      </c>
      <c r="BE75" s="119">
        <v>1.6565039240781201</v>
      </c>
      <c r="BF75" s="119">
        <v>2.5800961552867001</v>
      </c>
      <c r="BG75" s="119">
        <v>0</v>
      </c>
      <c r="BH75" s="119">
        <v>2.2423289437558203</v>
      </c>
      <c r="BI75" s="119">
        <v>1.3367729671128301</v>
      </c>
      <c r="BJ75" s="119">
        <v>1.5380129024832601</v>
      </c>
      <c r="BK75" s="119">
        <v>0.107772357038651</v>
      </c>
      <c r="BL75" s="119">
        <v>2.19201747663055</v>
      </c>
      <c r="BM75" s="38"/>
    </row>
    <row r="76" spans="1:65" s="26" customFormat="1" x14ac:dyDescent="0.2">
      <c r="A76" s="38"/>
      <c r="B76" s="38"/>
      <c r="C76" s="58" t="s">
        <v>51</v>
      </c>
      <c r="D76" s="119">
        <v>100</v>
      </c>
      <c r="E76" s="119">
        <v>101.908667958778</v>
      </c>
      <c r="F76" s="119">
        <v>102.127916140007</v>
      </c>
      <c r="G76" s="119">
        <v>100.441284480563</v>
      </c>
      <c r="H76" s="119">
        <v>77.621886854184993</v>
      </c>
      <c r="I76" s="119">
        <v>70.6843768239697</v>
      </c>
      <c r="J76" s="119">
        <v>44.618309738165202</v>
      </c>
      <c r="K76" s="119">
        <v>23.4658079887163</v>
      </c>
      <c r="L76" s="119">
        <v>8.0449117632154987</v>
      </c>
      <c r="M76" s="119">
        <v>3.3871795423178099</v>
      </c>
      <c r="N76" s="119">
        <v>0</v>
      </c>
      <c r="O76" s="119">
        <v>0</v>
      </c>
      <c r="P76" s="119">
        <v>0</v>
      </c>
      <c r="Q76" s="119">
        <v>1.4725719527372698</v>
      </c>
      <c r="R76" s="119">
        <v>0.332890166750133</v>
      </c>
      <c r="S76" s="119">
        <v>7.4558140493709804</v>
      </c>
      <c r="T76" s="119">
        <v>6.3701313464222409</v>
      </c>
      <c r="U76" s="38"/>
      <c r="V76" s="38"/>
      <c r="W76" s="38"/>
      <c r="X76" s="38"/>
      <c r="Y76" s="38"/>
      <c r="Z76" s="38" t="s">
        <v>287</v>
      </c>
      <c r="AA76" s="38" t="s">
        <v>287</v>
      </c>
      <c r="AB76" s="38" t="s">
        <v>287</v>
      </c>
      <c r="AC76" s="38" t="s">
        <v>287</v>
      </c>
      <c r="AD76" s="38" t="s">
        <v>287</v>
      </c>
      <c r="AE76" s="38" t="s">
        <v>287</v>
      </c>
      <c r="AF76" s="38" t="s">
        <v>287</v>
      </c>
      <c r="AG76" s="38" t="s">
        <v>287</v>
      </c>
      <c r="AH76" s="38" t="s">
        <v>287</v>
      </c>
      <c r="AI76" s="38" t="s">
        <v>287</v>
      </c>
      <c r="AJ76" s="38" t="s">
        <v>287</v>
      </c>
      <c r="AK76" s="38" t="s">
        <v>287</v>
      </c>
      <c r="AL76" s="38" t="s">
        <v>287</v>
      </c>
      <c r="AM76" s="38" t="s">
        <v>287</v>
      </c>
      <c r="AN76" s="38" t="s">
        <v>287</v>
      </c>
      <c r="AO76" s="38" t="s">
        <v>287</v>
      </c>
      <c r="AP76" s="38" t="s">
        <v>287</v>
      </c>
      <c r="AQ76" s="38"/>
      <c r="AR76" s="38"/>
      <c r="AS76" s="38"/>
      <c r="AT76" s="38"/>
      <c r="AU76" s="58" t="s">
        <v>51</v>
      </c>
      <c r="AV76" s="119">
        <v>88.5395911740831</v>
      </c>
      <c r="AW76" s="119">
        <v>84.547265884436598</v>
      </c>
      <c r="AX76" s="119">
        <v>83.750276732344503</v>
      </c>
      <c r="AY76" s="119">
        <v>89.557966201756301</v>
      </c>
      <c r="AZ76" s="119">
        <v>80.171205077116099</v>
      </c>
      <c r="BA76" s="119">
        <v>77.699062799793495</v>
      </c>
      <c r="BB76" s="119">
        <v>52.313482399822895</v>
      </c>
      <c r="BC76" s="119">
        <v>43.605637960298097</v>
      </c>
      <c r="BD76" s="119">
        <v>23.0462696479965</v>
      </c>
      <c r="BE76" s="119">
        <v>8.0436868127814094</v>
      </c>
      <c r="BF76" s="119">
        <v>2.5258071601141401</v>
      </c>
      <c r="BG76" s="119">
        <v>0</v>
      </c>
      <c r="BH76" s="119">
        <v>1.96207628669741</v>
      </c>
      <c r="BI76" s="119">
        <v>3.6532689069477096</v>
      </c>
      <c r="BJ76" s="119">
        <v>4.9125118969177306</v>
      </c>
      <c r="BK76" s="119">
        <v>4.2023574200160905</v>
      </c>
      <c r="BL76" s="119">
        <v>5.1028625814480399</v>
      </c>
      <c r="BM76" s="38"/>
    </row>
    <row r="77" spans="1:65" s="26" customFormat="1" x14ac:dyDescent="0.2">
      <c r="A77" s="38"/>
      <c r="B77" s="38"/>
      <c r="C77" s="58" t="s">
        <v>52</v>
      </c>
      <c r="D77" s="119">
        <v>84.723092869093691</v>
      </c>
      <c r="E77" s="119">
        <v>81.517425011074494</v>
      </c>
      <c r="F77" s="119">
        <v>82.4578716998342</v>
      </c>
      <c r="G77" s="119">
        <v>79.92030145004901</v>
      </c>
      <c r="H77" s="119">
        <v>67.7658057434152</v>
      </c>
      <c r="I77" s="119">
        <v>64.892714446430205</v>
      </c>
      <c r="J77" s="119">
        <v>43.459588733843702</v>
      </c>
      <c r="K77" s="119">
        <v>17.628077114539302</v>
      </c>
      <c r="L77" s="119">
        <v>7.5982617287618597</v>
      </c>
      <c r="M77" s="119">
        <v>0</v>
      </c>
      <c r="N77" s="119">
        <v>0.41498361315901799</v>
      </c>
      <c r="O77" s="119">
        <v>0.60136100094062506</v>
      </c>
      <c r="P77" s="119">
        <v>0.49201866460674298</v>
      </c>
      <c r="Q77" s="119">
        <v>9.9392780110008599E-2</v>
      </c>
      <c r="R77" s="119">
        <v>0.24600917843787701</v>
      </c>
      <c r="S77" s="119">
        <v>1.18034950213461</v>
      </c>
      <c r="T77" s="119">
        <v>0.89209148359068302</v>
      </c>
      <c r="U77" s="38"/>
      <c r="V77" s="38"/>
      <c r="W77" s="38"/>
      <c r="X77" s="38"/>
      <c r="Y77" s="38"/>
      <c r="Z77" s="38" t="s">
        <v>287</v>
      </c>
      <c r="AA77" s="38" t="s">
        <v>287</v>
      </c>
      <c r="AB77" s="38" t="s">
        <v>287</v>
      </c>
      <c r="AC77" s="38" t="s">
        <v>287</v>
      </c>
      <c r="AD77" s="38" t="s">
        <v>287</v>
      </c>
      <c r="AE77" s="38" t="s">
        <v>287</v>
      </c>
      <c r="AF77" s="38" t="s">
        <v>287</v>
      </c>
      <c r="AG77" s="38" t="s">
        <v>287</v>
      </c>
      <c r="AH77" s="38" t="s">
        <v>287</v>
      </c>
      <c r="AI77" s="38" t="s">
        <v>287</v>
      </c>
      <c r="AJ77" s="38" t="s">
        <v>287</v>
      </c>
      <c r="AK77" s="38" t="s">
        <v>287</v>
      </c>
      <c r="AL77" s="38" t="s">
        <v>287</v>
      </c>
      <c r="AM77" s="38" t="s">
        <v>287</v>
      </c>
      <c r="AN77" s="38" t="s">
        <v>287</v>
      </c>
      <c r="AO77" s="38" t="s">
        <v>287</v>
      </c>
      <c r="AP77" s="38" t="s">
        <v>287</v>
      </c>
      <c r="AQ77" s="38"/>
      <c r="AR77" s="38"/>
      <c r="AS77" s="38"/>
      <c r="AT77" s="38"/>
      <c r="AU77" s="58" t="s">
        <v>52</v>
      </c>
      <c r="AV77" s="119">
        <v>82.550844536366796</v>
      </c>
      <c r="AW77" s="119">
        <v>79.172699069286395</v>
      </c>
      <c r="AX77" s="119">
        <v>80.668734918993408</v>
      </c>
      <c r="AY77" s="119">
        <v>78.042054463977891</v>
      </c>
      <c r="AZ77" s="119">
        <v>75.766976904515602</v>
      </c>
      <c r="BA77" s="119">
        <v>65.177524991382299</v>
      </c>
      <c r="BB77" s="119">
        <v>54.725956566701093</v>
      </c>
      <c r="BC77" s="119">
        <v>42.185453291968301</v>
      </c>
      <c r="BD77" s="119">
        <v>19.345053429851799</v>
      </c>
      <c r="BE77" s="119">
        <v>6.7218200620475494</v>
      </c>
      <c r="BF77" s="119">
        <v>0.89249492900615301</v>
      </c>
      <c r="BG77" s="119">
        <v>0</v>
      </c>
      <c r="BH77" s="119">
        <v>0</v>
      </c>
      <c r="BI77" s="119">
        <v>0</v>
      </c>
      <c r="BJ77" s="119">
        <v>0</v>
      </c>
      <c r="BK77" s="119">
        <v>1.3387423935092599</v>
      </c>
      <c r="BL77" s="119">
        <v>0</v>
      </c>
      <c r="BM77" s="38"/>
    </row>
    <row r="78" spans="1:65" s="26" customFormat="1" x14ac:dyDescent="0.2">
      <c r="A78" s="38"/>
      <c r="B78" s="57"/>
      <c r="C78" s="61" t="s">
        <v>54</v>
      </c>
      <c r="D78" s="120">
        <v>96.176980832789496</v>
      </c>
      <c r="E78" s="121">
        <v>96.632981620403285</v>
      </c>
      <c r="F78" s="121">
        <v>96.405425906323856</v>
      </c>
      <c r="G78" s="121">
        <v>94.617033520533653</v>
      </c>
      <c r="H78" s="121">
        <v>81.22265668383379</v>
      </c>
      <c r="I78" s="121">
        <v>67.153111630146427</v>
      </c>
      <c r="J78" s="121">
        <v>42.044981324786676</v>
      </c>
      <c r="K78" s="121">
        <v>16.035454847427093</v>
      </c>
      <c r="L78" s="121">
        <v>4.5354086897578734</v>
      </c>
      <c r="M78" s="121">
        <v>0.84679488557945248</v>
      </c>
      <c r="N78" s="121">
        <v>0.1037459032897545</v>
      </c>
      <c r="O78" s="121">
        <v>0.15034025023515626</v>
      </c>
      <c r="P78" s="121">
        <v>0.12300466615168575</v>
      </c>
      <c r="Q78" s="121">
        <v>0.85097496735839717</v>
      </c>
      <c r="R78" s="121">
        <v>1.1879574063562048</v>
      </c>
      <c r="S78" s="121">
        <v>3.2584852282442749</v>
      </c>
      <c r="T78" s="121">
        <v>1.8155557075032309</v>
      </c>
      <c r="U78" s="38"/>
      <c r="V78" s="38"/>
      <c r="W78" s="38"/>
      <c r="X78" s="57"/>
      <c r="Y78" s="38"/>
      <c r="Z78" s="38" t="s">
        <v>287</v>
      </c>
      <c r="AA78" s="38" t="s">
        <v>287</v>
      </c>
      <c r="AB78" s="38" t="s">
        <v>287</v>
      </c>
      <c r="AC78" s="38" t="s">
        <v>287</v>
      </c>
      <c r="AD78" s="38" t="s">
        <v>287</v>
      </c>
      <c r="AE78" s="38" t="s">
        <v>287</v>
      </c>
      <c r="AF78" s="38" t="s">
        <v>287</v>
      </c>
      <c r="AG78" s="38" t="s">
        <v>287</v>
      </c>
      <c r="AH78" s="38" t="s">
        <v>287</v>
      </c>
      <c r="AI78" s="38" t="s">
        <v>287</v>
      </c>
      <c r="AJ78" s="38" t="s">
        <v>287</v>
      </c>
      <c r="AK78" s="38" t="s">
        <v>287</v>
      </c>
      <c r="AL78" s="38" t="s">
        <v>287</v>
      </c>
      <c r="AM78" s="38" t="s">
        <v>287</v>
      </c>
      <c r="AN78" s="38" t="s">
        <v>287</v>
      </c>
      <c r="AO78" s="38" t="s">
        <v>287</v>
      </c>
      <c r="AP78" s="38" t="s">
        <v>287</v>
      </c>
      <c r="AQ78" s="38"/>
      <c r="AR78" s="38"/>
      <c r="AS78" s="38"/>
      <c r="AT78" s="57"/>
      <c r="AU78" s="61" t="s">
        <v>54</v>
      </c>
      <c r="AV78" s="120">
        <v>96.102071654563659</v>
      </c>
      <c r="AW78" s="121">
        <v>94.149197362097823</v>
      </c>
      <c r="AX78" s="121">
        <v>94.802031019208727</v>
      </c>
      <c r="AY78" s="121">
        <v>93.692883154402068</v>
      </c>
      <c r="AZ78" s="121">
        <v>89.930108982182716</v>
      </c>
      <c r="BA78" s="121">
        <v>80.910349489939264</v>
      </c>
      <c r="BB78" s="121">
        <v>63.393080606823673</v>
      </c>
      <c r="BC78" s="121">
        <v>44.143382280565525</v>
      </c>
      <c r="BD78" s="121">
        <v>20.832078980068498</v>
      </c>
      <c r="BE78" s="121">
        <v>5.0079422199744528</v>
      </c>
      <c r="BF78" s="121">
        <v>1.4995995611017483</v>
      </c>
      <c r="BG78" s="121">
        <v>0</v>
      </c>
      <c r="BH78" s="121">
        <v>1.0511013076133076</v>
      </c>
      <c r="BI78" s="121">
        <v>1.4846363985946984</v>
      </c>
      <c r="BJ78" s="121">
        <v>1.9257924809734477</v>
      </c>
      <c r="BK78" s="121">
        <v>1.6457284007726904</v>
      </c>
      <c r="BL78" s="121">
        <v>2.1097249058452996</v>
      </c>
      <c r="BM78" s="38"/>
    </row>
    <row r="79" spans="1:65" x14ac:dyDescent="0.2">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row>
    <row r="81" spans="25:25" x14ac:dyDescent="0.2">
      <c r="Y81"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F9F72-9C00-2645-B0D5-6BB6804F4BE6}">
  <dimension ref="A1:DZ42"/>
  <sheetViews>
    <sheetView topLeftCell="AB1" zoomScale="75" workbookViewId="0">
      <selection activeCell="DU49" sqref="DU49"/>
    </sheetView>
  </sheetViews>
  <sheetFormatPr baseColWidth="10" defaultRowHeight="16" x14ac:dyDescent="0.2"/>
  <cols>
    <col min="1" max="1" width="32.6640625" customWidth="1"/>
    <col min="2" max="2" width="20.5" customWidth="1"/>
    <col min="18" max="18" width="18" customWidth="1"/>
    <col min="34" max="34" width="12" customWidth="1"/>
    <col min="50" max="50" width="11.83203125" customWidth="1"/>
    <col min="66" max="66" width="14.6640625" customWidth="1"/>
    <col min="82" max="82" width="37.6640625" customWidth="1"/>
    <col min="98" max="98" width="15.83203125" customWidth="1"/>
    <col min="114" max="114" width="13.6640625" customWidth="1"/>
  </cols>
  <sheetData>
    <row r="1" spans="1:130" ht="26" x14ac:dyDescent="0.3">
      <c r="A1" s="100" t="s">
        <v>382</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row>
    <row r="2" spans="1:130" ht="26" x14ac:dyDescent="0.3">
      <c r="A2" s="78" t="s">
        <v>550</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row>
    <row r="3" spans="1:130" x14ac:dyDescent="0.2">
      <c r="A3" s="48"/>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8"/>
      <c r="DY3" s="27"/>
      <c r="DZ3" s="27"/>
    </row>
    <row r="4" spans="1:130" x14ac:dyDescent="0.2">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row>
    <row r="5" spans="1:130" s="2" customFormat="1" ht="19" x14ac:dyDescent="0.25">
      <c r="A5" s="80" t="s">
        <v>531</v>
      </c>
      <c r="B5" s="101"/>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101"/>
      <c r="AP5" s="101"/>
      <c r="AQ5" s="101"/>
      <c r="AR5" s="101"/>
      <c r="AS5" s="101"/>
      <c r="AT5" s="101"/>
      <c r="AU5" s="101"/>
      <c r="AV5" s="101"/>
      <c r="AW5" s="101"/>
      <c r="AX5" s="101"/>
      <c r="AY5" s="101"/>
      <c r="AZ5" s="101"/>
      <c r="BA5" s="101"/>
      <c r="BB5" s="101"/>
      <c r="BC5" s="101"/>
      <c r="BD5" s="101"/>
      <c r="BE5" s="101"/>
      <c r="BF5" s="101"/>
      <c r="BG5" s="101"/>
      <c r="BH5" s="101"/>
      <c r="BI5" s="101"/>
      <c r="BJ5" s="101"/>
      <c r="BK5" s="101"/>
      <c r="BL5" s="101"/>
      <c r="BM5" s="101"/>
      <c r="BN5" s="101"/>
      <c r="BO5" s="101"/>
      <c r="BP5" s="101"/>
      <c r="BQ5" s="101"/>
      <c r="BR5" s="101"/>
      <c r="BS5" s="101"/>
      <c r="BT5" s="101"/>
      <c r="BU5" s="101"/>
      <c r="BV5" s="101"/>
      <c r="BW5" s="101"/>
      <c r="BX5" s="101"/>
      <c r="BY5" s="101"/>
      <c r="BZ5" s="101"/>
      <c r="CA5" s="101"/>
      <c r="CB5" s="101"/>
      <c r="CC5" s="101"/>
      <c r="CD5" s="101"/>
      <c r="CE5" s="101"/>
      <c r="CF5" s="101"/>
      <c r="CG5" s="101"/>
      <c r="CH5" s="101"/>
      <c r="CI5" s="101"/>
      <c r="CJ5" s="101"/>
      <c r="CK5" s="101"/>
      <c r="CL5" s="101"/>
      <c r="CM5" s="101"/>
      <c r="CN5" s="101"/>
      <c r="CO5" s="101"/>
      <c r="CP5" s="101"/>
      <c r="CQ5" s="101"/>
      <c r="CR5" s="101"/>
      <c r="CS5" s="101"/>
      <c r="CT5" s="101"/>
      <c r="CU5" s="101"/>
      <c r="CV5" s="101"/>
      <c r="CW5" s="101"/>
      <c r="CX5" s="101"/>
      <c r="CY5" s="101"/>
      <c r="CZ5" s="101"/>
      <c r="DA5" s="101"/>
      <c r="DB5" s="101"/>
      <c r="DC5" s="101"/>
      <c r="DD5" s="101"/>
      <c r="DE5" s="101"/>
      <c r="DF5" s="101"/>
      <c r="DG5" s="101"/>
      <c r="DH5" s="101"/>
      <c r="DI5" s="101"/>
      <c r="DJ5" s="101"/>
      <c r="DK5" s="101"/>
      <c r="DL5" s="101"/>
      <c r="DM5" s="101"/>
      <c r="DN5" s="101"/>
      <c r="DO5" s="101"/>
      <c r="DP5" s="101"/>
      <c r="DQ5" s="101"/>
      <c r="DR5" s="101"/>
      <c r="DS5" s="101"/>
      <c r="DT5" s="101"/>
      <c r="DU5" s="101"/>
      <c r="DV5" s="101"/>
      <c r="DW5" s="101"/>
      <c r="DX5" s="101"/>
      <c r="DY5" s="101"/>
      <c r="DZ5" s="101"/>
    </row>
    <row r="6" spans="1:130" s="2" customFormat="1" ht="19" x14ac:dyDescent="0.25">
      <c r="A6" s="80" t="s">
        <v>530</v>
      </c>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01"/>
      <c r="CP6" s="101"/>
      <c r="CQ6" s="101"/>
      <c r="CR6" s="101"/>
      <c r="CS6" s="101"/>
      <c r="CT6" s="101"/>
      <c r="CU6" s="101"/>
      <c r="CV6" s="101"/>
      <c r="CW6" s="101"/>
      <c r="CX6" s="101"/>
      <c r="CY6" s="101"/>
      <c r="CZ6" s="101"/>
      <c r="DA6" s="101"/>
      <c r="DB6" s="101"/>
      <c r="DC6" s="101"/>
      <c r="DD6" s="101"/>
      <c r="DE6" s="101"/>
      <c r="DF6" s="101"/>
      <c r="DG6" s="101"/>
      <c r="DH6" s="101"/>
      <c r="DI6" s="101"/>
      <c r="DJ6" s="101"/>
      <c r="DK6" s="101"/>
      <c r="DL6" s="101"/>
      <c r="DM6" s="101"/>
      <c r="DN6" s="101"/>
      <c r="DO6" s="101"/>
      <c r="DP6" s="101"/>
      <c r="DQ6" s="101"/>
      <c r="DR6" s="101"/>
      <c r="DS6" s="101"/>
      <c r="DT6" s="101"/>
      <c r="DU6" s="101"/>
      <c r="DV6" s="101"/>
      <c r="DW6" s="101"/>
      <c r="DX6" s="101"/>
      <c r="DY6" s="101"/>
      <c r="DZ6" s="101"/>
    </row>
    <row r="7" spans="1:130" s="2" customFormat="1" ht="19" x14ac:dyDescent="0.25">
      <c r="A7" s="80" t="s">
        <v>524</v>
      </c>
      <c r="B7" s="101"/>
      <c r="C7" s="101"/>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101"/>
      <c r="BK7" s="101"/>
      <c r="BL7" s="101"/>
      <c r="BM7" s="101"/>
      <c r="BN7" s="101"/>
      <c r="BO7" s="101"/>
      <c r="BP7" s="101"/>
      <c r="BQ7" s="101"/>
      <c r="BR7" s="101"/>
      <c r="BS7" s="101"/>
      <c r="BT7" s="101"/>
      <c r="BU7" s="101"/>
      <c r="BV7" s="101"/>
      <c r="BW7" s="101"/>
      <c r="BX7" s="101"/>
      <c r="BY7" s="101"/>
      <c r="BZ7" s="101"/>
      <c r="CA7" s="101"/>
      <c r="CB7" s="101"/>
      <c r="CC7" s="101"/>
      <c r="CD7" s="101"/>
      <c r="CE7" s="101"/>
      <c r="CF7" s="101"/>
      <c r="CG7" s="101"/>
      <c r="CH7" s="101"/>
      <c r="CI7" s="101"/>
      <c r="CJ7" s="101"/>
      <c r="CK7" s="101"/>
      <c r="CL7" s="101"/>
      <c r="CM7" s="101"/>
      <c r="CN7" s="101"/>
      <c r="CO7" s="101"/>
      <c r="CP7" s="101"/>
      <c r="CQ7" s="101"/>
      <c r="CR7" s="101"/>
      <c r="CS7" s="101"/>
      <c r="CT7" s="101"/>
      <c r="CU7" s="101"/>
      <c r="CV7" s="101"/>
      <c r="CW7" s="101"/>
      <c r="CX7" s="101"/>
      <c r="CY7" s="101"/>
      <c r="CZ7" s="101"/>
      <c r="DA7" s="101"/>
      <c r="DB7" s="101"/>
      <c r="DC7" s="101"/>
      <c r="DD7" s="101"/>
      <c r="DE7" s="101"/>
      <c r="DF7" s="101"/>
      <c r="DG7" s="101"/>
      <c r="DH7" s="101"/>
      <c r="DI7" s="101"/>
      <c r="DJ7" s="101"/>
      <c r="DK7" s="101"/>
      <c r="DL7" s="101"/>
      <c r="DM7" s="101"/>
      <c r="DN7" s="101"/>
      <c r="DO7" s="101"/>
      <c r="DP7" s="101"/>
      <c r="DQ7" s="101"/>
      <c r="DR7" s="101"/>
      <c r="DS7" s="101"/>
      <c r="DT7" s="101"/>
      <c r="DU7" s="101"/>
      <c r="DV7" s="101"/>
      <c r="DW7" s="101"/>
      <c r="DX7" s="101"/>
      <c r="DY7" s="101"/>
      <c r="DZ7" s="101"/>
    </row>
    <row r="8" spans="1:130" ht="19" x14ac:dyDescent="0.25">
      <c r="A8" s="82"/>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row>
    <row r="9" spans="1:130" x14ac:dyDescent="0.2">
      <c r="A9" s="27"/>
      <c r="B9" s="46" t="s">
        <v>2</v>
      </c>
      <c r="C9" s="27"/>
      <c r="D9" s="27"/>
      <c r="E9" s="27"/>
      <c r="F9" s="27"/>
      <c r="G9" s="27"/>
      <c r="H9" s="27"/>
      <c r="I9" s="27"/>
      <c r="J9" s="27"/>
      <c r="K9" s="27"/>
      <c r="L9" s="27"/>
      <c r="M9" s="27"/>
      <c r="N9" s="27"/>
      <c r="O9" s="27"/>
      <c r="P9" s="27"/>
      <c r="Q9" s="27"/>
      <c r="R9" s="46" t="s">
        <v>383</v>
      </c>
      <c r="S9" s="27"/>
      <c r="T9" s="27"/>
      <c r="U9" s="27"/>
      <c r="V9" s="27"/>
      <c r="W9" s="27"/>
      <c r="X9" s="27"/>
      <c r="Y9" s="27"/>
      <c r="Z9" s="27"/>
      <c r="AA9" s="27"/>
      <c r="AB9" s="27"/>
      <c r="AC9" s="27"/>
      <c r="AD9" s="27"/>
      <c r="AE9" s="27"/>
      <c r="AF9" s="27"/>
      <c r="AG9" s="27"/>
      <c r="AH9" s="46" t="s">
        <v>384</v>
      </c>
      <c r="AI9" s="27"/>
      <c r="AJ9" s="27"/>
      <c r="AK9" s="27"/>
      <c r="AL9" s="27"/>
      <c r="AM9" s="27"/>
      <c r="AN9" s="27"/>
      <c r="AO9" s="27"/>
      <c r="AP9" s="27"/>
      <c r="AQ9" s="27"/>
      <c r="AR9" s="27"/>
      <c r="AS9" s="27"/>
      <c r="AT9" s="27"/>
      <c r="AU9" s="27"/>
      <c r="AV9" s="27"/>
      <c r="AW9" s="27"/>
      <c r="AX9" s="46" t="s">
        <v>385</v>
      </c>
      <c r="AY9" s="27"/>
      <c r="AZ9" s="27"/>
      <c r="BA9" s="27"/>
      <c r="BB9" s="27"/>
      <c r="BC9" s="27"/>
      <c r="BD9" s="27"/>
      <c r="BE9" s="27"/>
      <c r="BF9" s="27"/>
      <c r="BG9" s="27"/>
      <c r="BH9" s="27"/>
      <c r="BI9" s="27"/>
      <c r="BJ9" s="27"/>
      <c r="BK9" s="27"/>
      <c r="BL9" s="27"/>
      <c r="BM9" s="27"/>
      <c r="BN9" s="46" t="s">
        <v>386</v>
      </c>
      <c r="BO9" s="27"/>
      <c r="BP9" s="27"/>
      <c r="BQ9" s="27"/>
      <c r="BR9" s="27"/>
      <c r="BS9" s="27"/>
      <c r="BT9" s="27"/>
      <c r="BU9" s="27"/>
      <c r="BV9" s="27"/>
      <c r="BW9" s="27"/>
      <c r="BX9" s="27"/>
      <c r="BY9" s="27"/>
      <c r="BZ9" s="27"/>
      <c r="CA9" s="27"/>
      <c r="CB9" s="27"/>
      <c r="CC9" s="27"/>
      <c r="CD9" s="46" t="s">
        <v>388</v>
      </c>
      <c r="CE9" s="27"/>
      <c r="CF9" s="27"/>
      <c r="CG9" s="27"/>
      <c r="CH9" s="27"/>
      <c r="CI9" s="27"/>
      <c r="CJ9" s="27"/>
      <c r="CK9" s="27"/>
      <c r="CL9" s="27"/>
      <c r="CM9" s="27"/>
      <c r="CN9" s="27"/>
      <c r="CO9" s="27"/>
      <c r="CP9" s="27"/>
      <c r="CQ9" s="27"/>
      <c r="CR9" s="27"/>
      <c r="CS9" s="27"/>
      <c r="CT9" s="46" t="s">
        <v>387</v>
      </c>
      <c r="CU9" s="27"/>
      <c r="CV9" s="27"/>
      <c r="CW9" s="27"/>
      <c r="CX9" s="27"/>
      <c r="CY9" s="27"/>
      <c r="CZ9" s="27"/>
      <c r="DA9" s="27"/>
      <c r="DB9" s="27"/>
      <c r="DC9" s="27"/>
      <c r="DD9" s="27"/>
      <c r="DE9" s="27"/>
      <c r="DF9" s="27"/>
      <c r="DG9" s="27"/>
      <c r="DH9" s="27"/>
      <c r="DI9" s="27"/>
      <c r="DJ9" s="46" t="s">
        <v>389</v>
      </c>
      <c r="DK9" s="27"/>
      <c r="DL9" s="27"/>
      <c r="DM9" s="27"/>
      <c r="DN9" s="27"/>
      <c r="DO9" s="27"/>
      <c r="DP9" s="27"/>
      <c r="DQ9" s="27"/>
      <c r="DR9" s="27"/>
      <c r="DS9" s="27"/>
      <c r="DT9" s="27"/>
      <c r="DU9" s="27"/>
      <c r="DV9" s="27"/>
      <c r="DW9" s="27"/>
      <c r="DX9" s="27"/>
      <c r="DY9" s="27"/>
      <c r="DZ9" s="27"/>
    </row>
    <row r="10" spans="1:130" x14ac:dyDescent="0.2">
      <c r="A10" s="27"/>
      <c r="B10" s="27"/>
      <c r="C10" s="27"/>
      <c r="D10" s="53">
        <v>0.25</v>
      </c>
      <c r="E10" s="53">
        <v>0.5</v>
      </c>
      <c r="F10" s="53">
        <v>1</v>
      </c>
      <c r="G10" s="53">
        <v>2</v>
      </c>
      <c r="H10" s="53">
        <v>3.9</v>
      </c>
      <c r="I10" s="53">
        <v>7.8</v>
      </c>
      <c r="J10" s="53">
        <v>15.6</v>
      </c>
      <c r="K10" s="53">
        <v>31.3</v>
      </c>
      <c r="L10" s="53">
        <v>62.5</v>
      </c>
      <c r="M10" s="53">
        <v>125</v>
      </c>
      <c r="N10" s="53">
        <v>250</v>
      </c>
      <c r="O10" s="53">
        <v>500</v>
      </c>
      <c r="P10" s="53">
        <v>1000</v>
      </c>
      <c r="Q10" s="27"/>
      <c r="R10" s="27"/>
      <c r="S10" s="27"/>
      <c r="T10" s="53">
        <v>0.25</v>
      </c>
      <c r="U10" s="53">
        <v>0.5</v>
      </c>
      <c r="V10" s="53">
        <v>1</v>
      </c>
      <c r="W10" s="53">
        <v>2</v>
      </c>
      <c r="X10" s="53">
        <v>3.9</v>
      </c>
      <c r="Y10" s="53">
        <v>7.8</v>
      </c>
      <c r="Z10" s="53">
        <v>15.6</v>
      </c>
      <c r="AA10" s="53">
        <v>31.3</v>
      </c>
      <c r="AB10" s="53">
        <v>62.5</v>
      </c>
      <c r="AC10" s="53">
        <v>125</v>
      </c>
      <c r="AD10" s="53">
        <v>250</v>
      </c>
      <c r="AE10" s="53">
        <v>500</v>
      </c>
      <c r="AF10" s="53">
        <v>1000</v>
      </c>
      <c r="AG10" s="27"/>
      <c r="AH10" s="27"/>
      <c r="AI10" s="27"/>
      <c r="AJ10" s="53">
        <v>0.25</v>
      </c>
      <c r="AK10" s="53">
        <v>0.5</v>
      </c>
      <c r="AL10" s="53">
        <v>1</v>
      </c>
      <c r="AM10" s="53">
        <v>2</v>
      </c>
      <c r="AN10" s="53">
        <v>3.9</v>
      </c>
      <c r="AO10" s="53">
        <v>7.8</v>
      </c>
      <c r="AP10" s="53">
        <v>15.6</v>
      </c>
      <c r="AQ10" s="53">
        <v>31.3</v>
      </c>
      <c r="AR10" s="53">
        <v>62.5</v>
      </c>
      <c r="AS10" s="53">
        <v>125</v>
      </c>
      <c r="AT10" s="53">
        <v>250</v>
      </c>
      <c r="AU10" s="53">
        <v>500</v>
      </c>
      <c r="AV10" s="53">
        <v>1000</v>
      </c>
      <c r="AW10" s="27"/>
      <c r="AX10" s="27"/>
      <c r="AY10" s="27"/>
      <c r="AZ10" s="53">
        <v>0.25</v>
      </c>
      <c r="BA10" s="53">
        <v>0.5</v>
      </c>
      <c r="BB10" s="53">
        <v>1</v>
      </c>
      <c r="BC10" s="53">
        <v>2</v>
      </c>
      <c r="BD10" s="53">
        <v>3.9</v>
      </c>
      <c r="BE10" s="53">
        <v>7.8</v>
      </c>
      <c r="BF10" s="53">
        <v>15.6</v>
      </c>
      <c r="BG10" s="53">
        <v>31.3</v>
      </c>
      <c r="BH10" s="53">
        <v>62.5</v>
      </c>
      <c r="BI10" s="53">
        <v>125</v>
      </c>
      <c r="BJ10" s="53">
        <v>250</v>
      </c>
      <c r="BK10" s="53">
        <v>500</v>
      </c>
      <c r="BL10" s="53">
        <v>1000</v>
      </c>
      <c r="BM10" s="27"/>
      <c r="BN10" s="27"/>
      <c r="BO10" s="27"/>
      <c r="BP10" s="53">
        <v>0.25</v>
      </c>
      <c r="BQ10" s="53">
        <v>0.5</v>
      </c>
      <c r="BR10" s="53">
        <v>1</v>
      </c>
      <c r="BS10" s="53">
        <v>2</v>
      </c>
      <c r="BT10" s="53">
        <v>3.9</v>
      </c>
      <c r="BU10" s="53">
        <v>7.8</v>
      </c>
      <c r="BV10" s="53">
        <v>15.6</v>
      </c>
      <c r="BW10" s="53">
        <v>31.3</v>
      </c>
      <c r="BX10" s="53">
        <v>62.5</v>
      </c>
      <c r="BY10" s="53">
        <v>125</v>
      </c>
      <c r="BZ10" s="53">
        <v>250</v>
      </c>
      <c r="CA10" s="53">
        <v>500</v>
      </c>
      <c r="CB10" s="53">
        <v>1000</v>
      </c>
      <c r="CC10" s="27"/>
      <c r="CD10" s="27"/>
      <c r="CE10" s="27"/>
      <c r="CF10" s="53">
        <v>0.25</v>
      </c>
      <c r="CG10" s="53">
        <v>0.5</v>
      </c>
      <c r="CH10" s="53">
        <v>1</v>
      </c>
      <c r="CI10" s="53">
        <v>2</v>
      </c>
      <c r="CJ10" s="53">
        <v>3.9</v>
      </c>
      <c r="CK10" s="53">
        <v>7.8</v>
      </c>
      <c r="CL10" s="53">
        <v>15.6</v>
      </c>
      <c r="CM10" s="53">
        <v>31.3</v>
      </c>
      <c r="CN10" s="53">
        <v>62.5</v>
      </c>
      <c r="CO10" s="53">
        <v>125</v>
      </c>
      <c r="CP10" s="53">
        <v>250</v>
      </c>
      <c r="CQ10" s="53">
        <v>500</v>
      </c>
      <c r="CR10" s="53">
        <v>1000</v>
      </c>
      <c r="CS10" s="27"/>
      <c r="CT10" s="27"/>
      <c r="CU10" s="27"/>
      <c r="CV10" s="53">
        <v>0.25</v>
      </c>
      <c r="CW10" s="53">
        <v>0.5</v>
      </c>
      <c r="CX10" s="53">
        <v>1</v>
      </c>
      <c r="CY10" s="53">
        <v>2</v>
      </c>
      <c r="CZ10" s="53">
        <v>3.9</v>
      </c>
      <c r="DA10" s="53">
        <v>7.8</v>
      </c>
      <c r="DB10" s="53">
        <v>15.6</v>
      </c>
      <c r="DC10" s="53">
        <v>31.3</v>
      </c>
      <c r="DD10" s="53">
        <v>62.5</v>
      </c>
      <c r="DE10" s="53">
        <v>125</v>
      </c>
      <c r="DF10" s="53">
        <v>250</v>
      </c>
      <c r="DG10" s="53">
        <v>500</v>
      </c>
      <c r="DH10" s="53">
        <v>1000</v>
      </c>
      <c r="DI10" s="27"/>
      <c r="DJ10" s="27"/>
      <c r="DK10" s="27"/>
      <c r="DL10" s="53">
        <v>0.25</v>
      </c>
      <c r="DM10" s="53">
        <v>0.5</v>
      </c>
      <c r="DN10" s="53">
        <v>1</v>
      </c>
      <c r="DO10" s="53">
        <v>2</v>
      </c>
      <c r="DP10" s="53">
        <v>3.9</v>
      </c>
      <c r="DQ10" s="53">
        <v>7.8</v>
      </c>
      <c r="DR10" s="53">
        <v>15.6</v>
      </c>
      <c r="DS10" s="53">
        <v>31.3</v>
      </c>
      <c r="DT10" s="53">
        <v>62.5</v>
      </c>
      <c r="DU10" s="53">
        <v>125</v>
      </c>
      <c r="DV10" s="53">
        <v>250</v>
      </c>
      <c r="DW10" s="53">
        <v>500</v>
      </c>
      <c r="DX10" s="53">
        <v>1000</v>
      </c>
      <c r="DY10" s="27"/>
      <c r="DZ10" s="27"/>
    </row>
    <row r="11" spans="1:130" x14ac:dyDescent="0.2">
      <c r="A11" s="67"/>
      <c r="B11" s="68" t="s">
        <v>4</v>
      </c>
      <c r="C11" s="67"/>
      <c r="D11" s="68"/>
      <c r="E11" s="68"/>
      <c r="F11" s="68"/>
      <c r="G11" s="68"/>
      <c r="H11" s="68"/>
      <c r="I11" s="68"/>
      <c r="J11" s="68"/>
      <c r="K11" s="68"/>
      <c r="L11" s="68"/>
      <c r="M11" s="68"/>
      <c r="N11" s="68"/>
      <c r="O11" s="68"/>
      <c r="P11" s="68"/>
      <c r="Q11" s="67"/>
      <c r="R11" s="68" t="s">
        <v>4</v>
      </c>
      <c r="S11" s="69"/>
      <c r="T11" s="68"/>
      <c r="U11" s="68"/>
      <c r="V11" s="68"/>
      <c r="W11" s="68"/>
      <c r="X11" s="68"/>
      <c r="Y11" s="68"/>
      <c r="Z11" s="68"/>
      <c r="AA11" s="68"/>
      <c r="AB11" s="68"/>
      <c r="AC11" s="68"/>
      <c r="AD11" s="68"/>
      <c r="AE11" s="68"/>
      <c r="AF11" s="68"/>
      <c r="AG11" s="67"/>
      <c r="AH11" s="68" t="s">
        <v>4</v>
      </c>
      <c r="AI11" s="69" t="s">
        <v>49</v>
      </c>
      <c r="AJ11" s="119">
        <v>1</v>
      </c>
      <c r="AK11" s="119">
        <v>0.88902940973579503</v>
      </c>
      <c r="AL11" s="119">
        <v>0.52776564188645403</v>
      </c>
      <c r="AM11" s="119">
        <v>0.23779193205944801</v>
      </c>
      <c r="AN11" s="119">
        <v>9.7043696873538907E-2</v>
      </c>
      <c r="AO11" s="119">
        <v>1.09223021913587E-2</v>
      </c>
      <c r="AP11" s="119">
        <v>1.7858922179555001E-3</v>
      </c>
      <c r="AQ11" s="119">
        <v>4.2922731418672897E-3</v>
      </c>
      <c r="AR11" s="119">
        <v>1.1481830654495E-2</v>
      </c>
      <c r="AS11" s="119">
        <v>2.0296320142258201E-2</v>
      </c>
      <c r="AT11" s="126"/>
      <c r="AU11" s="126"/>
      <c r="AV11" s="126"/>
      <c r="AW11" s="67"/>
      <c r="AX11" s="68" t="s">
        <v>4</v>
      </c>
      <c r="AY11" s="69" t="s">
        <v>49</v>
      </c>
      <c r="AZ11" s="119">
        <v>1</v>
      </c>
      <c r="BA11" s="119">
        <v>1</v>
      </c>
      <c r="BB11" s="119">
        <v>1</v>
      </c>
      <c r="BC11" s="119">
        <v>0.94182400426979795</v>
      </c>
      <c r="BD11" s="119">
        <v>0.149856561478418</v>
      </c>
      <c r="BE11" s="119">
        <v>2.0588431516445401E-2</v>
      </c>
      <c r="BF11" s="119">
        <v>7.17859763826806E-3</v>
      </c>
      <c r="BG11" s="119">
        <v>2.1549136033090898E-3</v>
      </c>
      <c r="BH11" s="119">
        <v>4.2504503302421802E-2</v>
      </c>
      <c r="BI11" s="119">
        <v>5.2638601641203601E-3</v>
      </c>
      <c r="BJ11" s="126"/>
      <c r="BK11" s="126"/>
      <c r="BL11" s="126"/>
      <c r="BM11" s="67"/>
      <c r="BN11" s="68" t="s">
        <v>4</v>
      </c>
      <c r="BO11" s="69" t="s">
        <v>49</v>
      </c>
      <c r="BP11" s="119">
        <v>1</v>
      </c>
      <c r="BQ11" s="119">
        <v>1</v>
      </c>
      <c r="BR11" s="119">
        <v>0.99049476504296496</v>
      </c>
      <c r="BS11" s="119">
        <v>0.62070809544031802</v>
      </c>
      <c r="BT11" s="119">
        <v>8.2794633448151106E-2</v>
      </c>
      <c r="BU11" s="119">
        <v>4.09988623077851E-2</v>
      </c>
      <c r="BV11" s="119">
        <v>0</v>
      </c>
      <c r="BW11" s="119">
        <v>1.1492264217220599E-2</v>
      </c>
      <c r="BX11" s="119">
        <v>1.28029695339656E-2</v>
      </c>
      <c r="BY11" s="119">
        <v>1.44492154117974E-2</v>
      </c>
      <c r="BZ11" s="126"/>
      <c r="CA11" s="126"/>
      <c r="CB11" s="126"/>
      <c r="CC11" s="67"/>
      <c r="CD11" s="68" t="s">
        <v>4</v>
      </c>
      <c r="CE11" s="69" t="s">
        <v>49</v>
      </c>
      <c r="CF11" s="119">
        <v>0.942034380525679</v>
      </c>
      <c r="CG11" s="119">
        <v>0.99903612215323701</v>
      </c>
      <c r="CH11" s="119">
        <v>0.80317614369092105</v>
      </c>
      <c r="CI11" s="119">
        <v>0.356488559767074</v>
      </c>
      <c r="CJ11" s="119">
        <v>0.10298868606830899</v>
      </c>
      <c r="CK11" s="119">
        <v>1.70174295704429E-3</v>
      </c>
      <c r="CL11" s="119">
        <v>7.4251831367908904E-3</v>
      </c>
      <c r="CM11" s="119">
        <v>4.6332610978901002E-3</v>
      </c>
      <c r="CN11" s="119">
        <v>1.5900660754882501E-2</v>
      </c>
      <c r="CO11" s="119">
        <v>9.6720156347634197E-3</v>
      </c>
      <c r="CP11" s="126"/>
      <c r="CQ11" s="126"/>
      <c r="CR11" s="126"/>
      <c r="CS11" s="67"/>
      <c r="CT11" s="68" t="s">
        <v>4</v>
      </c>
      <c r="CU11" s="69" t="s">
        <v>49</v>
      </c>
      <c r="CV11" s="119">
        <v>0.89503318591494496</v>
      </c>
      <c r="CW11" s="119">
        <v>0.68738129911616097</v>
      </c>
      <c r="CX11" s="119">
        <v>0.55905347999114197</v>
      </c>
      <c r="CY11" s="119">
        <v>0.17039239240582801</v>
      </c>
      <c r="CZ11" s="119">
        <v>3.0615600399975799E-2</v>
      </c>
      <c r="DA11" s="119">
        <v>3.19443791985719E-3</v>
      </c>
      <c r="DB11" s="119">
        <v>0</v>
      </c>
      <c r="DC11" s="119">
        <v>6.60362796878041E-3</v>
      </c>
      <c r="DD11" s="119">
        <v>1.20395412357643E-2</v>
      </c>
      <c r="DE11" s="119">
        <v>1.7368078438215102E-2</v>
      </c>
      <c r="DF11" s="126"/>
      <c r="DG11" s="126"/>
      <c r="DH11" s="126"/>
      <c r="DI11" s="67"/>
      <c r="DJ11" s="68" t="s">
        <v>4</v>
      </c>
      <c r="DK11" s="69" t="s">
        <v>49</v>
      </c>
      <c r="DL11" s="119">
        <v>1</v>
      </c>
      <c r="DM11" s="119">
        <v>1</v>
      </c>
      <c r="DN11" s="119">
        <v>0.88585232787642398</v>
      </c>
      <c r="DO11" s="119">
        <v>0.98619114457983503</v>
      </c>
      <c r="DP11" s="119">
        <v>0.32453516441089603</v>
      </c>
      <c r="DQ11" s="119">
        <v>3.6162097993440202E-2</v>
      </c>
      <c r="DR11" s="119">
        <v>0</v>
      </c>
      <c r="DS11" s="119">
        <v>7.5918034502293098E-3</v>
      </c>
      <c r="DT11" s="119">
        <v>1.5616599492677E-2</v>
      </c>
      <c r="DU11" s="119">
        <v>3.75188081157245E-2</v>
      </c>
      <c r="DV11" s="126"/>
      <c r="DW11" s="126"/>
      <c r="DX11" s="126"/>
      <c r="DY11" s="49"/>
      <c r="DZ11" s="27"/>
    </row>
    <row r="12" spans="1:130" x14ac:dyDescent="0.2">
      <c r="A12" s="67"/>
      <c r="B12" s="68"/>
      <c r="C12" s="69" t="s">
        <v>49</v>
      </c>
      <c r="D12" s="119">
        <v>0.89306466332176904</v>
      </c>
      <c r="E12" s="119">
        <v>1</v>
      </c>
      <c r="F12" s="119">
        <v>1</v>
      </c>
      <c r="G12" s="119">
        <v>0.83489732343982803</v>
      </c>
      <c r="H12" s="119">
        <v>0.25621199927608501</v>
      </c>
      <c r="I12" s="119">
        <v>4.8040231190724703E-2</v>
      </c>
      <c r="J12" s="119">
        <v>1.3469439620483701E-2</v>
      </c>
      <c r="K12" s="119">
        <v>1.90220216481388E-3</v>
      </c>
      <c r="L12" s="119">
        <v>8.4867481199388493E-3</v>
      </c>
      <c r="M12" s="119">
        <v>6.8232838786441196E-3</v>
      </c>
      <c r="N12" s="119" t="s">
        <v>287</v>
      </c>
      <c r="O12" s="119" t="s">
        <v>287</v>
      </c>
      <c r="P12" s="119" t="s">
        <v>287</v>
      </c>
      <c r="Q12" s="67"/>
      <c r="R12" s="68"/>
      <c r="S12" s="69" t="s">
        <v>49</v>
      </c>
      <c r="T12" s="119">
        <v>1</v>
      </c>
      <c r="U12" s="119">
        <v>0.99584028023375304</v>
      </c>
      <c r="V12" s="119">
        <v>1</v>
      </c>
      <c r="W12" s="119">
        <v>0.87860017851428995</v>
      </c>
      <c r="X12" s="119">
        <v>0.29689957729163502</v>
      </c>
      <c r="Y12" s="119">
        <v>6.3214267670388499E-2</v>
      </c>
      <c r="Z12" s="119">
        <v>1.49817275467758E-2</v>
      </c>
      <c r="AA12" s="119">
        <v>1.4173360952525299E-2</v>
      </c>
      <c r="AB12" s="119">
        <v>8.4406945216322308E-3</v>
      </c>
      <c r="AC12" s="119">
        <v>1.1667424510348801E-2</v>
      </c>
      <c r="AD12" s="119" t="s">
        <v>287</v>
      </c>
      <c r="AE12" s="119" t="s">
        <v>287</v>
      </c>
      <c r="AF12" s="119" t="s">
        <v>287</v>
      </c>
      <c r="AG12" s="67"/>
      <c r="AH12" s="68"/>
      <c r="AI12" s="69" t="s">
        <v>50</v>
      </c>
      <c r="AJ12" s="119">
        <v>1</v>
      </c>
      <c r="AK12" s="119">
        <v>0.75459606905313503</v>
      </c>
      <c r="AL12" s="119">
        <v>0.99524512368283402</v>
      </c>
      <c r="AM12" s="119">
        <v>0.28366713997459098</v>
      </c>
      <c r="AN12" s="119">
        <v>0.116872804723115</v>
      </c>
      <c r="AO12" s="119">
        <v>8.95859801210672E-3</v>
      </c>
      <c r="AP12" s="119">
        <v>8.2579777296166203E-3</v>
      </c>
      <c r="AQ12" s="119">
        <v>0</v>
      </c>
      <c r="AR12" s="119">
        <v>0</v>
      </c>
      <c r="AS12" s="119">
        <v>1.7945220835513E-2</v>
      </c>
      <c r="AT12" s="119" t="s">
        <v>287</v>
      </c>
      <c r="AU12" s="119" t="s">
        <v>287</v>
      </c>
      <c r="AV12" s="119" t="s">
        <v>287</v>
      </c>
      <c r="AW12" s="67"/>
      <c r="AX12" s="68"/>
      <c r="AY12" s="69" t="s">
        <v>50</v>
      </c>
      <c r="AZ12" s="119">
        <v>1</v>
      </c>
      <c r="BA12" s="119">
        <v>1</v>
      </c>
      <c r="BB12" s="119">
        <v>0.995227584390451</v>
      </c>
      <c r="BC12" s="119">
        <v>0.94583723400296005</v>
      </c>
      <c r="BD12" s="119">
        <v>0.48094612352168198</v>
      </c>
      <c r="BE12" s="119">
        <v>2.4071068053444201E-2</v>
      </c>
      <c r="BF12" s="119">
        <v>3.9564957242935097E-3</v>
      </c>
      <c r="BG12" s="119">
        <v>1.19897279980761E-2</v>
      </c>
      <c r="BH12" s="119">
        <v>1.4927039584997401E-2</v>
      </c>
      <c r="BI12" s="119">
        <v>3.32551767969562E-2</v>
      </c>
      <c r="BJ12" s="119" t="s">
        <v>287</v>
      </c>
      <c r="BK12" s="119" t="s">
        <v>287</v>
      </c>
      <c r="BL12" s="119" t="s">
        <v>287</v>
      </c>
      <c r="BM12" s="67"/>
      <c r="BN12" s="68"/>
      <c r="BO12" s="69" t="s">
        <v>50</v>
      </c>
      <c r="BP12" s="119">
        <v>1</v>
      </c>
      <c r="BQ12" s="119">
        <v>1</v>
      </c>
      <c r="BR12" s="119">
        <v>0.89464320315665202</v>
      </c>
      <c r="BS12" s="119">
        <v>0.41724356603075602</v>
      </c>
      <c r="BT12" s="119">
        <v>6.5290915816730993E-2</v>
      </c>
      <c r="BU12" s="119">
        <v>0</v>
      </c>
      <c r="BV12" s="119">
        <v>5.2845743275379199E-5</v>
      </c>
      <c r="BW12" s="119">
        <v>1.7615247758459699E-3</v>
      </c>
      <c r="BX12" s="119">
        <v>1.9323926791030299E-2</v>
      </c>
      <c r="BY12" s="119">
        <v>5.1339639592030903E-2</v>
      </c>
      <c r="BZ12" s="119" t="s">
        <v>287</v>
      </c>
      <c r="CA12" s="119" t="s">
        <v>287</v>
      </c>
      <c r="CB12" s="119" t="s">
        <v>287</v>
      </c>
      <c r="CC12" s="67"/>
      <c r="CD12" s="68"/>
      <c r="CE12" s="69" t="s">
        <v>50</v>
      </c>
      <c r="CF12" s="119">
        <v>1</v>
      </c>
      <c r="CG12" s="119">
        <v>0.93362430211014502</v>
      </c>
      <c r="CH12" s="119">
        <v>0.83864910906355306</v>
      </c>
      <c r="CI12" s="119">
        <v>0.21803384688079</v>
      </c>
      <c r="CJ12" s="119">
        <v>3.66943957424056E-2</v>
      </c>
      <c r="CK12" s="119">
        <v>4.9178697106477204E-3</v>
      </c>
      <c r="CL12" s="119">
        <v>0</v>
      </c>
      <c r="CM12" s="119">
        <v>5.8193755362405302E-3</v>
      </c>
      <c r="CN12" s="119">
        <v>8.4928066052399193E-3</v>
      </c>
      <c r="CO12" s="119">
        <v>4.7748722348640296E-3</v>
      </c>
      <c r="CP12" s="119" t="s">
        <v>287</v>
      </c>
      <c r="CQ12" s="119" t="s">
        <v>287</v>
      </c>
      <c r="CR12" s="119" t="s">
        <v>287</v>
      </c>
      <c r="CS12" s="67"/>
      <c r="CT12" s="68"/>
      <c r="CU12" s="69" t="s">
        <v>50</v>
      </c>
      <c r="CV12" s="119">
        <v>1</v>
      </c>
      <c r="CW12" s="119">
        <v>0.81027682621979502</v>
      </c>
      <c r="CX12" s="119">
        <v>0.34117211369317701</v>
      </c>
      <c r="CY12" s="119">
        <v>0.54007962225719797</v>
      </c>
      <c r="CZ12" s="119">
        <v>0.107582631237848</v>
      </c>
      <c r="DA12" s="119">
        <v>2.99787056754004E-2</v>
      </c>
      <c r="DB12" s="119">
        <v>1.39061198037219E-2</v>
      </c>
      <c r="DC12" s="119">
        <v>5.4069067678918599E-3</v>
      </c>
      <c r="DD12" s="119">
        <v>0</v>
      </c>
      <c r="DE12" s="119">
        <v>0</v>
      </c>
      <c r="DF12" s="119" t="s">
        <v>287</v>
      </c>
      <c r="DG12" s="119" t="s">
        <v>287</v>
      </c>
      <c r="DH12" s="119" t="s">
        <v>287</v>
      </c>
      <c r="DI12" s="67"/>
      <c r="DJ12" s="68"/>
      <c r="DK12" s="69" t="s">
        <v>50</v>
      </c>
      <c r="DL12" s="119">
        <v>0.98332172068119195</v>
      </c>
      <c r="DM12" s="119">
        <v>1</v>
      </c>
      <c r="DN12" s="119">
        <v>0.96266375408796701</v>
      </c>
      <c r="DO12" s="119">
        <v>0.92480650810688703</v>
      </c>
      <c r="DP12" s="119">
        <v>0.128153462767326</v>
      </c>
      <c r="DQ12" s="119">
        <v>1.72620504805127E-2</v>
      </c>
      <c r="DR12" s="119">
        <v>0</v>
      </c>
      <c r="DS12" s="119">
        <v>7.7647841615979003E-3</v>
      </c>
      <c r="DT12" s="119">
        <v>1.2234085958734301E-2</v>
      </c>
      <c r="DU12" s="119">
        <v>1.8253833744483999E-2</v>
      </c>
      <c r="DV12" s="119" t="s">
        <v>287</v>
      </c>
      <c r="DW12" s="119" t="s">
        <v>287</v>
      </c>
      <c r="DX12" s="119" t="s">
        <v>287</v>
      </c>
      <c r="DY12" s="49"/>
      <c r="DZ12" s="27"/>
    </row>
    <row r="13" spans="1:130" x14ac:dyDescent="0.2">
      <c r="A13" s="67"/>
      <c r="B13" s="68"/>
      <c r="C13" s="69" t="s">
        <v>50</v>
      </c>
      <c r="D13" s="119">
        <v>1</v>
      </c>
      <c r="E13" s="119">
        <v>1</v>
      </c>
      <c r="F13" s="119">
        <v>0.99644162662096403</v>
      </c>
      <c r="G13" s="119">
        <v>0.74530186431881196</v>
      </c>
      <c r="H13" s="119">
        <v>0.24934003935493701</v>
      </c>
      <c r="I13" s="119">
        <v>6.6164088432859496E-3</v>
      </c>
      <c r="J13" s="119">
        <v>4.8614922765001702E-3</v>
      </c>
      <c r="K13" s="119">
        <v>1.6555957568357701E-2</v>
      </c>
      <c r="L13" s="119">
        <v>4.3387511715001596E-3</v>
      </c>
      <c r="M13" s="119">
        <v>1.0865547253929001E-2</v>
      </c>
      <c r="N13" s="119" t="s">
        <v>287</v>
      </c>
      <c r="O13" s="119" t="s">
        <v>287</v>
      </c>
      <c r="P13" s="119" t="s">
        <v>287</v>
      </c>
      <c r="Q13" s="67"/>
      <c r="R13" s="68"/>
      <c r="S13" s="69" t="s">
        <v>50</v>
      </c>
      <c r="T13" s="119">
        <v>1</v>
      </c>
      <c r="U13" s="119">
        <v>0.96705438158455603</v>
      </c>
      <c r="V13" s="119">
        <v>1</v>
      </c>
      <c r="W13" s="119">
        <v>0.99469513969239898</v>
      </c>
      <c r="X13" s="119">
        <v>0.32899606871959303</v>
      </c>
      <c r="Y13" s="119">
        <v>4.07066831766911E-2</v>
      </c>
      <c r="Z13" s="119">
        <v>6.3401200359972697E-3</v>
      </c>
      <c r="AA13" s="119">
        <v>6.4213168774401299E-3</v>
      </c>
      <c r="AB13" s="119">
        <v>2.3053136566320898E-2</v>
      </c>
      <c r="AC13" s="119">
        <v>2.7546028459492899E-2</v>
      </c>
      <c r="AD13" s="119" t="s">
        <v>287</v>
      </c>
      <c r="AE13" s="119" t="s">
        <v>287</v>
      </c>
      <c r="AF13" s="119" t="s">
        <v>287</v>
      </c>
      <c r="AG13" s="67"/>
      <c r="AH13" s="68"/>
      <c r="AI13" s="69" t="s">
        <v>51</v>
      </c>
      <c r="AJ13" s="119">
        <v>1</v>
      </c>
      <c r="AK13" s="119">
        <v>0.85560118804588903</v>
      </c>
      <c r="AL13" s="119">
        <v>0.85114201311333704</v>
      </c>
      <c r="AM13" s="119">
        <v>0.34007413278254101</v>
      </c>
      <c r="AN13" s="119">
        <v>0.106011480173884</v>
      </c>
      <c r="AO13" s="119">
        <v>0</v>
      </c>
      <c r="AP13" s="119">
        <v>3.5385194258311901E-3</v>
      </c>
      <c r="AQ13" s="119">
        <v>2.4017100175324799E-3</v>
      </c>
      <c r="AR13" s="119">
        <v>1.62515711186365E-3</v>
      </c>
      <c r="AS13" s="119">
        <v>1.99502045456365E-2</v>
      </c>
      <c r="AT13" s="119" t="s">
        <v>287</v>
      </c>
      <c r="AU13" s="119" t="s">
        <v>287</v>
      </c>
      <c r="AV13" s="119" t="s">
        <v>287</v>
      </c>
      <c r="AW13" s="67"/>
      <c r="AX13" s="68"/>
      <c r="AY13" s="69" t="s">
        <v>51</v>
      </c>
      <c r="AZ13" s="119">
        <v>0.95392741990807395</v>
      </c>
      <c r="BA13" s="119">
        <v>0.95594429580846496</v>
      </c>
      <c r="BB13" s="119">
        <v>0.98395417438430399</v>
      </c>
      <c r="BC13" s="119">
        <v>1</v>
      </c>
      <c r="BD13" s="119">
        <v>0.182630170817041</v>
      </c>
      <c r="BE13" s="119">
        <v>3.4938601907113898E-2</v>
      </c>
      <c r="BF13" s="119">
        <v>3.5398230088495601E-3</v>
      </c>
      <c r="BG13" s="119">
        <v>3.6152843520614701E-3</v>
      </c>
      <c r="BH13" s="119">
        <v>1.2272758455100501E-2</v>
      </c>
      <c r="BI13" s="119">
        <v>1.4783563147424E-2</v>
      </c>
      <c r="BJ13" s="119" t="s">
        <v>287</v>
      </c>
      <c r="BK13" s="119" t="s">
        <v>287</v>
      </c>
      <c r="BL13" s="119" t="s">
        <v>287</v>
      </c>
      <c r="BM13" s="67"/>
      <c r="BN13" s="68"/>
      <c r="BO13" s="69" t="s">
        <v>51</v>
      </c>
      <c r="BP13" s="119">
        <v>1</v>
      </c>
      <c r="BQ13" s="119">
        <v>0.98910068182949296</v>
      </c>
      <c r="BR13" s="119">
        <v>0.89494959549207298</v>
      </c>
      <c r="BS13" s="119">
        <v>0.47890641848736698</v>
      </c>
      <c r="BT13" s="119">
        <v>0.123437128463755</v>
      </c>
      <c r="BU13" s="119">
        <v>8.8588065495446202E-3</v>
      </c>
      <c r="BV13" s="119">
        <v>6.02752755243672E-3</v>
      </c>
      <c r="BW13" s="119">
        <v>4.85520109269674E-3</v>
      </c>
      <c r="BX13" s="119">
        <v>1.03739832003406E-2</v>
      </c>
      <c r="BY13" s="119">
        <v>1.8281656961794301E-2</v>
      </c>
      <c r="BZ13" s="119" t="s">
        <v>287</v>
      </c>
      <c r="CA13" s="119" t="s">
        <v>287</v>
      </c>
      <c r="CB13" s="119" t="s">
        <v>287</v>
      </c>
      <c r="CC13" s="67"/>
      <c r="CD13" s="68"/>
      <c r="CE13" s="69" t="s">
        <v>51</v>
      </c>
      <c r="CF13" s="119">
        <v>0.960276517718469</v>
      </c>
      <c r="CG13" s="119">
        <v>0.98114504534592295</v>
      </c>
      <c r="CH13" s="119">
        <v>0.80537730985353795</v>
      </c>
      <c r="CI13" s="119">
        <v>0.167201133567007</v>
      </c>
      <c r="CJ13" s="119">
        <v>1.8229158222738101E-2</v>
      </c>
      <c r="CK13" s="119">
        <v>1.42668616471092E-3</v>
      </c>
      <c r="CL13" s="119">
        <v>3.29434805305976E-3</v>
      </c>
      <c r="CM13" s="119">
        <v>6.7508195339275696E-3</v>
      </c>
      <c r="CN13" s="119">
        <v>4.5524258528502901E-3</v>
      </c>
      <c r="CO13" s="119">
        <v>6.2190546907171396E-3</v>
      </c>
      <c r="CP13" s="119" t="s">
        <v>287</v>
      </c>
      <c r="CQ13" s="119" t="s">
        <v>287</v>
      </c>
      <c r="CR13" s="119" t="s">
        <v>287</v>
      </c>
      <c r="CS13" s="67"/>
      <c r="CT13" s="68"/>
      <c r="CU13" s="69" t="s">
        <v>51</v>
      </c>
      <c r="CV13" s="119">
        <v>0.96295366809616301</v>
      </c>
      <c r="CW13" s="119">
        <v>0.74585729153595803</v>
      </c>
      <c r="CX13" s="119">
        <v>0.60790233172668795</v>
      </c>
      <c r="CY13" s="119">
        <v>0.24080484798381999</v>
      </c>
      <c r="CZ13" s="119">
        <v>1.3168092471896001E-2</v>
      </c>
      <c r="DA13" s="119">
        <v>0</v>
      </c>
      <c r="DB13" s="119">
        <v>0</v>
      </c>
      <c r="DC13" s="119">
        <v>4.1039570708375503E-3</v>
      </c>
      <c r="DD13" s="119">
        <v>5.7573498475778501E-3</v>
      </c>
      <c r="DE13" s="119">
        <v>2.9672495368285902E-3</v>
      </c>
      <c r="DF13" s="119" t="s">
        <v>287</v>
      </c>
      <c r="DG13" s="119" t="s">
        <v>287</v>
      </c>
      <c r="DH13" s="119" t="s">
        <v>287</v>
      </c>
      <c r="DI13" s="67"/>
      <c r="DJ13" s="68"/>
      <c r="DK13" s="69" t="s">
        <v>51</v>
      </c>
      <c r="DL13" s="119">
        <v>1</v>
      </c>
      <c r="DM13" s="119">
        <v>1</v>
      </c>
      <c r="DN13" s="119">
        <v>1</v>
      </c>
      <c r="DO13" s="119">
        <v>0.83572383774287395</v>
      </c>
      <c r="DP13" s="119">
        <v>0.19169235725336101</v>
      </c>
      <c r="DQ13" s="119">
        <v>1.2196629444971E-2</v>
      </c>
      <c r="DR13" s="119">
        <v>7.9562779303188908E-3</v>
      </c>
      <c r="DS13" s="119">
        <v>1.60324244546915E-3</v>
      </c>
      <c r="DT13" s="119">
        <v>1.6107342325975198E-2</v>
      </c>
      <c r="DU13" s="119">
        <v>1.6212227345772202E-2</v>
      </c>
      <c r="DV13" s="119" t="s">
        <v>287</v>
      </c>
      <c r="DW13" s="119" t="s">
        <v>287</v>
      </c>
      <c r="DX13" s="119" t="s">
        <v>287</v>
      </c>
      <c r="DY13" s="49"/>
      <c r="DZ13" s="27"/>
    </row>
    <row r="14" spans="1:130" x14ac:dyDescent="0.2">
      <c r="A14" s="67"/>
      <c r="B14" s="68"/>
      <c r="C14" s="69" t="s">
        <v>51</v>
      </c>
      <c r="D14" s="119">
        <v>0.96179130164910398</v>
      </c>
      <c r="E14" s="119">
        <v>1</v>
      </c>
      <c r="F14" s="119">
        <v>0.92541650796337804</v>
      </c>
      <c r="G14" s="119">
        <v>0.88890769816750603</v>
      </c>
      <c r="H14" s="119">
        <v>0.418948467278909</v>
      </c>
      <c r="I14" s="119">
        <v>4.20810585862006E-2</v>
      </c>
      <c r="J14" s="119">
        <v>3.9499485095997903E-3</v>
      </c>
      <c r="K14" s="119">
        <v>5.4452861596625598E-3</v>
      </c>
      <c r="L14" s="119">
        <v>1.12714602113222E-2</v>
      </c>
      <c r="M14" s="119">
        <v>1.2914920930495E-2</v>
      </c>
      <c r="N14" s="119" t="s">
        <v>287</v>
      </c>
      <c r="O14" s="119" t="s">
        <v>287</v>
      </c>
      <c r="P14" s="119" t="s">
        <v>287</v>
      </c>
      <c r="Q14" s="67"/>
      <c r="R14" s="68"/>
      <c r="S14" s="69" t="s">
        <v>51</v>
      </c>
      <c r="T14" s="119">
        <v>0.86487604507686799</v>
      </c>
      <c r="U14" s="119">
        <v>1</v>
      </c>
      <c r="V14" s="119">
        <v>0.88747265106147799</v>
      </c>
      <c r="W14" s="119">
        <v>1</v>
      </c>
      <c r="X14" s="119">
        <v>9.09293629838379E-2</v>
      </c>
      <c r="Y14" s="119">
        <v>6.5669770252757498E-2</v>
      </c>
      <c r="Z14" s="119">
        <v>3.9944801197051303E-3</v>
      </c>
      <c r="AA14" s="119">
        <v>1.8847741147346501E-2</v>
      </c>
      <c r="AB14" s="119">
        <v>1.16925801562242E-2</v>
      </c>
      <c r="AC14" s="119">
        <v>1.6682448525823498E-2</v>
      </c>
      <c r="AD14" s="119" t="s">
        <v>287</v>
      </c>
      <c r="AE14" s="119" t="s">
        <v>287</v>
      </c>
      <c r="AF14" s="119" t="s">
        <v>287</v>
      </c>
      <c r="AG14" s="67"/>
      <c r="AH14" s="68"/>
      <c r="AI14" s="69" t="s">
        <v>52</v>
      </c>
      <c r="AJ14" s="119">
        <v>1</v>
      </c>
      <c r="AK14" s="119">
        <v>0.80789405070474396</v>
      </c>
      <c r="AL14" s="119">
        <v>0.568442201806721</v>
      </c>
      <c r="AM14" s="119">
        <v>0.36662014386282399</v>
      </c>
      <c r="AN14" s="119">
        <v>7.1409947700188603E-2</v>
      </c>
      <c r="AO14" s="119">
        <v>8.4968021962853295E-3</v>
      </c>
      <c r="AP14" s="119">
        <v>0</v>
      </c>
      <c r="AQ14" s="119">
        <v>4.1793837517829502E-3</v>
      </c>
      <c r="AR14" s="119">
        <v>7.8679774850079001E-3</v>
      </c>
      <c r="AS14" s="119">
        <v>1.90564561893222E-2</v>
      </c>
      <c r="AT14" s="119" t="s">
        <v>287</v>
      </c>
      <c r="AU14" s="119" t="s">
        <v>287</v>
      </c>
      <c r="AV14" s="119" t="s">
        <v>287</v>
      </c>
      <c r="AW14" s="67"/>
      <c r="AX14" s="68"/>
      <c r="AY14" s="69" t="s">
        <v>52</v>
      </c>
      <c r="AZ14" s="119">
        <v>1</v>
      </c>
      <c r="BA14" s="119">
        <v>1</v>
      </c>
      <c r="BB14" s="119">
        <v>1</v>
      </c>
      <c r="BC14" s="119">
        <v>1</v>
      </c>
      <c r="BD14" s="119">
        <v>0.45677512461988201</v>
      </c>
      <c r="BE14" s="119">
        <v>3.1491830678948299E-2</v>
      </c>
      <c r="BF14" s="119">
        <v>3.49009299551589E-3</v>
      </c>
      <c r="BG14" s="119">
        <v>6.7592940292902698E-3</v>
      </c>
      <c r="BH14" s="119">
        <v>2.18830303431925E-2</v>
      </c>
      <c r="BI14" s="119">
        <v>1.19134398032589E-2</v>
      </c>
      <c r="BJ14" s="119" t="s">
        <v>287</v>
      </c>
      <c r="BK14" s="119" t="s">
        <v>287</v>
      </c>
      <c r="BL14" s="119" t="s">
        <v>287</v>
      </c>
      <c r="BM14" s="67"/>
      <c r="BN14" s="68"/>
      <c r="BO14" s="69" t="s">
        <v>52</v>
      </c>
      <c r="BP14" s="119">
        <v>1</v>
      </c>
      <c r="BQ14" s="119">
        <v>0.87428387331736501</v>
      </c>
      <c r="BR14" s="119">
        <v>0.78154575973628804</v>
      </c>
      <c r="BS14" s="119">
        <v>0.57360171450182795</v>
      </c>
      <c r="BT14" s="119">
        <v>0.151456999715184</v>
      </c>
      <c r="BU14" s="119">
        <v>2.45595850083811E-3</v>
      </c>
      <c r="BV14" s="119">
        <v>0</v>
      </c>
      <c r="BW14" s="119">
        <v>0</v>
      </c>
      <c r="BX14" s="119">
        <v>2.5904292324429298E-2</v>
      </c>
      <c r="BY14" s="119">
        <v>2.14312728495188E-2</v>
      </c>
      <c r="BZ14" s="119" t="s">
        <v>287</v>
      </c>
      <c r="CA14" s="119" t="s">
        <v>287</v>
      </c>
      <c r="CB14" s="119" t="s">
        <v>287</v>
      </c>
      <c r="CC14" s="67"/>
      <c r="CD14" s="68"/>
      <c r="CE14" s="69" t="s">
        <v>52</v>
      </c>
      <c r="CF14" s="119">
        <v>1</v>
      </c>
      <c r="CG14" s="119">
        <v>0.88618679960146196</v>
      </c>
      <c r="CH14" s="119">
        <v>0.69333582141774197</v>
      </c>
      <c r="CI14" s="119">
        <v>0.119474703179305</v>
      </c>
      <c r="CJ14" s="119">
        <v>4.2786165806389297E-2</v>
      </c>
      <c r="CK14" s="119">
        <v>0</v>
      </c>
      <c r="CL14" s="119">
        <v>0</v>
      </c>
      <c r="CM14" s="119">
        <v>1.4062119914561E-3</v>
      </c>
      <c r="CN14" s="119">
        <v>8.4239429251208794E-3</v>
      </c>
      <c r="CO14" s="119">
        <v>2.4412106752150099E-2</v>
      </c>
      <c r="CP14" s="119" t="s">
        <v>287</v>
      </c>
      <c r="CQ14" s="119" t="s">
        <v>287</v>
      </c>
      <c r="CR14" s="119" t="s">
        <v>287</v>
      </c>
      <c r="CS14" s="67"/>
      <c r="CT14" s="68"/>
      <c r="CU14" s="69" t="s">
        <v>52</v>
      </c>
      <c r="CV14" s="119">
        <v>0.96295366809616301</v>
      </c>
      <c r="CW14" s="119">
        <v>0.74585729153595803</v>
      </c>
      <c r="CX14" s="119">
        <v>0.60790233172668795</v>
      </c>
      <c r="CY14" s="119">
        <v>0.24080484798381999</v>
      </c>
      <c r="CZ14" s="119">
        <v>1.3168092471896001E-2</v>
      </c>
      <c r="DA14" s="119">
        <v>0</v>
      </c>
      <c r="DB14" s="119">
        <v>0</v>
      </c>
      <c r="DC14" s="119">
        <v>4.1039570708375503E-3</v>
      </c>
      <c r="DD14" s="119">
        <v>5.7573498475778501E-3</v>
      </c>
      <c r="DE14" s="119">
        <v>2.9672495368285902E-3</v>
      </c>
      <c r="DF14" s="119" t="s">
        <v>287</v>
      </c>
      <c r="DG14" s="119" t="s">
        <v>287</v>
      </c>
      <c r="DH14" s="119" t="s">
        <v>287</v>
      </c>
      <c r="DI14" s="67"/>
      <c r="DJ14" s="68"/>
      <c r="DK14" s="69" t="s">
        <v>52</v>
      </c>
      <c r="DL14" s="119">
        <v>0.95923659079889501</v>
      </c>
      <c r="DM14" s="119">
        <v>1</v>
      </c>
      <c r="DN14" s="119">
        <v>1</v>
      </c>
      <c r="DO14" s="119">
        <v>1</v>
      </c>
      <c r="DP14" s="119">
        <v>0.30970634323900798</v>
      </c>
      <c r="DQ14" s="119">
        <v>3.3785635483349598E-2</v>
      </c>
      <c r="DR14" s="119">
        <v>1.74971365127996E-3</v>
      </c>
      <c r="DS14" s="119">
        <v>6.4718324209993702E-3</v>
      </c>
      <c r="DT14" s="119">
        <v>6.7177761069222601E-3</v>
      </c>
      <c r="DU14" s="119">
        <v>1.9780899310654999E-2</v>
      </c>
      <c r="DV14" s="119" t="s">
        <v>287</v>
      </c>
      <c r="DW14" s="119" t="s">
        <v>287</v>
      </c>
      <c r="DX14" s="119" t="s">
        <v>287</v>
      </c>
      <c r="DY14" s="49"/>
      <c r="DZ14" s="27"/>
    </row>
    <row r="15" spans="1:130" x14ac:dyDescent="0.2">
      <c r="A15" s="67"/>
      <c r="B15" s="68"/>
      <c r="C15" s="70" t="s">
        <v>54</v>
      </c>
      <c r="D15" s="121">
        <v>0.95161865499029086</v>
      </c>
      <c r="E15" s="121">
        <v>1</v>
      </c>
      <c r="F15" s="121">
        <v>0.97395271152811402</v>
      </c>
      <c r="G15" s="121">
        <v>0.82303562864204871</v>
      </c>
      <c r="H15" s="121">
        <v>0.30816683530331035</v>
      </c>
      <c r="I15" s="121">
        <v>3.224589954007042E-2</v>
      </c>
      <c r="J15" s="121">
        <v>7.4269601355278873E-3</v>
      </c>
      <c r="K15" s="121">
        <v>7.9678152976113813E-3</v>
      </c>
      <c r="L15" s="121">
        <v>8.0323198342537368E-3</v>
      </c>
      <c r="M15" s="121">
        <v>1.0201250687689374E-2</v>
      </c>
      <c r="N15" s="121" t="s">
        <v>287</v>
      </c>
      <c r="O15" s="121" t="s">
        <v>287</v>
      </c>
      <c r="P15" s="121" t="s">
        <v>287</v>
      </c>
      <c r="Q15" s="67"/>
      <c r="R15" s="68"/>
      <c r="S15" s="70" t="s">
        <v>54</v>
      </c>
      <c r="T15" s="121">
        <v>0.95495868169228904</v>
      </c>
      <c r="U15" s="121">
        <v>0.98763155393943602</v>
      </c>
      <c r="V15" s="121">
        <v>0.96249088368715896</v>
      </c>
      <c r="W15" s="121">
        <v>0.95776510606889598</v>
      </c>
      <c r="X15" s="121">
        <v>0.23894166966502201</v>
      </c>
      <c r="Y15" s="121">
        <v>5.6530240366612403E-2</v>
      </c>
      <c r="Z15" s="121">
        <v>8.4387759008260708E-3</v>
      </c>
      <c r="AA15" s="121">
        <v>1.3147472992437299E-2</v>
      </c>
      <c r="AB15" s="121">
        <v>1.4395470414725799E-2</v>
      </c>
      <c r="AC15" s="121">
        <v>1.8631967165221801E-2</v>
      </c>
      <c r="AD15" s="121" t="s">
        <v>287</v>
      </c>
      <c r="AE15" s="121" t="s">
        <v>287</v>
      </c>
      <c r="AF15" s="121" t="s">
        <v>287</v>
      </c>
      <c r="AG15" s="67"/>
      <c r="AH15" s="68"/>
      <c r="AI15" s="70" t="s">
        <v>54</v>
      </c>
      <c r="AJ15" s="121">
        <v>1</v>
      </c>
      <c r="AK15" s="121">
        <v>0.82678017938489101</v>
      </c>
      <c r="AL15" s="121">
        <v>0.73564874512233602</v>
      </c>
      <c r="AM15" s="121">
        <v>0.30703833716985102</v>
      </c>
      <c r="AN15" s="121">
        <v>9.7834482367681594E-2</v>
      </c>
      <c r="AO15" s="121">
        <v>7.0944255999376999E-3</v>
      </c>
      <c r="AP15" s="121">
        <v>3.3955973433508302E-3</v>
      </c>
      <c r="AQ15" s="121">
        <v>2.71834172779568E-3</v>
      </c>
      <c r="AR15" s="121">
        <v>5.2437413128416403E-3</v>
      </c>
      <c r="AS15" s="121">
        <v>1.9312050428182501E-2</v>
      </c>
      <c r="AT15" s="121" t="s">
        <v>287</v>
      </c>
      <c r="AU15" s="121" t="s">
        <v>287</v>
      </c>
      <c r="AV15" s="121" t="s">
        <v>287</v>
      </c>
      <c r="AW15" s="67"/>
      <c r="AX15" s="68"/>
      <c r="AY15" s="70" t="s">
        <v>54</v>
      </c>
      <c r="AZ15" s="121">
        <v>0.98848185497701901</v>
      </c>
      <c r="BA15" s="121">
        <v>0.98898607395211602</v>
      </c>
      <c r="BB15" s="121">
        <v>0.994795439693689</v>
      </c>
      <c r="BC15" s="121">
        <v>0.97191530956818994</v>
      </c>
      <c r="BD15" s="121">
        <v>0.31755199510925503</v>
      </c>
      <c r="BE15" s="121">
        <v>2.77724830389879E-2</v>
      </c>
      <c r="BF15" s="121">
        <v>4.54125234173176E-3</v>
      </c>
      <c r="BG15" s="121">
        <v>6.1298049956842503E-3</v>
      </c>
      <c r="BH15" s="121">
        <v>2.2896832921427999E-2</v>
      </c>
      <c r="BI15" s="121">
        <v>1.63040099779399E-2</v>
      </c>
      <c r="BJ15" s="121" t="s">
        <v>287</v>
      </c>
      <c r="BK15" s="121" t="s">
        <v>287</v>
      </c>
      <c r="BL15" s="121" t="s">
        <v>287</v>
      </c>
      <c r="BM15" s="67"/>
      <c r="BN15" s="68"/>
      <c r="BO15" s="70" t="s">
        <v>54</v>
      </c>
      <c r="BP15" s="121">
        <v>1</v>
      </c>
      <c r="BQ15" s="121">
        <v>0.96584613878671399</v>
      </c>
      <c r="BR15" s="121">
        <v>0.890408330856995</v>
      </c>
      <c r="BS15" s="121">
        <v>0.52261494861506697</v>
      </c>
      <c r="BT15" s="121">
        <v>0.10574491936095499</v>
      </c>
      <c r="BU15" s="121">
        <v>1.30784068395419E-2</v>
      </c>
      <c r="BV15" s="121">
        <v>1.5200933239280299E-3</v>
      </c>
      <c r="BW15" s="121">
        <v>4.5272475214408201E-3</v>
      </c>
      <c r="BX15" s="121">
        <v>1.7101292962441499E-2</v>
      </c>
      <c r="BY15" s="121">
        <v>2.6375446203785399E-2</v>
      </c>
      <c r="BZ15" s="121" t="s">
        <v>287</v>
      </c>
      <c r="CA15" s="121" t="s">
        <v>287</v>
      </c>
      <c r="CB15" s="121" t="s">
        <v>287</v>
      </c>
      <c r="CC15" s="67"/>
      <c r="CD15" s="68"/>
      <c r="CE15" s="70" t="s">
        <v>54</v>
      </c>
      <c r="CF15" s="121">
        <v>0.97557772456103697</v>
      </c>
      <c r="CG15" s="121">
        <v>0.94999806730269198</v>
      </c>
      <c r="CH15" s="121">
        <v>0.78513459600643798</v>
      </c>
      <c r="CI15" s="121">
        <v>0.21529956084854401</v>
      </c>
      <c r="CJ15" s="121">
        <v>5.0174601459960499E-2</v>
      </c>
      <c r="CK15" s="121">
        <v>2.0115747081007299E-3</v>
      </c>
      <c r="CL15" s="121">
        <v>2.6798827974626599E-3</v>
      </c>
      <c r="CM15" s="121">
        <v>4.6524170398785803E-3</v>
      </c>
      <c r="CN15" s="121">
        <v>9.3424590345234093E-3</v>
      </c>
      <c r="CO15" s="121">
        <v>1.1269512328123701E-2</v>
      </c>
      <c r="CP15" s="121" t="s">
        <v>287</v>
      </c>
      <c r="CQ15" s="121" t="s">
        <v>287</v>
      </c>
      <c r="CR15" s="121" t="s">
        <v>287</v>
      </c>
      <c r="CS15" s="67"/>
      <c r="CT15" s="68"/>
      <c r="CU15" s="70" t="s">
        <v>54</v>
      </c>
      <c r="CV15" s="121">
        <v>0.95523513052681697</v>
      </c>
      <c r="CW15" s="121">
        <v>0.74734317710196796</v>
      </c>
      <c r="CX15" s="121">
        <v>0.52900756428442397</v>
      </c>
      <c r="CY15" s="121">
        <v>0.29802042765766701</v>
      </c>
      <c r="CZ15" s="121">
        <v>4.1133604145404103E-2</v>
      </c>
      <c r="DA15" s="121">
        <v>8.2932858988144006E-3</v>
      </c>
      <c r="DB15" s="121">
        <v>3.4765299509304701E-3</v>
      </c>
      <c r="DC15" s="121">
        <v>5.05461221958684E-3</v>
      </c>
      <c r="DD15" s="121">
        <v>5.8885602327300004E-3</v>
      </c>
      <c r="DE15" s="121">
        <v>5.8256443779680801E-3</v>
      </c>
      <c r="DF15" s="121" t="s">
        <v>287</v>
      </c>
      <c r="DG15" s="121" t="s">
        <v>287</v>
      </c>
      <c r="DH15" s="121" t="s">
        <v>287</v>
      </c>
      <c r="DI15" s="67"/>
      <c r="DJ15" s="68"/>
      <c r="DK15" s="70" t="s">
        <v>54</v>
      </c>
      <c r="DL15" s="121">
        <v>0.98563957787002199</v>
      </c>
      <c r="DM15" s="121">
        <v>1</v>
      </c>
      <c r="DN15" s="121">
        <v>0.96212902049109805</v>
      </c>
      <c r="DO15" s="121">
        <v>0.936680372607399</v>
      </c>
      <c r="DP15" s="121">
        <v>0.238521831917648</v>
      </c>
      <c r="DQ15" s="121">
        <v>2.4851603350568401E-2</v>
      </c>
      <c r="DR15" s="121">
        <v>2.4264978953997098E-3</v>
      </c>
      <c r="DS15" s="121">
        <v>5.8579156195739304E-3</v>
      </c>
      <c r="DT15" s="121">
        <v>1.26689509710772E-2</v>
      </c>
      <c r="DU15" s="121">
        <v>2.2941442129158902E-2</v>
      </c>
      <c r="DV15" s="121" t="s">
        <v>287</v>
      </c>
      <c r="DW15" s="121" t="s">
        <v>287</v>
      </c>
      <c r="DX15" s="121" t="s">
        <v>287</v>
      </c>
      <c r="DY15" s="49"/>
      <c r="DZ15" s="27"/>
    </row>
    <row r="16" spans="1:130" x14ac:dyDescent="0.2">
      <c r="A16" s="49"/>
      <c r="B16" s="62"/>
      <c r="C16" s="49"/>
      <c r="D16" s="111"/>
      <c r="E16" s="111"/>
      <c r="F16" s="111"/>
      <c r="G16" s="111"/>
      <c r="H16" s="111"/>
      <c r="I16" s="111"/>
      <c r="J16" s="111"/>
      <c r="K16" s="111"/>
      <c r="L16" s="111"/>
      <c r="M16" s="111"/>
      <c r="N16" s="111"/>
      <c r="O16" s="111"/>
      <c r="P16" s="111"/>
      <c r="Q16" s="49"/>
      <c r="R16" s="62"/>
      <c r="S16" s="49"/>
      <c r="T16" s="111"/>
      <c r="U16" s="111"/>
      <c r="V16" s="111"/>
      <c r="W16" s="111"/>
      <c r="X16" s="111"/>
      <c r="Y16" s="111"/>
      <c r="Z16" s="111"/>
      <c r="AA16" s="111"/>
      <c r="AB16" s="111"/>
      <c r="AC16" s="111"/>
      <c r="AD16" s="111"/>
      <c r="AE16" s="111"/>
      <c r="AF16" s="111"/>
      <c r="AG16" s="49"/>
      <c r="AH16" s="62"/>
      <c r="AI16" s="49"/>
      <c r="AJ16" s="111"/>
      <c r="AK16" s="111"/>
      <c r="AL16" s="111"/>
      <c r="AM16" s="111"/>
      <c r="AN16" s="111"/>
      <c r="AO16" s="111"/>
      <c r="AP16" s="111"/>
      <c r="AQ16" s="111"/>
      <c r="AR16" s="111"/>
      <c r="AS16" s="111"/>
      <c r="AT16" s="111"/>
      <c r="AU16" s="111"/>
      <c r="AV16" s="111"/>
      <c r="AW16" s="49"/>
      <c r="AX16" s="62"/>
      <c r="AY16" s="49"/>
      <c r="AZ16" s="111"/>
      <c r="BA16" s="111"/>
      <c r="BB16" s="111"/>
      <c r="BC16" s="111"/>
      <c r="BD16" s="111"/>
      <c r="BE16" s="111"/>
      <c r="BF16" s="111"/>
      <c r="BG16" s="111"/>
      <c r="BH16" s="111"/>
      <c r="BI16" s="111"/>
      <c r="BJ16" s="111"/>
      <c r="BK16" s="111"/>
      <c r="BL16" s="111"/>
      <c r="BM16" s="49"/>
      <c r="BN16" s="62"/>
      <c r="BO16" s="49"/>
      <c r="BP16" s="111"/>
      <c r="BQ16" s="111"/>
      <c r="BR16" s="111"/>
      <c r="BS16" s="111"/>
      <c r="BT16" s="111"/>
      <c r="BU16" s="111"/>
      <c r="BV16" s="111"/>
      <c r="BW16" s="111"/>
      <c r="BX16" s="111"/>
      <c r="BY16" s="111"/>
      <c r="BZ16" s="111"/>
      <c r="CA16" s="111"/>
      <c r="CB16" s="111"/>
      <c r="CC16" s="49"/>
      <c r="CD16" s="62"/>
      <c r="CE16" s="49"/>
      <c r="CF16" s="111"/>
      <c r="CG16" s="111"/>
      <c r="CH16" s="111"/>
      <c r="CI16" s="111"/>
      <c r="CJ16" s="111"/>
      <c r="CK16" s="111"/>
      <c r="CL16" s="111"/>
      <c r="CM16" s="111"/>
      <c r="CN16" s="111"/>
      <c r="CO16" s="111"/>
      <c r="CP16" s="111"/>
      <c r="CQ16" s="111"/>
      <c r="CR16" s="111"/>
      <c r="CS16" s="49"/>
      <c r="CT16" s="62"/>
      <c r="CU16" s="49"/>
      <c r="CV16" s="111"/>
      <c r="CW16" s="111"/>
      <c r="CX16" s="111"/>
      <c r="CY16" s="111"/>
      <c r="CZ16" s="111"/>
      <c r="DA16" s="111"/>
      <c r="DB16" s="111"/>
      <c r="DC16" s="111"/>
      <c r="DD16" s="111"/>
      <c r="DE16" s="111"/>
      <c r="DF16" s="111"/>
      <c r="DG16" s="111"/>
      <c r="DH16" s="111"/>
      <c r="DI16" s="49"/>
      <c r="DJ16" s="62"/>
      <c r="DK16" s="49"/>
      <c r="DL16" s="111"/>
      <c r="DM16" s="111"/>
      <c r="DN16" s="111"/>
      <c r="DO16" s="111"/>
      <c r="DP16" s="111"/>
      <c r="DQ16" s="111"/>
      <c r="DR16" s="111"/>
      <c r="DS16" s="111"/>
      <c r="DT16" s="111"/>
      <c r="DU16" s="111"/>
      <c r="DV16" s="111"/>
      <c r="DW16" s="111"/>
      <c r="DX16" s="111"/>
      <c r="DY16" s="49"/>
      <c r="DZ16" s="27"/>
    </row>
    <row r="17" spans="1:130" x14ac:dyDescent="0.2">
      <c r="A17" s="49"/>
      <c r="B17" s="62" t="s">
        <v>11</v>
      </c>
      <c r="C17" s="49"/>
      <c r="D17" s="117"/>
      <c r="E17" s="117"/>
      <c r="F17" s="117"/>
      <c r="G17" s="117"/>
      <c r="H17" s="117"/>
      <c r="I17" s="117"/>
      <c r="J17" s="117"/>
      <c r="K17" s="117"/>
      <c r="L17" s="117"/>
      <c r="M17" s="117"/>
      <c r="N17" s="117"/>
      <c r="O17" s="117"/>
      <c r="P17" s="117"/>
      <c r="Q17" s="49"/>
      <c r="R17" s="62" t="s">
        <v>11</v>
      </c>
      <c r="S17" s="49"/>
      <c r="T17" s="117"/>
      <c r="U17" s="117"/>
      <c r="V17" s="117"/>
      <c r="W17" s="117"/>
      <c r="X17" s="117"/>
      <c r="Y17" s="117"/>
      <c r="Z17" s="117"/>
      <c r="AA17" s="117"/>
      <c r="AB17" s="117"/>
      <c r="AC17" s="117"/>
      <c r="AD17" s="117"/>
      <c r="AE17" s="117"/>
      <c r="AF17" s="117"/>
      <c r="AG17" s="49"/>
      <c r="AH17" s="62" t="s">
        <v>11</v>
      </c>
      <c r="AI17" s="49"/>
      <c r="AJ17" s="117"/>
      <c r="AK17" s="117"/>
      <c r="AL17" s="117"/>
      <c r="AM17" s="117"/>
      <c r="AN17" s="117"/>
      <c r="AO17" s="117"/>
      <c r="AP17" s="117"/>
      <c r="AQ17" s="117"/>
      <c r="AR17" s="117"/>
      <c r="AS17" s="117"/>
      <c r="AT17" s="117"/>
      <c r="AU17" s="117"/>
      <c r="AV17" s="117"/>
      <c r="AW17" s="49"/>
      <c r="AX17" s="62" t="s">
        <v>11</v>
      </c>
      <c r="AY17" s="49"/>
      <c r="AZ17" s="117"/>
      <c r="BA17" s="117"/>
      <c r="BB17" s="117"/>
      <c r="BC17" s="117"/>
      <c r="BD17" s="117"/>
      <c r="BE17" s="117"/>
      <c r="BF17" s="117"/>
      <c r="BG17" s="117"/>
      <c r="BH17" s="117"/>
      <c r="BI17" s="117"/>
      <c r="BJ17" s="117"/>
      <c r="BK17" s="117"/>
      <c r="BL17" s="117"/>
      <c r="BM17" s="49"/>
      <c r="BN17" s="62" t="s">
        <v>11</v>
      </c>
      <c r="BO17" s="49"/>
      <c r="BP17" s="117"/>
      <c r="BQ17" s="117"/>
      <c r="BR17" s="117"/>
      <c r="BS17" s="117"/>
      <c r="BT17" s="117"/>
      <c r="BU17" s="117"/>
      <c r="BV17" s="117"/>
      <c r="BW17" s="117"/>
      <c r="BX17" s="117"/>
      <c r="BY17" s="117"/>
      <c r="BZ17" s="117"/>
      <c r="CA17" s="117"/>
      <c r="CB17" s="117"/>
      <c r="CC17" s="49"/>
      <c r="CD17" s="62" t="s">
        <v>11</v>
      </c>
      <c r="CE17" s="49"/>
      <c r="CF17" s="117"/>
      <c r="CG17" s="117"/>
      <c r="CH17" s="117"/>
      <c r="CI17" s="117"/>
      <c r="CJ17" s="117"/>
      <c r="CK17" s="117"/>
      <c r="CL17" s="117"/>
      <c r="CM17" s="117"/>
      <c r="CN17" s="117"/>
      <c r="CO17" s="117"/>
      <c r="CP17" s="117"/>
      <c r="CQ17" s="117"/>
      <c r="CR17" s="117"/>
      <c r="CS17" s="49"/>
      <c r="CT17" s="62" t="s">
        <v>11</v>
      </c>
      <c r="CU17" s="49"/>
      <c r="CV17" s="117"/>
      <c r="CW17" s="117"/>
      <c r="CX17" s="117"/>
      <c r="CY17" s="117"/>
      <c r="CZ17" s="117"/>
      <c r="DA17" s="117"/>
      <c r="DB17" s="117"/>
      <c r="DC17" s="117"/>
      <c r="DD17" s="117"/>
      <c r="DE17" s="117"/>
      <c r="DF17" s="117"/>
      <c r="DG17" s="117"/>
      <c r="DH17" s="117"/>
      <c r="DI17" s="49"/>
      <c r="DJ17" s="62" t="s">
        <v>11</v>
      </c>
      <c r="DK17" s="49"/>
      <c r="DL17" s="117"/>
      <c r="DM17" s="117"/>
      <c r="DN17" s="117"/>
      <c r="DO17" s="117"/>
      <c r="DP17" s="117"/>
      <c r="DQ17" s="117"/>
      <c r="DR17" s="117"/>
      <c r="DS17" s="117"/>
      <c r="DT17" s="117"/>
      <c r="DU17" s="117"/>
      <c r="DV17" s="117"/>
      <c r="DW17" s="117"/>
      <c r="DX17" s="117"/>
      <c r="DY17" s="49"/>
      <c r="DZ17" s="27"/>
    </row>
    <row r="18" spans="1:130" x14ac:dyDescent="0.2">
      <c r="A18" s="49"/>
      <c r="B18" s="62"/>
      <c r="C18" s="65" t="s">
        <v>49</v>
      </c>
      <c r="D18" s="108" t="s">
        <v>287</v>
      </c>
      <c r="E18" s="108" t="s">
        <v>287</v>
      </c>
      <c r="F18" s="108" t="s">
        <v>287</v>
      </c>
      <c r="G18" s="108">
        <v>0.838314913172587</v>
      </c>
      <c r="H18" s="108">
        <v>0.91651280846580996</v>
      </c>
      <c r="I18" s="108">
        <v>0.83115729508106495</v>
      </c>
      <c r="J18" s="108">
        <v>1</v>
      </c>
      <c r="K18" s="108">
        <v>1</v>
      </c>
      <c r="L18" s="108">
        <v>1</v>
      </c>
      <c r="M18" s="108">
        <v>1</v>
      </c>
      <c r="N18" s="108">
        <v>1</v>
      </c>
      <c r="O18" s="108">
        <v>1</v>
      </c>
      <c r="P18" s="108">
        <v>0.42987553085667501</v>
      </c>
      <c r="Q18" s="49"/>
      <c r="R18" s="62"/>
      <c r="S18" s="65" t="s">
        <v>49</v>
      </c>
      <c r="T18" s="108" t="s">
        <v>287</v>
      </c>
      <c r="U18" s="108" t="s">
        <v>287</v>
      </c>
      <c r="V18" s="108" t="s">
        <v>287</v>
      </c>
      <c r="W18" s="108">
        <v>1</v>
      </c>
      <c r="X18" s="108">
        <v>1</v>
      </c>
      <c r="Y18" s="108">
        <v>1</v>
      </c>
      <c r="Z18" s="108">
        <v>1</v>
      </c>
      <c r="AA18" s="108">
        <v>1</v>
      </c>
      <c r="AB18" s="108">
        <v>1</v>
      </c>
      <c r="AC18" s="108">
        <v>1</v>
      </c>
      <c r="AD18" s="108">
        <v>1</v>
      </c>
      <c r="AE18" s="108">
        <v>1</v>
      </c>
      <c r="AF18" s="108">
        <v>1</v>
      </c>
      <c r="AG18" s="49"/>
      <c r="AH18" s="62"/>
      <c r="AI18" s="65" t="s">
        <v>49</v>
      </c>
      <c r="AJ18" s="108" t="s">
        <v>287</v>
      </c>
      <c r="AK18" s="108" t="s">
        <v>287</v>
      </c>
      <c r="AL18" s="108" t="s">
        <v>287</v>
      </c>
      <c r="AM18" s="108">
        <v>1</v>
      </c>
      <c r="AN18" s="108">
        <v>0.86566617425132297</v>
      </c>
      <c r="AO18" s="108">
        <v>0.96010639356860406</v>
      </c>
      <c r="AP18" s="108">
        <v>1</v>
      </c>
      <c r="AQ18" s="108">
        <v>1</v>
      </c>
      <c r="AR18" s="108">
        <v>1</v>
      </c>
      <c r="AS18" s="108">
        <v>1</v>
      </c>
      <c r="AT18" s="108">
        <v>1</v>
      </c>
      <c r="AU18" s="108">
        <v>0.97287202908303205</v>
      </c>
      <c r="AV18" s="108">
        <v>0.425653910322008</v>
      </c>
      <c r="AW18" s="49"/>
      <c r="AX18" s="62"/>
      <c r="AY18" s="65" t="s">
        <v>49</v>
      </c>
      <c r="AZ18" s="108" t="s">
        <v>287</v>
      </c>
      <c r="BA18" s="108" t="s">
        <v>287</v>
      </c>
      <c r="BB18" s="108" t="s">
        <v>287</v>
      </c>
      <c r="BC18" s="108">
        <v>1</v>
      </c>
      <c r="BD18" s="108">
        <v>1</v>
      </c>
      <c r="BE18" s="108">
        <v>1</v>
      </c>
      <c r="BF18" s="108">
        <v>1</v>
      </c>
      <c r="BG18" s="108">
        <v>0.94522186408508402</v>
      </c>
      <c r="BH18" s="108">
        <v>0.83146528003953202</v>
      </c>
      <c r="BI18" s="108">
        <v>0.95772172370031805</v>
      </c>
      <c r="BJ18" s="108">
        <v>1</v>
      </c>
      <c r="BK18" s="108">
        <v>1</v>
      </c>
      <c r="BL18" s="108">
        <v>1</v>
      </c>
      <c r="BM18" s="49"/>
      <c r="BN18" s="62"/>
      <c r="BO18" s="65" t="s">
        <v>49</v>
      </c>
      <c r="BP18" s="108" t="s">
        <v>287</v>
      </c>
      <c r="BQ18" s="108" t="s">
        <v>287</v>
      </c>
      <c r="BR18" s="108" t="s">
        <v>287</v>
      </c>
      <c r="BS18" s="108">
        <v>1</v>
      </c>
      <c r="BT18" s="108">
        <v>0.79570318857734701</v>
      </c>
      <c r="BU18" s="108">
        <v>1</v>
      </c>
      <c r="BV18" s="108">
        <v>1</v>
      </c>
      <c r="BW18" s="108">
        <v>0.90241325737959599</v>
      </c>
      <c r="BX18" s="108">
        <v>0.74025301472220195</v>
      </c>
      <c r="BY18" s="108">
        <v>1</v>
      </c>
      <c r="BZ18" s="108">
        <v>0.64099430346970498</v>
      </c>
      <c r="CA18" s="108">
        <v>0.55069024191758498</v>
      </c>
      <c r="CB18" s="108">
        <v>0.83189465117999595</v>
      </c>
      <c r="CC18" s="49"/>
      <c r="CD18" s="62"/>
      <c r="CE18" s="65" t="s">
        <v>49</v>
      </c>
      <c r="CF18" s="108" t="s">
        <v>287</v>
      </c>
      <c r="CG18" s="108" t="s">
        <v>287</v>
      </c>
      <c r="CH18" s="108" t="s">
        <v>287</v>
      </c>
      <c r="CI18" s="108">
        <v>1</v>
      </c>
      <c r="CJ18" s="108">
        <v>1</v>
      </c>
      <c r="CK18" s="108">
        <v>0.99531249122846399</v>
      </c>
      <c r="CL18" s="108">
        <v>0.94024128039161803</v>
      </c>
      <c r="CM18" s="108">
        <v>0.91357581133198196</v>
      </c>
      <c r="CN18" s="108">
        <v>0.98347302296598604</v>
      </c>
      <c r="CO18" s="108">
        <v>0.82802175902275299</v>
      </c>
      <c r="CP18" s="108">
        <v>0.82262691359826701</v>
      </c>
      <c r="CQ18" s="108">
        <v>0.54430678201119398</v>
      </c>
      <c r="CR18" s="108">
        <v>0.68098555573644404</v>
      </c>
      <c r="CS18" s="49"/>
      <c r="CT18" s="62"/>
      <c r="CU18" s="65" t="s">
        <v>49</v>
      </c>
      <c r="CV18" s="108" t="s">
        <v>287</v>
      </c>
      <c r="CW18" s="108" t="s">
        <v>287</v>
      </c>
      <c r="CX18" s="108" t="s">
        <v>287</v>
      </c>
      <c r="CY18" s="108">
        <v>0.91096097271781595</v>
      </c>
      <c r="CZ18" s="108">
        <v>0.85084844349489397</v>
      </c>
      <c r="DA18" s="108">
        <v>0.93952952493875797</v>
      </c>
      <c r="DB18" s="108">
        <v>0.94146466962717701</v>
      </c>
      <c r="DC18" s="108">
        <v>1</v>
      </c>
      <c r="DD18" s="108">
        <v>0.911095202407186</v>
      </c>
      <c r="DE18" s="108">
        <v>0.912896117406235</v>
      </c>
      <c r="DF18" s="108">
        <v>0.24834729694963001</v>
      </c>
      <c r="DG18" s="108">
        <v>0.117585207888231</v>
      </c>
      <c r="DH18" s="108">
        <v>0.112092976431504</v>
      </c>
      <c r="DI18" s="49"/>
      <c r="DJ18" s="62"/>
      <c r="DK18" s="65" t="s">
        <v>49</v>
      </c>
      <c r="DL18" s="108" t="s">
        <v>287</v>
      </c>
      <c r="DM18" s="108" t="s">
        <v>287</v>
      </c>
      <c r="DN18" s="108" t="s">
        <v>287</v>
      </c>
      <c r="DO18" s="108">
        <v>0.99637622557514405</v>
      </c>
      <c r="DP18" s="108">
        <v>0.90065620739850705</v>
      </c>
      <c r="DQ18" s="108">
        <v>0.88614185478715601</v>
      </c>
      <c r="DR18" s="108">
        <v>0.92605343623158298</v>
      </c>
      <c r="DS18" s="108">
        <v>0.84377719756309799</v>
      </c>
      <c r="DT18" s="108">
        <v>0.78856951408304299</v>
      </c>
      <c r="DU18" s="108">
        <v>0.71343684773985905</v>
      </c>
      <c r="DV18" s="108">
        <v>0.87560556698013703</v>
      </c>
      <c r="DW18" s="108">
        <v>0.905843480671919</v>
      </c>
      <c r="DX18" s="108">
        <v>0.60044517356377602</v>
      </c>
      <c r="DY18" s="49"/>
      <c r="DZ18" s="27"/>
    </row>
    <row r="19" spans="1:130" x14ac:dyDescent="0.2">
      <c r="A19" s="49"/>
      <c r="B19" s="62"/>
      <c r="C19" s="65" t="s">
        <v>50</v>
      </c>
      <c r="D19" s="108" t="s">
        <v>287</v>
      </c>
      <c r="E19" s="108" t="s">
        <v>287</v>
      </c>
      <c r="F19" s="108" t="s">
        <v>287</v>
      </c>
      <c r="G19" s="108">
        <v>1</v>
      </c>
      <c r="H19" s="108">
        <v>1</v>
      </c>
      <c r="I19" s="108">
        <v>1</v>
      </c>
      <c r="J19" s="108">
        <v>1</v>
      </c>
      <c r="K19" s="108">
        <v>1</v>
      </c>
      <c r="L19" s="108">
        <v>1</v>
      </c>
      <c r="M19" s="108">
        <v>1</v>
      </c>
      <c r="N19" s="108">
        <v>1</v>
      </c>
      <c r="O19" s="108">
        <v>1</v>
      </c>
      <c r="P19" s="108">
        <v>0.56180327929025797</v>
      </c>
      <c r="Q19" s="49"/>
      <c r="R19" s="62"/>
      <c r="S19" s="65" t="s">
        <v>50</v>
      </c>
      <c r="T19" s="108" t="s">
        <v>287</v>
      </c>
      <c r="U19" s="108" t="s">
        <v>287</v>
      </c>
      <c r="V19" s="108" t="s">
        <v>287</v>
      </c>
      <c r="W19" s="108">
        <v>1</v>
      </c>
      <c r="X19" s="108">
        <v>1</v>
      </c>
      <c r="Y19" s="108">
        <v>1</v>
      </c>
      <c r="Z19" s="108">
        <v>1</v>
      </c>
      <c r="AA19" s="108">
        <v>1</v>
      </c>
      <c r="AB19" s="108">
        <v>1</v>
      </c>
      <c r="AC19" s="108">
        <v>1</v>
      </c>
      <c r="AD19" s="108">
        <v>1</v>
      </c>
      <c r="AE19" s="108">
        <v>1</v>
      </c>
      <c r="AF19" s="108">
        <v>0.23649635282226</v>
      </c>
      <c r="AG19" s="49"/>
      <c r="AH19" s="62"/>
      <c r="AI19" s="65" t="s">
        <v>50</v>
      </c>
      <c r="AJ19" s="108" t="s">
        <v>287</v>
      </c>
      <c r="AK19" s="108" t="s">
        <v>287</v>
      </c>
      <c r="AL19" s="108" t="s">
        <v>287</v>
      </c>
      <c r="AM19" s="108">
        <v>0.94547879219860997</v>
      </c>
      <c r="AN19" s="108">
        <v>0.882806706942041</v>
      </c>
      <c r="AO19" s="108">
        <v>0.79509567796561498</v>
      </c>
      <c r="AP19" s="108">
        <v>0.88025452810558202</v>
      </c>
      <c r="AQ19" s="108">
        <v>0.72427846340440005</v>
      </c>
      <c r="AR19" s="108">
        <v>0.78539854801717601</v>
      </c>
      <c r="AS19" s="108">
        <v>0.76046881915743603</v>
      </c>
      <c r="AT19" s="108">
        <v>0.389322235570705</v>
      </c>
      <c r="AU19" s="108">
        <v>0.523650765366243</v>
      </c>
      <c r="AV19" s="108">
        <v>0.26590369548597698</v>
      </c>
      <c r="AW19" s="49"/>
      <c r="AX19" s="62"/>
      <c r="AY19" s="65" t="s">
        <v>50</v>
      </c>
      <c r="AZ19" s="108" t="s">
        <v>287</v>
      </c>
      <c r="BA19" s="108" t="s">
        <v>287</v>
      </c>
      <c r="BB19" s="108" t="s">
        <v>287</v>
      </c>
      <c r="BC19" s="108">
        <v>1</v>
      </c>
      <c r="BD19" s="108">
        <v>0.88051235322674004</v>
      </c>
      <c r="BE19" s="108">
        <v>1</v>
      </c>
      <c r="BF19" s="108">
        <v>1</v>
      </c>
      <c r="BG19" s="108">
        <v>0.95139965161226703</v>
      </c>
      <c r="BH19" s="108">
        <v>0.83437044882828004</v>
      </c>
      <c r="BI19" s="108">
        <v>0.86099017920421195</v>
      </c>
      <c r="BJ19" s="108">
        <v>1</v>
      </c>
      <c r="BK19" s="108">
        <v>0.92364285844087402</v>
      </c>
      <c r="BL19" s="108">
        <v>0.83546078301570903</v>
      </c>
      <c r="BM19" s="49"/>
      <c r="BN19" s="62"/>
      <c r="BO19" s="65" t="s">
        <v>50</v>
      </c>
      <c r="BP19" s="108" t="s">
        <v>287</v>
      </c>
      <c r="BQ19" s="108" t="s">
        <v>287</v>
      </c>
      <c r="BR19" s="108" t="s">
        <v>287</v>
      </c>
      <c r="BS19" s="108">
        <v>0.964800349670069</v>
      </c>
      <c r="BT19" s="108">
        <v>1</v>
      </c>
      <c r="BU19" s="108">
        <v>0.99068016468332298</v>
      </c>
      <c r="BV19" s="108">
        <v>1</v>
      </c>
      <c r="BW19" s="108">
        <v>0.93425356719869201</v>
      </c>
      <c r="BX19" s="108">
        <v>1</v>
      </c>
      <c r="BY19" s="108">
        <v>1</v>
      </c>
      <c r="BZ19" s="108">
        <v>1</v>
      </c>
      <c r="CA19" s="108">
        <v>0.73704246799390905</v>
      </c>
      <c r="CB19" s="108">
        <v>1</v>
      </c>
      <c r="CC19" s="49"/>
      <c r="CD19" s="62"/>
      <c r="CE19" s="65" t="s">
        <v>50</v>
      </c>
      <c r="CF19" s="108" t="s">
        <v>287</v>
      </c>
      <c r="CG19" s="108" t="s">
        <v>287</v>
      </c>
      <c r="CH19" s="108" t="s">
        <v>287</v>
      </c>
      <c r="CI19" s="108">
        <v>0.97872958257713305</v>
      </c>
      <c r="CJ19" s="108">
        <v>0.88751486325802598</v>
      </c>
      <c r="CK19" s="108">
        <v>0.85044120408035595</v>
      </c>
      <c r="CL19" s="108">
        <v>0.729802866261969</v>
      </c>
      <c r="CM19" s="108">
        <v>0.90892296138682005</v>
      </c>
      <c r="CN19" s="108">
        <v>0.84700168971775502</v>
      </c>
      <c r="CO19" s="108">
        <v>0.868469866700044</v>
      </c>
      <c r="CP19" s="108">
        <v>0.78883033982101503</v>
      </c>
      <c r="CQ19" s="108">
        <v>0.89117466675011003</v>
      </c>
      <c r="CR19" s="108">
        <v>0.64701420614556604</v>
      </c>
      <c r="CS19" s="49"/>
      <c r="CT19" s="62"/>
      <c r="CU19" s="65" t="s">
        <v>50</v>
      </c>
      <c r="CV19" s="108" t="s">
        <v>287</v>
      </c>
      <c r="CW19" s="108" t="s">
        <v>287</v>
      </c>
      <c r="CX19" s="108" t="s">
        <v>287</v>
      </c>
      <c r="CY19" s="108">
        <v>0.93551411925660599</v>
      </c>
      <c r="CZ19" s="108">
        <v>0.77063317602570203</v>
      </c>
      <c r="DA19" s="108">
        <v>1</v>
      </c>
      <c r="DB19" s="108">
        <v>1</v>
      </c>
      <c r="DC19" s="108">
        <v>1</v>
      </c>
      <c r="DD19" s="108">
        <v>0.50155001819029599</v>
      </c>
      <c r="DE19" s="108">
        <v>1</v>
      </c>
      <c r="DF19" s="108">
        <v>0.14154612392971899</v>
      </c>
      <c r="DG19" s="108">
        <v>0.141074713438786</v>
      </c>
      <c r="DH19" s="108">
        <v>0.18610466337704101</v>
      </c>
      <c r="DI19" s="49"/>
      <c r="DJ19" s="62"/>
      <c r="DK19" s="65" t="s">
        <v>50</v>
      </c>
      <c r="DL19" s="108" t="s">
        <v>287</v>
      </c>
      <c r="DM19" s="108" t="s">
        <v>287</v>
      </c>
      <c r="DN19" s="108" t="s">
        <v>287</v>
      </c>
      <c r="DO19" s="108">
        <v>1</v>
      </c>
      <c r="DP19" s="108">
        <v>1</v>
      </c>
      <c r="DQ19" s="108">
        <v>0.98591384888663303</v>
      </c>
      <c r="DR19" s="108">
        <v>1</v>
      </c>
      <c r="DS19" s="108">
        <v>0.939374484552433</v>
      </c>
      <c r="DT19" s="108">
        <v>0.80051766795660695</v>
      </c>
      <c r="DU19" s="108">
        <v>0.95683816532386001</v>
      </c>
      <c r="DV19" s="108">
        <v>0.99678995115143099</v>
      </c>
      <c r="DW19" s="108">
        <v>0.98530990293725795</v>
      </c>
      <c r="DX19" s="108">
        <v>1</v>
      </c>
      <c r="DY19" s="49"/>
      <c r="DZ19" s="27"/>
    </row>
    <row r="20" spans="1:130" x14ac:dyDescent="0.2">
      <c r="A20" s="49"/>
      <c r="B20" s="62"/>
      <c r="C20" s="65" t="s">
        <v>51</v>
      </c>
      <c r="D20" s="108" t="s">
        <v>287</v>
      </c>
      <c r="E20" s="108" t="s">
        <v>287</v>
      </c>
      <c r="F20" s="108" t="s">
        <v>287</v>
      </c>
      <c r="G20" s="108">
        <v>0.94642798151499197</v>
      </c>
      <c r="H20" s="108">
        <v>0.92165161119818495</v>
      </c>
      <c r="I20" s="108">
        <v>0.90253526503375103</v>
      </c>
      <c r="J20" s="108">
        <v>1</v>
      </c>
      <c r="K20" s="108">
        <v>1</v>
      </c>
      <c r="L20" s="108">
        <v>1</v>
      </c>
      <c r="M20" s="108">
        <v>1</v>
      </c>
      <c r="N20" s="108">
        <v>0.80162386166343103</v>
      </c>
      <c r="O20" s="108">
        <v>0.82576889335883197</v>
      </c>
      <c r="P20" s="108">
        <v>0.30509071822109302</v>
      </c>
      <c r="Q20" s="49"/>
      <c r="R20" s="62"/>
      <c r="S20" s="65" t="s">
        <v>51</v>
      </c>
      <c r="T20" s="108" t="s">
        <v>287</v>
      </c>
      <c r="U20" s="108" t="s">
        <v>287</v>
      </c>
      <c r="V20" s="108" t="s">
        <v>287</v>
      </c>
      <c r="W20" s="108">
        <v>0.79458061453703499</v>
      </c>
      <c r="X20" s="108">
        <v>0.98636316581929195</v>
      </c>
      <c r="Y20" s="108">
        <v>0.93325332294208196</v>
      </c>
      <c r="Z20" s="108">
        <v>0.99232859695382603</v>
      </c>
      <c r="AA20" s="108">
        <v>1</v>
      </c>
      <c r="AB20" s="108">
        <v>1</v>
      </c>
      <c r="AC20" s="108">
        <v>1</v>
      </c>
      <c r="AD20" s="108">
        <v>1</v>
      </c>
      <c r="AE20" s="108">
        <v>0.858032333512038</v>
      </c>
      <c r="AF20" s="108">
        <v>0.36531196057159698</v>
      </c>
      <c r="AG20" s="49"/>
      <c r="AH20" s="62"/>
      <c r="AI20" s="65" t="s">
        <v>51</v>
      </c>
      <c r="AJ20" s="108" t="s">
        <v>287</v>
      </c>
      <c r="AK20" s="108" t="s">
        <v>287</v>
      </c>
      <c r="AL20" s="108" t="s">
        <v>287</v>
      </c>
      <c r="AM20" s="108">
        <v>1</v>
      </c>
      <c r="AN20" s="108">
        <v>1</v>
      </c>
      <c r="AO20" s="108">
        <v>0.95985959683112398</v>
      </c>
      <c r="AP20" s="108">
        <v>1</v>
      </c>
      <c r="AQ20" s="108">
        <v>0.78115930661228306</v>
      </c>
      <c r="AR20" s="108">
        <v>0.96538944230920098</v>
      </c>
      <c r="AS20" s="108">
        <v>0.94262948728004803</v>
      </c>
      <c r="AT20" s="108">
        <v>0.552487776819097</v>
      </c>
      <c r="AU20" s="108">
        <v>0.62381363244176002</v>
      </c>
      <c r="AV20" s="108">
        <v>0.42279133003895703</v>
      </c>
      <c r="AW20" s="49"/>
      <c r="AX20" s="62"/>
      <c r="AY20" s="65" t="s">
        <v>51</v>
      </c>
      <c r="AZ20" s="108" t="s">
        <v>287</v>
      </c>
      <c r="BA20" s="108" t="s">
        <v>287</v>
      </c>
      <c r="BB20" s="108" t="s">
        <v>287</v>
      </c>
      <c r="BC20" s="108">
        <v>1</v>
      </c>
      <c r="BD20" s="108">
        <v>0.96451775954845598</v>
      </c>
      <c r="BE20" s="108">
        <v>0.98136116171561605</v>
      </c>
      <c r="BF20" s="108">
        <v>0.94507860956372503</v>
      </c>
      <c r="BG20" s="108">
        <v>0.76270231563872304</v>
      </c>
      <c r="BH20" s="108">
        <v>1</v>
      </c>
      <c r="BI20" s="108">
        <v>0.61384433937428295</v>
      </c>
      <c r="BJ20" s="108">
        <v>0.96949338163284704</v>
      </c>
      <c r="BK20" s="108">
        <v>0.97822836262544399</v>
      </c>
      <c r="BL20" s="108">
        <v>0.90017164579888997</v>
      </c>
      <c r="BM20" s="49"/>
      <c r="BN20" s="62"/>
      <c r="BO20" s="65" t="s">
        <v>51</v>
      </c>
      <c r="BP20" s="108" t="s">
        <v>287</v>
      </c>
      <c r="BQ20" s="108" t="s">
        <v>287</v>
      </c>
      <c r="BR20" s="108" t="s">
        <v>287</v>
      </c>
      <c r="BS20" s="108">
        <v>0.88803850029282605</v>
      </c>
      <c r="BT20" s="108">
        <v>0.80689833289075896</v>
      </c>
      <c r="BU20" s="108">
        <v>0.915844267334044</v>
      </c>
      <c r="BV20" s="108">
        <v>0.85436893203883502</v>
      </c>
      <c r="BW20" s="108">
        <v>0.81823307518542598</v>
      </c>
      <c r="BX20" s="108">
        <v>0.78524009937906303</v>
      </c>
      <c r="BY20" s="108">
        <v>0.92625506080237996</v>
      </c>
      <c r="BZ20" s="108">
        <v>0.82459158915560504</v>
      </c>
      <c r="CA20" s="108">
        <v>0.68311101572531796</v>
      </c>
      <c r="CB20" s="108">
        <v>1</v>
      </c>
      <c r="CC20" s="49"/>
      <c r="CD20" s="62"/>
      <c r="CE20" s="65" t="s">
        <v>51</v>
      </c>
      <c r="CF20" s="108" t="s">
        <v>287</v>
      </c>
      <c r="CG20" s="108" t="s">
        <v>287</v>
      </c>
      <c r="CH20" s="108" t="s">
        <v>287</v>
      </c>
      <c r="CI20" s="108">
        <v>0.97301136363636398</v>
      </c>
      <c r="CJ20" s="108">
        <v>0.95024104683195598</v>
      </c>
      <c r="CK20" s="108">
        <v>0.98105445690672999</v>
      </c>
      <c r="CL20" s="108">
        <v>0.89456660763479001</v>
      </c>
      <c r="CM20" s="108">
        <v>0.90117694805194803</v>
      </c>
      <c r="CN20" s="108">
        <v>0.90650211530893399</v>
      </c>
      <c r="CO20" s="108">
        <v>0.80781434474616298</v>
      </c>
      <c r="CP20" s="108">
        <v>0.87943968909878001</v>
      </c>
      <c r="CQ20" s="108">
        <v>0.49195690672963399</v>
      </c>
      <c r="CR20" s="108">
        <v>0.60486152105470303</v>
      </c>
      <c r="CS20" s="49"/>
      <c r="CT20" s="62"/>
      <c r="CU20" s="65" t="s">
        <v>51</v>
      </c>
      <c r="CV20" s="108" t="s">
        <v>287</v>
      </c>
      <c r="CW20" s="108" t="s">
        <v>287</v>
      </c>
      <c r="CX20" s="108" t="s">
        <v>287</v>
      </c>
      <c r="CY20" s="108">
        <v>0.78421277359389596</v>
      </c>
      <c r="CZ20" s="108">
        <v>1</v>
      </c>
      <c r="DA20" s="108">
        <v>1</v>
      </c>
      <c r="DB20" s="108">
        <v>1</v>
      </c>
      <c r="DC20" s="108">
        <v>1</v>
      </c>
      <c r="DD20" s="108">
        <v>1</v>
      </c>
      <c r="DE20" s="108">
        <v>0.40753965061664998</v>
      </c>
      <c r="DF20" s="108">
        <v>0.12683246802269799</v>
      </c>
      <c r="DG20" s="108">
        <v>0.161931695121876</v>
      </c>
      <c r="DH20" s="108">
        <v>0.10736452577058</v>
      </c>
      <c r="DI20" s="49"/>
      <c r="DJ20" s="62"/>
      <c r="DK20" s="65" t="s">
        <v>51</v>
      </c>
      <c r="DL20" s="108" t="s">
        <v>287</v>
      </c>
      <c r="DM20" s="108" t="s">
        <v>287</v>
      </c>
      <c r="DN20" s="108" t="s">
        <v>287</v>
      </c>
      <c r="DO20" s="108">
        <v>0.89426333008092795</v>
      </c>
      <c r="DP20" s="108">
        <v>1</v>
      </c>
      <c r="DQ20" s="108">
        <v>0.74353345195048703</v>
      </c>
      <c r="DR20" s="108">
        <v>0.90624940213128202</v>
      </c>
      <c r="DS20" s="108">
        <v>0.81508638007231804</v>
      </c>
      <c r="DT20" s="108">
        <v>0.713826551110601</v>
      </c>
      <c r="DU20" s="108">
        <v>0.80753410243165202</v>
      </c>
      <c r="DV20" s="108">
        <v>0.935167116263942</v>
      </c>
      <c r="DW20" s="108">
        <v>0.92024909602249905</v>
      </c>
      <c r="DX20" s="108">
        <v>1</v>
      </c>
      <c r="DY20" s="49"/>
      <c r="DZ20" s="27"/>
    </row>
    <row r="21" spans="1:130" x14ac:dyDescent="0.2">
      <c r="A21" s="49"/>
      <c r="B21" s="62"/>
      <c r="C21" s="65" t="s">
        <v>52</v>
      </c>
      <c r="D21" s="108" t="s">
        <v>287</v>
      </c>
      <c r="E21" s="108" t="s">
        <v>287</v>
      </c>
      <c r="F21" s="108" t="s">
        <v>287</v>
      </c>
      <c r="G21" s="108">
        <v>0.85394421462576697</v>
      </c>
      <c r="H21" s="108">
        <v>1</v>
      </c>
      <c r="I21" s="108">
        <v>0.95528874565495903</v>
      </c>
      <c r="J21" s="108">
        <v>1</v>
      </c>
      <c r="K21" s="108">
        <v>1</v>
      </c>
      <c r="L21" s="108">
        <v>1</v>
      </c>
      <c r="M21" s="108">
        <v>1</v>
      </c>
      <c r="N21" s="108">
        <v>1</v>
      </c>
      <c r="O21" s="108">
        <v>0.99535672467396097</v>
      </c>
      <c r="P21" s="108">
        <v>1</v>
      </c>
      <c r="Q21" s="49"/>
      <c r="R21" s="62"/>
      <c r="S21" s="65" t="s">
        <v>52</v>
      </c>
      <c r="T21" s="108" t="s">
        <v>287</v>
      </c>
      <c r="U21" s="108" t="s">
        <v>287</v>
      </c>
      <c r="V21" s="108" t="s">
        <v>287</v>
      </c>
      <c r="W21" s="108">
        <v>1</v>
      </c>
      <c r="X21" s="108">
        <v>0.86941109041651099</v>
      </c>
      <c r="Y21" s="108">
        <v>1</v>
      </c>
      <c r="Z21" s="108">
        <v>1</v>
      </c>
      <c r="AA21" s="108">
        <v>1</v>
      </c>
      <c r="AB21" s="108">
        <v>1</v>
      </c>
      <c r="AC21" s="108">
        <v>1</v>
      </c>
      <c r="AD21" s="108">
        <v>1</v>
      </c>
      <c r="AE21" s="108">
        <v>1</v>
      </c>
      <c r="AF21" s="108">
        <v>0.78007101623576902</v>
      </c>
      <c r="AG21" s="49"/>
      <c r="AH21" s="62"/>
      <c r="AI21" s="65" t="s">
        <v>52</v>
      </c>
      <c r="AJ21" s="108" t="s">
        <v>287</v>
      </c>
      <c r="AK21" s="108" t="s">
        <v>287</v>
      </c>
      <c r="AL21" s="108" t="s">
        <v>287</v>
      </c>
      <c r="AM21" s="108">
        <v>1</v>
      </c>
      <c r="AN21" s="108">
        <v>0.99135728409873602</v>
      </c>
      <c r="AO21" s="108">
        <v>0.87484725277166797</v>
      </c>
      <c r="AP21" s="108">
        <v>0.94765491346175201</v>
      </c>
      <c r="AQ21" s="108">
        <v>0.87339754271367998</v>
      </c>
      <c r="AR21" s="108">
        <v>0.93055277833322203</v>
      </c>
      <c r="AS21" s="108">
        <v>0.99316803306005497</v>
      </c>
      <c r="AT21" s="108">
        <v>1</v>
      </c>
      <c r="AU21" s="108">
        <v>0.97075584883023402</v>
      </c>
      <c r="AV21" s="108">
        <v>0.76493590170854697</v>
      </c>
      <c r="AW21" s="49"/>
      <c r="AX21" s="62"/>
      <c r="AY21" s="65" t="s">
        <v>52</v>
      </c>
      <c r="AZ21" s="108" t="s">
        <v>287</v>
      </c>
      <c r="BA21" s="108" t="s">
        <v>287</v>
      </c>
      <c r="BB21" s="108" t="s">
        <v>287</v>
      </c>
      <c r="BC21" s="108">
        <v>1</v>
      </c>
      <c r="BD21" s="108">
        <v>0.91873031925896997</v>
      </c>
      <c r="BE21" s="108">
        <v>0.935752867354679</v>
      </c>
      <c r="BF21" s="108">
        <v>0.91217964925184503</v>
      </c>
      <c r="BG21" s="108">
        <v>0.88352678879260804</v>
      </c>
      <c r="BH21" s="108">
        <v>0.83207759670857595</v>
      </c>
      <c r="BI21" s="108">
        <v>0.82169306088675398</v>
      </c>
      <c r="BJ21" s="108">
        <v>0.93424046705127906</v>
      </c>
      <c r="BK21" s="108">
        <v>0.96048911669386505</v>
      </c>
      <c r="BL21" s="108">
        <v>0.84719240581975297</v>
      </c>
      <c r="BM21" s="49"/>
      <c r="BN21" s="62"/>
      <c r="BO21" s="65" t="s">
        <v>52</v>
      </c>
      <c r="BP21" s="108" t="s">
        <v>287</v>
      </c>
      <c r="BQ21" s="108" t="s">
        <v>287</v>
      </c>
      <c r="BR21" s="108" t="s">
        <v>287</v>
      </c>
      <c r="BS21" s="108">
        <v>0.91363317625430096</v>
      </c>
      <c r="BT21" s="108">
        <v>0.85045034570709199</v>
      </c>
      <c r="BU21" s="108">
        <v>0.97028335991686998</v>
      </c>
      <c r="BV21" s="108">
        <v>1</v>
      </c>
      <c r="BW21" s="108">
        <v>0.76580933245650096</v>
      </c>
      <c r="BX21" s="108">
        <v>0.93874644392205897</v>
      </c>
      <c r="BY21" s="108">
        <v>0.88926836534863196</v>
      </c>
      <c r="BZ21" s="108">
        <v>0.48579930458920301</v>
      </c>
      <c r="CA21" s="108">
        <v>0.59058325128164102</v>
      </c>
      <c r="CB21" s="108">
        <v>0.34497316818840801</v>
      </c>
      <c r="CC21" s="49"/>
      <c r="CD21" s="62"/>
      <c r="CE21" s="65" t="s">
        <v>52</v>
      </c>
      <c r="CF21" s="108" t="s">
        <v>287</v>
      </c>
      <c r="CG21" s="108" t="s">
        <v>287</v>
      </c>
      <c r="CH21" s="108" t="s">
        <v>287</v>
      </c>
      <c r="CI21" s="108">
        <v>0.92944843218738205</v>
      </c>
      <c r="CJ21" s="108">
        <v>0.97536611924709404</v>
      </c>
      <c r="CK21" s="108">
        <v>1</v>
      </c>
      <c r="CL21" s="108">
        <v>0.98814973666081496</v>
      </c>
      <c r="CM21" s="108">
        <v>0.933726305029001</v>
      </c>
      <c r="CN21" s="108">
        <v>0.92469832662948104</v>
      </c>
      <c r="CO21" s="108">
        <v>0.92837063045845503</v>
      </c>
      <c r="CP21" s="108">
        <v>0.91123691637591897</v>
      </c>
      <c r="CQ21" s="108">
        <v>0.93343740972021605</v>
      </c>
      <c r="CR21" s="108">
        <v>0.87450276672814997</v>
      </c>
      <c r="CS21" s="49"/>
      <c r="CT21" s="62"/>
      <c r="CU21" s="65" t="s">
        <v>52</v>
      </c>
      <c r="CV21" s="108" t="s">
        <v>287</v>
      </c>
      <c r="CW21" s="108" t="s">
        <v>287</v>
      </c>
      <c r="CX21" s="108" t="s">
        <v>287</v>
      </c>
      <c r="CY21" s="108">
        <v>1</v>
      </c>
      <c r="CZ21" s="108">
        <v>1</v>
      </c>
      <c r="DA21" s="108">
        <v>1</v>
      </c>
      <c r="DB21" s="108">
        <v>1</v>
      </c>
      <c r="DC21" s="108">
        <v>1</v>
      </c>
      <c r="DD21" s="108">
        <v>1</v>
      </c>
      <c r="DE21" s="108">
        <v>1</v>
      </c>
      <c r="DF21" s="108">
        <v>0.134751022244571</v>
      </c>
      <c r="DG21" s="108">
        <v>0.29322870489221797</v>
      </c>
      <c r="DH21" s="108">
        <v>0.21818470536860399</v>
      </c>
      <c r="DI21" s="49"/>
      <c r="DJ21" s="62"/>
      <c r="DK21" s="65" t="s">
        <v>52</v>
      </c>
      <c r="DL21" s="108" t="s">
        <v>287</v>
      </c>
      <c r="DM21" s="108" t="s">
        <v>287</v>
      </c>
      <c r="DN21" s="108" t="s">
        <v>287</v>
      </c>
      <c r="DO21" s="108">
        <v>0.90135248879896701</v>
      </c>
      <c r="DP21" s="108">
        <v>0.988764984812602</v>
      </c>
      <c r="DQ21" s="108">
        <v>0.76162319567956405</v>
      </c>
      <c r="DR21" s="108">
        <v>0.91479895648718901</v>
      </c>
      <c r="DS21" s="108">
        <v>0.83125519534497105</v>
      </c>
      <c r="DT21" s="108">
        <v>0.83201848627906105</v>
      </c>
      <c r="DU21" s="108">
        <v>0.91967669923723205</v>
      </c>
      <c r="DV21" s="108">
        <v>0.76029527857505097</v>
      </c>
      <c r="DW21" s="108">
        <v>0.921668574894002</v>
      </c>
      <c r="DX21" s="108">
        <v>0.82144220162382298</v>
      </c>
      <c r="DY21" s="49"/>
      <c r="DZ21" s="27"/>
    </row>
    <row r="22" spans="1:130" x14ac:dyDescent="0.2">
      <c r="A22" s="49"/>
      <c r="B22" s="62"/>
      <c r="C22" s="66" t="s">
        <v>54</v>
      </c>
      <c r="D22" s="109" t="s">
        <v>287</v>
      </c>
      <c r="E22" s="109" t="s">
        <v>287</v>
      </c>
      <c r="F22" s="109" t="s">
        <v>287</v>
      </c>
      <c r="G22" s="109">
        <v>0.90967177732833704</v>
      </c>
      <c r="H22" s="109">
        <v>0.95954110491599898</v>
      </c>
      <c r="I22" s="109">
        <v>0.92224532644244395</v>
      </c>
      <c r="J22" s="109">
        <v>1</v>
      </c>
      <c r="K22" s="109">
        <v>1</v>
      </c>
      <c r="L22" s="109">
        <v>1</v>
      </c>
      <c r="M22" s="109">
        <v>1</v>
      </c>
      <c r="N22" s="109">
        <v>0.95040596541585798</v>
      </c>
      <c r="O22" s="109">
        <v>0.95528140450819798</v>
      </c>
      <c r="P22" s="109">
        <v>0.57419238209200696</v>
      </c>
      <c r="Q22" s="49"/>
      <c r="R22" s="62"/>
      <c r="S22" s="66" t="s">
        <v>54</v>
      </c>
      <c r="T22" s="109" t="s">
        <v>287</v>
      </c>
      <c r="U22" s="109" t="s">
        <v>287</v>
      </c>
      <c r="V22" s="109" t="s">
        <v>287</v>
      </c>
      <c r="W22" s="109">
        <v>0.94864515363425905</v>
      </c>
      <c r="X22" s="109">
        <v>0.96394356405895099</v>
      </c>
      <c r="Y22" s="109">
        <v>0.98331333073552096</v>
      </c>
      <c r="Z22" s="109">
        <v>0.99808214923845695</v>
      </c>
      <c r="AA22" s="109">
        <v>1</v>
      </c>
      <c r="AB22" s="109">
        <v>1</v>
      </c>
      <c r="AC22" s="109">
        <v>1</v>
      </c>
      <c r="AD22" s="109">
        <v>1</v>
      </c>
      <c r="AE22" s="109">
        <v>0.96450808337800997</v>
      </c>
      <c r="AF22" s="109">
        <v>0.59546983240740703</v>
      </c>
      <c r="AG22" s="49"/>
      <c r="AH22" s="62"/>
      <c r="AI22" s="66" t="s">
        <v>54</v>
      </c>
      <c r="AJ22" s="109" t="s">
        <v>287</v>
      </c>
      <c r="AK22" s="109" t="s">
        <v>287</v>
      </c>
      <c r="AL22" s="109" t="s">
        <v>287</v>
      </c>
      <c r="AM22" s="109">
        <v>0.98636969804965302</v>
      </c>
      <c r="AN22" s="109">
        <v>0.934957541323025</v>
      </c>
      <c r="AO22" s="109">
        <v>0.89747723028425297</v>
      </c>
      <c r="AP22" s="109">
        <v>0.95697736039183401</v>
      </c>
      <c r="AQ22" s="109">
        <v>0.84470882818259097</v>
      </c>
      <c r="AR22" s="109">
        <v>0.92033519216490001</v>
      </c>
      <c r="AS22" s="109">
        <v>0.92406658487438498</v>
      </c>
      <c r="AT22" s="109">
        <v>0.73545250309745103</v>
      </c>
      <c r="AU22" s="109">
        <v>0.77277306893031705</v>
      </c>
      <c r="AV22" s="109">
        <v>0.46982120938887201</v>
      </c>
      <c r="AW22" s="49"/>
      <c r="AX22" s="62"/>
      <c r="AY22" s="66" t="s">
        <v>54</v>
      </c>
      <c r="AZ22" s="109" t="s">
        <v>287</v>
      </c>
      <c r="BA22" s="109" t="s">
        <v>287</v>
      </c>
      <c r="BB22" s="109" t="s">
        <v>287</v>
      </c>
      <c r="BC22" s="109">
        <v>1</v>
      </c>
      <c r="BD22" s="109">
        <v>0.940940108008541</v>
      </c>
      <c r="BE22" s="109">
        <v>0.97927850726757404</v>
      </c>
      <c r="BF22" s="109">
        <v>0.96431456470389199</v>
      </c>
      <c r="BG22" s="109">
        <v>0.88571265503217</v>
      </c>
      <c r="BH22" s="109">
        <v>0.87447833139409703</v>
      </c>
      <c r="BI22" s="109">
        <v>0.81356232579139198</v>
      </c>
      <c r="BJ22" s="109">
        <v>0.97593346217103105</v>
      </c>
      <c r="BK22" s="109">
        <v>0.96559008444004601</v>
      </c>
      <c r="BL22" s="109">
        <v>0.89570620865858797</v>
      </c>
      <c r="BM22" s="49"/>
      <c r="BN22" s="62"/>
      <c r="BO22" s="66" t="s">
        <v>54</v>
      </c>
      <c r="BP22" s="109" t="s">
        <v>287</v>
      </c>
      <c r="BQ22" s="109" t="s">
        <v>287</v>
      </c>
      <c r="BR22" s="109" t="s">
        <v>287</v>
      </c>
      <c r="BS22" s="109">
        <v>0.94161800655429895</v>
      </c>
      <c r="BT22" s="109">
        <v>0.86326296679379999</v>
      </c>
      <c r="BU22" s="109">
        <v>0.96920194798355896</v>
      </c>
      <c r="BV22" s="109">
        <v>0.96359223300970898</v>
      </c>
      <c r="BW22" s="109">
        <v>0.85517730805505399</v>
      </c>
      <c r="BX22" s="109">
        <v>0.86605988950583102</v>
      </c>
      <c r="BY22" s="109">
        <v>0.95388085653775301</v>
      </c>
      <c r="BZ22" s="109">
        <v>0.73784629930362799</v>
      </c>
      <c r="CA22" s="109">
        <v>0.64035674422961297</v>
      </c>
      <c r="CB22" s="109">
        <v>0.79421695484210098</v>
      </c>
      <c r="CC22" s="49"/>
      <c r="CD22" s="62"/>
      <c r="CE22" s="66" t="s">
        <v>54</v>
      </c>
      <c r="CF22" s="109" t="s">
        <v>287</v>
      </c>
      <c r="CG22" s="109" t="s">
        <v>287</v>
      </c>
      <c r="CH22" s="109" t="s">
        <v>287</v>
      </c>
      <c r="CI22" s="109">
        <v>0.97029734460021899</v>
      </c>
      <c r="CJ22" s="109">
        <v>0.95328050733426895</v>
      </c>
      <c r="CK22" s="109">
        <v>0.95670203805388698</v>
      </c>
      <c r="CL22" s="109">
        <v>0.88819012273729803</v>
      </c>
      <c r="CM22" s="109">
        <v>0.91435050644993798</v>
      </c>
      <c r="CN22" s="109">
        <v>0.91541878865553905</v>
      </c>
      <c r="CO22" s="109">
        <v>0.85816915023185403</v>
      </c>
      <c r="CP22" s="109">
        <v>0.850533464723495</v>
      </c>
      <c r="CQ22" s="109">
        <v>0.71521894130278796</v>
      </c>
      <c r="CR22" s="109">
        <v>0.70184101241621599</v>
      </c>
      <c r="CS22" s="49"/>
      <c r="CT22" s="62"/>
      <c r="CU22" s="66" t="s">
        <v>54</v>
      </c>
      <c r="CV22" s="109" t="s">
        <v>287</v>
      </c>
      <c r="CW22" s="109" t="s">
        <v>287</v>
      </c>
      <c r="CX22" s="109" t="s">
        <v>287</v>
      </c>
      <c r="CY22" s="109">
        <v>0.90767196639207903</v>
      </c>
      <c r="CZ22" s="109">
        <v>0.90537040488014897</v>
      </c>
      <c r="DA22" s="109">
        <v>0.98488238123468896</v>
      </c>
      <c r="DB22" s="109">
        <v>0.98536616740679395</v>
      </c>
      <c r="DC22" s="109">
        <v>1</v>
      </c>
      <c r="DD22" s="109">
        <v>0.85316130514937105</v>
      </c>
      <c r="DE22" s="109">
        <v>0.83010894200572105</v>
      </c>
      <c r="DF22" s="109">
        <v>0.162869227786655</v>
      </c>
      <c r="DG22" s="109">
        <v>0.17845508033527799</v>
      </c>
      <c r="DH22" s="109">
        <v>0.15593671773693199</v>
      </c>
      <c r="DI22" s="49"/>
      <c r="DJ22" s="62"/>
      <c r="DK22" s="66" t="s">
        <v>54</v>
      </c>
      <c r="DL22" s="109" t="s">
        <v>287</v>
      </c>
      <c r="DM22" s="109" t="s">
        <v>287</v>
      </c>
      <c r="DN22" s="109" t="s">
        <v>287</v>
      </c>
      <c r="DO22" s="109">
        <v>0.94799801111376003</v>
      </c>
      <c r="DP22" s="109">
        <v>0.97235529805277698</v>
      </c>
      <c r="DQ22" s="109">
        <v>0.84430308782595997</v>
      </c>
      <c r="DR22" s="109">
        <v>0.93677544871251295</v>
      </c>
      <c r="DS22" s="109">
        <v>0.85737331438320497</v>
      </c>
      <c r="DT22" s="109">
        <v>0.78373305485732803</v>
      </c>
      <c r="DU22" s="109">
        <v>0.84937145368315103</v>
      </c>
      <c r="DV22" s="109">
        <v>0.89196447824264002</v>
      </c>
      <c r="DW22" s="109">
        <v>0.93326776363142006</v>
      </c>
      <c r="DX22" s="109">
        <v>0.8554718437969</v>
      </c>
      <c r="DY22" s="49"/>
      <c r="DZ22" s="27"/>
    </row>
    <row r="23" spans="1:130" x14ac:dyDescent="0.2">
      <c r="A23" s="49"/>
      <c r="B23" s="64"/>
      <c r="C23" s="49"/>
      <c r="D23" s="108"/>
      <c r="E23" s="108"/>
      <c r="F23" s="108"/>
      <c r="G23" s="108"/>
      <c r="H23" s="108"/>
      <c r="I23" s="108"/>
      <c r="J23" s="108"/>
      <c r="K23" s="108"/>
      <c r="L23" s="108"/>
      <c r="M23" s="108"/>
      <c r="N23" s="108"/>
      <c r="O23" s="108"/>
      <c r="P23" s="108"/>
      <c r="Q23" s="49"/>
      <c r="R23" s="62"/>
      <c r="S23" s="49"/>
      <c r="T23" s="111"/>
      <c r="U23" s="111"/>
      <c r="V23" s="111"/>
      <c r="W23" s="111"/>
      <c r="X23" s="111"/>
      <c r="Y23" s="111"/>
      <c r="Z23" s="111"/>
      <c r="AA23" s="111"/>
      <c r="AB23" s="111"/>
      <c r="AC23" s="111"/>
      <c r="AD23" s="111"/>
      <c r="AE23" s="111"/>
      <c r="AF23" s="111"/>
      <c r="AG23" s="49"/>
      <c r="AH23" s="62"/>
      <c r="AI23" s="49"/>
      <c r="AJ23" s="111"/>
      <c r="AK23" s="111"/>
      <c r="AL23" s="111"/>
      <c r="AM23" s="111"/>
      <c r="AN23" s="111"/>
      <c r="AO23" s="111"/>
      <c r="AP23" s="111"/>
      <c r="AQ23" s="111"/>
      <c r="AR23" s="111"/>
      <c r="AS23" s="111"/>
      <c r="AT23" s="111"/>
      <c r="AU23" s="111"/>
      <c r="AV23" s="111"/>
      <c r="AW23" s="49"/>
      <c r="AX23" s="62"/>
      <c r="AY23" s="49"/>
      <c r="AZ23" s="111"/>
      <c r="BA23" s="111"/>
      <c r="BB23" s="111"/>
      <c r="BC23" s="111"/>
      <c r="BD23" s="111"/>
      <c r="BE23" s="111"/>
      <c r="BF23" s="111"/>
      <c r="BG23" s="111"/>
      <c r="BH23" s="111"/>
      <c r="BI23" s="111"/>
      <c r="BJ23" s="111"/>
      <c r="BK23" s="111"/>
      <c r="BL23" s="111"/>
      <c r="BM23" s="49"/>
      <c r="BN23" s="62"/>
      <c r="BO23" s="49"/>
      <c r="BP23" s="111"/>
      <c r="BQ23" s="111"/>
      <c r="BR23" s="111"/>
      <c r="BS23" s="111"/>
      <c r="BT23" s="111"/>
      <c r="BU23" s="111"/>
      <c r="BV23" s="111"/>
      <c r="BW23" s="111"/>
      <c r="BX23" s="111"/>
      <c r="BY23" s="111"/>
      <c r="BZ23" s="111"/>
      <c r="CA23" s="111"/>
      <c r="CB23" s="111"/>
      <c r="CC23" s="49"/>
      <c r="CD23" s="62"/>
      <c r="CE23" s="49"/>
      <c r="CF23" s="111"/>
      <c r="CG23" s="111"/>
      <c r="CH23" s="111"/>
      <c r="CI23" s="111"/>
      <c r="CJ23" s="111"/>
      <c r="CK23" s="111"/>
      <c r="CL23" s="111"/>
      <c r="CM23" s="111"/>
      <c r="CN23" s="111"/>
      <c r="CO23" s="111"/>
      <c r="CP23" s="111"/>
      <c r="CQ23" s="111"/>
      <c r="CR23" s="111"/>
      <c r="CS23" s="49"/>
      <c r="CT23" s="62"/>
      <c r="CU23" s="49"/>
      <c r="CV23" s="111"/>
      <c r="CW23" s="111"/>
      <c r="CX23" s="111"/>
      <c r="CY23" s="111"/>
      <c r="CZ23" s="111"/>
      <c r="DA23" s="111"/>
      <c r="DB23" s="111"/>
      <c r="DC23" s="111"/>
      <c r="DD23" s="111"/>
      <c r="DE23" s="111"/>
      <c r="DF23" s="111"/>
      <c r="DG23" s="111"/>
      <c r="DH23" s="111"/>
      <c r="DI23" s="49"/>
      <c r="DJ23" s="62"/>
      <c r="DK23" s="49"/>
      <c r="DL23" s="111"/>
      <c r="DM23" s="111"/>
      <c r="DN23" s="111"/>
      <c r="DO23" s="111"/>
      <c r="DP23" s="111"/>
      <c r="DQ23" s="111"/>
      <c r="DR23" s="111"/>
      <c r="DS23" s="111"/>
      <c r="DT23" s="111"/>
      <c r="DU23" s="111"/>
      <c r="DV23" s="111"/>
      <c r="DW23" s="111"/>
      <c r="DX23" s="111"/>
      <c r="DY23" s="49"/>
      <c r="DZ23" s="27"/>
    </row>
    <row r="24" spans="1:130" x14ac:dyDescent="0.2">
      <c r="A24" s="67"/>
      <c r="B24" s="68" t="s">
        <v>38</v>
      </c>
      <c r="C24" s="67"/>
      <c r="D24" s="126"/>
      <c r="E24" s="126"/>
      <c r="F24" s="126"/>
      <c r="G24" s="126"/>
      <c r="H24" s="126"/>
      <c r="I24" s="126"/>
      <c r="J24" s="126"/>
      <c r="K24" s="126"/>
      <c r="L24" s="126"/>
      <c r="M24" s="126"/>
      <c r="N24" s="126"/>
      <c r="O24" s="126"/>
      <c r="P24" s="126"/>
      <c r="Q24" s="67"/>
      <c r="R24" s="68" t="s">
        <v>38</v>
      </c>
      <c r="S24" s="67"/>
      <c r="T24" s="126"/>
      <c r="U24" s="126"/>
      <c r="V24" s="126"/>
      <c r="W24" s="126"/>
      <c r="X24" s="126"/>
      <c r="Y24" s="126"/>
      <c r="Z24" s="126"/>
      <c r="AA24" s="126"/>
      <c r="AB24" s="126"/>
      <c r="AC24" s="126"/>
      <c r="AD24" s="126"/>
      <c r="AE24" s="126"/>
      <c r="AF24" s="126"/>
      <c r="AG24" s="67"/>
      <c r="AH24" s="68" t="s">
        <v>38</v>
      </c>
      <c r="AI24" s="67"/>
      <c r="AJ24" s="126"/>
      <c r="AK24" s="126"/>
      <c r="AL24" s="126"/>
      <c r="AM24" s="126"/>
      <c r="AN24" s="126"/>
      <c r="AO24" s="126"/>
      <c r="AP24" s="126"/>
      <c r="AQ24" s="126"/>
      <c r="AR24" s="126"/>
      <c r="AS24" s="126"/>
      <c r="AT24" s="126"/>
      <c r="AU24" s="126"/>
      <c r="AV24" s="126"/>
      <c r="AW24" s="67"/>
      <c r="AX24" s="68" t="s">
        <v>38</v>
      </c>
      <c r="AY24" s="67"/>
      <c r="AZ24" s="126"/>
      <c r="BA24" s="126"/>
      <c r="BB24" s="126"/>
      <c r="BC24" s="126"/>
      <c r="BD24" s="126"/>
      <c r="BE24" s="126"/>
      <c r="BF24" s="126"/>
      <c r="BG24" s="126"/>
      <c r="BH24" s="126"/>
      <c r="BI24" s="126"/>
      <c r="BJ24" s="126"/>
      <c r="BK24" s="126"/>
      <c r="BL24" s="126"/>
      <c r="BM24" s="67"/>
      <c r="BN24" s="68" t="s">
        <v>38</v>
      </c>
      <c r="BO24" s="67"/>
      <c r="BP24" s="126"/>
      <c r="BQ24" s="126"/>
      <c r="BR24" s="126"/>
      <c r="BS24" s="126"/>
      <c r="BT24" s="126"/>
      <c r="BU24" s="126"/>
      <c r="BV24" s="126"/>
      <c r="BW24" s="126"/>
      <c r="BX24" s="126"/>
      <c r="BY24" s="126"/>
      <c r="BZ24" s="126"/>
      <c r="CA24" s="126"/>
      <c r="CB24" s="126"/>
      <c r="CC24" s="67"/>
      <c r="CD24" s="68" t="s">
        <v>38</v>
      </c>
      <c r="CE24" s="67"/>
      <c r="CF24" s="126"/>
      <c r="CG24" s="126"/>
      <c r="CH24" s="126"/>
      <c r="CI24" s="126"/>
      <c r="CJ24" s="126"/>
      <c r="CK24" s="126"/>
      <c r="CL24" s="126"/>
      <c r="CM24" s="126"/>
      <c r="CN24" s="126"/>
      <c r="CO24" s="126"/>
      <c r="CP24" s="126"/>
      <c r="CQ24" s="126"/>
      <c r="CR24" s="126"/>
      <c r="CS24" s="67"/>
      <c r="CT24" s="68" t="s">
        <v>38</v>
      </c>
      <c r="CU24" s="67"/>
      <c r="CV24" s="126"/>
      <c r="CW24" s="126"/>
      <c r="CX24" s="126"/>
      <c r="CY24" s="126"/>
      <c r="CZ24" s="126"/>
      <c r="DA24" s="126"/>
      <c r="DB24" s="126"/>
      <c r="DC24" s="126"/>
      <c r="DD24" s="126"/>
      <c r="DE24" s="126"/>
      <c r="DF24" s="126"/>
      <c r="DG24" s="126"/>
      <c r="DH24" s="126"/>
      <c r="DI24" s="67"/>
      <c r="DJ24" s="68" t="s">
        <v>38</v>
      </c>
      <c r="DK24" s="67"/>
      <c r="DL24" s="126"/>
      <c r="DM24" s="126"/>
      <c r="DN24" s="126"/>
      <c r="DO24" s="126"/>
      <c r="DP24" s="126"/>
      <c r="DQ24" s="126"/>
      <c r="DR24" s="126"/>
      <c r="DS24" s="126"/>
      <c r="DT24" s="126"/>
      <c r="DU24" s="126"/>
      <c r="DV24" s="126"/>
      <c r="DW24" s="126"/>
      <c r="DX24" s="126"/>
      <c r="DY24" s="49"/>
      <c r="DZ24" s="27"/>
    </row>
    <row r="25" spans="1:130" x14ac:dyDescent="0.2">
      <c r="A25" s="67"/>
      <c r="B25" s="68"/>
      <c r="C25" s="69" t="s">
        <v>49</v>
      </c>
      <c r="D25" s="119" t="s">
        <v>287</v>
      </c>
      <c r="E25" s="119" t="s">
        <v>287</v>
      </c>
      <c r="F25" s="119" t="s">
        <v>287</v>
      </c>
      <c r="G25" s="119">
        <v>1</v>
      </c>
      <c r="H25" s="119">
        <v>0.95837823618759899</v>
      </c>
      <c r="I25" s="119">
        <v>1</v>
      </c>
      <c r="J25" s="119">
        <v>1</v>
      </c>
      <c r="K25" s="119">
        <v>0.58840700229959197</v>
      </c>
      <c r="L25" s="119">
        <v>1.43066857875041E-2</v>
      </c>
      <c r="M25" s="119">
        <v>5.2695444092764401E-3</v>
      </c>
      <c r="N25" s="119">
        <v>5.96536186750617E-3</v>
      </c>
      <c r="O25" s="119">
        <v>5.03194820402726E-3</v>
      </c>
      <c r="P25" s="119">
        <v>2.1638225835193098E-3</v>
      </c>
      <c r="Q25" s="67"/>
      <c r="R25" s="68"/>
      <c r="S25" s="69"/>
      <c r="T25" s="119"/>
      <c r="U25" s="119"/>
      <c r="V25" s="119"/>
      <c r="W25" s="119"/>
      <c r="X25" s="119"/>
      <c r="Y25" s="119"/>
      <c r="Z25" s="119"/>
      <c r="AA25" s="119"/>
      <c r="AB25" s="119"/>
      <c r="AC25" s="119"/>
      <c r="AD25" s="119"/>
      <c r="AE25" s="119"/>
      <c r="AF25" s="119"/>
      <c r="AG25" s="67"/>
      <c r="AH25" s="68"/>
      <c r="AI25" s="69" t="s">
        <v>49</v>
      </c>
      <c r="AJ25" s="119">
        <v>1</v>
      </c>
      <c r="AK25" s="119">
        <v>1</v>
      </c>
      <c r="AL25" s="119">
        <v>0.71834572070574798</v>
      </c>
      <c r="AM25" s="119">
        <v>0.85030780072063905</v>
      </c>
      <c r="AN25" s="119">
        <v>0.89411788169283801</v>
      </c>
      <c r="AO25" s="119">
        <v>0.95529909188815498</v>
      </c>
      <c r="AP25" s="119">
        <v>1</v>
      </c>
      <c r="AQ25" s="119">
        <v>0.132028559652179</v>
      </c>
      <c r="AR25" s="119">
        <v>1.68924758346518E-2</v>
      </c>
      <c r="AS25" s="119">
        <v>1.09691401523713E-2</v>
      </c>
      <c r="AT25" s="119" t="s">
        <v>287</v>
      </c>
      <c r="AU25" s="119" t="s">
        <v>287</v>
      </c>
      <c r="AV25" s="119" t="s">
        <v>287</v>
      </c>
      <c r="AW25" s="67"/>
      <c r="AX25" s="68"/>
      <c r="AY25" s="69" t="s">
        <v>49</v>
      </c>
      <c r="AZ25" s="119">
        <v>1</v>
      </c>
      <c r="BA25" s="119">
        <v>1</v>
      </c>
      <c r="BB25" s="119">
        <v>1</v>
      </c>
      <c r="BC25" s="119">
        <v>1</v>
      </c>
      <c r="BD25" s="119">
        <v>1</v>
      </c>
      <c r="BE25" s="119">
        <v>1</v>
      </c>
      <c r="BF25" s="119">
        <v>1</v>
      </c>
      <c r="BG25" s="119">
        <v>0.38762912435165398</v>
      </c>
      <c r="BH25" s="119">
        <v>8.4067035697162496E-3</v>
      </c>
      <c r="BI25" s="119">
        <v>1.6235888942161001E-3</v>
      </c>
      <c r="BJ25" s="119" t="s">
        <v>287</v>
      </c>
      <c r="BK25" s="119" t="s">
        <v>287</v>
      </c>
      <c r="BL25" s="119" t="s">
        <v>287</v>
      </c>
      <c r="BM25" s="67"/>
      <c r="BN25" s="68"/>
      <c r="BO25" s="69" t="s">
        <v>49</v>
      </c>
      <c r="BP25" s="119">
        <v>1</v>
      </c>
      <c r="BQ25" s="119">
        <v>0.97517314027552005</v>
      </c>
      <c r="BR25" s="119">
        <v>1</v>
      </c>
      <c r="BS25" s="119">
        <v>1</v>
      </c>
      <c r="BT25" s="119">
        <v>1</v>
      </c>
      <c r="BU25" s="119">
        <v>1</v>
      </c>
      <c r="BV25" s="119">
        <v>0.91228322706647902</v>
      </c>
      <c r="BW25" s="119">
        <v>0.78522754410701501</v>
      </c>
      <c r="BX25" s="119">
        <v>4.7160892052722302E-2</v>
      </c>
      <c r="BY25" s="119">
        <v>0.11955757220857301</v>
      </c>
      <c r="BZ25" s="119" t="s">
        <v>287</v>
      </c>
      <c r="CA25" s="119" t="s">
        <v>287</v>
      </c>
      <c r="CB25" s="119" t="s">
        <v>287</v>
      </c>
      <c r="CC25" s="67"/>
      <c r="CD25" s="68"/>
      <c r="CE25" s="69" t="s">
        <v>49</v>
      </c>
      <c r="CF25" s="119">
        <v>1</v>
      </c>
      <c r="CG25" s="119">
        <v>0.96823013513379097</v>
      </c>
      <c r="CH25" s="119">
        <v>0.97709487207533297</v>
      </c>
      <c r="CI25" s="119">
        <v>0.87634114570385901</v>
      </c>
      <c r="CJ25" s="119">
        <v>0.83426969085286395</v>
      </c>
      <c r="CK25" s="119">
        <v>0.80568178428311499</v>
      </c>
      <c r="CL25" s="119">
        <v>0.88025893185637405</v>
      </c>
      <c r="CM25" s="119">
        <v>0.55009595592987803</v>
      </c>
      <c r="CN25" s="119">
        <v>2.27261427704913E-2</v>
      </c>
      <c r="CO25" s="119">
        <v>7.2339833146061799E-3</v>
      </c>
      <c r="CP25" s="119" t="s">
        <v>287</v>
      </c>
      <c r="CQ25" s="119" t="s">
        <v>287</v>
      </c>
      <c r="CR25" s="119" t="s">
        <v>287</v>
      </c>
      <c r="CS25" s="67"/>
      <c r="CT25" s="68"/>
      <c r="CU25" s="69" t="s">
        <v>49</v>
      </c>
      <c r="CV25" s="119" t="s">
        <v>287</v>
      </c>
      <c r="CW25" s="119" t="s">
        <v>287</v>
      </c>
      <c r="CX25" s="119" t="s">
        <v>287</v>
      </c>
      <c r="CY25" s="119">
        <v>0.98477458938920104</v>
      </c>
      <c r="CZ25" s="119">
        <v>0.82754076402503896</v>
      </c>
      <c r="DA25" s="119">
        <v>0.69519473294770195</v>
      </c>
      <c r="DB25" s="119">
        <v>0.57181435693028904</v>
      </c>
      <c r="DC25" s="119">
        <v>8.8489935242045695E-2</v>
      </c>
      <c r="DD25" s="119">
        <v>3.0569643156126598E-3</v>
      </c>
      <c r="DE25" s="119">
        <v>1.0974825952870901E-2</v>
      </c>
      <c r="DF25" s="119">
        <v>0</v>
      </c>
      <c r="DG25" s="119">
        <v>7.2157320241316601E-3</v>
      </c>
      <c r="DH25" s="119">
        <v>2.22737117271848E-2</v>
      </c>
      <c r="DI25" s="67"/>
      <c r="DJ25" s="68"/>
      <c r="DK25" s="69" t="s">
        <v>49</v>
      </c>
      <c r="DL25" s="119">
        <v>0.98893655363469501</v>
      </c>
      <c r="DM25" s="119">
        <v>0.81323740666019895</v>
      </c>
      <c r="DN25" s="119">
        <v>0.75619120259405104</v>
      </c>
      <c r="DO25" s="119">
        <v>0.99402664790814099</v>
      </c>
      <c r="DP25" s="119">
        <v>0.70012507879173502</v>
      </c>
      <c r="DQ25" s="119">
        <v>0.73695317547981498</v>
      </c>
      <c r="DR25" s="119">
        <v>0.64831914258784695</v>
      </c>
      <c r="DS25" s="119">
        <v>0.50296296442664301</v>
      </c>
      <c r="DT25" s="119">
        <v>2.1996478824535998E-2</v>
      </c>
      <c r="DU25" s="119">
        <v>1.02868908336808E-2</v>
      </c>
      <c r="DV25" s="119" t="s">
        <v>287</v>
      </c>
      <c r="DW25" s="119" t="s">
        <v>287</v>
      </c>
      <c r="DX25" s="119" t="s">
        <v>287</v>
      </c>
      <c r="DY25" s="49"/>
      <c r="DZ25" s="27"/>
    </row>
    <row r="26" spans="1:130" x14ac:dyDescent="0.2">
      <c r="A26" s="67"/>
      <c r="B26" s="68"/>
      <c r="C26" s="69" t="s">
        <v>50</v>
      </c>
      <c r="D26" s="119" t="s">
        <v>287</v>
      </c>
      <c r="E26" s="119" t="s">
        <v>287</v>
      </c>
      <c r="F26" s="119" t="s">
        <v>287</v>
      </c>
      <c r="G26" s="119">
        <v>0.97387628051755004</v>
      </c>
      <c r="H26" s="119">
        <v>0.93337359752839799</v>
      </c>
      <c r="I26" s="119">
        <v>1</v>
      </c>
      <c r="J26" s="119">
        <v>1</v>
      </c>
      <c r="K26" s="119">
        <v>0.17079142372645101</v>
      </c>
      <c r="L26" s="119">
        <v>5.4914167576482599E-3</v>
      </c>
      <c r="M26" s="119">
        <v>2.6109781876466399E-3</v>
      </c>
      <c r="N26" s="119">
        <v>0</v>
      </c>
      <c r="O26" s="119">
        <v>0</v>
      </c>
      <c r="P26" s="119">
        <v>0</v>
      </c>
      <c r="Q26" s="67"/>
      <c r="R26" s="68"/>
      <c r="S26" s="69" t="s">
        <v>49</v>
      </c>
      <c r="T26" s="119" t="s">
        <v>287</v>
      </c>
      <c r="U26" s="119" t="s">
        <v>287</v>
      </c>
      <c r="V26" s="119" t="s">
        <v>287</v>
      </c>
      <c r="W26" s="119">
        <v>1</v>
      </c>
      <c r="X26" s="119">
        <v>1</v>
      </c>
      <c r="Y26" s="119">
        <v>1</v>
      </c>
      <c r="Z26" s="119">
        <v>0.96121383034560504</v>
      </c>
      <c r="AA26" s="119">
        <v>0.727995960043056</v>
      </c>
      <c r="AB26" s="119">
        <v>4.25231775746686E-2</v>
      </c>
      <c r="AC26" s="119">
        <v>1.07350673906625E-2</v>
      </c>
      <c r="AD26" s="119">
        <v>2.2702065521648999E-2</v>
      </c>
      <c r="AE26" s="119">
        <v>3.6483301760162803E-2</v>
      </c>
      <c r="AF26" s="119">
        <v>3.4101607134932002E-2</v>
      </c>
      <c r="AG26" s="67"/>
      <c r="AH26" s="68"/>
      <c r="AI26" s="69" t="s">
        <v>50</v>
      </c>
      <c r="AJ26" s="119">
        <v>1</v>
      </c>
      <c r="AK26" s="119">
        <v>0.95880493202655703</v>
      </c>
      <c r="AL26" s="119">
        <v>0.89993676889029395</v>
      </c>
      <c r="AM26" s="119">
        <v>0.98948466645589594</v>
      </c>
      <c r="AN26" s="119">
        <v>0.99002213088839697</v>
      </c>
      <c r="AO26" s="119">
        <v>1</v>
      </c>
      <c r="AP26" s="119">
        <v>0.66057540309832397</v>
      </c>
      <c r="AQ26" s="119">
        <v>0.13047107176730999</v>
      </c>
      <c r="AR26" s="119">
        <v>1.3221625039519401E-2</v>
      </c>
      <c r="AS26" s="119">
        <v>2.6873221625039502E-3</v>
      </c>
      <c r="AT26" s="119" t="s">
        <v>287</v>
      </c>
      <c r="AU26" s="119" t="s">
        <v>287</v>
      </c>
      <c r="AV26" s="119" t="s">
        <v>287</v>
      </c>
      <c r="AW26" s="67"/>
      <c r="AX26" s="68"/>
      <c r="AY26" s="69" t="s">
        <v>50</v>
      </c>
      <c r="AZ26" s="119">
        <v>1</v>
      </c>
      <c r="BA26" s="119">
        <v>0.96422586995070703</v>
      </c>
      <c r="BB26" s="119">
        <v>0.96475730313925201</v>
      </c>
      <c r="BC26" s="119">
        <v>0.96421502437543005</v>
      </c>
      <c r="BD26" s="119">
        <v>0.94108683509845104</v>
      </c>
      <c r="BE26" s="119">
        <v>1</v>
      </c>
      <c r="BF26" s="119">
        <v>0.72222312602016203</v>
      </c>
      <c r="BG26" s="119">
        <v>0.92012233808911803</v>
      </c>
      <c r="BH26" s="119">
        <v>2.7379654785338998E-2</v>
      </c>
      <c r="BI26" s="119">
        <v>2.04059498825966E-2</v>
      </c>
      <c r="BJ26" s="119" t="s">
        <v>287</v>
      </c>
      <c r="BK26" s="119" t="s">
        <v>287</v>
      </c>
      <c r="BL26" s="119" t="s">
        <v>287</v>
      </c>
      <c r="BM26" s="67"/>
      <c r="BN26" s="68"/>
      <c r="BO26" s="69" t="s">
        <v>50</v>
      </c>
      <c r="BP26" s="119">
        <v>1</v>
      </c>
      <c r="BQ26" s="119">
        <v>0.85094305509597701</v>
      </c>
      <c r="BR26" s="119">
        <v>0.99169347383358997</v>
      </c>
      <c r="BS26" s="119">
        <v>1</v>
      </c>
      <c r="BT26" s="119">
        <v>1</v>
      </c>
      <c r="BU26" s="119">
        <v>0.87552491446154301</v>
      </c>
      <c r="BV26" s="119">
        <v>1</v>
      </c>
      <c r="BW26" s="119">
        <v>0.62967220776208199</v>
      </c>
      <c r="BX26" s="119">
        <v>9.3230948717861306E-2</v>
      </c>
      <c r="BY26" s="119">
        <v>1.29697792544935E-2</v>
      </c>
      <c r="BZ26" s="119" t="s">
        <v>287</v>
      </c>
      <c r="CA26" s="119" t="s">
        <v>287</v>
      </c>
      <c r="CB26" s="119" t="s">
        <v>287</v>
      </c>
      <c r="CC26" s="67"/>
      <c r="CD26" s="68"/>
      <c r="CE26" s="69" t="s">
        <v>50</v>
      </c>
      <c r="CF26" s="119">
        <v>0.94413183604535</v>
      </c>
      <c r="CG26" s="119">
        <v>0.92878364655527701</v>
      </c>
      <c r="CH26" s="119">
        <v>0.93460184404537106</v>
      </c>
      <c r="CI26" s="119">
        <v>0.89662733098270997</v>
      </c>
      <c r="CJ26" s="119">
        <v>0.87508383860966599</v>
      </c>
      <c r="CK26" s="119">
        <v>1</v>
      </c>
      <c r="CL26" s="119">
        <v>0.825257441770887</v>
      </c>
      <c r="CM26" s="119">
        <v>0.25495556890388898</v>
      </c>
      <c r="CN26" s="119">
        <v>4.7989354853481103E-2</v>
      </c>
      <c r="CO26" s="119">
        <v>1.36458280022303E-2</v>
      </c>
      <c r="CP26" s="119" t="s">
        <v>287</v>
      </c>
      <c r="CQ26" s="119" t="s">
        <v>287</v>
      </c>
      <c r="CR26" s="119" t="s">
        <v>287</v>
      </c>
      <c r="CS26" s="67"/>
      <c r="CT26" s="68"/>
      <c r="CU26" s="69" t="s">
        <v>50</v>
      </c>
      <c r="CV26" s="119" t="s">
        <v>287</v>
      </c>
      <c r="CW26" s="119" t="s">
        <v>287</v>
      </c>
      <c r="CX26" s="119" t="s">
        <v>287</v>
      </c>
      <c r="CY26" s="119">
        <v>0.868141385431769</v>
      </c>
      <c r="CZ26" s="119">
        <v>0.969189765968544</v>
      </c>
      <c r="DA26" s="119">
        <v>0.91468928986693099</v>
      </c>
      <c r="DB26" s="119">
        <v>0.49322213130834602</v>
      </c>
      <c r="DC26" s="119">
        <v>7.6645182282321103E-2</v>
      </c>
      <c r="DD26" s="119">
        <v>3.4834369273023899E-2</v>
      </c>
      <c r="DE26" s="119">
        <v>0</v>
      </c>
      <c r="DF26" s="119">
        <v>2.3829005354348799E-3</v>
      </c>
      <c r="DG26" s="119">
        <v>9.9239672901444594E-3</v>
      </c>
      <c r="DH26" s="119">
        <v>4.3198445851217099E-2</v>
      </c>
      <c r="DI26" s="67"/>
      <c r="DJ26" s="68"/>
      <c r="DK26" s="69" t="s">
        <v>50</v>
      </c>
      <c r="DL26" s="119">
        <v>1</v>
      </c>
      <c r="DM26" s="119">
        <v>0.94098471194526601</v>
      </c>
      <c r="DN26" s="119">
        <v>1</v>
      </c>
      <c r="DO26" s="119">
        <v>1</v>
      </c>
      <c r="DP26" s="119">
        <v>1</v>
      </c>
      <c r="DQ26" s="119">
        <v>1</v>
      </c>
      <c r="DR26" s="119">
        <v>1</v>
      </c>
      <c r="DS26" s="119">
        <v>0.22119642780190199</v>
      </c>
      <c r="DT26" s="119">
        <v>4.5476322653748803E-3</v>
      </c>
      <c r="DU26" s="119">
        <v>5.19149993282483E-3</v>
      </c>
      <c r="DV26" s="119" t="s">
        <v>287</v>
      </c>
      <c r="DW26" s="119" t="s">
        <v>287</v>
      </c>
      <c r="DX26" s="119" t="s">
        <v>287</v>
      </c>
      <c r="DY26" s="49"/>
      <c r="DZ26" s="27"/>
    </row>
    <row r="27" spans="1:130" x14ac:dyDescent="0.2">
      <c r="A27" s="67"/>
      <c r="B27" s="68"/>
      <c r="C27" s="69" t="s">
        <v>51</v>
      </c>
      <c r="D27" s="119" t="s">
        <v>287</v>
      </c>
      <c r="E27" s="119" t="s">
        <v>287</v>
      </c>
      <c r="F27" s="119" t="s">
        <v>287</v>
      </c>
      <c r="G27" s="119">
        <v>0.91143148438555599</v>
      </c>
      <c r="H27" s="119">
        <v>0.97459351674043604</v>
      </c>
      <c r="I27" s="119">
        <v>1</v>
      </c>
      <c r="J27" s="119">
        <v>1</v>
      </c>
      <c r="K27" s="119">
        <v>0.89418537520114305</v>
      </c>
      <c r="L27" s="119">
        <v>6.9688693807860701E-3</v>
      </c>
      <c r="M27" s="119">
        <v>0</v>
      </c>
      <c r="N27" s="119">
        <v>0</v>
      </c>
      <c r="O27" s="119">
        <v>1.49941243668852E-2</v>
      </c>
      <c r="P27" s="119">
        <v>0</v>
      </c>
      <c r="Q27" s="67"/>
      <c r="R27" s="68"/>
      <c r="S27" s="69" t="s">
        <v>50</v>
      </c>
      <c r="T27" s="119" t="s">
        <v>287</v>
      </c>
      <c r="U27" s="119" t="s">
        <v>287</v>
      </c>
      <c r="V27" s="119" t="s">
        <v>287</v>
      </c>
      <c r="W27" s="119">
        <v>0.86463733537282195</v>
      </c>
      <c r="X27" s="119">
        <v>0.89225926560177105</v>
      </c>
      <c r="Y27" s="119">
        <v>1</v>
      </c>
      <c r="Z27" s="119">
        <v>0.903243147452367</v>
      </c>
      <c r="AA27" s="119">
        <v>1</v>
      </c>
      <c r="AB27" s="119">
        <v>0.103331439946714</v>
      </c>
      <c r="AC27" s="119">
        <v>9.6862687465791401E-3</v>
      </c>
      <c r="AD27" s="119">
        <v>3.7797344865035297E-2</v>
      </c>
      <c r="AE27" s="119">
        <v>4.1297817293878901E-2</v>
      </c>
      <c r="AF27" s="119">
        <v>4.2591171004958503E-2</v>
      </c>
      <c r="AG27" s="67"/>
      <c r="AH27" s="68"/>
      <c r="AI27" s="69" t="s">
        <v>51</v>
      </c>
      <c r="AJ27" s="119">
        <v>1</v>
      </c>
      <c r="AK27" s="119">
        <v>1</v>
      </c>
      <c r="AL27" s="119">
        <v>1</v>
      </c>
      <c r="AM27" s="119">
        <v>0.99584049447343903</v>
      </c>
      <c r="AN27" s="119">
        <v>0.98124595954021498</v>
      </c>
      <c r="AO27" s="119">
        <v>1</v>
      </c>
      <c r="AP27" s="119">
        <v>0.77240030904589996</v>
      </c>
      <c r="AQ27" s="119">
        <v>5.8138471484208698E-2</v>
      </c>
      <c r="AR27" s="119">
        <v>4.0365178726289403E-3</v>
      </c>
      <c r="AS27" s="119">
        <v>8.4956087100487195E-3</v>
      </c>
      <c r="AT27" s="119" t="s">
        <v>287</v>
      </c>
      <c r="AU27" s="119" t="s">
        <v>287</v>
      </c>
      <c r="AV27" s="119" t="s">
        <v>287</v>
      </c>
      <c r="AW27" s="67"/>
      <c r="AX27" s="68"/>
      <c r="AY27" s="69" t="s">
        <v>51</v>
      </c>
      <c r="AZ27" s="119">
        <v>1</v>
      </c>
      <c r="BA27" s="119">
        <v>1</v>
      </c>
      <c r="BB27" s="119">
        <v>1</v>
      </c>
      <c r="BC27" s="119">
        <v>1</v>
      </c>
      <c r="BD27" s="119">
        <v>0.95563587248783799</v>
      </c>
      <c r="BE27" s="119">
        <v>0.84239566788809594</v>
      </c>
      <c r="BF27" s="119">
        <v>0.78177611585647999</v>
      </c>
      <c r="BG27" s="119">
        <v>0.59805655256937795</v>
      </c>
      <c r="BH27" s="119">
        <v>6.7082702817623597E-3</v>
      </c>
      <c r="BI27" s="119">
        <v>6.9633946548942598E-3</v>
      </c>
      <c r="BJ27" s="119" t="s">
        <v>287</v>
      </c>
      <c r="BK27" s="119" t="s">
        <v>287</v>
      </c>
      <c r="BL27" s="119" t="s">
        <v>287</v>
      </c>
      <c r="BM27" s="67"/>
      <c r="BN27" s="68"/>
      <c r="BO27" s="69" t="s">
        <v>51</v>
      </c>
      <c r="BP27" s="119">
        <v>1</v>
      </c>
      <c r="BQ27" s="119">
        <v>0.89024772973465505</v>
      </c>
      <c r="BR27" s="119">
        <v>0.90405661236927604</v>
      </c>
      <c r="BS27" s="119">
        <v>0.99788412282211503</v>
      </c>
      <c r="BT27" s="119">
        <v>0.96614259054908203</v>
      </c>
      <c r="BU27" s="119">
        <v>1</v>
      </c>
      <c r="BV27" s="119">
        <v>0.89921067994911097</v>
      </c>
      <c r="BW27" s="119">
        <v>0.80707047187098202</v>
      </c>
      <c r="BX27" s="119">
        <v>6.5980272060634906E-2</v>
      </c>
      <c r="BY27" s="119">
        <v>3.1518808359570901E-3</v>
      </c>
      <c r="BZ27" s="119" t="s">
        <v>287</v>
      </c>
      <c r="CA27" s="119" t="s">
        <v>287</v>
      </c>
      <c r="CB27" s="119" t="s">
        <v>287</v>
      </c>
      <c r="CC27" s="67"/>
      <c r="CD27" s="68"/>
      <c r="CE27" s="69" t="s">
        <v>51</v>
      </c>
      <c r="CF27" s="119">
        <v>0.97709839547967303</v>
      </c>
      <c r="CG27" s="119">
        <v>0.98940930878904898</v>
      </c>
      <c r="CH27" s="119">
        <v>1</v>
      </c>
      <c r="CI27" s="119">
        <v>0.94971564300187905</v>
      </c>
      <c r="CJ27" s="119">
        <v>0.88969152316178102</v>
      </c>
      <c r="CK27" s="119">
        <v>0.90341044744139898</v>
      </c>
      <c r="CL27" s="119">
        <v>0.87812134605848802</v>
      </c>
      <c r="CM27" s="119">
        <v>0.35314751669717398</v>
      </c>
      <c r="CN27" s="119">
        <v>4.7511187565426598E-2</v>
      </c>
      <c r="CO27" s="119">
        <v>2.6862400597486399E-2</v>
      </c>
      <c r="CP27" s="119" t="s">
        <v>287</v>
      </c>
      <c r="CQ27" s="119" t="s">
        <v>287</v>
      </c>
      <c r="CR27" s="119" t="s">
        <v>287</v>
      </c>
      <c r="CS27" s="67"/>
      <c r="CT27" s="68"/>
      <c r="CU27" s="69" t="s">
        <v>51</v>
      </c>
      <c r="CV27" s="119" t="s">
        <v>287</v>
      </c>
      <c r="CW27" s="119" t="s">
        <v>287</v>
      </c>
      <c r="CX27" s="119" t="s">
        <v>287</v>
      </c>
      <c r="CY27" s="119">
        <v>1</v>
      </c>
      <c r="CZ27" s="119">
        <v>0.42320745336244397</v>
      </c>
      <c r="DA27" s="119">
        <v>0.52828516460949804</v>
      </c>
      <c r="DB27" s="119">
        <v>0.35968742569334899</v>
      </c>
      <c r="DC27" s="119">
        <v>4.9825987332742502E-2</v>
      </c>
      <c r="DD27" s="119">
        <v>1.06677330797E-2</v>
      </c>
      <c r="DE27" s="119">
        <v>2.4675212381920001E-2</v>
      </c>
      <c r="DF27" s="119">
        <v>2.5723611681546001E-3</v>
      </c>
      <c r="DG27" s="119">
        <v>1.04191435550464E-2</v>
      </c>
      <c r="DH27" s="119">
        <v>1.7314800804133099E-2</v>
      </c>
      <c r="DI27" s="67"/>
      <c r="DJ27" s="68"/>
      <c r="DK27" s="69" t="s">
        <v>51</v>
      </c>
      <c r="DL27" s="119">
        <v>1</v>
      </c>
      <c r="DM27" s="119">
        <v>1</v>
      </c>
      <c r="DN27" s="119">
        <v>1</v>
      </c>
      <c r="DO27" s="119">
        <v>1</v>
      </c>
      <c r="DP27" s="119">
        <v>1</v>
      </c>
      <c r="DQ27" s="119">
        <v>1</v>
      </c>
      <c r="DR27" s="119">
        <v>0.96614627107291795</v>
      </c>
      <c r="DS27" s="119">
        <v>0.68181735899020701</v>
      </c>
      <c r="DT27" s="119">
        <v>4.2462625390167399E-3</v>
      </c>
      <c r="DU27" s="119">
        <v>0</v>
      </c>
      <c r="DV27" s="119" t="s">
        <v>287</v>
      </c>
      <c r="DW27" s="119" t="s">
        <v>287</v>
      </c>
      <c r="DX27" s="119" t="s">
        <v>287</v>
      </c>
      <c r="DY27" s="49"/>
      <c r="DZ27" s="27"/>
    </row>
    <row r="28" spans="1:130" x14ac:dyDescent="0.2">
      <c r="A28" s="67"/>
      <c r="B28" s="68"/>
      <c r="C28" s="69" t="s">
        <v>52</v>
      </c>
      <c r="D28" s="119" t="s">
        <v>287</v>
      </c>
      <c r="E28" s="119" t="s">
        <v>287</v>
      </c>
      <c r="F28" s="119" t="s">
        <v>287</v>
      </c>
      <c r="G28" s="119">
        <v>1</v>
      </c>
      <c r="H28" s="119">
        <v>0.983848584167479</v>
      </c>
      <c r="I28" s="119">
        <v>0.78547127160821895</v>
      </c>
      <c r="J28" s="119">
        <v>0.90148719008671196</v>
      </c>
      <c r="K28" s="119">
        <v>0.349675036006863</v>
      </c>
      <c r="L28" s="119">
        <v>4.4553367256883998E-3</v>
      </c>
      <c r="M28" s="119">
        <v>7.0406131173249599E-3</v>
      </c>
      <c r="N28" s="119">
        <v>1.34513111747588E-3</v>
      </c>
      <c r="O28" s="119">
        <v>8.0314170136120706E-3</v>
      </c>
      <c r="P28" s="119">
        <v>1.5288563432774599E-3</v>
      </c>
      <c r="Q28" s="67"/>
      <c r="R28" s="68"/>
      <c r="S28" s="69" t="s">
        <v>51</v>
      </c>
      <c r="T28" s="119" t="s">
        <v>287</v>
      </c>
      <c r="U28" s="119" t="s">
        <v>287</v>
      </c>
      <c r="V28" s="119" t="s">
        <v>287</v>
      </c>
      <c r="W28" s="119">
        <v>1</v>
      </c>
      <c r="X28" s="119">
        <v>1</v>
      </c>
      <c r="Y28" s="119">
        <v>1</v>
      </c>
      <c r="Z28" s="119">
        <v>1</v>
      </c>
      <c r="AA28" s="119">
        <v>0.68415990431673002</v>
      </c>
      <c r="AB28" s="119">
        <v>7.1572158494461899E-2</v>
      </c>
      <c r="AC28" s="119">
        <v>9.85416820600871E-3</v>
      </c>
      <c r="AD28" s="119">
        <v>1.43288494184662E-2</v>
      </c>
      <c r="AE28" s="119">
        <v>4.1826311188549799E-2</v>
      </c>
      <c r="AF28" s="119">
        <v>2.7836230502854099E-2</v>
      </c>
      <c r="AG28" s="67"/>
      <c r="AH28" s="68"/>
      <c r="AI28" s="69" t="s">
        <v>52</v>
      </c>
      <c r="AJ28" s="119">
        <v>1</v>
      </c>
      <c r="AK28" s="119">
        <v>0.91035732617591303</v>
      </c>
      <c r="AL28" s="119">
        <v>1</v>
      </c>
      <c r="AM28" s="119">
        <v>1</v>
      </c>
      <c r="AN28" s="119">
        <v>0.89802109947839204</v>
      </c>
      <c r="AO28" s="119">
        <v>0.72408087655457398</v>
      </c>
      <c r="AP28" s="119">
        <v>0.87677824327773202</v>
      </c>
      <c r="AQ28" s="119">
        <v>0.37314361581629302</v>
      </c>
      <c r="AR28" s="119">
        <v>6.3372991635338603E-3</v>
      </c>
      <c r="AS28" s="119">
        <v>4.1923671389531699E-3</v>
      </c>
      <c r="AT28" s="119" t="s">
        <v>287</v>
      </c>
      <c r="AU28" s="119" t="s">
        <v>287</v>
      </c>
      <c r="AV28" s="119" t="s">
        <v>287</v>
      </c>
      <c r="AW28" s="67"/>
      <c r="AX28" s="68"/>
      <c r="AY28" s="69" t="s">
        <v>52</v>
      </c>
      <c r="AZ28" s="119">
        <v>0.98670329332875495</v>
      </c>
      <c r="BA28" s="119">
        <v>0.90939646965877496</v>
      </c>
      <c r="BB28" s="119">
        <v>0.96596679592081702</v>
      </c>
      <c r="BC28" s="119">
        <v>1</v>
      </c>
      <c r="BD28" s="119">
        <v>0.96699412912573401</v>
      </c>
      <c r="BE28" s="119">
        <v>0.90088188738976405</v>
      </c>
      <c r="BF28" s="119">
        <v>0.87955914005510805</v>
      </c>
      <c r="BG28" s="119">
        <v>5.4493326521667503E-2</v>
      </c>
      <c r="BH28" s="119">
        <v>7.9339156749272093E-3</v>
      </c>
      <c r="BI28" s="119">
        <v>5.9685825872605102E-3</v>
      </c>
      <c r="BJ28" s="119" t="s">
        <v>287</v>
      </c>
      <c r="BK28" s="119" t="s">
        <v>287</v>
      </c>
      <c r="BL28" s="119" t="s">
        <v>287</v>
      </c>
      <c r="BM28" s="67"/>
      <c r="BN28" s="68"/>
      <c r="BO28" s="69" t="s">
        <v>52</v>
      </c>
      <c r="BP28" s="119">
        <v>0.99228449709729705</v>
      </c>
      <c r="BQ28" s="119">
        <v>1</v>
      </c>
      <c r="BR28" s="119">
        <v>1</v>
      </c>
      <c r="BS28" s="119">
        <v>1</v>
      </c>
      <c r="BT28" s="119">
        <v>0.89194361280122503</v>
      </c>
      <c r="BU28" s="119">
        <v>1</v>
      </c>
      <c r="BV28" s="119">
        <v>0.96693815793709603</v>
      </c>
      <c r="BW28" s="119">
        <v>0.33421684247425498</v>
      </c>
      <c r="BX28" s="119">
        <v>2.8029059223728101E-2</v>
      </c>
      <c r="BY28" s="119">
        <v>3.5340365636859902E-3</v>
      </c>
      <c r="BZ28" s="119" t="s">
        <v>287</v>
      </c>
      <c r="CA28" s="119" t="s">
        <v>287</v>
      </c>
      <c r="CB28" s="119" t="s">
        <v>287</v>
      </c>
      <c r="CC28" s="67"/>
      <c r="CD28" s="68"/>
      <c r="CE28" s="69" t="s">
        <v>52</v>
      </c>
      <c r="CF28" s="119">
        <v>0.95913015550310099</v>
      </c>
      <c r="CG28" s="119">
        <v>1</v>
      </c>
      <c r="CH28" s="119">
        <v>0.90204894902105104</v>
      </c>
      <c r="CI28" s="119">
        <v>1</v>
      </c>
      <c r="CJ28" s="119">
        <v>1</v>
      </c>
      <c r="CK28" s="119">
        <v>1</v>
      </c>
      <c r="CL28" s="119">
        <v>1</v>
      </c>
      <c r="CM28" s="119">
        <v>0.324351966473444</v>
      </c>
      <c r="CN28" s="119">
        <v>7.5403569056535502E-2</v>
      </c>
      <c r="CO28" s="119">
        <v>5.3445421124349501E-3</v>
      </c>
      <c r="CP28" s="119" t="s">
        <v>287</v>
      </c>
      <c r="CQ28" s="119" t="s">
        <v>287</v>
      </c>
      <c r="CR28" s="119" t="s">
        <v>287</v>
      </c>
      <c r="CS28" s="67"/>
      <c r="CT28" s="68"/>
      <c r="CU28" s="69" t="s">
        <v>52</v>
      </c>
      <c r="CV28" s="119" t="s">
        <v>287</v>
      </c>
      <c r="CW28" s="119" t="s">
        <v>287</v>
      </c>
      <c r="CX28" s="119" t="s">
        <v>287</v>
      </c>
      <c r="CY28" s="119">
        <v>0.96532258554025296</v>
      </c>
      <c r="CZ28" s="119">
        <v>1</v>
      </c>
      <c r="DA28" s="119">
        <v>0.89766733233382101</v>
      </c>
      <c r="DB28" s="119">
        <v>0.54187329663059103</v>
      </c>
      <c r="DC28" s="119">
        <v>0.230935919925704</v>
      </c>
      <c r="DD28" s="119">
        <v>2.04556076893661E-2</v>
      </c>
      <c r="DE28" s="119">
        <v>0</v>
      </c>
      <c r="DF28" s="119">
        <v>0</v>
      </c>
      <c r="DG28" s="119">
        <v>1.7602748456724601E-2</v>
      </c>
      <c r="DH28" s="119">
        <v>2.3102089871135701E-2</v>
      </c>
      <c r="DI28" s="67"/>
      <c r="DJ28" s="68"/>
      <c r="DK28" s="69" t="s">
        <v>52</v>
      </c>
      <c r="DL28" s="119">
        <v>1</v>
      </c>
      <c r="DM28" s="119">
        <v>1</v>
      </c>
      <c r="DN28" s="119">
        <v>0.964117904131639</v>
      </c>
      <c r="DO28" s="119">
        <v>1</v>
      </c>
      <c r="DP28" s="119">
        <v>0.845350582653142</v>
      </c>
      <c r="DQ28" s="119">
        <v>0.77731059361945298</v>
      </c>
      <c r="DR28" s="119">
        <v>0.86213663915135996</v>
      </c>
      <c r="DS28" s="119">
        <v>9.70898558907278E-2</v>
      </c>
      <c r="DT28" s="119">
        <v>1.06460080184364E-2</v>
      </c>
      <c r="DU28" s="119">
        <v>2.60042725182614E-3</v>
      </c>
      <c r="DV28" s="119" t="s">
        <v>287</v>
      </c>
      <c r="DW28" s="119" t="s">
        <v>287</v>
      </c>
      <c r="DX28" s="119" t="s">
        <v>287</v>
      </c>
      <c r="DY28" s="49"/>
      <c r="DZ28" s="27"/>
    </row>
    <row r="29" spans="1:130" x14ac:dyDescent="0.2">
      <c r="A29" s="67"/>
      <c r="B29" s="68"/>
      <c r="C29" s="70" t="s">
        <v>54</v>
      </c>
      <c r="D29" s="121" t="s">
        <v>287</v>
      </c>
      <c r="E29" s="121" t="s">
        <v>287</v>
      </c>
      <c r="F29" s="121" t="s">
        <v>287</v>
      </c>
      <c r="G29" s="121">
        <v>0.97132694122577701</v>
      </c>
      <c r="H29" s="121">
        <v>0.962548483655978</v>
      </c>
      <c r="I29" s="121">
        <v>0.94636781790205504</v>
      </c>
      <c r="J29" s="121">
        <v>0.97537179752167802</v>
      </c>
      <c r="K29" s="121">
        <v>0.50076470930851202</v>
      </c>
      <c r="L29" s="121">
        <v>7.80557716290671E-3</v>
      </c>
      <c r="M29" s="121">
        <v>3.7302839285620099E-3</v>
      </c>
      <c r="N29" s="121">
        <v>1.8276232462455101E-3</v>
      </c>
      <c r="O29" s="121">
        <v>7.0143723961311301E-3</v>
      </c>
      <c r="P29" s="121">
        <v>9.2316973169919304E-4</v>
      </c>
      <c r="Q29" s="67"/>
      <c r="R29" s="68"/>
      <c r="S29" s="70" t="s">
        <v>54</v>
      </c>
      <c r="T29" s="121" t="s">
        <v>287</v>
      </c>
      <c r="U29" s="121" t="s">
        <v>287</v>
      </c>
      <c r="V29" s="121" t="s">
        <v>287</v>
      </c>
      <c r="W29" s="121">
        <v>0.95487911179094098</v>
      </c>
      <c r="X29" s="121">
        <v>0.96408642186725702</v>
      </c>
      <c r="Y29" s="121">
        <v>1</v>
      </c>
      <c r="Z29" s="121">
        <v>0.95481899259932401</v>
      </c>
      <c r="AA29" s="121">
        <v>0.80405195478659497</v>
      </c>
      <c r="AB29" s="121">
        <v>7.2475592005281503E-2</v>
      </c>
      <c r="AC29" s="121">
        <v>1.0091834781083499E-2</v>
      </c>
      <c r="AD29" s="121">
        <v>2.4942753268383501E-2</v>
      </c>
      <c r="AE29" s="121">
        <v>3.98691434141972E-2</v>
      </c>
      <c r="AF29" s="121">
        <v>3.4843002880914901E-2</v>
      </c>
      <c r="AG29" s="67"/>
      <c r="AH29" s="68"/>
      <c r="AI29" s="70" t="s">
        <v>54</v>
      </c>
      <c r="AJ29" s="121">
        <v>1</v>
      </c>
      <c r="AK29" s="121">
        <v>0.96729056455061802</v>
      </c>
      <c r="AL29" s="121">
        <v>0.90457062239900998</v>
      </c>
      <c r="AM29" s="121">
        <v>0.95890824041249401</v>
      </c>
      <c r="AN29" s="121">
        <v>0.94085176789995995</v>
      </c>
      <c r="AO29" s="121">
        <v>0.91984499211068205</v>
      </c>
      <c r="AP29" s="121">
        <v>0.82743848885548898</v>
      </c>
      <c r="AQ29" s="121">
        <v>0.17344542967999699</v>
      </c>
      <c r="AR29" s="121">
        <v>1.01219794775835E-2</v>
      </c>
      <c r="AS29" s="121">
        <v>6.5861095409692899E-3</v>
      </c>
      <c r="AT29" s="121" t="s">
        <v>287</v>
      </c>
      <c r="AU29" s="121" t="s">
        <v>287</v>
      </c>
      <c r="AV29" s="121" t="s">
        <v>287</v>
      </c>
      <c r="AW29" s="67"/>
      <c r="AX29" s="68"/>
      <c r="AY29" s="70" t="s">
        <v>54</v>
      </c>
      <c r="AZ29" s="121">
        <v>0.99667582333218896</v>
      </c>
      <c r="BA29" s="121">
        <v>0.96840558490237005</v>
      </c>
      <c r="BB29" s="121">
        <v>0.98268102476501695</v>
      </c>
      <c r="BC29" s="121">
        <v>0.99105375609385804</v>
      </c>
      <c r="BD29" s="121">
        <v>0.96592920917800595</v>
      </c>
      <c r="BE29" s="121">
        <v>0.93581938881946503</v>
      </c>
      <c r="BF29" s="121">
        <v>0.84588959548293696</v>
      </c>
      <c r="BG29" s="121">
        <v>0.490075335382954</v>
      </c>
      <c r="BH29" s="121">
        <v>1.2607136077936201E-2</v>
      </c>
      <c r="BI29" s="121">
        <v>8.74037900474188E-3</v>
      </c>
      <c r="BJ29" s="121" t="s">
        <v>287</v>
      </c>
      <c r="BK29" s="121" t="s">
        <v>287</v>
      </c>
      <c r="BL29" s="121" t="s">
        <v>287</v>
      </c>
      <c r="BM29" s="67"/>
      <c r="BN29" s="68"/>
      <c r="BO29" s="70" t="s">
        <v>54</v>
      </c>
      <c r="BP29" s="121">
        <v>0.99807112427432398</v>
      </c>
      <c r="BQ29" s="121">
        <v>0.929090981276538</v>
      </c>
      <c r="BR29" s="121">
        <v>0.973937521550717</v>
      </c>
      <c r="BS29" s="121">
        <v>0.99947103070552901</v>
      </c>
      <c r="BT29" s="121">
        <v>0.96452155083757696</v>
      </c>
      <c r="BU29" s="121">
        <v>0.96888122861538595</v>
      </c>
      <c r="BV29" s="121">
        <v>0.94460801623817103</v>
      </c>
      <c r="BW29" s="121">
        <v>0.63904676655358394</v>
      </c>
      <c r="BX29" s="121">
        <v>5.86002930137366E-2</v>
      </c>
      <c r="BY29" s="121">
        <v>3.48033172156774E-2</v>
      </c>
      <c r="BZ29" s="121" t="s">
        <v>287</v>
      </c>
      <c r="CA29" s="121" t="s">
        <v>287</v>
      </c>
      <c r="CB29" s="121" t="s">
        <v>287</v>
      </c>
      <c r="CC29" s="67"/>
      <c r="CD29" s="68"/>
      <c r="CE29" s="70" t="s">
        <v>54</v>
      </c>
      <c r="CF29" s="121">
        <v>0.97009009675703095</v>
      </c>
      <c r="CG29" s="121">
        <v>0.97160577261952896</v>
      </c>
      <c r="CH29" s="121">
        <v>0.95343641628543896</v>
      </c>
      <c r="CI29" s="121">
        <v>0.93067102992211204</v>
      </c>
      <c r="CJ29" s="121">
        <v>0.89976126315607796</v>
      </c>
      <c r="CK29" s="121">
        <v>0.92727305793112902</v>
      </c>
      <c r="CL29" s="121">
        <v>0.89590942992143696</v>
      </c>
      <c r="CM29" s="121">
        <v>0.370637752001096</v>
      </c>
      <c r="CN29" s="121">
        <v>4.8407563561483603E-2</v>
      </c>
      <c r="CO29" s="121">
        <v>1.32716885066895E-2</v>
      </c>
      <c r="CP29" s="121" t="s">
        <v>287</v>
      </c>
      <c r="CQ29" s="121" t="s">
        <v>287</v>
      </c>
      <c r="CR29" s="121" t="s">
        <v>287</v>
      </c>
      <c r="CS29" s="67"/>
      <c r="CT29" s="68"/>
      <c r="CU29" s="70" t="s">
        <v>54</v>
      </c>
      <c r="CV29" s="121" t="s">
        <v>287</v>
      </c>
      <c r="CW29" s="121" t="s">
        <v>287</v>
      </c>
      <c r="CX29" s="121" t="s">
        <v>287</v>
      </c>
      <c r="CY29" s="121">
        <v>0.95455964009030603</v>
      </c>
      <c r="CZ29" s="121">
        <v>0.804984495839007</v>
      </c>
      <c r="DA29" s="121">
        <v>0.758959129939488</v>
      </c>
      <c r="DB29" s="121">
        <v>0.49164930264064399</v>
      </c>
      <c r="DC29" s="121">
        <v>0.111474256195703</v>
      </c>
      <c r="DD29" s="121">
        <v>1.7253668589425699E-2</v>
      </c>
      <c r="DE29" s="121">
        <v>8.9125095836977194E-3</v>
      </c>
      <c r="DF29" s="121">
        <v>1.23881542589737E-3</v>
      </c>
      <c r="DG29" s="121">
        <v>1.1290397831511799E-2</v>
      </c>
      <c r="DH29" s="121">
        <v>2.6472262063417702E-2</v>
      </c>
      <c r="DI29" s="67"/>
      <c r="DJ29" s="68"/>
      <c r="DK29" s="70" t="s">
        <v>54</v>
      </c>
      <c r="DL29" s="121">
        <v>0.99723413840867403</v>
      </c>
      <c r="DM29" s="121">
        <v>0.93855552965136602</v>
      </c>
      <c r="DN29" s="121">
        <v>0.93007727668142304</v>
      </c>
      <c r="DO29" s="121">
        <v>0.99850666197703497</v>
      </c>
      <c r="DP29" s="121">
        <v>0.88636891536121898</v>
      </c>
      <c r="DQ29" s="121">
        <v>0.87856594227481699</v>
      </c>
      <c r="DR29" s="121">
        <v>0.86915051320303105</v>
      </c>
      <c r="DS29" s="121">
        <v>0.37576665177737001</v>
      </c>
      <c r="DT29" s="121">
        <v>1.0359095411840999E-2</v>
      </c>
      <c r="DU29" s="121">
        <v>4.5197045045829399E-3</v>
      </c>
      <c r="DV29" s="121" t="s">
        <v>287</v>
      </c>
      <c r="DW29" s="121" t="s">
        <v>287</v>
      </c>
      <c r="DX29" s="121" t="s">
        <v>287</v>
      </c>
      <c r="DY29" s="49"/>
      <c r="DZ29" s="27"/>
    </row>
    <row r="30" spans="1:130" x14ac:dyDescent="0.2">
      <c r="A30" s="49"/>
      <c r="B30" s="62"/>
      <c r="C30" s="49"/>
      <c r="D30" s="108"/>
      <c r="E30" s="108"/>
      <c r="F30" s="108"/>
      <c r="G30" s="108"/>
      <c r="H30" s="108"/>
      <c r="I30" s="108"/>
      <c r="J30" s="108"/>
      <c r="K30" s="108"/>
      <c r="L30" s="108"/>
      <c r="M30" s="108"/>
      <c r="N30" s="108"/>
      <c r="O30" s="108"/>
      <c r="P30" s="108"/>
      <c r="Q30" s="49"/>
      <c r="R30" s="62"/>
      <c r="S30" s="49"/>
      <c r="T30" s="111"/>
      <c r="U30" s="111"/>
      <c r="V30" s="111"/>
      <c r="W30" s="111"/>
      <c r="X30" s="111"/>
      <c r="Y30" s="111"/>
      <c r="Z30" s="111"/>
      <c r="AA30" s="111"/>
      <c r="AB30" s="111"/>
      <c r="AC30" s="111"/>
      <c r="AD30" s="111"/>
      <c r="AE30" s="111"/>
      <c r="AF30" s="111"/>
      <c r="AG30" s="49"/>
      <c r="AH30" s="62"/>
      <c r="AI30" s="49"/>
      <c r="AJ30" s="111"/>
      <c r="AK30" s="111"/>
      <c r="AL30" s="111"/>
      <c r="AM30" s="111"/>
      <c r="AN30" s="111"/>
      <c r="AO30" s="111"/>
      <c r="AP30" s="111"/>
      <c r="AQ30" s="111"/>
      <c r="AR30" s="111"/>
      <c r="AS30" s="111"/>
      <c r="AT30" s="111"/>
      <c r="AU30" s="111"/>
      <c r="AV30" s="111"/>
      <c r="AW30" s="49"/>
      <c r="AX30" s="62"/>
      <c r="AY30" s="49"/>
      <c r="AZ30" s="111"/>
      <c r="BA30" s="111"/>
      <c r="BB30" s="111"/>
      <c r="BC30" s="111"/>
      <c r="BD30" s="111"/>
      <c r="BE30" s="111"/>
      <c r="BF30" s="111"/>
      <c r="BG30" s="111"/>
      <c r="BH30" s="111"/>
      <c r="BI30" s="111"/>
      <c r="BJ30" s="111"/>
      <c r="BK30" s="111"/>
      <c r="BL30" s="111"/>
      <c r="BM30" s="49"/>
      <c r="BN30" s="62"/>
      <c r="BO30" s="49"/>
      <c r="BP30" s="111"/>
      <c r="BQ30" s="111"/>
      <c r="BR30" s="111"/>
      <c r="BS30" s="111"/>
      <c r="BT30" s="111"/>
      <c r="BU30" s="111"/>
      <c r="BV30" s="111"/>
      <c r="BW30" s="111"/>
      <c r="BX30" s="111"/>
      <c r="BY30" s="111"/>
      <c r="BZ30" s="111"/>
      <c r="CA30" s="111"/>
      <c r="CB30" s="111"/>
      <c r="CC30" s="49"/>
      <c r="CD30" s="62"/>
      <c r="CE30" s="49"/>
      <c r="CF30" s="111"/>
      <c r="CG30" s="111"/>
      <c r="CH30" s="111"/>
      <c r="CI30" s="111"/>
      <c r="CJ30" s="111"/>
      <c r="CK30" s="111"/>
      <c r="CL30" s="111"/>
      <c r="CM30" s="111"/>
      <c r="CN30" s="111"/>
      <c r="CO30" s="111"/>
      <c r="CP30" s="111"/>
      <c r="CQ30" s="111"/>
      <c r="CR30" s="111"/>
      <c r="CS30" s="49"/>
      <c r="CT30" s="62"/>
      <c r="CU30" s="49"/>
      <c r="CV30" s="111"/>
      <c r="CW30" s="111"/>
      <c r="CX30" s="111"/>
      <c r="CY30" s="111"/>
      <c r="CZ30" s="111"/>
      <c r="DA30" s="111"/>
      <c r="DB30" s="111"/>
      <c r="DC30" s="111"/>
      <c r="DD30" s="111"/>
      <c r="DE30" s="111"/>
      <c r="DF30" s="111"/>
      <c r="DG30" s="111"/>
      <c r="DH30" s="111"/>
      <c r="DI30" s="49"/>
      <c r="DJ30" s="62"/>
      <c r="DK30" s="49"/>
      <c r="DL30" s="111"/>
      <c r="DM30" s="111"/>
      <c r="DN30" s="111"/>
      <c r="DO30" s="111"/>
      <c r="DP30" s="111"/>
      <c r="DQ30" s="111"/>
      <c r="DR30" s="111"/>
      <c r="DS30" s="111"/>
      <c r="DT30" s="111"/>
      <c r="DU30" s="111"/>
      <c r="DV30" s="111"/>
      <c r="DW30" s="111"/>
      <c r="DX30" s="111"/>
      <c r="DY30" s="49"/>
      <c r="DZ30" s="27"/>
    </row>
    <row r="31" spans="1:130" x14ac:dyDescent="0.2">
      <c r="A31" s="49"/>
      <c r="B31" s="46">
        <v>7732524</v>
      </c>
      <c r="C31" s="49"/>
      <c r="D31" s="117"/>
      <c r="E31" s="117"/>
      <c r="F31" s="117"/>
      <c r="G31" s="117"/>
      <c r="H31" s="117"/>
      <c r="I31" s="117"/>
      <c r="J31" s="117"/>
      <c r="K31" s="117"/>
      <c r="L31" s="117"/>
      <c r="M31" s="117"/>
      <c r="N31" s="117"/>
      <c r="O31" s="117"/>
      <c r="P31" s="117"/>
      <c r="Q31" s="49"/>
      <c r="R31" s="46">
        <v>7732524</v>
      </c>
      <c r="S31" s="49"/>
      <c r="T31" s="117"/>
      <c r="U31" s="117"/>
      <c r="V31" s="117"/>
      <c r="W31" s="117"/>
      <c r="X31" s="117"/>
      <c r="Y31" s="117"/>
      <c r="Z31" s="117"/>
      <c r="AA31" s="117"/>
      <c r="AB31" s="117"/>
      <c r="AC31" s="117"/>
      <c r="AD31" s="117"/>
      <c r="AE31" s="117"/>
      <c r="AF31" s="117"/>
      <c r="AG31" s="49"/>
      <c r="AH31" s="46">
        <v>7732524</v>
      </c>
      <c r="AI31" s="49"/>
      <c r="AJ31" s="117"/>
      <c r="AK31" s="117"/>
      <c r="AL31" s="117"/>
      <c r="AM31" s="117"/>
      <c r="AN31" s="117"/>
      <c r="AO31" s="117"/>
      <c r="AP31" s="117"/>
      <c r="AQ31" s="117"/>
      <c r="AR31" s="117"/>
      <c r="AS31" s="117"/>
      <c r="AT31" s="117"/>
      <c r="AU31" s="117"/>
      <c r="AV31" s="117"/>
      <c r="AW31" s="49"/>
      <c r="AX31" s="46">
        <v>7732524</v>
      </c>
      <c r="AY31" s="49"/>
      <c r="AZ31" s="117"/>
      <c r="BA31" s="117"/>
      <c r="BB31" s="117"/>
      <c r="BC31" s="117"/>
      <c r="BD31" s="117"/>
      <c r="BE31" s="117"/>
      <c r="BF31" s="117"/>
      <c r="BG31" s="117"/>
      <c r="BH31" s="117"/>
      <c r="BI31" s="117"/>
      <c r="BJ31" s="117"/>
      <c r="BK31" s="117"/>
      <c r="BL31" s="117"/>
      <c r="BM31" s="49"/>
      <c r="BN31" s="46">
        <v>7732524</v>
      </c>
      <c r="BO31" s="49"/>
      <c r="BP31" s="117"/>
      <c r="BQ31" s="117"/>
      <c r="BR31" s="117"/>
      <c r="BS31" s="117"/>
      <c r="BT31" s="117"/>
      <c r="BU31" s="117"/>
      <c r="BV31" s="117"/>
      <c r="BW31" s="117"/>
      <c r="BX31" s="117"/>
      <c r="BY31" s="117"/>
      <c r="BZ31" s="117"/>
      <c r="CA31" s="117"/>
      <c r="CB31" s="117"/>
      <c r="CC31" s="49"/>
      <c r="CD31" s="46">
        <v>7732524</v>
      </c>
      <c r="CE31" s="49"/>
      <c r="CF31" s="117"/>
      <c r="CG31" s="117"/>
      <c r="CH31" s="117"/>
      <c r="CI31" s="117"/>
      <c r="CJ31" s="117"/>
      <c r="CK31" s="117"/>
      <c r="CL31" s="117"/>
      <c r="CM31" s="117"/>
      <c r="CN31" s="117"/>
      <c r="CO31" s="117"/>
      <c r="CP31" s="117"/>
      <c r="CQ31" s="117"/>
      <c r="CR31" s="117"/>
      <c r="CS31" s="49"/>
      <c r="CT31" s="46">
        <v>7732524</v>
      </c>
      <c r="CU31" s="49"/>
      <c r="CV31" s="117"/>
      <c r="CW31" s="117"/>
      <c r="CX31" s="117"/>
      <c r="CY31" s="117"/>
      <c r="CZ31" s="117"/>
      <c r="DA31" s="117"/>
      <c r="DB31" s="117"/>
      <c r="DC31" s="117"/>
      <c r="DD31" s="117"/>
      <c r="DE31" s="117"/>
      <c r="DF31" s="117"/>
      <c r="DG31" s="117"/>
      <c r="DH31" s="117"/>
      <c r="DI31" s="49"/>
      <c r="DJ31" s="46">
        <v>7732524</v>
      </c>
      <c r="DK31" s="49"/>
      <c r="DL31" s="117"/>
      <c r="DM31" s="117"/>
      <c r="DN31" s="117"/>
      <c r="DO31" s="117"/>
      <c r="DP31" s="117"/>
      <c r="DQ31" s="117"/>
      <c r="DR31" s="117"/>
      <c r="DS31" s="117"/>
      <c r="DT31" s="117"/>
      <c r="DU31" s="117"/>
      <c r="DV31" s="117"/>
      <c r="DW31" s="117"/>
      <c r="DX31" s="117"/>
      <c r="DY31" s="49"/>
      <c r="DZ31" s="27"/>
    </row>
    <row r="32" spans="1:130" x14ac:dyDescent="0.2">
      <c r="A32" s="49"/>
      <c r="B32" s="49"/>
      <c r="C32" s="65" t="s">
        <v>49</v>
      </c>
      <c r="D32" s="108" t="s">
        <v>287</v>
      </c>
      <c r="E32" s="108" t="s">
        <v>287</v>
      </c>
      <c r="F32" s="108" t="s">
        <v>287</v>
      </c>
      <c r="G32" s="108">
        <v>1</v>
      </c>
      <c r="H32" s="108">
        <v>0.92453256804939599</v>
      </c>
      <c r="I32" s="108">
        <v>0.88176015305678801</v>
      </c>
      <c r="J32" s="108">
        <v>0.75689364292547201</v>
      </c>
      <c r="K32" s="108">
        <v>0.87059396469258199</v>
      </c>
      <c r="L32" s="108">
        <v>7.5971823636838002E-3</v>
      </c>
      <c r="M32" s="108">
        <v>7.1380120010435697E-3</v>
      </c>
      <c r="N32" s="108">
        <v>5.5030872249760901E-3</v>
      </c>
      <c r="O32" s="108">
        <v>1.4540394816940599E-3</v>
      </c>
      <c r="P32" s="108">
        <v>3.0263501174015101E-3</v>
      </c>
      <c r="Q32" s="49"/>
      <c r="R32" s="49"/>
      <c r="S32" s="65" t="s">
        <v>49</v>
      </c>
      <c r="T32" s="108" t="s">
        <v>287</v>
      </c>
      <c r="U32" s="108" t="s">
        <v>287</v>
      </c>
      <c r="V32" s="108" t="s">
        <v>287</v>
      </c>
      <c r="W32" s="108">
        <v>0.88898265693969702</v>
      </c>
      <c r="X32" s="108">
        <v>1</v>
      </c>
      <c r="Y32" s="108">
        <v>1</v>
      </c>
      <c r="Z32" s="108">
        <v>1</v>
      </c>
      <c r="AA32" s="108">
        <v>1</v>
      </c>
      <c r="AB32" s="108">
        <v>9.8157567686064595E-2</v>
      </c>
      <c r="AC32" s="108">
        <v>9.9370691843388304E-3</v>
      </c>
      <c r="AD32" s="108">
        <v>4.9949068564590603E-3</v>
      </c>
      <c r="AE32" s="108">
        <v>2.0354113578749201E-2</v>
      </c>
      <c r="AF32" s="108">
        <v>6.1183653151980098E-3</v>
      </c>
      <c r="AG32" s="49"/>
      <c r="AH32" s="49"/>
      <c r="AI32" s="65" t="s">
        <v>49</v>
      </c>
      <c r="AJ32" s="108">
        <v>1</v>
      </c>
      <c r="AK32" s="108">
        <v>0.95925629302217097</v>
      </c>
      <c r="AL32" s="108">
        <v>1</v>
      </c>
      <c r="AM32" s="108">
        <v>1</v>
      </c>
      <c r="AN32" s="108">
        <v>1</v>
      </c>
      <c r="AO32" s="108">
        <v>1</v>
      </c>
      <c r="AP32" s="108">
        <v>0.77153854212075401</v>
      </c>
      <c r="AQ32" s="108">
        <v>0.71912625919580397</v>
      </c>
      <c r="AR32" s="108">
        <v>2.4796991109173699E-2</v>
      </c>
      <c r="AS32" s="108">
        <v>5.4676385411069799E-3</v>
      </c>
      <c r="AT32" s="108" t="s">
        <v>287</v>
      </c>
      <c r="AU32" s="108" t="s">
        <v>287</v>
      </c>
      <c r="AV32" s="108" t="s">
        <v>287</v>
      </c>
      <c r="AW32" s="49"/>
      <c r="AX32" s="49"/>
      <c r="AY32" s="65" t="s">
        <v>49</v>
      </c>
      <c r="AZ32" s="108">
        <v>0.99962437888365396</v>
      </c>
      <c r="BA32" s="108">
        <v>0.87710034807556803</v>
      </c>
      <c r="BB32" s="108">
        <v>0.83674790814811595</v>
      </c>
      <c r="BC32" s="108">
        <v>1</v>
      </c>
      <c r="BD32" s="108">
        <v>0.95433520428422702</v>
      </c>
      <c r="BE32" s="108">
        <v>0.90722873895047895</v>
      </c>
      <c r="BF32" s="108">
        <v>0.85609418431191597</v>
      </c>
      <c r="BG32" s="108">
        <v>0.81323760360882502</v>
      </c>
      <c r="BH32" s="108">
        <v>3.08009315403685E-2</v>
      </c>
      <c r="BI32" s="108">
        <v>2.3825110808229299E-3</v>
      </c>
      <c r="BJ32" s="108" t="s">
        <v>287</v>
      </c>
      <c r="BK32" s="108" t="s">
        <v>287</v>
      </c>
      <c r="BL32" s="108" t="s">
        <v>287</v>
      </c>
      <c r="BM32" s="49"/>
      <c r="BN32" s="49"/>
      <c r="BO32" s="65" t="s">
        <v>49</v>
      </c>
      <c r="BP32" s="108">
        <v>0.97298676333604295</v>
      </c>
      <c r="BQ32" s="108">
        <v>0.98300177398589095</v>
      </c>
      <c r="BR32" s="108">
        <v>1</v>
      </c>
      <c r="BS32" s="108">
        <v>1</v>
      </c>
      <c r="BT32" s="108">
        <v>0.98760583101449495</v>
      </c>
      <c r="BU32" s="108">
        <v>1</v>
      </c>
      <c r="BV32" s="108">
        <v>1</v>
      </c>
      <c r="BW32" s="108">
        <v>0.84811951562472199</v>
      </c>
      <c r="BX32" s="108">
        <v>0.27981512575127399</v>
      </c>
      <c r="BY32" s="108">
        <v>8.2469578218538498E-3</v>
      </c>
      <c r="BZ32" s="108" t="s">
        <v>287</v>
      </c>
      <c r="CA32" s="108" t="s">
        <v>287</v>
      </c>
      <c r="CB32" s="108" t="s">
        <v>287</v>
      </c>
      <c r="CC32" s="49"/>
      <c r="CD32" s="49"/>
      <c r="CE32" s="65" t="s">
        <v>49</v>
      </c>
      <c r="CF32" s="108">
        <v>0.978418422279002</v>
      </c>
      <c r="CG32" s="108">
        <v>1</v>
      </c>
      <c r="CH32" s="108">
        <v>1</v>
      </c>
      <c r="CI32" s="108">
        <v>1</v>
      </c>
      <c r="CJ32" s="108">
        <v>1</v>
      </c>
      <c r="CK32" s="108">
        <v>1</v>
      </c>
      <c r="CL32" s="108">
        <v>1</v>
      </c>
      <c r="CM32" s="108">
        <v>1</v>
      </c>
      <c r="CN32" s="108">
        <v>0.16988060229153601</v>
      </c>
      <c r="CO32" s="108">
        <v>6.5966028700445104E-3</v>
      </c>
      <c r="CP32" s="108" t="s">
        <v>287</v>
      </c>
      <c r="CQ32" s="108" t="s">
        <v>287</v>
      </c>
      <c r="CR32" s="108" t="s">
        <v>287</v>
      </c>
      <c r="CS32" s="49"/>
      <c r="CT32" s="49"/>
      <c r="CU32" s="65" t="s">
        <v>49</v>
      </c>
      <c r="CV32" s="108" t="s">
        <v>287</v>
      </c>
      <c r="CW32" s="108" t="s">
        <v>287</v>
      </c>
      <c r="CX32" s="108" t="s">
        <v>287</v>
      </c>
      <c r="CY32" s="108">
        <v>1</v>
      </c>
      <c r="CZ32" s="108">
        <v>1</v>
      </c>
      <c r="DA32" s="108">
        <v>0.90694047442512105</v>
      </c>
      <c r="DB32" s="108">
        <v>0.54785414418882905</v>
      </c>
      <c r="DC32" s="108">
        <v>0.74358646574249698</v>
      </c>
      <c r="DD32" s="108">
        <v>7.5535760854558404E-2</v>
      </c>
      <c r="DE32" s="108">
        <v>9.2757832514330403E-3</v>
      </c>
      <c r="DF32" s="108">
        <v>0</v>
      </c>
      <c r="DG32" s="108">
        <v>5.4713826235024002E-3</v>
      </c>
      <c r="DH32" s="108">
        <v>1.8029995449036901E-2</v>
      </c>
      <c r="DI32" s="49"/>
      <c r="DJ32" s="49"/>
      <c r="DK32" s="65" t="s">
        <v>49</v>
      </c>
      <c r="DL32" s="108">
        <v>0.99844176928038697</v>
      </c>
      <c r="DM32" s="108">
        <v>0.77534661574030495</v>
      </c>
      <c r="DN32" s="108">
        <v>0.98866477746291104</v>
      </c>
      <c r="DO32" s="108">
        <v>1</v>
      </c>
      <c r="DP32" s="108">
        <v>1</v>
      </c>
      <c r="DQ32" s="108">
        <v>1</v>
      </c>
      <c r="DR32" s="108">
        <v>1</v>
      </c>
      <c r="DS32" s="108">
        <v>1</v>
      </c>
      <c r="DT32" s="108">
        <v>9.9922450843256502E-2</v>
      </c>
      <c r="DU32" s="108">
        <v>1.50169955862209E-2</v>
      </c>
      <c r="DV32" s="108" t="s">
        <v>287</v>
      </c>
      <c r="DW32" s="108" t="s">
        <v>287</v>
      </c>
      <c r="DX32" s="108" t="s">
        <v>287</v>
      </c>
      <c r="DY32" s="49"/>
      <c r="DZ32" s="27"/>
    </row>
    <row r="33" spans="1:130" x14ac:dyDescent="0.2">
      <c r="A33" s="49"/>
      <c r="B33" s="49"/>
      <c r="C33" s="65" t="s">
        <v>50</v>
      </c>
      <c r="D33" s="108" t="s">
        <v>287</v>
      </c>
      <c r="E33" s="108" t="s">
        <v>287</v>
      </c>
      <c r="F33" s="108" t="s">
        <v>287</v>
      </c>
      <c r="G33" s="108">
        <v>0.96889678252700795</v>
      </c>
      <c r="H33" s="108">
        <v>0.93789631282292196</v>
      </c>
      <c r="I33" s="108">
        <v>0.99081141380930005</v>
      </c>
      <c r="J33" s="108">
        <v>0.912532292155942</v>
      </c>
      <c r="K33" s="108">
        <v>1</v>
      </c>
      <c r="L33" s="108">
        <v>1.7907468294974199E-3</v>
      </c>
      <c r="M33" s="108">
        <v>3.3686589948332601E-3</v>
      </c>
      <c r="N33" s="108">
        <v>1.4971817754814501E-3</v>
      </c>
      <c r="O33" s="108">
        <v>0</v>
      </c>
      <c r="P33" s="108">
        <v>0</v>
      </c>
      <c r="Q33" s="49"/>
      <c r="R33" s="49"/>
      <c r="S33" s="65" t="s">
        <v>50</v>
      </c>
      <c r="T33" s="108" t="s">
        <v>287</v>
      </c>
      <c r="U33" s="108" t="s">
        <v>287</v>
      </c>
      <c r="V33" s="108" t="s">
        <v>287</v>
      </c>
      <c r="W33" s="108">
        <v>1</v>
      </c>
      <c r="X33" s="108">
        <v>1</v>
      </c>
      <c r="Y33" s="108">
        <v>1</v>
      </c>
      <c r="Z33" s="108">
        <v>1</v>
      </c>
      <c r="AA33" s="108">
        <v>1</v>
      </c>
      <c r="AB33" s="108">
        <v>4.5903563222558799E-2</v>
      </c>
      <c r="AC33" s="108">
        <v>2.6076894929602499E-2</v>
      </c>
      <c r="AD33" s="108">
        <v>1.6071257858110598E-2</v>
      </c>
      <c r="AE33" s="108">
        <v>1.40405935078078E-2</v>
      </c>
      <c r="AF33" s="108">
        <v>1.7453164506888101E-2</v>
      </c>
      <c r="AG33" s="49"/>
      <c r="AH33" s="49"/>
      <c r="AI33" s="65" t="s">
        <v>50</v>
      </c>
      <c r="AJ33" s="108">
        <v>0.97584897630779299</v>
      </c>
      <c r="AK33" s="108">
        <v>0.98008471476922898</v>
      </c>
      <c r="AL33" s="108">
        <v>1</v>
      </c>
      <c r="AM33" s="108">
        <v>1</v>
      </c>
      <c r="AN33" s="108">
        <v>0.89344158737124901</v>
      </c>
      <c r="AO33" s="108">
        <v>0.99690797741826098</v>
      </c>
      <c r="AP33" s="108">
        <v>1</v>
      </c>
      <c r="AQ33" s="108">
        <v>0.55920392055164403</v>
      </c>
      <c r="AR33" s="108">
        <v>2.17771482907432E-2</v>
      </c>
      <c r="AS33" s="108">
        <v>2.05868858345469E-2</v>
      </c>
      <c r="AT33" s="108" t="s">
        <v>287</v>
      </c>
      <c r="AU33" s="108" t="s">
        <v>287</v>
      </c>
      <c r="AV33" s="108" t="s">
        <v>287</v>
      </c>
      <c r="AW33" s="49"/>
      <c r="AX33" s="49"/>
      <c r="AY33" s="65" t="s">
        <v>50</v>
      </c>
      <c r="AZ33" s="108">
        <v>1</v>
      </c>
      <c r="BA33" s="108">
        <v>0.85308378618252001</v>
      </c>
      <c r="BB33" s="108">
        <v>0.92279712875449604</v>
      </c>
      <c r="BC33" s="108">
        <v>1</v>
      </c>
      <c r="BD33" s="108">
        <v>0.79578967036731396</v>
      </c>
      <c r="BE33" s="108">
        <v>0.49161203930056202</v>
      </c>
      <c r="BF33" s="108">
        <v>0.60207090917584005</v>
      </c>
      <c r="BG33" s="108">
        <v>0.98208430001712799</v>
      </c>
      <c r="BH33" s="108">
        <v>2.2876539557479401E-2</v>
      </c>
      <c r="BI33" s="108">
        <v>1.78129330613643E-3</v>
      </c>
      <c r="BJ33" s="108" t="s">
        <v>287</v>
      </c>
      <c r="BK33" s="108" t="s">
        <v>287</v>
      </c>
      <c r="BL33" s="108" t="s">
        <v>287</v>
      </c>
      <c r="BM33" s="49"/>
      <c r="BN33" s="49"/>
      <c r="BO33" s="65" t="s">
        <v>50</v>
      </c>
      <c r="BP33" s="108">
        <v>0.776328583403185</v>
      </c>
      <c r="BQ33" s="108">
        <v>0.80501816149762495</v>
      </c>
      <c r="BR33" s="108">
        <v>0.74436434758312398</v>
      </c>
      <c r="BS33" s="108">
        <v>0.94963956412405703</v>
      </c>
      <c r="BT33" s="108">
        <v>0.96706342553785996</v>
      </c>
      <c r="BU33" s="108">
        <v>0.94133556859458001</v>
      </c>
      <c r="BV33" s="108">
        <v>0.91027661357921197</v>
      </c>
      <c r="BW33" s="108">
        <v>0.98225202570550396</v>
      </c>
      <c r="BX33" s="108">
        <v>0.45854149203688199</v>
      </c>
      <c r="BY33" s="108">
        <v>0</v>
      </c>
      <c r="BZ33" s="108" t="s">
        <v>287</v>
      </c>
      <c r="CA33" s="108" t="s">
        <v>287</v>
      </c>
      <c r="CB33" s="108" t="s">
        <v>287</v>
      </c>
      <c r="CC33" s="49"/>
      <c r="CD33" s="49"/>
      <c r="CE33" s="65" t="s">
        <v>50</v>
      </c>
      <c r="CF33" s="108">
        <v>0.95856367884164595</v>
      </c>
      <c r="CG33" s="108">
        <v>1</v>
      </c>
      <c r="CH33" s="108">
        <v>1</v>
      </c>
      <c r="CI33" s="108">
        <v>1</v>
      </c>
      <c r="CJ33" s="108">
        <v>0.98511858564872901</v>
      </c>
      <c r="CK33" s="108">
        <v>1</v>
      </c>
      <c r="CL33" s="108">
        <v>1</v>
      </c>
      <c r="CM33" s="108">
        <v>0.67099696322033997</v>
      </c>
      <c r="CN33" s="108">
        <v>0.145391298810362</v>
      </c>
      <c r="CO33" s="108">
        <v>2.25270942038503E-3</v>
      </c>
      <c r="CP33" s="108" t="s">
        <v>287</v>
      </c>
      <c r="CQ33" s="108" t="s">
        <v>287</v>
      </c>
      <c r="CR33" s="108" t="s">
        <v>287</v>
      </c>
      <c r="CS33" s="49"/>
      <c r="CT33" s="49"/>
      <c r="CU33" s="65" t="s">
        <v>50</v>
      </c>
      <c r="CV33" s="108" t="s">
        <v>287</v>
      </c>
      <c r="CW33" s="108" t="s">
        <v>287</v>
      </c>
      <c r="CX33" s="108" t="s">
        <v>287</v>
      </c>
      <c r="CY33" s="108">
        <v>0.97568174280042097</v>
      </c>
      <c r="CZ33" s="108">
        <v>0.98563208721693196</v>
      </c>
      <c r="DA33" s="108">
        <v>0.79021116842039496</v>
      </c>
      <c r="DB33" s="108">
        <v>1</v>
      </c>
      <c r="DC33" s="108">
        <v>0.489681925463749</v>
      </c>
      <c r="DD33" s="108">
        <v>7.2200083640576304E-3</v>
      </c>
      <c r="DE33" s="108">
        <v>4.3839198588685501E-3</v>
      </c>
      <c r="DF33" s="108">
        <v>3.8647714545288498E-3</v>
      </c>
      <c r="DG33" s="108">
        <v>9.2485326847182893E-3</v>
      </c>
      <c r="DH33" s="108">
        <v>9.4311960121711506E-3</v>
      </c>
      <c r="DI33" s="49"/>
      <c r="DJ33" s="49"/>
      <c r="DK33" s="65" t="s">
        <v>50</v>
      </c>
      <c r="DL33" s="108">
        <v>1</v>
      </c>
      <c r="DM33" s="108">
        <v>1</v>
      </c>
      <c r="DN33" s="108">
        <v>1</v>
      </c>
      <c r="DO33" s="108">
        <v>1</v>
      </c>
      <c r="DP33" s="108">
        <v>1</v>
      </c>
      <c r="DQ33" s="108">
        <v>1</v>
      </c>
      <c r="DR33" s="108">
        <v>1</v>
      </c>
      <c r="DS33" s="108">
        <v>1</v>
      </c>
      <c r="DT33" s="108">
        <v>1.22561464350836E-2</v>
      </c>
      <c r="DU33" s="108">
        <v>1.24030413636959E-2</v>
      </c>
      <c r="DV33" s="108" t="s">
        <v>287</v>
      </c>
      <c r="DW33" s="108" t="s">
        <v>287</v>
      </c>
      <c r="DX33" s="108" t="s">
        <v>287</v>
      </c>
      <c r="DY33" s="49"/>
      <c r="DZ33" s="27"/>
    </row>
    <row r="34" spans="1:130" x14ac:dyDescent="0.2">
      <c r="A34" s="49"/>
      <c r="B34" s="49"/>
      <c r="C34" s="65" t="s">
        <v>51</v>
      </c>
      <c r="D34" s="108" t="s">
        <v>287</v>
      </c>
      <c r="E34" s="108" t="s">
        <v>287</v>
      </c>
      <c r="F34" s="108" t="s">
        <v>287</v>
      </c>
      <c r="G34" s="108">
        <v>0.99957046143085804</v>
      </c>
      <c r="H34" s="108">
        <v>0.995510751768521</v>
      </c>
      <c r="I34" s="108">
        <v>0.85901631866440098</v>
      </c>
      <c r="J34" s="108">
        <v>1</v>
      </c>
      <c r="K34" s="108">
        <v>1</v>
      </c>
      <c r="L34" s="108">
        <v>0.17840675401884601</v>
      </c>
      <c r="M34" s="108">
        <v>2.08307199902689E-3</v>
      </c>
      <c r="N34" s="108">
        <v>3.43630855313924E-3</v>
      </c>
      <c r="O34" s="108">
        <v>0</v>
      </c>
      <c r="P34" s="108">
        <v>1.5280929627897999E-3</v>
      </c>
      <c r="Q34" s="49"/>
      <c r="R34" s="49"/>
      <c r="S34" s="65" t="s">
        <v>51</v>
      </c>
      <c r="T34" s="108" t="s">
        <v>287</v>
      </c>
      <c r="U34" s="108" t="s">
        <v>287</v>
      </c>
      <c r="V34" s="108" t="s">
        <v>287</v>
      </c>
      <c r="W34" s="108">
        <v>0.968769305321593</v>
      </c>
      <c r="X34" s="108">
        <v>1</v>
      </c>
      <c r="Y34" s="108">
        <v>0.99732519309442302</v>
      </c>
      <c r="Z34" s="108">
        <v>1</v>
      </c>
      <c r="AA34" s="108">
        <v>1</v>
      </c>
      <c r="AB34" s="108">
        <v>2.0032371954415502E-2</v>
      </c>
      <c r="AC34" s="108">
        <v>2.5238256925191799E-2</v>
      </c>
      <c r="AD34" s="108">
        <v>2.6878611764007802E-2</v>
      </c>
      <c r="AE34" s="108">
        <v>3.69950123455162E-2</v>
      </c>
      <c r="AF34" s="108">
        <v>2.17201968689529E-2</v>
      </c>
      <c r="AG34" s="49"/>
      <c r="AH34" s="49"/>
      <c r="AI34" s="65" t="s">
        <v>51</v>
      </c>
      <c r="AJ34" s="108">
        <v>0.99429139607003303</v>
      </c>
      <c r="AK34" s="108">
        <v>0.87352765300588198</v>
      </c>
      <c r="AL34" s="108">
        <v>0.92236020525942497</v>
      </c>
      <c r="AM34" s="108">
        <v>0.90208457912083295</v>
      </c>
      <c r="AN34" s="108">
        <v>0.96298098986218705</v>
      </c>
      <c r="AO34" s="108">
        <v>1</v>
      </c>
      <c r="AP34" s="108">
        <v>1</v>
      </c>
      <c r="AQ34" s="108">
        <v>0.966714875745734</v>
      </c>
      <c r="AR34" s="108">
        <v>1.6068920441113101E-2</v>
      </c>
      <c r="AS34" s="108">
        <v>1.25505847668581E-2</v>
      </c>
      <c r="AT34" s="108" t="s">
        <v>287</v>
      </c>
      <c r="AU34" s="108" t="s">
        <v>287</v>
      </c>
      <c r="AV34" s="108" t="s">
        <v>287</v>
      </c>
      <c r="AW34" s="49"/>
      <c r="AX34" s="49"/>
      <c r="AY34" s="65" t="s">
        <v>51</v>
      </c>
      <c r="AZ34" s="108">
        <v>0.96557738135510396</v>
      </c>
      <c r="BA34" s="108">
        <v>0.77701600475105803</v>
      </c>
      <c r="BB34" s="108">
        <v>0.58017786397840998</v>
      </c>
      <c r="BC34" s="108">
        <v>0.70723108033949</v>
      </c>
      <c r="BD34" s="108">
        <v>1</v>
      </c>
      <c r="BE34" s="108">
        <v>1</v>
      </c>
      <c r="BF34" s="108">
        <v>1</v>
      </c>
      <c r="BG34" s="108">
        <v>0.93085406283123995</v>
      </c>
      <c r="BH34" s="108">
        <v>8.6729362591431602E-2</v>
      </c>
      <c r="BI34" s="108">
        <v>5.6982627064492601E-3</v>
      </c>
      <c r="BJ34" s="108" t="s">
        <v>287</v>
      </c>
      <c r="BK34" s="108" t="s">
        <v>287</v>
      </c>
      <c r="BL34" s="108" t="s">
        <v>287</v>
      </c>
      <c r="BM34" s="49"/>
      <c r="BN34" s="49"/>
      <c r="BO34" s="65" t="s">
        <v>51</v>
      </c>
      <c r="BP34" s="108">
        <v>0.93676644967693501</v>
      </c>
      <c r="BQ34" s="108">
        <v>1</v>
      </c>
      <c r="BR34" s="108">
        <v>0.88127677080560496</v>
      </c>
      <c r="BS34" s="108">
        <v>0.91484161362921401</v>
      </c>
      <c r="BT34" s="108">
        <v>1</v>
      </c>
      <c r="BU34" s="108">
        <v>0.86668441303874399</v>
      </c>
      <c r="BV34" s="108">
        <v>1</v>
      </c>
      <c r="BW34" s="108">
        <v>0.81223531689373996</v>
      </c>
      <c r="BX34" s="108">
        <v>0.33077220918132799</v>
      </c>
      <c r="BY34" s="108">
        <v>4.41642668731699E-3</v>
      </c>
      <c r="BZ34" s="108" t="s">
        <v>287</v>
      </c>
      <c r="CA34" s="108" t="s">
        <v>287</v>
      </c>
      <c r="CB34" s="108" t="s">
        <v>287</v>
      </c>
      <c r="CC34" s="49"/>
      <c r="CD34" s="49"/>
      <c r="CE34" s="65" t="s">
        <v>51</v>
      </c>
      <c r="CF34" s="108">
        <v>0.93214988275655897</v>
      </c>
      <c r="CG34" s="108">
        <v>1</v>
      </c>
      <c r="CH34" s="108">
        <v>1</v>
      </c>
      <c r="CI34" s="108">
        <v>0.94321010968950203</v>
      </c>
      <c r="CJ34" s="108">
        <v>0.95407519317627398</v>
      </c>
      <c r="CK34" s="108">
        <v>1</v>
      </c>
      <c r="CL34" s="108">
        <v>1</v>
      </c>
      <c r="CM34" s="108">
        <v>1</v>
      </c>
      <c r="CN34" s="108">
        <v>0.134208331366162</v>
      </c>
      <c r="CO34" s="108">
        <v>5.3318225453629804E-3</v>
      </c>
      <c r="CP34" s="108" t="s">
        <v>287</v>
      </c>
      <c r="CQ34" s="108" t="s">
        <v>287</v>
      </c>
      <c r="CR34" s="108" t="s">
        <v>287</v>
      </c>
      <c r="CS34" s="49"/>
      <c r="CT34" s="49"/>
      <c r="CU34" s="65" t="s">
        <v>51</v>
      </c>
      <c r="CV34" s="108" t="s">
        <v>287</v>
      </c>
      <c r="CW34" s="108" t="s">
        <v>287</v>
      </c>
      <c r="CX34" s="108" t="s">
        <v>287</v>
      </c>
      <c r="CY34" s="108">
        <v>0.85719141753649797</v>
      </c>
      <c r="CZ34" s="108">
        <v>0.723168080081113</v>
      </c>
      <c r="DA34" s="108">
        <v>1</v>
      </c>
      <c r="DB34" s="108">
        <v>0.76820198444560395</v>
      </c>
      <c r="DC34" s="108">
        <v>0.405984984791387</v>
      </c>
      <c r="DD34" s="108">
        <v>0.115632344236258</v>
      </c>
      <c r="DE34" s="108">
        <v>1.7945577194699601E-2</v>
      </c>
      <c r="DF34" s="108">
        <v>2.4029022370433799E-3</v>
      </c>
      <c r="DG34" s="108">
        <v>1.5753661495542901E-2</v>
      </c>
      <c r="DH34" s="108">
        <v>1.53668528427506E-2</v>
      </c>
      <c r="DI34" s="49"/>
      <c r="DJ34" s="49"/>
      <c r="DK34" s="65" t="s">
        <v>51</v>
      </c>
      <c r="DL34" s="108">
        <v>1</v>
      </c>
      <c r="DM34" s="108">
        <v>1</v>
      </c>
      <c r="DN34" s="108">
        <v>1</v>
      </c>
      <c r="DO34" s="108">
        <v>1</v>
      </c>
      <c r="DP34" s="108">
        <v>1</v>
      </c>
      <c r="DQ34" s="108">
        <v>1</v>
      </c>
      <c r="DR34" s="108">
        <v>1</v>
      </c>
      <c r="DS34" s="108">
        <v>1</v>
      </c>
      <c r="DT34" s="108">
        <v>1.5094699282495501E-2</v>
      </c>
      <c r="DU34" s="108">
        <v>1.7370222220898499E-2</v>
      </c>
      <c r="DV34" s="108" t="s">
        <v>287</v>
      </c>
      <c r="DW34" s="108" t="s">
        <v>287</v>
      </c>
      <c r="DX34" s="108" t="s">
        <v>287</v>
      </c>
      <c r="DY34" s="49"/>
      <c r="DZ34" s="27"/>
    </row>
    <row r="35" spans="1:130" x14ac:dyDescent="0.2">
      <c r="A35" s="49"/>
      <c r="B35" s="49"/>
      <c r="C35" s="65" t="s">
        <v>52</v>
      </c>
      <c r="D35" s="108" t="s">
        <v>287</v>
      </c>
      <c r="E35" s="108" t="s">
        <v>287</v>
      </c>
      <c r="F35" s="108" t="s">
        <v>287</v>
      </c>
      <c r="G35" s="108">
        <v>0.98589931817478504</v>
      </c>
      <c r="H35" s="108">
        <v>0.79744324140325995</v>
      </c>
      <c r="I35" s="108">
        <v>0.81418113926357405</v>
      </c>
      <c r="J35" s="108">
        <v>0.90990486079831701</v>
      </c>
      <c r="K35" s="108">
        <v>1</v>
      </c>
      <c r="L35" s="108">
        <v>0.30043632687725402</v>
      </c>
      <c r="M35" s="108">
        <v>0</v>
      </c>
      <c r="N35" s="108">
        <v>0</v>
      </c>
      <c r="O35" s="108">
        <v>0</v>
      </c>
      <c r="P35" s="108">
        <v>0</v>
      </c>
      <c r="Q35" s="49"/>
      <c r="R35" s="49"/>
      <c r="S35" s="65" t="s">
        <v>52</v>
      </c>
      <c r="T35" s="108" t="s">
        <v>287</v>
      </c>
      <c r="U35" s="108" t="s">
        <v>287</v>
      </c>
      <c r="V35" s="108" t="s">
        <v>287</v>
      </c>
      <c r="W35" s="108">
        <v>0.946553309883995</v>
      </c>
      <c r="X35" s="108">
        <v>1</v>
      </c>
      <c r="Y35" s="108">
        <v>1</v>
      </c>
      <c r="Z35" s="108">
        <v>0.96245578525065201</v>
      </c>
      <c r="AA35" s="108">
        <v>1</v>
      </c>
      <c r="AB35" s="108">
        <v>2.1519767660351601E-3</v>
      </c>
      <c r="AC35" s="108">
        <v>3.6657447362608698E-3</v>
      </c>
      <c r="AD35" s="108">
        <v>8.8347085370315999E-3</v>
      </c>
      <c r="AE35" s="108">
        <v>1.4140808112108501E-2</v>
      </c>
      <c r="AF35" s="108">
        <v>1.5870828649509301E-2</v>
      </c>
      <c r="AG35" s="49"/>
      <c r="AH35" s="49"/>
      <c r="AI35" s="65" t="s">
        <v>52</v>
      </c>
      <c r="AJ35" s="108">
        <v>1</v>
      </c>
      <c r="AK35" s="108">
        <v>1</v>
      </c>
      <c r="AL35" s="108">
        <v>1</v>
      </c>
      <c r="AM35" s="108">
        <v>1</v>
      </c>
      <c r="AN35" s="108">
        <v>1</v>
      </c>
      <c r="AO35" s="108">
        <v>1</v>
      </c>
      <c r="AP35" s="108">
        <v>1</v>
      </c>
      <c r="AQ35" s="108">
        <v>0.89396783853839001</v>
      </c>
      <c r="AR35" s="108">
        <v>4.6515841658907299E-2</v>
      </c>
      <c r="AS35" s="108">
        <v>8.9287062435513508E-3</v>
      </c>
      <c r="AT35" s="108" t="s">
        <v>287</v>
      </c>
      <c r="AU35" s="108" t="s">
        <v>287</v>
      </c>
      <c r="AV35" s="108" t="s">
        <v>287</v>
      </c>
      <c r="AW35" s="49"/>
      <c r="AX35" s="49"/>
      <c r="AY35" s="65" t="s">
        <v>52</v>
      </c>
      <c r="AZ35" s="108">
        <v>1</v>
      </c>
      <c r="BA35" s="108">
        <v>1</v>
      </c>
      <c r="BB35" s="108">
        <v>0.99380250043423202</v>
      </c>
      <c r="BC35" s="108">
        <v>1</v>
      </c>
      <c r="BD35" s="108">
        <v>0.78005713377655705</v>
      </c>
      <c r="BE35" s="108">
        <v>0.87407286958642705</v>
      </c>
      <c r="BF35" s="108">
        <v>0.83753829552131798</v>
      </c>
      <c r="BG35" s="108">
        <v>0.85681447783202103</v>
      </c>
      <c r="BH35" s="108">
        <v>3.1782049055223199E-4</v>
      </c>
      <c r="BI35" s="108">
        <v>3.4221136540856598E-3</v>
      </c>
      <c r="BJ35" s="108" t="s">
        <v>287</v>
      </c>
      <c r="BK35" s="108" t="s">
        <v>287</v>
      </c>
      <c r="BL35" s="108" t="s">
        <v>287</v>
      </c>
      <c r="BM35" s="49"/>
      <c r="BN35" s="49"/>
      <c r="BO35" s="65" t="s">
        <v>52</v>
      </c>
      <c r="BP35" s="108">
        <v>1</v>
      </c>
      <c r="BQ35" s="108">
        <v>1</v>
      </c>
      <c r="BR35" s="108">
        <v>1</v>
      </c>
      <c r="BS35" s="108">
        <v>1</v>
      </c>
      <c r="BT35" s="108">
        <v>1</v>
      </c>
      <c r="BU35" s="108">
        <v>1</v>
      </c>
      <c r="BV35" s="108">
        <v>1</v>
      </c>
      <c r="BW35" s="108">
        <v>0.73054433855596801</v>
      </c>
      <c r="BX35" s="108">
        <v>0.20339202067517401</v>
      </c>
      <c r="BY35" s="108">
        <v>5.6081408496204202E-3</v>
      </c>
      <c r="BZ35" s="108" t="s">
        <v>287</v>
      </c>
      <c r="CA35" s="108" t="s">
        <v>287</v>
      </c>
      <c r="CB35" s="108" t="s">
        <v>287</v>
      </c>
      <c r="CC35" s="49"/>
      <c r="CD35" s="49"/>
      <c r="CE35" s="65" t="s">
        <v>52</v>
      </c>
      <c r="CF35" s="108">
        <v>0.95816090400824305</v>
      </c>
      <c r="CG35" s="108">
        <v>1</v>
      </c>
      <c r="CH35" s="108">
        <v>1</v>
      </c>
      <c r="CI35" s="108">
        <v>1</v>
      </c>
      <c r="CJ35" s="108">
        <v>0.98830577279304499</v>
      </c>
      <c r="CK35" s="108">
        <v>1</v>
      </c>
      <c r="CL35" s="108">
        <v>1</v>
      </c>
      <c r="CM35" s="108">
        <v>1</v>
      </c>
      <c r="CN35" s="108">
        <v>0.11923945295565</v>
      </c>
      <c r="CO35" s="108">
        <v>7.8655923967817006E-3</v>
      </c>
      <c r="CP35" s="108" t="s">
        <v>287</v>
      </c>
      <c r="CQ35" s="108" t="s">
        <v>287</v>
      </c>
      <c r="CR35" s="108" t="s">
        <v>287</v>
      </c>
      <c r="CS35" s="49"/>
      <c r="CT35" s="49"/>
      <c r="CU35" s="65" t="s">
        <v>52</v>
      </c>
      <c r="CV35" s="108" t="s">
        <v>287</v>
      </c>
      <c r="CW35" s="108" t="s">
        <v>287</v>
      </c>
      <c r="CX35" s="108" t="s">
        <v>287</v>
      </c>
      <c r="CY35" s="108">
        <v>1</v>
      </c>
      <c r="CZ35" s="108">
        <v>0.78088538814708697</v>
      </c>
      <c r="DA35" s="108">
        <v>1</v>
      </c>
      <c r="DB35" s="108">
        <v>0.93293247967650905</v>
      </c>
      <c r="DC35" s="108">
        <v>0.62299397666484202</v>
      </c>
      <c r="DD35" s="108">
        <v>0.147740196284908</v>
      </c>
      <c r="DE35" s="108">
        <v>0</v>
      </c>
      <c r="DF35" s="108">
        <v>1.50688682026873E-2</v>
      </c>
      <c r="DG35" s="108">
        <v>0</v>
      </c>
      <c r="DH35" s="108">
        <v>1.87650056863654E-2</v>
      </c>
      <c r="DI35" s="49"/>
      <c r="DJ35" s="49"/>
      <c r="DK35" s="65" t="s">
        <v>52</v>
      </c>
      <c r="DL35" s="108">
        <v>1</v>
      </c>
      <c r="DM35" s="108">
        <v>0.85903593175599302</v>
      </c>
      <c r="DN35" s="108">
        <v>1</v>
      </c>
      <c r="DO35" s="108">
        <v>0.845157828430115</v>
      </c>
      <c r="DP35" s="108">
        <v>0.95469619152049201</v>
      </c>
      <c r="DQ35" s="108">
        <v>0.83469259201242496</v>
      </c>
      <c r="DR35" s="108">
        <v>1</v>
      </c>
      <c r="DS35" s="108">
        <v>0.74608470175742703</v>
      </c>
      <c r="DT35" s="108">
        <v>2.8162817748241101E-2</v>
      </c>
      <c r="DU35" s="108">
        <v>1.6491079552461201E-2</v>
      </c>
      <c r="DV35" s="108" t="s">
        <v>287</v>
      </c>
      <c r="DW35" s="108" t="s">
        <v>287</v>
      </c>
      <c r="DX35" s="108" t="s">
        <v>287</v>
      </c>
      <c r="DY35" s="49"/>
      <c r="DZ35" s="27"/>
    </row>
    <row r="36" spans="1:130" x14ac:dyDescent="0.2">
      <c r="A36" s="49"/>
      <c r="B36" s="49"/>
      <c r="C36" s="66" t="s">
        <v>54</v>
      </c>
      <c r="D36" s="109" t="s">
        <v>287</v>
      </c>
      <c r="E36" s="109" t="s">
        <v>287</v>
      </c>
      <c r="F36" s="109" t="s">
        <v>287</v>
      </c>
      <c r="G36" s="109">
        <v>0.98859164053316295</v>
      </c>
      <c r="H36" s="109">
        <v>0.91384571851102503</v>
      </c>
      <c r="I36" s="109">
        <v>0.88644225619851602</v>
      </c>
      <c r="J36" s="109">
        <v>0.894832698969933</v>
      </c>
      <c r="K36" s="109">
        <v>0.967648491173146</v>
      </c>
      <c r="L36" s="109">
        <v>0.12205775252232</v>
      </c>
      <c r="M36" s="109">
        <v>3.1474357487259299E-3</v>
      </c>
      <c r="N36" s="109">
        <v>2.6091443883991899E-3</v>
      </c>
      <c r="O36" s="109">
        <v>3.6350987042351498E-4</v>
      </c>
      <c r="P36" s="109">
        <v>1.1386107700478299E-3</v>
      </c>
      <c r="Q36" s="49"/>
      <c r="R36" s="49"/>
      <c r="S36" s="66" t="s">
        <v>54</v>
      </c>
      <c r="T36" s="109" t="s">
        <v>287</v>
      </c>
      <c r="U36" s="109" t="s">
        <v>287</v>
      </c>
      <c r="V36" s="109" t="s">
        <v>287</v>
      </c>
      <c r="W36" s="109">
        <v>0.95107631803632098</v>
      </c>
      <c r="X36" s="109">
        <v>1</v>
      </c>
      <c r="Y36" s="109">
        <v>0.99933129827360601</v>
      </c>
      <c r="Z36" s="109">
        <v>0.99061394631266297</v>
      </c>
      <c r="AA36" s="109">
        <v>1</v>
      </c>
      <c r="AB36" s="109">
        <v>4.1561369907268497E-2</v>
      </c>
      <c r="AC36" s="109">
        <v>1.6229491443848498E-2</v>
      </c>
      <c r="AD36" s="109">
        <v>1.41948712539023E-2</v>
      </c>
      <c r="AE36" s="109">
        <v>2.1382631886045399E-2</v>
      </c>
      <c r="AF36" s="109">
        <v>1.5290638835137101E-2</v>
      </c>
      <c r="AG36" s="49"/>
      <c r="AH36" s="49"/>
      <c r="AI36" s="66" t="s">
        <v>54</v>
      </c>
      <c r="AJ36" s="109">
        <v>0.99253509309445598</v>
      </c>
      <c r="AK36" s="109">
        <v>0.95321716519932098</v>
      </c>
      <c r="AL36" s="109">
        <v>0.98059005131485599</v>
      </c>
      <c r="AM36" s="109">
        <v>0.97552114478020802</v>
      </c>
      <c r="AN36" s="109">
        <v>0.96410564430835899</v>
      </c>
      <c r="AO36" s="109">
        <v>0.99922699435456497</v>
      </c>
      <c r="AP36" s="109">
        <v>0.94288463553018897</v>
      </c>
      <c r="AQ36" s="109">
        <v>0.78475322350789301</v>
      </c>
      <c r="AR36" s="109">
        <v>2.7289725374984301E-2</v>
      </c>
      <c r="AS36" s="109">
        <v>1.1883453846515801E-2</v>
      </c>
      <c r="AT36" s="109" t="s">
        <v>287</v>
      </c>
      <c r="AU36" s="109" t="s">
        <v>287</v>
      </c>
      <c r="AV36" s="109" t="s">
        <v>287</v>
      </c>
      <c r="AW36" s="49"/>
      <c r="AX36" s="49"/>
      <c r="AY36" s="66" t="s">
        <v>54</v>
      </c>
      <c r="AZ36" s="109">
        <v>0.99130044005968998</v>
      </c>
      <c r="BA36" s="109">
        <v>0.87680003475228696</v>
      </c>
      <c r="BB36" s="109">
        <v>0.833381350328813</v>
      </c>
      <c r="BC36" s="109">
        <v>0.92680777008487303</v>
      </c>
      <c r="BD36" s="109">
        <v>0.88254550210702498</v>
      </c>
      <c r="BE36" s="109">
        <v>0.81822841195936702</v>
      </c>
      <c r="BF36" s="109">
        <v>0.82392584725226903</v>
      </c>
      <c r="BG36" s="109">
        <v>0.89574761107230305</v>
      </c>
      <c r="BH36" s="109">
        <v>3.51811635449579E-2</v>
      </c>
      <c r="BI36" s="109">
        <v>3.3210451868735699E-3</v>
      </c>
      <c r="BJ36" s="109" t="s">
        <v>287</v>
      </c>
      <c r="BK36" s="109" t="s">
        <v>287</v>
      </c>
      <c r="BL36" s="109" t="s">
        <v>287</v>
      </c>
      <c r="BM36" s="49"/>
      <c r="BN36" s="49"/>
      <c r="BO36" s="66" t="s">
        <v>54</v>
      </c>
      <c r="BP36" s="109">
        <v>0.92152044910404096</v>
      </c>
      <c r="BQ36" s="109">
        <v>0.94700498387087895</v>
      </c>
      <c r="BR36" s="109">
        <v>0.90641027959718201</v>
      </c>
      <c r="BS36" s="109">
        <v>0.96612029443831804</v>
      </c>
      <c r="BT36" s="109">
        <v>0.98866731413808895</v>
      </c>
      <c r="BU36" s="109">
        <v>0.95200499540833095</v>
      </c>
      <c r="BV36" s="109">
        <v>0.97756915339480299</v>
      </c>
      <c r="BW36" s="109">
        <v>0.84328779919498298</v>
      </c>
      <c r="BX36" s="109">
        <v>0.31813021191116397</v>
      </c>
      <c r="BY36" s="109">
        <v>4.56788133969781E-3</v>
      </c>
      <c r="BZ36" s="109" t="s">
        <v>287</v>
      </c>
      <c r="CA36" s="109" t="s">
        <v>287</v>
      </c>
      <c r="CB36" s="109" t="s">
        <v>287</v>
      </c>
      <c r="CC36" s="49"/>
      <c r="CD36" s="49"/>
      <c r="CE36" s="66" t="s">
        <v>54</v>
      </c>
      <c r="CF36" s="109">
        <v>0.95682322197136205</v>
      </c>
      <c r="CG36" s="109">
        <v>1</v>
      </c>
      <c r="CH36" s="109">
        <v>1</v>
      </c>
      <c r="CI36" s="109">
        <v>0.98580252742237495</v>
      </c>
      <c r="CJ36" s="109">
        <v>0.98187488790451205</v>
      </c>
      <c r="CK36" s="109">
        <v>1</v>
      </c>
      <c r="CL36" s="109">
        <v>1</v>
      </c>
      <c r="CM36" s="109">
        <v>0.91774924080508502</v>
      </c>
      <c r="CN36" s="109">
        <v>0.142179921355927</v>
      </c>
      <c r="CO36" s="109">
        <v>5.5116818081435599E-3</v>
      </c>
      <c r="CP36" s="109" t="s">
        <v>287</v>
      </c>
      <c r="CQ36" s="109" t="s">
        <v>287</v>
      </c>
      <c r="CR36" s="109" t="s">
        <v>287</v>
      </c>
      <c r="CS36" s="49"/>
      <c r="CT36" s="49"/>
      <c r="CU36" s="66" t="s">
        <v>54</v>
      </c>
      <c r="CV36" s="109" t="s">
        <v>287</v>
      </c>
      <c r="CW36" s="109" t="s">
        <v>287</v>
      </c>
      <c r="CX36" s="109" t="s">
        <v>287</v>
      </c>
      <c r="CY36" s="109">
        <v>0.95821829008422998</v>
      </c>
      <c r="CZ36" s="109">
        <v>0.87242138886128295</v>
      </c>
      <c r="DA36" s="109">
        <v>0.92428791071137895</v>
      </c>
      <c r="DB36" s="109">
        <v>0.81224715207773501</v>
      </c>
      <c r="DC36" s="109">
        <v>0.565561838165619</v>
      </c>
      <c r="DD36" s="109">
        <v>8.6532077434945495E-2</v>
      </c>
      <c r="DE36" s="109">
        <v>7.9013200762502803E-3</v>
      </c>
      <c r="DF36" s="109">
        <v>5.3341354735648898E-3</v>
      </c>
      <c r="DG36" s="109">
        <v>7.6183942009408999E-3</v>
      </c>
      <c r="DH36" s="109">
        <v>1.5398262497581E-2</v>
      </c>
      <c r="DI36" s="49"/>
      <c r="DJ36" s="49"/>
      <c r="DK36" s="66" t="s">
        <v>54</v>
      </c>
      <c r="DL36" s="109">
        <v>0.99961044232009699</v>
      </c>
      <c r="DM36" s="109">
        <v>0.90859563687407396</v>
      </c>
      <c r="DN36" s="109">
        <v>0.99716619436572795</v>
      </c>
      <c r="DO36" s="109">
        <v>0.961289457107529</v>
      </c>
      <c r="DP36" s="109">
        <v>0.98867404788012303</v>
      </c>
      <c r="DQ36" s="109">
        <v>0.95867314800310599</v>
      </c>
      <c r="DR36" s="109">
        <v>1</v>
      </c>
      <c r="DS36" s="109">
        <v>0.93652117543935698</v>
      </c>
      <c r="DT36" s="109">
        <v>3.8859028577269202E-2</v>
      </c>
      <c r="DU36" s="109">
        <v>1.53203346808191E-2</v>
      </c>
      <c r="DV36" s="109" t="s">
        <v>287</v>
      </c>
      <c r="DW36" s="109" t="s">
        <v>287</v>
      </c>
      <c r="DX36" s="109" t="s">
        <v>287</v>
      </c>
      <c r="DY36" s="49"/>
      <c r="DZ36" s="27"/>
    </row>
    <row r="37" spans="1:130"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row>
    <row r="39" spans="1:130" ht="19" x14ac:dyDescent="0.25">
      <c r="A39" s="82"/>
    </row>
    <row r="42" spans="1:130" ht="19" x14ac:dyDescent="0.25">
      <c r="A42" s="82"/>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15CFC-145F-3D40-8313-EE958AC974EC}">
  <dimension ref="A1:DG141"/>
  <sheetViews>
    <sheetView topLeftCell="AT32" zoomScale="75" zoomScaleNormal="75" workbookViewId="0">
      <selection activeCell="BJ70" sqref="BJ70"/>
    </sheetView>
  </sheetViews>
  <sheetFormatPr baseColWidth="10" defaultRowHeight="16" x14ac:dyDescent="0.2"/>
  <cols>
    <col min="1" max="1" width="40.33203125" customWidth="1"/>
    <col min="2" max="2" width="21.5" style="27" customWidth="1"/>
    <col min="15" max="15" width="39.83203125" customWidth="1"/>
    <col min="29" max="29" width="42" customWidth="1"/>
    <col min="43" max="43" width="16.33203125" customWidth="1"/>
    <col min="52" max="52" width="39.1640625" customWidth="1"/>
    <col min="53" max="53" width="10.83203125" style="27"/>
    <col min="73" max="73" width="37.6640625" customWidth="1"/>
  </cols>
  <sheetData>
    <row r="1" spans="1:94" ht="26" x14ac:dyDescent="0.3">
      <c r="A1" s="78" t="s">
        <v>395</v>
      </c>
      <c r="CP1" s="15"/>
    </row>
    <row r="2" spans="1:94" ht="26" x14ac:dyDescent="0.3">
      <c r="A2" s="78" t="s">
        <v>551</v>
      </c>
      <c r="CP2" s="15"/>
    </row>
    <row r="3" spans="1:94" x14ac:dyDescent="0.2">
      <c r="A3" s="3"/>
      <c r="B3" s="48"/>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48"/>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P3" s="15"/>
    </row>
    <row r="4" spans="1:94" x14ac:dyDescent="0.2">
      <c r="CP4" s="15"/>
    </row>
    <row r="5" spans="1:94" s="2" customFormat="1" ht="19" x14ac:dyDescent="0.25">
      <c r="A5" s="80" t="s">
        <v>527</v>
      </c>
      <c r="B5" s="101"/>
      <c r="BA5" s="101"/>
      <c r="CP5" s="77"/>
    </row>
    <row r="6" spans="1:94" s="2" customFormat="1" ht="19" x14ac:dyDescent="0.25">
      <c r="A6" s="80" t="s">
        <v>529</v>
      </c>
      <c r="B6" s="101"/>
      <c r="BA6" s="101"/>
      <c r="CP6" s="77"/>
    </row>
    <row r="7" spans="1:94" s="2" customFormat="1" ht="19" x14ac:dyDescent="0.25">
      <c r="A7" s="80" t="s">
        <v>528</v>
      </c>
      <c r="B7" s="101"/>
      <c r="BA7" s="101"/>
      <c r="CP7" s="77"/>
    </row>
    <row r="8" spans="1:94" s="2" customFormat="1" ht="19" x14ac:dyDescent="0.25">
      <c r="A8" s="80" t="s">
        <v>526</v>
      </c>
      <c r="B8" s="101"/>
      <c r="BA8" s="101"/>
      <c r="CP8" s="77"/>
    </row>
    <row r="9" spans="1:94" s="2" customFormat="1" ht="19" x14ac:dyDescent="0.25">
      <c r="A9" s="80" t="s">
        <v>524</v>
      </c>
      <c r="B9" s="101"/>
      <c r="BA9" s="101"/>
      <c r="CP9" s="77"/>
    </row>
    <row r="10" spans="1:94" ht="19" x14ac:dyDescent="0.25">
      <c r="A10" s="82"/>
      <c r="CP10" s="15"/>
    </row>
    <row r="11" spans="1:94" s="15" customFormat="1" x14ac:dyDescent="0.2">
      <c r="A11" s="46"/>
      <c r="B11" s="46" t="s">
        <v>390</v>
      </c>
      <c r="C11" s="46"/>
      <c r="D11" s="46"/>
      <c r="E11" s="46"/>
      <c r="F11" s="46"/>
      <c r="G11" s="46"/>
      <c r="H11" s="46"/>
      <c r="I11" s="46"/>
      <c r="J11" s="46"/>
      <c r="K11" s="46"/>
      <c r="L11" s="46"/>
      <c r="M11" s="46"/>
      <c r="N11" s="46"/>
      <c r="O11" s="46" t="s">
        <v>391</v>
      </c>
      <c r="P11" s="46"/>
      <c r="Q11" s="46"/>
      <c r="R11" s="46"/>
      <c r="S11" s="46"/>
      <c r="T11" s="46"/>
      <c r="U11" s="46"/>
      <c r="V11" s="46"/>
      <c r="W11" s="46"/>
      <c r="X11" s="46"/>
      <c r="Y11" s="46"/>
      <c r="Z11" s="46"/>
      <c r="AA11" s="46"/>
      <c r="AB11" s="46"/>
      <c r="AC11" s="46" t="s">
        <v>392</v>
      </c>
      <c r="AD11" s="46"/>
      <c r="AE11" s="46"/>
      <c r="AF11" s="46"/>
      <c r="AG11" s="46"/>
      <c r="AH11" s="46"/>
      <c r="AI11" s="46"/>
      <c r="AJ11" s="46"/>
      <c r="AK11" s="46"/>
      <c r="AL11" s="46"/>
      <c r="AM11" s="46"/>
      <c r="AN11" s="46"/>
      <c r="AO11" s="46"/>
      <c r="AP11" s="46"/>
      <c r="AQ11" s="46" t="s">
        <v>316</v>
      </c>
      <c r="AR11" s="46"/>
      <c r="AS11" s="46"/>
      <c r="AT11" s="46"/>
      <c r="AU11" s="46"/>
      <c r="AV11" s="46"/>
      <c r="AW11" s="46"/>
      <c r="AX11" s="46"/>
      <c r="AY11" s="46"/>
      <c r="AZ11" s="52" t="s">
        <v>393</v>
      </c>
      <c r="BA11" s="46"/>
      <c r="BB11" s="46"/>
      <c r="BC11" s="46"/>
      <c r="BD11" s="46"/>
      <c r="BE11" s="46"/>
      <c r="BF11" s="46"/>
      <c r="BG11" s="46"/>
      <c r="BH11" s="46"/>
      <c r="BI11" s="46"/>
      <c r="BJ11" s="46"/>
      <c r="BK11" s="46"/>
      <c r="BL11" s="46"/>
      <c r="BM11" s="46"/>
      <c r="BN11" s="46"/>
      <c r="BO11" s="46"/>
      <c r="BP11" s="46"/>
      <c r="BQ11" s="46"/>
      <c r="BR11" s="46"/>
      <c r="BS11" s="46"/>
      <c r="BT11" s="46"/>
      <c r="BU11" s="52" t="s">
        <v>394</v>
      </c>
      <c r="BV11" s="46"/>
      <c r="BW11" s="46"/>
      <c r="BX11" s="46"/>
      <c r="BY11" s="46"/>
      <c r="BZ11" s="46"/>
      <c r="CA11" s="46"/>
      <c r="CB11" s="46"/>
      <c r="CC11" s="46"/>
      <c r="CD11" s="46"/>
      <c r="CE11" s="46"/>
      <c r="CF11" s="46"/>
      <c r="CG11" s="46"/>
      <c r="CH11" s="46"/>
      <c r="CI11" s="46"/>
      <c r="CJ11" s="46"/>
      <c r="CK11" s="46"/>
      <c r="CL11" s="46"/>
      <c r="CM11" s="46"/>
      <c r="CN11" s="46"/>
      <c r="CO11" s="46"/>
    </row>
    <row r="12" spans="1:94" s="15" customFormat="1" x14ac:dyDescent="0.2">
      <c r="A12" s="55"/>
      <c r="B12" s="55"/>
      <c r="C12" s="74">
        <v>0.2</v>
      </c>
      <c r="D12" s="74">
        <v>0.39</v>
      </c>
      <c r="E12" s="74">
        <v>0.78</v>
      </c>
      <c r="F12" s="74">
        <v>1.56</v>
      </c>
      <c r="G12" s="74">
        <v>3.13</v>
      </c>
      <c r="H12" s="74">
        <v>6.25</v>
      </c>
      <c r="I12" s="74">
        <v>12.5</v>
      </c>
      <c r="J12" s="74">
        <v>25</v>
      </c>
      <c r="K12" s="74">
        <v>50</v>
      </c>
      <c r="L12" s="74">
        <v>100</v>
      </c>
      <c r="M12" s="53" t="s">
        <v>6</v>
      </c>
      <c r="N12" s="55"/>
      <c r="O12" s="46"/>
      <c r="P12" s="74">
        <v>1</v>
      </c>
      <c r="Q12" s="74">
        <v>2</v>
      </c>
      <c r="R12" s="74">
        <v>3.9</v>
      </c>
      <c r="S12" s="74">
        <v>7.8</v>
      </c>
      <c r="T12" s="74">
        <v>15.6</v>
      </c>
      <c r="U12" s="74">
        <v>31.3</v>
      </c>
      <c r="V12" s="74">
        <v>62.5</v>
      </c>
      <c r="W12" s="74">
        <v>125</v>
      </c>
      <c r="X12" s="74">
        <v>250</v>
      </c>
      <c r="Y12" s="74">
        <v>500</v>
      </c>
      <c r="Z12" s="74">
        <v>1000</v>
      </c>
      <c r="AA12" s="53" t="s">
        <v>6</v>
      </c>
      <c r="AB12" s="55"/>
      <c r="AC12" s="55"/>
      <c r="AD12" s="74">
        <v>1</v>
      </c>
      <c r="AE12" s="74">
        <v>2</v>
      </c>
      <c r="AF12" s="74">
        <v>3.9</v>
      </c>
      <c r="AG12" s="74">
        <v>7.8</v>
      </c>
      <c r="AH12" s="74">
        <v>15.6</v>
      </c>
      <c r="AI12" s="74">
        <v>31.3</v>
      </c>
      <c r="AJ12" s="74">
        <v>62.5</v>
      </c>
      <c r="AK12" s="74">
        <v>125</v>
      </c>
      <c r="AL12" s="74">
        <v>250</v>
      </c>
      <c r="AM12" s="74">
        <v>500</v>
      </c>
      <c r="AN12" s="74">
        <v>1000</v>
      </c>
      <c r="AO12" s="53" t="s">
        <v>6</v>
      </c>
      <c r="AP12" s="55"/>
      <c r="AQ12" s="55"/>
      <c r="AR12" s="74">
        <v>3.13</v>
      </c>
      <c r="AS12" s="74">
        <v>6.25</v>
      </c>
      <c r="AT12" s="74">
        <v>12.5</v>
      </c>
      <c r="AU12" s="74">
        <v>25</v>
      </c>
      <c r="AV12" s="74">
        <v>50</v>
      </c>
      <c r="AW12" s="74">
        <v>100</v>
      </c>
      <c r="AX12" s="53" t="s">
        <v>6</v>
      </c>
      <c r="AY12" s="46"/>
      <c r="AZ12" s="46"/>
      <c r="BA12" s="46"/>
      <c r="BB12" s="53">
        <v>1E-4</v>
      </c>
      <c r="BC12" s="53">
        <v>5.0000000000000001E-4</v>
      </c>
      <c r="BD12" s="53">
        <v>1E-3</v>
      </c>
      <c r="BE12" s="53">
        <v>2.5000000000000001E-3</v>
      </c>
      <c r="BF12" s="53">
        <v>5.0000000000000001E-3</v>
      </c>
      <c r="BG12" s="53">
        <v>1.2999999999999999E-2</v>
      </c>
      <c r="BH12" s="53">
        <v>2.5000000000000001E-2</v>
      </c>
      <c r="BI12" s="53">
        <v>6.3E-2</v>
      </c>
      <c r="BJ12" s="53">
        <v>0.125</v>
      </c>
      <c r="BK12" s="53">
        <v>0.313</v>
      </c>
      <c r="BL12" s="53">
        <v>0.625</v>
      </c>
      <c r="BM12" s="53">
        <v>1.5</v>
      </c>
      <c r="BN12" s="53">
        <v>3</v>
      </c>
      <c r="BO12" s="53">
        <v>7.5</v>
      </c>
      <c r="BP12" s="53">
        <v>15</v>
      </c>
      <c r="BQ12" s="53">
        <v>37.5</v>
      </c>
      <c r="BR12" s="53">
        <v>75</v>
      </c>
      <c r="BS12" s="53" t="s">
        <v>6</v>
      </c>
      <c r="BT12" s="46"/>
      <c r="BU12" s="46"/>
      <c r="BV12" s="55"/>
      <c r="BW12" s="53">
        <v>1E-4</v>
      </c>
      <c r="BX12" s="53">
        <v>5.0000000000000001E-4</v>
      </c>
      <c r="BY12" s="53">
        <v>1E-3</v>
      </c>
      <c r="BZ12" s="53">
        <v>2.5000000000000001E-3</v>
      </c>
      <c r="CA12" s="53">
        <v>5.0000000000000001E-3</v>
      </c>
      <c r="CB12" s="53">
        <v>1.2999999999999999E-2</v>
      </c>
      <c r="CC12" s="53">
        <v>2.5000000000000001E-2</v>
      </c>
      <c r="CD12" s="53">
        <v>6.3E-2</v>
      </c>
      <c r="CE12" s="53">
        <v>0.125</v>
      </c>
      <c r="CF12" s="53">
        <v>0.313</v>
      </c>
      <c r="CG12" s="53">
        <v>0.625</v>
      </c>
      <c r="CH12" s="53">
        <v>1.5</v>
      </c>
      <c r="CI12" s="53">
        <v>3</v>
      </c>
      <c r="CJ12" s="53">
        <v>7.5</v>
      </c>
      <c r="CK12" s="53">
        <v>15</v>
      </c>
      <c r="CL12" s="53">
        <v>37.5</v>
      </c>
      <c r="CM12" s="53">
        <v>75</v>
      </c>
      <c r="CN12" s="53" t="s">
        <v>6</v>
      </c>
      <c r="CO12" s="46"/>
    </row>
    <row r="13" spans="1:94" s="15" customFormat="1" x14ac:dyDescent="0.2">
      <c r="A13" s="55"/>
      <c r="B13" s="75" t="s">
        <v>288</v>
      </c>
      <c r="C13" s="55"/>
      <c r="D13" s="55"/>
      <c r="E13" s="55"/>
      <c r="F13" s="55"/>
      <c r="G13" s="55"/>
      <c r="H13" s="55"/>
      <c r="I13" s="55"/>
      <c r="J13" s="55"/>
      <c r="K13" s="55"/>
      <c r="L13" s="55"/>
      <c r="M13" s="46"/>
      <c r="N13" s="55"/>
      <c r="O13" s="75" t="s">
        <v>288</v>
      </c>
      <c r="P13" s="76"/>
      <c r="Q13" s="76"/>
      <c r="R13" s="76"/>
      <c r="S13" s="76"/>
      <c r="T13" s="76"/>
      <c r="U13" s="76"/>
      <c r="V13" s="76"/>
      <c r="W13" s="76"/>
      <c r="X13" s="76"/>
      <c r="Y13" s="76"/>
      <c r="Z13" s="76"/>
      <c r="AA13" s="46"/>
      <c r="AB13" s="55"/>
      <c r="AC13" s="75" t="s">
        <v>288</v>
      </c>
      <c r="AD13" s="55"/>
      <c r="AE13" s="55"/>
      <c r="AF13" s="55"/>
      <c r="AG13" s="55"/>
      <c r="AH13" s="55"/>
      <c r="AI13" s="55"/>
      <c r="AJ13" s="55"/>
      <c r="AK13" s="55"/>
      <c r="AL13" s="55"/>
      <c r="AM13" s="55"/>
      <c r="AN13" s="55"/>
      <c r="AO13" s="46"/>
      <c r="AP13" s="55"/>
      <c r="AQ13" s="75" t="s">
        <v>288</v>
      </c>
      <c r="AR13" s="55"/>
      <c r="AS13" s="55"/>
      <c r="AT13" s="55"/>
      <c r="AU13" s="55"/>
      <c r="AV13" s="55"/>
      <c r="AW13" s="55"/>
      <c r="AX13" s="46"/>
      <c r="AY13" s="46"/>
      <c r="AZ13" s="46"/>
      <c r="BA13" s="75" t="s">
        <v>288</v>
      </c>
      <c r="BB13" s="46"/>
      <c r="BC13" s="46"/>
      <c r="BD13" s="46"/>
      <c r="BE13" s="46"/>
      <c r="BF13" s="46"/>
      <c r="BG13" s="46"/>
      <c r="BH13" s="46"/>
      <c r="BI13" s="46"/>
      <c r="BJ13" s="46"/>
      <c r="BK13" s="46"/>
      <c r="BL13" s="46"/>
      <c r="BM13" s="46"/>
      <c r="BN13" s="46"/>
      <c r="BO13" s="46"/>
      <c r="BP13" s="46"/>
      <c r="BQ13" s="46"/>
      <c r="BR13" s="46"/>
      <c r="BS13" s="46"/>
      <c r="BT13" s="46"/>
      <c r="BU13" s="46"/>
      <c r="BV13" s="75" t="s">
        <v>288</v>
      </c>
      <c r="BW13" s="46"/>
      <c r="BX13" s="46"/>
      <c r="BY13" s="46"/>
      <c r="BZ13" s="46"/>
      <c r="CA13" s="46"/>
      <c r="CB13" s="46"/>
      <c r="CC13" s="46"/>
      <c r="CD13" s="46"/>
      <c r="CE13" s="46"/>
      <c r="CF13" s="46"/>
      <c r="CG13" s="46"/>
      <c r="CH13" s="46"/>
      <c r="CI13" s="46"/>
      <c r="CJ13" s="46"/>
      <c r="CK13" s="46"/>
      <c r="CL13" s="46"/>
      <c r="CM13" s="46"/>
      <c r="CN13" s="46"/>
      <c r="CO13" s="46"/>
    </row>
    <row r="14" spans="1:94" x14ac:dyDescent="0.2">
      <c r="A14" s="27"/>
      <c r="B14" s="44">
        <v>6944471</v>
      </c>
      <c r="C14" s="111">
        <v>0.88815521470340286</v>
      </c>
      <c r="D14" s="111">
        <v>0.949058277683963</v>
      </c>
      <c r="E14" s="111">
        <v>0.87381042383435836</v>
      </c>
      <c r="F14" s="111">
        <v>1.4505644028181681</v>
      </c>
      <c r="G14" s="111">
        <v>0.82030991719901059</v>
      </c>
      <c r="H14" s="111">
        <v>0.67103284919107031</v>
      </c>
      <c r="I14" s="111">
        <v>0.26999283471218399</v>
      </c>
      <c r="J14" s="111">
        <v>0.34099258669498211</v>
      </c>
      <c r="K14" s="111">
        <v>0</v>
      </c>
      <c r="L14" s="111">
        <v>0</v>
      </c>
      <c r="M14" s="27"/>
      <c r="N14" s="27"/>
      <c r="O14" s="44">
        <v>6944471</v>
      </c>
      <c r="P14" s="111" t="s">
        <v>287</v>
      </c>
      <c r="Q14" s="111" t="s">
        <v>287</v>
      </c>
      <c r="R14" s="111" t="s">
        <v>287</v>
      </c>
      <c r="S14" s="111" t="s">
        <v>287</v>
      </c>
      <c r="T14" s="111">
        <v>0.98552617694498368</v>
      </c>
      <c r="U14" s="111">
        <v>1</v>
      </c>
      <c r="V14" s="111">
        <v>1</v>
      </c>
      <c r="W14" s="111">
        <v>1</v>
      </c>
      <c r="X14" s="111">
        <v>1</v>
      </c>
      <c r="Y14" s="111">
        <v>0.85836304940224639</v>
      </c>
      <c r="Z14" s="111">
        <v>0.91406723563152392</v>
      </c>
      <c r="AA14" s="27"/>
      <c r="AB14" s="27"/>
      <c r="AC14" s="44">
        <v>6944471</v>
      </c>
      <c r="AD14" s="111" t="s">
        <v>287</v>
      </c>
      <c r="AE14" s="111" t="s">
        <v>287</v>
      </c>
      <c r="AF14" s="111" t="s">
        <v>287</v>
      </c>
      <c r="AG14" s="111" t="s">
        <v>287</v>
      </c>
      <c r="AH14" s="111">
        <v>0.97969235704952828</v>
      </c>
      <c r="AI14" s="111">
        <v>1</v>
      </c>
      <c r="AJ14" s="111">
        <v>1</v>
      </c>
      <c r="AK14" s="111">
        <v>1</v>
      </c>
      <c r="AL14" s="111">
        <v>1</v>
      </c>
      <c r="AM14" s="111">
        <v>0.62094708696775702</v>
      </c>
      <c r="AN14" s="111">
        <v>1</v>
      </c>
      <c r="AO14" s="27"/>
      <c r="AP14" s="27"/>
      <c r="AQ14" s="44">
        <v>6944471</v>
      </c>
      <c r="AR14" s="111" t="s">
        <v>287</v>
      </c>
      <c r="AS14" s="111" t="s">
        <v>287</v>
      </c>
      <c r="AT14" s="111" t="s">
        <v>287</v>
      </c>
      <c r="AU14" s="111" t="s">
        <v>287</v>
      </c>
      <c r="AV14" s="111" t="s">
        <v>287</v>
      </c>
      <c r="AW14" s="111" t="s">
        <v>287</v>
      </c>
      <c r="AX14" s="27"/>
      <c r="AY14" s="27"/>
      <c r="AZ14" s="27"/>
      <c r="BA14" s="44">
        <v>6944471</v>
      </c>
      <c r="BB14" s="72">
        <v>95.19711262294463</v>
      </c>
      <c r="BC14" s="72">
        <v>102.82688287233337</v>
      </c>
      <c r="BD14" s="72">
        <v>96.6147474740348</v>
      </c>
      <c r="BE14" s="72">
        <v>100.48072066255251</v>
      </c>
      <c r="BF14" s="72">
        <v>90.812729272810557</v>
      </c>
      <c r="BG14" s="72">
        <v>107.83044505290589</v>
      </c>
      <c r="BH14" s="72">
        <v>106.18108341102455</v>
      </c>
      <c r="BI14" s="72">
        <v>110.8398941022829</v>
      </c>
      <c r="BJ14" s="72">
        <v>123.37661035125748</v>
      </c>
      <c r="BK14" s="72">
        <v>102.69535927559026</v>
      </c>
      <c r="BL14" s="72">
        <v>113.458026797345</v>
      </c>
      <c r="BM14" s="72">
        <v>107.12103842318224</v>
      </c>
      <c r="BN14" s="72">
        <v>96.127872044346248</v>
      </c>
      <c r="BO14" s="72">
        <v>107.85292769377777</v>
      </c>
      <c r="BP14" s="72">
        <v>88.474414390988471</v>
      </c>
      <c r="BQ14" s="72">
        <v>89.546838076925809</v>
      </c>
      <c r="BR14" s="72">
        <v>64.662528749470013</v>
      </c>
      <c r="BS14" s="27"/>
      <c r="BT14" s="27"/>
      <c r="BU14" s="27"/>
      <c r="BV14" s="44">
        <v>6944471</v>
      </c>
      <c r="BW14" s="27" t="s">
        <v>287</v>
      </c>
      <c r="BX14" s="27" t="s">
        <v>287</v>
      </c>
      <c r="BY14" s="27" t="s">
        <v>287</v>
      </c>
      <c r="BZ14" s="27" t="s">
        <v>287</v>
      </c>
      <c r="CA14" s="27" t="s">
        <v>287</v>
      </c>
      <c r="CB14" s="27" t="s">
        <v>287</v>
      </c>
      <c r="CC14" s="27" t="s">
        <v>287</v>
      </c>
      <c r="CD14" s="27" t="s">
        <v>287</v>
      </c>
      <c r="CE14" s="27" t="s">
        <v>287</v>
      </c>
      <c r="CF14" s="27" t="s">
        <v>287</v>
      </c>
      <c r="CG14" s="27" t="s">
        <v>287</v>
      </c>
      <c r="CH14" s="27" t="s">
        <v>287</v>
      </c>
      <c r="CI14" s="27" t="s">
        <v>287</v>
      </c>
      <c r="CJ14" s="27" t="s">
        <v>287</v>
      </c>
      <c r="CK14" s="27" t="s">
        <v>287</v>
      </c>
      <c r="CL14" s="27" t="s">
        <v>287</v>
      </c>
      <c r="CM14" s="27" t="s">
        <v>287</v>
      </c>
      <c r="CN14" s="27"/>
      <c r="CO14" s="27"/>
      <c r="CP14" s="15"/>
    </row>
    <row r="15" spans="1:94" x14ac:dyDescent="0.2">
      <c r="A15" s="27"/>
      <c r="B15" s="44">
        <v>7121781</v>
      </c>
      <c r="C15" s="111">
        <v>1.0075744527894088</v>
      </c>
      <c r="D15" s="111">
        <v>0.85026959142723302</v>
      </c>
      <c r="E15" s="111">
        <v>0.86698937261102904</v>
      </c>
      <c r="F15" s="111">
        <v>0.80189808812187635</v>
      </c>
      <c r="G15" s="111">
        <v>0.85739187661493421</v>
      </c>
      <c r="H15" s="111">
        <v>0.61476258795036598</v>
      </c>
      <c r="I15" s="111">
        <v>0.34839646458958234</v>
      </c>
      <c r="J15" s="111">
        <v>5.3417697035401536E-2</v>
      </c>
      <c r="K15" s="111">
        <v>3.1368453096277497E-3</v>
      </c>
      <c r="L15" s="111">
        <v>0</v>
      </c>
      <c r="M15" s="27"/>
      <c r="N15" s="27"/>
      <c r="O15" s="44">
        <v>7121781</v>
      </c>
      <c r="P15" s="111" t="s">
        <v>287</v>
      </c>
      <c r="Q15" s="111" t="s">
        <v>287</v>
      </c>
      <c r="R15" s="111" t="s">
        <v>287</v>
      </c>
      <c r="S15" s="111" t="s">
        <v>287</v>
      </c>
      <c r="T15" s="111">
        <v>0.95874476501269568</v>
      </c>
      <c r="U15" s="111">
        <v>0.80918990496803067</v>
      </c>
      <c r="V15" s="111">
        <v>0.99707368789228268</v>
      </c>
      <c r="W15" s="111">
        <v>0.98625142910134189</v>
      </c>
      <c r="X15" s="111">
        <v>0.96192018518283395</v>
      </c>
      <c r="Y15" s="111">
        <v>0.34824623253248493</v>
      </c>
      <c r="Z15" s="111">
        <v>0.14999763080711634</v>
      </c>
      <c r="AA15" s="27"/>
      <c r="AB15" s="27"/>
      <c r="AC15" s="44">
        <v>7121781</v>
      </c>
      <c r="AD15" s="111" t="s">
        <v>287</v>
      </c>
      <c r="AE15" s="111" t="s">
        <v>287</v>
      </c>
      <c r="AF15" s="111" t="s">
        <v>287</v>
      </c>
      <c r="AG15" s="111" t="s">
        <v>287</v>
      </c>
      <c r="AH15" s="111">
        <v>0.87230010301435701</v>
      </c>
      <c r="AI15" s="111">
        <v>0.917071487552236</v>
      </c>
      <c r="AJ15" s="111">
        <v>1</v>
      </c>
      <c r="AK15" s="111">
        <v>0.870783996085151</v>
      </c>
      <c r="AL15" s="111">
        <v>0.86064296298285903</v>
      </c>
      <c r="AM15" s="111">
        <v>0.47133240253951564</v>
      </c>
      <c r="AN15" s="111">
        <v>8.1497961188725265E-2</v>
      </c>
      <c r="AO15" s="27"/>
      <c r="AP15" s="27"/>
      <c r="AQ15" s="44">
        <v>7121781</v>
      </c>
      <c r="AR15" s="108">
        <v>0.86099999999999999</v>
      </c>
      <c r="AS15" s="108">
        <v>0.87239999999999995</v>
      </c>
      <c r="AT15" s="108">
        <v>0.9</v>
      </c>
      <c r="AU15" s="108">
        <v>0.91279999999999994</v>
      </c>
      <c r="AV15" s="108">
        <v>0.64319999999999999</v>
      </c>
      <c r="AW15" s="108">
        <v>0.28249999999999997</v>
      </c>
      <c r="AX15" s="27"/>
      <c r="AY15" s="27"/>
      <c r="BA15" s="44">
        <v>7121781</v>
      </c>
      <c r="BB15" s="72">
        <v>100.39293245635869</v>
      </c>
      <c r="BC15" s="72">
        <v>95.420076072480171</v>
      </c>
      <c r="BD15" s="72">
        <v>94.32188938173482</v>
      </c>
      <c r="BE15" s="72">
        <v>97.969324345361045</v>
      </c>
      <c r="BF15" s="72">
        <v>98.119876920864641</v>
      </c>
      <c r="BG15" s="72">
        <v>103.60553938809586</v>
      </c>
      <c r="BH15" s="72">
        <v>99.280632633723926</v>
      </c>
      <c r="BI15" s="72">
        <v>89.740480735967836</v>
      </c>
      <c r="BJ15" s="72">
        <v>95.795868817980562</v>
      </c>
      <c r="BK15" s="72">
        <v>87.235331066298627</v>
      </c>
      <c r="BL15" s="72">
        <v>99.909958303625146</v>
      </c>
      <c r="BM15" s="72">
        <v>93.95484535011505</v>
      </c>
      <c r="BN15" s="72">
        <v>73.426948299863298</v>
      </c>
      <c r="BO15" s="72">
        <v>84.750866851263979</v>
      </c>
      <c r="BP15" s="72">
        <v>71.128111118938946</v>
      </c>
      <c r="BQ15" s="72">
        <v>43.550181601841047</v>
      </c>
      <c r="BR15" s="72">
        <v>23.309941148754923</v>
      </c>
      <c r="BS15" s="27"/>
      <c r="BT15" s="27"/>
      <c r="BU15" s="27"/>
      <c r="BV15" s="44">
        <v>7121781</v>
      </c>
      <c r="BW15" s="72" t="s">
        <v>287</v>
      </c>
      <c r="BX15" s="72" t="s">
        <v>287</v>
      </c>
      <c r="BY15" s="72" t="s">
        <v>287</v>
      </c>
      <c r="BZ15" s="72" t="s">
        <v>287</v>
      </c>
      <c r="CA15" s="72" t="s">
        <v>287</v>
      </c>
      <c r="CB15" s="72" t="s">
        <v>287</v>
      </c>
      <c r="CC15" s="72" t="s">
        <v>287</v>
      </c>
      <c r="CD15" s="72" t="s">
        <v>287</v>
      </c>
      <c r="CE15" s="72" t="s">
        <v>287</v>
      </c>
      <c r="CF15" s="72" t="s">
        <v>287</v>
      </c>
      <c r="CG15" s="72" t="s">
        <v>287</v>
      </c>
      <c r="CH15" s="72" t="s">
        <v>287</v>
      </c>
      <c r="CI15" s="72" t="s">
        <v>287</v>
      </c>
      <c r="CJ15" s="72" t="s">
        <v>287</v>
      </c>
      <c r="CK15" s="72" t="s">
        <v>287</v>
      </c>
      <c r="CL15" s="72" t="s">
        <v>287</v>
      </c>
      <c r="CM15" s="72" t="s">
        <v>287</v>
      </c>
      <c r="CN15" s="27"/>
      <c r="CO15" s="27"/>
      <c r="CP15" s="15"/>
    </row>
    <row r="16" spans="1:94" x14ac:dyDescent="0.2">
      <c r="A16" s="27"/>
      <c r="B16" s="44">
        <v>5550112</v>
      </c>
      <c r="C16" s="111">
        <v>0.99455528626840639</v>
      </c>
      <c r="D16" s="111">
        <v>1.0440119130186396</v>
      </c>
      <c r="E16" s="111">
        <v>1.0032119117982059</v>
      </c>
      <c r="F16" s="111">
        <v>1.0378776595342725</v>
      </c>
      <c r="G16" s="111">
        <v>1.0214973323294656</v>
      </c>
      <c r="H16" s="111">
        <v>1.0079605016479276</v>
      </c>
      <c r="I16" s="111">
        <v>0.91836941208855194</v>
      </c>
      <c r="J16" s="111">
        <v>0.69921434305902641</v>
      </c>
      <c r="K16" s="111">
        <v>0.26949424014325368</v>
      </c>
      <c r="L16" s="111">
        <v>0.18740190943713594</v>
      </c>
      <c r="M16" s="27"/>
      <c r="N16" s="27"/>
      <c r="O16" s="44">
        <v>5550112</v>
      </c>
      <c r="P16" s="111">
        <v>0.984290284408603</v>
      </c>
      <c r="Q16" s="111">
        <v>0.99519161108488474</v>
      </c>
      <c r="R16" s="111">
        <v>0.97208967083860798</v>
      </c>
      <c r="S16" s="111">
        <v>1</v>
      </c>
      <c r="T16" s="111">
        <v>1</v>
      </c>
      <c r="U16" s="111">
        <v>0.94666711104250201</v>
      </c>
      <c r="V16" s="111">
        <v>0.97518656924805824</v>
      </c>
      <c r="W16" s="111">
        <v>1</v>
      </c>
      <c r="X16" s="111">
        <v>0.90543195213659922</v>
      </c>
      <c r="Y16" s="111">
        <v>1</v>
      </c>
      <c r="Z16" s="111">
        <v>0.93323276590683069</v>
      </c>
      <c r="AA16" s="27"/>
      <c r="AB16" s="27"/>
      <c r="AC16" s="44">
        <v>5550112</v>
      </c>
      <c r="AD16" s="111">
        <v>0.99230390883290331</v>
      </c>
      <c r="AE16" s="111">
        <v>1</v>
      </c>
      <c r="AF16" s="111">
        <v>0.9690019376577943</v>
      </c>
      <c r="AG16" s="111">
        <v>1</v>
      </c>
      <c r="AH16" s="111">
        <v>0.97127377696507655</v>
      </c>
      <c r="AI16" s="111">
        <v>0.92862745603579433</v>
      </c>
      <c r="AJ16" s="111">
        <v>1</v>
      </c>
      <c r="AK16" s="111">
        <v>0.93632999284038421</v>
      </c>
      <c r="AL16" s="111">
        <v>0.86383293304271747</v>
      </c>
      <c r="AM16" s="111">
        <v>0.91152668394758607</v>
      </c>
      <c r="AN16" s="111">
        <v>0.92444522893912728</v>
      </c>
      <c r="AO16" s="27"/>
      <c r="AP16" s="27"/>
      <c r="AQ16" s="44">
        <v>5550112</v>
      </c>
      <c r="AR16" s="108">
        <v>1</v>
      </c>
      <c r="AS16" s="108">
        <v>0.98250000000000004</v>
      </c>
      <c r="AT16" s="108">
        <v>0.99070000000000003</v>
      </c>
      <c r="AU16" s="108">
        <v>1</v>
      </c>
      <c r="AV16" s="108">
        <v>1</v>
      </c>
      <c r="AW16" s="108">
        <v>1</v>
      </c>
      <c r="AX16" s="27"/>
      <c r="AY16" s="27"/>
      <c r="AZ16" s="27"/>
      <c r="BA16" s="44">
        <v>5550112</v>
      </c>
      <c r="BB16" s="72">
        <v>88.757639629530104</v>
      </c>
      <c r="BC16" s="72">
        <v>84.872609953225947</v>
      </c>
      <c r="BD16" s="72">
        <v>88.758498709210045</v>
      </c>
      <c r="BE16" s="72">
        <v>93.786914980195661</v>
      </c>
      <c r="BF16" s="72">
        <v>86.660050493446334</v>
      </c>
      <c r="BG16" s="72">
        <v>87.236014843660726</v>
      </c>
      <c r="BH16" s="72">
        <v>83.325395551546094</v>
      </c>
      <c r="BI16" s="72">
        <v>78.083986888708196</v>
      </c>
      <c r="BJ16" s="72">
        <v>80.44675553525947</v>
      </c>
      <c r="BK16" s="72">
        <v>78.049648872462996</v>
      </c>
      <c r="BL16" s="72">
        <v>89.372477115638986</v>
      </c>
      <c r="BM16" s="72">
        <v>71.277690740443575</v>
      </c>
      <c r="BN16" s="72">
        <v>60.544685711931365</v>
      </c>
      <c r="BO16" s="72">
        <v>35.883926499078797</v>
      </c>
      <c r="BP16" s="72">
        <v>24.90630150081245</v>
      </c>
      <c r="BQ16" s="72">
        <v>11.132443963053307</v>
      </c>
      <c r="BR16" s="72">
        <v>5.833955637284463</v>
      </c>
      <c r="BS16" s="27"/>
      <c r="BT16" s="27"/>
      <c r="BU16" s="27"/>
      <c r="BV16" s="44">
        <v>5550112</v>
      </c>
      <c r="BW16" s="73">
        <v>101.05</v>
      </c>
      <c r="BX16" s="73">
        <v>97.77</v>
      </c>
      <c r="BY16" s="73">
        <v>104.50999999999999</v>
      </c>
      <c r="BZ16" s="73">
        <v>101.69999999999999</v>
      </c>
      <c r="CA16" s="73">
        <v>102.56</v>
      </c>
      <c r="CB16" s="73">
        <v>98.33</v>
      </c>
      <c r="CC16" s="73">
        <v>99.2</v>
      </c>
      <c r="CD16" s="73">
        <v>91.85</v>
      </c>
      <c r="CE16" s="73">
        <v>95.12</v>
      </c>
      <c r="CF16" s="73">
        <v>92.83</v>
      </c>
      <c r="CG16" s="73">
        <v>96.899999999999991</v>
      </c>
      <c r="CH16" s="73">
        <v>85.240000000000009</v>
      </c>
      <c r="CI16" s="73">
        <v>74.19</v>
      </c>
      <c r="CJ16" s="73">
        <v>49.71</v>
      </c>
      <c r="CK16" s="73">
        <v>36.65</v>
      </c>
      <c r="CL16" s="73">
        <v>16.669999999999998</v>
      </c>
      <c r="CM16" s="73">
        <v>5.0999999999999996</v>
      </c>
      <c r="CN16" s="27"/>
      <c r="CO16" s="27"/>
      <c r="CP16" s="15"/>
    </row>
    <row r="17" spans="1:106" x14ac:dyDescent="0.2">
      <c r="A17" s="27"/>
      <c r="B17" s="44">
        <v>5671538</v>
      </c>
      <c r="C17" s="111">
        <v>0.92697974518362336</v>
      </c>
      <c r="D17" s="111">
        <v>0.93082604592327334</v>
      </c>
      <c r="E17" s="111">
        <v>0.86011377155543745</v>
      </c>
      <c r="F17" s="111">
        <v>0.89142719920386304</v>
      </c>
      <c r="G17" s="111">
        <v>0.84396964992798473</v>
      </c>
      <c r="H17" s="111">
        <v>0.82809833532280308</v>
      </c>
      <c r="I17" s="111">
        <v>0.78393213827726937</v>
      </c>
      <c r="J17" s="111">
        <v>0.55040807601770003</v>
      </c>
      <c r="K17" s="111">
        <v>3.2531800239123686E-2</v>
      </c>
      <c r="L17" s="111">
        <v>2.5594806047836032E-3</v>
      </c>
      <c r="M17" s="27"/>
      <c r="N17" s="27"/>
      <c r="O17" s="44">
        <v>5671538</v>
      </c>
      <c r="P17" s="111"/>
      <c r="Q17" s="111"/>
      <c r="R17" s="111"/>
      <c r="S17" s="111"/>
      <c r="T17" s="111">
        <v>1</v>
      </c>
      <c r="U17" s="111">
        <v>1</v>
      </c>
      <c r="V17" s="111">
        <v>1</v>
      </c>
      <c r="W17" s="111">
        <v>1</v>
      </c>
      <c r="X17" s="111">
        <v>1</v>
      </c>
      <c r="Y17" s="111">
        <v>1</v>
      </c>
      <c r="Z17" s="111">
        <v>1</v>
      </c>
      <c r="AA17" s="27"/>
      <c r="AB17" s="27"/>
      <c r="AC17" s="44">
        <v>5671538</v>
      </c>
      <c r="AD17" s="111" t="s">
        <v>287</v>
      </c>
      <c r="AE17" s="111" t="s">
        <v>287</v>
      </c>
      <c r="AF17" s="111" t="s">
        <v>287</v>
      </c>
      <c r="AG17" s="111" t="s">
        <v>287</v>
      </c>
      <c r="AH17" s="111">
        <v>1</v>
      </c>
      <c r="AI17" s="111">
        <v>1</v>
      </c>
      <c r="AJ17" s="111">
        <v>1</v>
      </c>
      <c r="AK17" s="111">
        <v>1</v>
      </c>
      <c r="AL17" s="111">
        <v>1</v>
      </c>
      <c r="AM17" s="111">
        <v>1</v>
      </c>
      <c r="AN17" s="111">
        <v>1</v>
      </c>
      <c r="AO17" s="27"/>
      <c r="AP17" s="27"/>
      <c r="AQ17" s="44">
        <v>5671538</v>
      </c>
      <c r="AR17" s="108">
        <v>0.92179999999999995</v>
      </c>
      <c r="AS17" s="108">
        <v>0.98529999999999995</v>
      </c>
      <c r="AT17" s="108">
        <v>0.97130000000000005</v>
      </c>
      <c r="AU17" s="108">
        <v>0.96199999999999997</v>
      </c>
      <c r="AV17" s="108">
        <v>0.96430000000000005</v>
      </c>
      <c r="AW17" s="108">
        <v>0.6139</v>
      </c>
      <c r="AX17" s="27"/>
      <c r="AY17" s="27"/>
      <c r="AZ17" s="27"/>
      <c r="BA17" s="44">
        <v>5671538</v>
      </c>
      <c r="BB17" s="72">
        <v>97.164371262308904</v>
      </c>
      <c r="BC17" s="72">
        <v>96.503689060112137</v>
      </c>
      <c r="BD17" s="72">
        <v>95.301040707531001</v>
      </c>
      <c r="BE17" s="72">
        <v>105.67010122577096</v>
      </c>
      <c r="BF17" s="72">
        <v>90.886047817486386</v>
      </c>
      <c r="BG17" s="72">
        <v>104.04725178509089</v>
      </c>
      <c r="BH17" s="72">
        <v>97.950719257302339</v>
      </c>
      <c r="BI17" s="72">
        <v>92.448513184760287</v>
      </c>
      <c r="BJ17" s="72">
        <v>91.197942882784787</v>
      </c>
      <c r="BK17" s="72">
        <v>89.96576669049962</v>
      </c>
      <c r="BL17" s="72">
        <v>88.731794809414893</v>
      </c>
      <c r="BM17" s="72">
        <v>79.153831122775358</v>
      </c>
      <c r="BN17" s="72">
        <v>74.970704291846019</v>
      </c>
      <c r="BO17" s="72">
        <v>48.144824127651738</v>
      </c>
      <c r="BP17" s="72">
        <v>18.951468423318666</v>
      </c>
      <c r="BQ17" s="72">
        <v>23.86318909465075</v>
      </c>
      <c r="BR17" s="72">
        <v>13.797744875478903</v>
      </c>
      <c r="BS17" s="27"/>
      <c r="BT17" s="27"/>
      <c r="BU17" s="27"/>
      <c r="BV17" s="44">
        <v>5671538</v>
      </c>
      <c r="BW17" s="73">
        <v>94.289999999999992</v>
      </c>
      <c r="BX17" s="73">
        <v>97.509999999999991</v>
      </c>
      <c r="BY17" s="73">
        <v>95.199999999999989</v>
      </c>
      <c r="BZ17" s="73">
        <v>100.19</v>
      </c>
      <c r="CA17" s="73">
        <v>98.56</v>
      </c>
      <c r="CB17" s="73">
        <v>95.78</v>
      </c>
      <c r="CC17" s="73">
        <v>97.54</v>
      </c>
      <c r="CD17" s="73">
        <v>94.98</v>
      </c>
      <c r="CE17" s="73">
        <v>89.259999999999991</v>
      </c>
      <c r="CF17" s="73">
        <v>91.27</v>
      </c>
      <c r="CG17" s="73">
        <v>85.87</v>
      </c>
      <c r="CH17" s="73">
        <v>84.92</v>
      </c>
      <c r="CI17" s="73">
        <v>86.65</v>
      </c>
      <c r="CJ17" s="73">
        <v>71.25</v>
      </c>
      <c r="CK17" s="73">
        <v>57.14</v>
      </c>
      <c r="CL17" s="73">
        <v>33.79</v>
      </c>
      <c r="CM17" s="73">
        <v>14.469999999999999</v>
      </c>
      <c r="CN17" s="27"/>
      <c r="CO17" s="27"/>
      <c r="CP17" s="15"/>
    </row>
    <row r="18" spans="1:106" x14ac:dyDescent="0.2">
      <c r="A18" s="27"/>
      <c r="B18" s="44">
        <v>5561642</v>
      </c>
      <c r="C18" s="111">
        <v>0.98202545451740364</v>
      </c>
      <c r="D18" s="111">
        <v>1.047139352168571</v>
      </c>
      <c r="E18" s="111">
        <v>1.0284535680257019</v>
      </c>
      <c r="F18" s="111">
        <v>0.9914096068149908</v>
      </c>
      <c r="G18" s="111">
        <v>0.98488113589506132</v>
      </c>
      <c r="H18" s="111">
        <v>0.84855996256006316</v>
      </c>
      <c r="I18" s="111">
        <v>0.5000974973156006</v>
      </c>
      <c r="J18" s="111">
        <v>0.14826770804031381</v>
      </c>
      <c r="K18" s="111">
        <v>0.18150463527393812</v>
      </c>
      <c r="L18" s="111">
        <v>0.34327661894752853</v>
      </c>
      <c r="M18" s="27"/>
      <c r="N18" s="27"/>
      <c r="O18" s="44">
        <v>5561642</v>
      </c>
      <c r="P18" s="111">
        <v>0.99443851036296049</v>
      </c>
      <c r="Q18" s="111">
        <v>0.95321047117105673</v>
      </c>
      <c r="R18" s="111">
        <v>0.99688700367684824</v>
      </c>
      <c r="S18" s="111">
        <v>0.9636505437880063</v>
      </c>
      <c r="T18" s="111">
        <v>0.97101349547069826</v>
      </c>
      <c r="U18" s="111">
        <v>0.92305952749909426</v>
      </c>
      <c r="V18" s="111">
        <v>1</v>
      </c>
      <c r="W18" s="111">
        <v>1</v>
      </c>
      <c r="X18" s="111">
        <v>0.79898782225292075</v>
      </c>
      <c r="Y18" s="111">
        <v>0.30014228284298899</v>
      </c>
      <c r="Z18" s="111">
        <v>0.46439654358138299</v>
      </c>
      <c r="AA18" s="27"/>
      <c r="AB18" s="27"/>
      <c r="AC18" s="44">
        <v>5561642</v>
      </c>
      <c r="AD18" s="111">
        <v>0.96964931583627845</v>
      </c>
      <c r="AE18" s="111">
        <v>0.986300603713679</v>
      </c>
      <c r="AF18" s="111">
        <v>1</v>
      </c>
      <c r="AG18" s="111">
        <v>1</v>
      </c>
      <c r="AH18" s="111">
        <v>0.9905082086112198</v>
      </c>
      <c r="AI18" s="111">
        <v>1</v>
      </c>
      <c r="AJ18" s="111">
        <v>0.91799788067280297</v>
      </c>
      <c r="AK18" s="111">
        <v>0.98921846027933402</v>
      </c>
      <c r="AL18" s="111">
        <v>0.96387968240345401</v>
      </c>
      <c r="AM18" s="111">
        <v>0.35337512011776551</v>
      </c>
      <c r="AN18" s="111">
        <v>0.46653859412655008</v>
      </c>
      <c r="AO18" s="27"/>
      <c r="AP18" s="27"/>
      <c r="AQ18" s="44">
        <v>5561642</v>
      </c>
      <c r="AR18" s="108">
        <v>1</v>
      </c>
      <c r="AS18" s="108">
        <v>1</v>
      </c>
      <c r="AT18" s="108">
        <v>1</v>
      </c>
      <c r="AU18" s="108">
        <v>1</v>
      </c>
      <c r="AV18" s="108">
        <v>0.81410000000000005</v>
      </c>
      <c r="AW18" s="108">
        <v>0.46439999999999998</v>
      </c>
      <c r="AX18" s="27"/>
      <c r="AY18" s="27"/>
      <c r="AZ18" s="27"/>
      <c r="BA18" s="44">
        <v>5561642</v>
      </c>
      <c r="BB18" s="72">
        <v>91.457226787525826</v>
      </c>
      <c r="BC18" s="72">
        <v>93.953759428282623</v>
      </c>
      <c r="BD18" s="72">
        <v>89.253812303880125</v>
      </c>
      <c r="BE18" s="72">
        <v>95.054842590673672</v>
      </c>
      <c r="BF18" s="72">
        <v>93.12918643752019</v>
      </c>
      <c r="BG18" s="72">
        <v>84.669171952685502</v>
      </c>
      <c r="BH18" s="72">
        <v>83.058323591149133</v>
      </c>
      <c r="BI18" s="72">
        <v>81.080969039847133</v>
      </c>
      <c r="BJ18" s="72">
        <v>84.137577421845407</v>
      </c>
      <c r="BK18" s="72">
        <v>65.52068566121082</v>
      </c>
      <c r="BL18" s="72">
        <v>71.656988544639859</v>
      </c>
      <c r="BM18" s="72">
        <v>51.889010660996412</v>
      </c>
      <c r="BN18" s="72">
        <v>40.664501318290526</v>
      </c>
      <c r="BO18" s="72">
        <v>18.579728932251101</v>
      </c>
      <c r="BP18" s="72">
        <v>12.433175241028884</v>
      </c>
      <c r="BQ18" s="72">
        <v>4.4591949704812626</v>
      </c>
      <c r="BR18" s="72">
        <v>4.4120217084054074</v>
      </c>
      <c r="BS18" s="27"/>
      <c r="BT18" s="27"/>
      <c r="BU18" s="27"/>
      <c r="BV18" s="44">
        <v>5561642</v>
      </c>
      <c r="BW18" s="73">
        <v>88.37</v>
      </c>
      <c r="BX18" s="73">
        <v>88.89</v>
      </c>
      <c r="BY18" s="73">
        <v>90.34</v>
      </c>
      <c r="BZ18" s="73">
        <v>85.72999999999999</v>
      </c>
      <c r="CA18" s="73">
        <v>90.4</v>
      </c>
      <c r="CB18" s="73">
        <v>86.92</v>
      </c>
      <c r="CC18" s="73">
        <v>83.56</v>
      </c>
      <c r="CD18" s="73">
        <v>88.89</v>
      </c>
      <c r="CE18" s="73">
        <v>88.36</v>
      </c>
      <c r="CF18" s="73">
        <v>83.179999999999993</v>
      </c>
      <c r="CG18" s="73">
        <v>86.22</v>
      </c>
      <c r="CH18" s="73">
        <v>75.88000000000001</v>
      </c>
      <c r="CI18" s="73">
        <v>63.21</v>
      </c>
      <c r="CJ18" s="73">
        <v>45.17</v>
      </c>
      <c r="CK18" s="73">
        <v>29.79</v>
      </c>
      <c r="CL18" s="73">
        <v>11.899999999999999</v>
      </c>
      <c r="CM18" s="73">
        <v>6</v>
      </c>
      <c r="CN18" s="27"/>
      <c r="CO18" s="27"/>
      <c r="CP18" s="15"/>
    </row>
    <row r="19" spans="1:106" x14ac:dyDescent="0.2">
      <c r="A19" s="27"/>
      <c r="B19" s="44">
        <v>7926496</v>
      </c>
      <c r="C19" s="111">
        <v>1.0170064422757876</v>
      </c>
      <c r="D19" s="111">
        <v>1.0169743789269881</v>
      </c>
      <c r="E19" s="111">
        <v>1.0231413622548724</v>
      </c>
      <c r="F19" s="111">
        <v>1.0720031142192541</v>
      </c>
      <c r="G19" s="111">
        <v>1.07034309631584</v>
      </c>
      <c r="H19" s="111">
        <v>1.0467122923101742</v>
      </c>
      <c r="I19" s="111">
        <v>0.93697986517818388</v>
      </c>
      <c r="J19" s="111">
        <v>0.43732535396396632</v>
      </c>
      <c r="K19" s="111">
        <v>0.15250830668370616</v>
      </c>
      <c r="L19" s="111">
        <v>0.19888536544435767</v>
      </c>
      <c r="M19" s="27"/>
      <c r="N19" s="27"/>
      <c r="O19" s="44">
        <v>7926496</v>
      </c>
      <c r="P19" s="111">
        <v>0.95109955257785073</v>
      </c>
      <c r="Q19" s="111">
        <v>0.96114467942262505</v>
      </c>
      <c r="R19" s="111">
        <v>1</v>
      </c>
      <c r="S19" s="111">
        <v>0.98614382550188373</v>
      </c>
      <c r="T19" s="111">
        <v>1</v>
      </c>
      <c r="U19" s="111">
        <v>0.91494428182937138</v>
      </c>
      <c r="V19" s="111">
        <v>1</v>
      </c>
      <c r="W19" s="111">
        <v>0.98682443773078221</v>
      </c>
      <c r="X19" s="111">
        <v>0.69147505545322985</v>
      </c>
      <c r="Y19" s="111">
        <v>0.36492375820899003</v>
      </c>
      <c r="Z19" s="111">
        <v>4.2325107083497904E-2</v>
      </c>
      <c r="AA19" s="27"/>
      <c r="AB19" s="27"/>
      <c r="AC19" s="44">
        <v>7926496</v>
      </c>
      <c r="AD19" s="111">
        <v>0.86072455426983607</v>
      </c>
      <c r="AE19" s="111">
        <v>0.87481359467643849</v>
      </c>
      <c r="AF19" s="111">
        <v>0.87362779483229969</v>
      </c>
      <c r="AG19" s="111">
        <v>0.91319042743686751</v>
      </c>
      <c r="AH19" s="111">
        <v>0.90595253640153928</v>
      </c>
      <c r="AI19" s="111">
        <v>0.95838514146843723</v>
      </c>
      <c r="AJ19" s="111">
        <v>0.91472699781179079</v>
      </c>
      <c r="AK19" s="111">
        <v>0.81011566486713982</v>
      </c>
      <c r="AL19" s="111">
        <v>0.86282813782641199</v>
      </c>
      <c r="AM19" s="111">
        <v>0.13930601079716182</v>
      </c>
      <c r="AN19" s="111">
        <v>3.6465996259002147E-2</v>
      </c>
      <c r="AO19" s="27"/>
      <c r="AP19" s="27"/>
      <c r="AQ19" s="44">
        <v>7926496</v>
      </c>
      <c r="AR19" s="108">
        <v>0.91539999999999999</v>
      </c>
      <c r="AS19" s="108">
        <v>0.97430000000000005</v>
      </c>
      <c r="AT19" s="108">
        <v>0.96879999999999999</v>
      </c>
      <c r="AU19" s="108">
        <v>0.97319999999999995</v>
      </c>
      <c r="AV19" s="108">
        <v>0.85850000000000004</v>
      </c>
      <c r="AW19" s="108">
        <v>0.43369999999999997</v>
      </c>
      <c r="AX19" s="27"/>
      <c r="AY19" s="27"/>
      <c r="AZ19" s="27"/>
      <c r="BA19" s="44">
        <v>7926496</v>
      </c>
      <c r="BB19" s="72">
        <v>79.964647346482948</v>
      </c>
      <c r="BC19" s="72">
        <v>92.933990992066668</v>
      </c>
      <c r="BD19" s="72">
        <v>87.471350790165431</v>
      </c>
      <c r="BE19" s="72">
        <v>88.465011826218159</v>
      </c>
      <c r="BF19" s="72">
        <v>89.354466201470856</v>
      </c>
      <c r="BG19" s="72">
        <v>88.25691484477926</v>
      </c>
      <c r="BH19" s="72">
        <v>81.735847435247635</v>
      </c>
      <c r="BI19" s="72">
        <v>79.479397324863598</v>
      </c>
      <c r="BJ19" s="72">
        <v>81.634052942886299</v>
      </c>
      <c r="BK19" s="72">
        <v>76.911282270835642</v>
      </c>
      <c r="BL19" s="72">
        <v>83.928212918816996</v>
      </c>
      <c r="BM19" s="72">
        <v>76.382542337961368</v>
      </c>
      <c r="BN19" s="72">
        <v>65.000931039745851</v>
      </c>
      <c r="BO19" s="72">
        <v>32.266587132067301</v>
      </c>
      <c r="BP19" s="72">
        <v>17.804961128531648</v>
      </c>
      <c r="BQ19" s="72">
        <v>0.12829403606104101</v>
      </c>
      <c r="BR19" s="72">
        <v>0</v>
      </c>
      <c r="BS19" s="27"/>
      <c r="BT19" s="27"/>
      <c r="BU19" s="27"/>
      <c r="BV19" s="44">
        <v>7926496</v>
      </c>
      <c r="BW19" s="73">
        <v>89.87</v>
      </c>
      <c r="BX19" s="73">
        <v>91.24</v>
      </c>
      <c r="BY19" s="73">
        <v>91.679999999999993</v>
      </c>
      <c r="BZ19" s="73">
        <v>85.47</v>
      </c>
      <c r="CA19" s="73">
        <v>94.55</v>
      </c>
      <c r="CB19" s="73">
        <v>90.63</v>
      </c>
      <c r="CC19" s="73">
        <v>91.41</v>
      </c>
      <c r="CD19" s="73">
        <v>86.03</v>
      </c>
      <c r="CE19" s="73">
        <v>80.210000000000008</v>
      </c>
      <c r="CF19" s="73">
        <v>76.3</v>
      </c>
      <c r="CG19" s="73">
        <v>69.410000000000011</v>
      </c>
      <c r="CH19" s="73">
        <v>53.21</v>
      </c>
      <c r="CI19" s="73">
        <v>35.99</v>
      </c>
      <c r="CJ19" s="73">
        <v>19.36</v>
      </c>
      <c r="CK19" s="73">
        <v>9.56</v>
      </c>
      <c r="CL19" s="73">
        <v>1.81</v>
      </c>
      <c r="CM19" s="73">
        <v>1.8900000000000001</v>
      </c>
      <c r="CN19" s="27"/>
      <c r="CO19" s="27"/>
      <c r="CP19" s="15"/>
    </row>
    <row r="20" spans="1:106" x14ac:dyDescent="0.2">
      <c r="A20" s="27"/>
      <c r="B20" s="44">
        <v>7221649</v>
      </c>
      <c r="C20" s="111">
        <v>0.95919975666031787</v>
      </c>
      <c r="D20" s="111">
        <v>0.95628765081341338</v>
      </c>
      <c r="E20" s="111">
        <v>0.99501536892167308</v>
      </c>
      <c r="F20" s="111">
        <v>1.0067696629834131</v>
      </c>
      <c r="G20" s="111">
        <v>1.0080697900114306</v>
      </c>
      <c r="H20" s="111">
        <v>0.94640942205613798</v>
      </c>
      <c r="I20" s="111">
        <v>0.59854637952195222</v>
      </c>
      <c r="J20" s="111">
        <v>0.15167373017967817</v>
      </c>
      <c r="K20" s="111">
        <v>0.15564923365370167</v>
      </c>
      <c r="L20" s="111">
        <v>0.25363312219207029</v>
      </c>
      <c r="M20" s="27"/>
      <c r="N20" s="27"/>
      <c r="O20" s="44">
        <v>7221649</v>
      </c>
      <c r="P20" s="111">
        <v>0.99876016930333977</v>
      </c>
      <c r="Q20" s="111">
        <v>0.99198639926642351</v>
      </c>
      <c r="R20" s="111">
        <v>0.97356850309859944</v>
      </c>
      <c r="S20" s="111">
        <v>1</v>
      </c>
      <c r="T20" s="111">
        <v>0.96902351029875577</v>
      </c>
      <c r="U20" s="111">
        <v>0.84221709660037947</v>
      </c>
      <c r="V20" s="111">
        <v>3.1194873952524248E-2</v>
      </c>
      <c r="W20" s="111">
        <v>3.8959520081599155E-2</v>
      </c>
      <c r="X20" s="111" t="s">
        <v>287</v>
      </c>
      <c r="Y20" s="111" t="s">
        <v>287</v>
      </c>
      <c r="Z20" s="111" t="s">
        <v>287</v>
      </c>
      <c r="AA20" s="27"/>
      <c r="AB20" s="27"/>
      <c r="AC20" s="44">
        <v>7221649</v>
      </c>
      <c r="AD20" s="111">
        <v>0.86605423239840451</v>
      </c>
      <c r="AE20" s="111">
        <v>0.8560075368287815</v>
      </c>
      <c r="AF20" s="111">
        <v>0.87844895854583549</v>
      </c>
      <c r="AG20" s="111">
        <v>0.92473572106665725</v>
      </c>
      <c r="AH20" s="111">
        <v>0.91207595298638</v>
      </c>
      <c r="AI20" s="111">
        <v>0.64588510351895367</v>
      </c>
      <c r="AJ20" s="111">
        <v>3.9101716668567474E-2</v>
      </c>
      <c r="AK20" s="111">
        <v>0.37272525753241148</v>
      </c>
      <c r="AL20" s="111" t="s">
        <v>287</v>
      </c>
      <c r="AM20" s="111" t="s">
        <v>287</v>
      </c>
      <c r="AN20" s="111" t="s">
        <v>287</v>
      </c>
      <c r="AO20" s="27"/>
      <c r="AP20" s="27"/>
      <c r="AQ20" s="44">
        <v>7221649</v>
      </c>
      <c r="AR20" s="108">
        <v>1</v>
      </c>
      <c r="AS20" s="108">
        <v>1</v>
      </c>
      <c r="AT20" s="108">
        <v>1</v>
      </c>
      <c r="AU20" s="108">
        <v>1</v>
      </c>
      <c r="AV20" s="108">
        <v>0.61209999999999998</v>
      </c>
      <c r="AW20" s="108">
        <v>7.2999999999999995E-2</v>
      </c>
      <c r="AX20" s="27"/>
      <c r="AY20" s="27"/>
      <c r="AZ20" s="27"/>
      <c r="BA20" s="44">
        <v>7221649</v>
      </c>
      <c r="BB20" s="72">
        <v>92.421960616848125</v>
      </c>
      <c r="BC20" s="72">
        <v>97.116330996210792</v>
      </c>
      <c r="BD20" s="72">
        <v>98.589798109996835</v>
      </c>
      <c r="BE20" s="72">
        <v>105.74140139372274</v>
      </c>
      <c r="BF20" s="72">
        <v>106.62986396823283</v>
      </c>
      <c r="BG20" s="72">
        <v>100.72808475155448</v>
      </c>
      <c r="BH20" s="72">
        <v>100.59354663564936</v>
      </c>
      <c r="BI20" s="72">
        <v>94.854898487921346</v>
      </c>
      <c r="BJ20" s="72">
        <v>93.38350719317701</v>
      </c>
      <c r="BK20" s="72">
        <v>89.326372342912435</v>
      </c>
      <c r="BL20" s="72">
        <v>84.782749573523702</v>
      </c>
      <c r="BM20" s="72">
        <v>71.867564308781482</v>
      </c>
      <c r="BN20" s="72">
        <v>58.446583579704189</v>
      </c>
      <c r="BO20" s="72">
        <v>35.499353494082001</v>
      </c>
      <c r="BP20" s="72">
        <v>22.24459342074125</v>
      </c>
      <c r="BQ20" s="72">
        <v>11.374369104859525</v>
      </c>
      <c r="BR20" s="72">
        <v>6.5437656294126025</v>
      </c>
      <c r="BS20" s="27"/>
      <c r="BT20" s="27"/>
      <c r="BU20" s="27"/>
      <c r="BV20" s="44">
        <v>7221649</v>
      </c>
      <c r="BW20" s="73">
        <v>92.53</v>
      </c>
      <c r="BX20" s="73">
        <v>88.51</v>
      </c>
      <c r="BY20" s="73">
        <v>89.649999999999991</v>
      </c>
      <c r="BZ20" s="73">
        <v>97.81</v>
      </c>
      <c r="CA20" s="73">
        <v>98.77</v>
      </c>
      <c r="CB20" s="73">
        <v>94.33</v>
      </c>
      <c r="CC20" s="73">
        <v>91.97</v>
      </c>
      <c r="CD20" s="73">
        <v>90.16</v>
      </c>
      <c r="CE20" s="73">
        <v>86.539999999999992</v>
      </c>
      <c r="CF20" s="73">
        <v>88</v>
      </c>
      <c r="CG20" s="73">
        <v>83.86</v>
      </c>
      <c r="CH20" s="73">
        <v>85.58</v>
      </c>
      <c r="CI20" s="73">
        <v>77.78</v>
      </c>
      <c r="CJ20" s="73">
        <v>55.279999999999994</v>
      </c>
      <c r="CK20" s="73">
        <v>32.96</v>
      </c>
      <c r="CL20" s="73">
        <v>7.8100000000000005</v>
      </c>
      <c r="CM20" s="73">
        <v>3.92</v>
      </c>
      <c r="CN20" s="27"/>
      <c r="CO20" s="27"/>
      <c r="CP20" s="15"/>
    </row>
    <row r="21" spans="1:106" x14ac:dyDescent="0.2">
      <c r="A21" s="27"/>
      <c r="B21" s="44">
        <v>7706808</v>
      </c>
      <c r="C21" s="111">
        <v>0.9572679266186449</v>
      </c>
      <c r="D21" s="111">
        <v>1.0311370939494442</v>
      </c>
      <c r="E21" s="111">
        <v>1.0338527304042675</v>
      </c>
      <c r="F21" s="111">
        <v>0.99969659291693036</v>
      </c>
      <c r="G21" s="111">
        <v>0.99824286248176497</v>
      </c>
      <c r="H21" s="111">
        <v>0.89423919900243642</v>
      </c>
      <c r="I21" s="111">
        <v>0.48329561623489298</v>
      </c>
      <c r="J21" s="111">
        <v>0.13173574997824219</v>
      </c>
      <c r="K21" s="111">
        <v>0.13530387486247555</v>
      </c>
      <c r="L21" s="111">
        <v>0.19923154889779224</v>
      </c>
      <c r="M21" s="27"/>
      <c r="N21" s="27"/>
      <c r="O21" s="44">
        <v>7706808</v>
      </c>
      <c r="P21" s="111">
        <v>0.97343616907523656</v>
      </c>
      <c r="Q21" s="111">
        <v>0.97263374485596699</v>
      </c>
      <c r="R21" s="111">
        <v>0.98187041944778752</v>
      </c>
      <c r="S21" s="111">
        <v>0.96415342645874247</v>
      </c>
      <c r="T21" s="111">
        <v>0.9827559647488715</v>
      </c>
      <c r="U21" s="111">
        <v>0.89413159890935046</v>
      </c>
      <c r="V21" s="111">
        <v>1</v>
      </c>
      <c r="W21" s="111">
        <v>1</v>
      </c>
      <c r="X21" s="111">
        <v>0.96459066631643475</v>
      </c>
      <c r="Y21" s="111">
        <v>1</v>
      </c>
      <c r="Z21" s="111">
        <v>0.88792656384406854</v>
      </c>
      <c r="AA21" s="27"/>
      <c r="AB21" s="27"/>
      <c r="AC21" s="44">
        <v>7706808</v>
      </c>
      <c r="AD21" s="111">
        <v>1</v>
      </c>
      <c r="AE21" s="111">
        <v>0.961517862595898</v>
      </c>
      <c r="AF21" s="111">
        <v>0.97004317466084289</v>
      </c>
      <c r="AG21" s="111">
        <v>0.94233121244532703</v>
      </c>
      <c r="AH21" s="111">
        <v>0.98898748608216169</v>
      </c>
      <c r="AI21" s="111">
        <v>0.97298882344742699</v>
      </c>
      <c r="AJ21" s="111">
        <v>0.93804389188952175</v>
      </c>
      <c r="AK21" s="111">
        <v>0.89716733822030204</v>
      </c>
      <c r="AL21" s="111">
        <v>0.94646858835928449</v>
      </c>
      <c r="AM21" s="111">
        <v>0.76696449404841127</v>
      </c>
      <c r="AN21" s="111">
        <v>0.69921574645809625</v>
      </c>
      <c r="AO21" s="27"/>
      <c r="AP21" s="27"/>
      <c r="AQ21" s="44">
        <v>7706808</v>
      </c>
      <c r="AR21" s="108">
        <v>1</v>
      </c>
      <c r="AS21" s="108">
        <v>1</v>
      </c>
      <c r="AT21" s="108">
        <v>1</v>
      </c>
      <c r="AU21" s="108">
        <v>1</v>
      </c>
      <c r="AV21" s="108">
        <v>0.94589999999999996</v>
      </c>
      <c r="AW21" s="108">
        <v>0.3619</v>
      </c>
      <c r="AX21" s="27"/>
      <c r="AY21" s="27"/>
      <c r="AZ21" s="27"/>
      <c r="BA21" s="44">
        <v>7706808</v>
      </c>
      <c r="BB21" s="73">
        <v>101.15294295181705</v>
      </c>
      <c r="BC21" s="73">
        <v>106.9610146964345</v>
      </c>
      <c r="BD21" s="73">
        <v>102.65745971974233</v>
      </c>
      <c r="BE21" s="73">
        <v>109.37346691092725</v>
      </c>
      <c r="BF21" s="73">
        <v>101.1623011220463</v>
      </c>
      <c r="BG21" s="73">
        <v>106.69078722064951</v>
      </c>
      <c r="BH21" s="73">
        <v>105.204084976562</v>
      </c>
      <c r="BI21" s="73">
        <v>100.6385138390836</v>
      </c>
      <c r="BJ21" s="73">
        <v>94.31036898395358</v>
      </c>
      <c r="BK21" s="73">
        <v>97.387121037410012</v>
      </c>
      <c r="BL21" s="73">
        <v>70.924800472419463</v>
      </c>
      <c r="BM21" s="73">
        <v>55.507451092466532</v>
      </c>
      <c r="BN21" s="73">
        <v>44.173993655481475</v>
      </c>
      <c r="BO21" s="73">
        <v>26.608603754749726</v>
      </c>
      <c r="BP21" s="73">
        <v>16.289761274874273</v>
      </c>
      <c r="BQ21" s="73">
        <v>13.251326457842328</v>
      </c>
      <c r="BR21" s="73">
        <v>13.470534687794119</v>
      </c>
      <c r="BS21" s="27"/>
      <c r="BT21" s="27"/>
      <c r="BU21" s="27"/>
      <c r="BV21" s="44">
        <v>7706808</v>
      </c>
      <c r="BW21" s="73">
        <v>97.5</v>
      </c>
      <c r="BX21" s="73">
        <v>94.83</v>
      </c>
      <c r="BY21" s="73">
        <v>99.1</v>
      </c>
      <c r="BZ21" s="73">
        <v>97.03</v>
      </c>
      <c r="CA21" s="73">
        <v>95.63000000000001</v>
      </c>
      <c r="CB21" s="73">
        <v>97.850000000000009</v>
      </c>
      <c r="CC21" s="73">
        <v>90.5</v>
      </c>
      <c r="CD21" s="73">
        <v>96.05</v>
      </c>
      <c r="CE21" s="73">
        <v>93.5</v>
      </c>
      <c r="CF21" s="73">
        <v>91.41</v>
      </c>
      <c r="CG21" s="73">
        <v>82.8</v>
      </c>
      <c r="CH21" s="73">
        <v>81.17</v>
      </c>
      <c r="CI21" s="73">
        <v>69.44</v>
      </c>
      <c r="CJ21" s="73">
        <v>47.31</v>
      </c>
      <c r="CK21" s="73">
        <v>30.620000000000005</v>
      </c>
      <c r="CL21" s="73">
        <v>11.41</v>
      </c>
      <c r="CM21" s="73">
        <v>6.370000000000001</v>
      </c>
      <c r="CN21" s="27"/>
      <c r="CO21" s="27"/>
      <c r="CP21" s="15"/>
    </row>
    <row r="22" spans="1:106" x14ac:dyDescent="0.2">
      <c r="A22" s="27"/>
      <c r="B22" s="44">
        <v>7925288</v>
      </c>
      <c r="C22" s="111">
        <v>1.0821500740790615</v>
      </c>
      <c r="D22" s="111">
        <v>1.0880930343758248</v>
      </c>
      <c r="E22" s="111">
        <v>1.1119964644023368</v>
      </c>
      <c r="F22" s="111">
        <v>1.10474579185369</v>
      </c>
      <c r="G22" s="111">
        <v>1.1862532561970485</v>
      </c>
      <c r="H22" s="111">
        <v>1.0637726295683749</v>
      </c>
      <c r="I22" s="111">
        <v>0.92977333501374337</v>
      </c>
      <c r="J22" s="111">
        <v>0.27648910597182735</v>
      </c>
      <c r="K22" s="111">
        <v>0.14645478227950484</v>
      </c>
      <c r="L22" s="111">
        <v>0.15876872947497753</v>
      </c>
      <c r="M22" s="27"/>
      <c r="N22" s="27"/>
      <c r="O22" s="44">
        <v>7925288</v>
      </c>
      <c r="P22" s="111">
        <v>1</v>
      </c>
      <c r="Q22" s="111">
        <v>0.97731966011872151</v>
      </c>
      <c r="R22" s="111">
        <v>1</v>
      </c>
      <c r="S22" s="111">
        <v>0.9955830977158675</v>
      </c>
      <c r="T22" s="111">
        <v>0.99400796018240001</v>
      </c>
      <c r="U22" s="111">
        <v>0.95906744731393123</v>
      </c>
      <c r="V22" s="111">
        <v>6.6526805650413301E-2</v>
      </c>
      <c r="W22" s="111">
        <v>4.2444457862448749E-2</v>
      </c>
      <c r="X22" s="111">
        <v>1.7332510479136771E-2</v>
      </c>
      <c r="Y22" s="111">
        <v>2.5054063933924609E-2</v>
      </c>
      <c r="Z22" s="111">
        <v>7.1724390662349325E-3</v>
      </c>
      <c r="AA22" s="27"/>
      <c r="AB22" s="27"/>
      <c r="AC22" s="44">
        <v>7925288</v>
      </c>
      <c r="AD22" s="111">
        <v>1</v>
      </c>
      <c r="AE22" s="111">
        <v>0.96042323009933528</v>
      </c>
      <c r="AF22" s="111">
        <v>0.96362345034292529</v>
      </c>
      <c r="AG22" s="111">
        <v>0.97413615440071122</v>
      </c>
      <c r="AH22" s="111">
        <v>0.94668347527586827</v>
      </c>
      <c r="AI22" s="111">
        <v>0.879840867784631</v>
      </c>
      <c r="AJ22" s="111">
        <v>0.39896986349096975</v>
      </c>
      <c r="AK22" s="111">
        <v>3.8044902628535729E-2</v>
      </c>
      <c r="AL22" s="111">
        <v>3.3359282466292724E-2</v>
      </c>
      <c r="AM22" s="111">
        <v>2.885836517351572E-2</v>
      </c>
      <c r="AN22" s="111">
        <v>1.8363353706383902E-2</v>
      </c>
      <c r="AO22" s="27"/>
      <c r="AP22" s="27"/>
      <c r="AQ22" s="44">
        <v>7925288</v>
      </c>
      <c r="AR22" s="108">
        <v>0.9143</v>
      </c>
      <c r="AS22" s="108">
        <v>0.96750000000000003</v>
      </c>
      <c r="AT22" s="108">
        <v>0.93569999999999998</v>
      </c>
      <c r="AU22" s="108">
        <v>0.81059999999999999</v>
      </c>
      <c r="AV22" s="108">
        <v>8.7400000000000005E-2</v>
      </c>
      <c r="AW22" s="108">
        <v>7.0900000000000005E-2</v>
      </c>
      <c r="AX22" s="27"/>
      <c r="AY22" s="27"/>
      <c r="AZ22" s="27"/>
      <c r="BA22" s="44">
        <v>7925288</v>
      </c>
      <c r="BB22" s="73">
        <v>89.353072299805802</v>
      </c>
      <c r="BC22" s="73">
        <v>90.761978721041629</v>
      </c>
      <c r="BD22" s="73">
        <v>94.049919613382372</v>
      </c>
      <c r="BE22" s="73">
        <v>90.750938314649417</v>
      </c>
      <c r="BF22" s="73">
        <v>98.774716170172553</v>
      </c>
      <c r="BG22" s="73">
        <v>96.899065506733777</v>
      </c>
      <c r="BH22" s="73">
        <v>96.855095462584757</v>
      </c>
      <c r="BI22" s="73">
        <v>63.225814656285294</v>
      </c>
      <c r="BJ22" s="73">
        <v>63.281771219136253</v>
      </c>
      <c r="BK22" s="73">
        <v>77.574990812262229</v>
      </c>
      <c r="BL22" s="73">
        <v>77.574990812262229</v>
      </c>
      <c r="BM22" s="73">
        <v>60.727727766632626</v>
      </c>
      <c r="BN22" s="73">
        <v>46.770168436142221</v>
      </c>
      <c r="BO22" s="73">
        <v>29.662424865789628</v>
      </c>
      <c r="BP22" s="73">
        <v>16.1377527147934</v>
      </c>
      <c r="BQ22" s="73">
        <v>4.5290322755823054</v>
      </c>
      <c r="BR22" s="73">
        <v>2.2762024829969336</v>
      </c>
      <c r="BS22" s="27"/>
      <c r="BT22" s="54"/>
      <c r="BU22" s="54"/>
      <c r="BV22" s="44">
        <v>7925288</v>
      </c>
      <c r="BW22" s="73">
        <v>89.759999999999991</v>
      </c>
      <c r="BX22" s="73">
        <v>91.27</v>
      </c>
      <c r="BY22" s="73">
        <v>88.79</v>
      </c>
      <c r="BZ22" s="73">
        <v>86.32</v>
      </c>
      <c r="CA22" s="73">
        <v>84.509999999999991</v>
      </c>
      <c r="CB22" s="73">
        <v>89.23</v>
      </c>
      <c r="CC22" s="73">
        <v>82.66</v>
      </c>
      <c r="CD22" s="73">
        <v>84.23</v>
      </c>
      <c r="CE22" s="73">
        <v>82.77</v>
      </c>
      <c r="CF22" s="73">
        <v>79.78</v>
      </c>
      <c r="CG22" s="73">
        <v>84.61999999999999</v>
      </c>
      <c r="CH22" s="73">
        <v>75.429999999999993</v>
      </c>
      <c r="CI22" s="73">
        <v>61.07</v>
      </c>
      <c r="CJ22" s="73">
        <v>32.76</v>
      </c>
      <c r="CK22" s="73">
        <v>17.71</v>
      </c>
      <c r="CL22" s="73">
        <v>2.74</v>
      </c>
      <c r="CM22" s="73">
        <v>1.27</v>
      </c>
      <c r="CN22" s="27"/>
      <c r="CO22" s="27"/>
      <c r="CP22" s="15"/>
    </row>
    <row r="23" spans="1:106" x14ac:dyDescent="0.2">
      <c r="A23" s="27"/>
      <c r="B23" s="44">
        <v>5842535</v>
      </c>
      <c r="C23" s="111">
        <v>1.0134462012730436</v>
      </c>
      <c r="D23" s="111">
        <v>1.0102708648320313</v>
      </c>
      <c r="E23" s="111">
        <v>1.0278456600516461</v>
      </c>
      <c r="F23" s="111">
        <v>1.0346374275277943</v>
      </c>
      <c r="G23" s="111">
        <v>1.109523168476173</v>
      </c>
      <c r="H23" s="111">
        <v>1.0560184478429109</v>
      </c>
      <c r="I23" s="111">
        <v>0.98915882089901608</v>
      </c>
      <c r="J23" s="111">
        <v>0.57164094913078334</v>
      </c>
      <c r="K23" s="111">
        <v>0.18752114844250414</v>
      </c>
      <c r="L23" s="111">
        <v>0.20025967768315514</v>
      </c>
      <c r="M23" s="27"/>
      <c r="N23" s="27"/>
      <c r="O23" s="44">
        <v>5842535</v>
      </c>
      <c r="P23" s="111">
        <v>0.98698983475875279</v>
      </c>
      <c r="Q23" s="111">
        <v>1</v>
      </c>
      <c r="R23" s="111">
        <v>1</v>
      </c>
      <c r="S23" s="111">
        <v>1</v>
      </c>
      <c r="T23" s="111">
        <v>1</v>
      </c>
      <c r="U23" s="111">
        <v>0.84117261806507848</v>
      </c>
      <c r="V23" s="111">
        <v>3.9288795196988621E-2</v>
      </c>
      <c r="W23" s="111">
        <v>9.1684719962456585E-2</v>
      </c>
      <c r="X23" s="111" t="s">
        <v>287</v>
      </c>
      <c r="Y23" s="111" t="s">
        <v>287</v>
      </c>
      <c r="Z23" s="111" t="s">
        <v>287</v>
      </c>
      <c r="AA23" s="27"/>
      <c r="AB23" s="27"/>
      <c r="AC23" s="44">
        <v>5842535</v>
      </c>
      <c r="AD23" s="111">
        <v>0.99912306536003903</v>
      </c>
      <c r="AE23" s="111">
        <v>1</v>
      </c>
      <c r="AF23" s="111">
        <v>0.97850520628073323</v>
      </c>
      <c r="AG23" s="111">
        <v>0.96190898946316528</v>
      </c>
      <c r="AH23" s="111">
        <v>1</v>
      </c>
      <c r="AI23" s="111">
        <v>0.85863434825945173</v>
      </c>
      <c r="AJ23" s="111">
        <v>5.6618781765207071E-2</v>
      </c>
      <c r="AK23" s="111">
        <v>6.0464015675445973E-2</v>
      </c>
      <c r="AL23" s="111" t="s">
        <v>287</v>
      </c>
      <c r="AM23" s="111" t="s">
        <v>287</v>
      </c>
      <c r="AN23" s="111" t="s">
        <v>287</v>
      </c>
      <c r="AO23" s="27"/>
      <c r="AP23" s="27"/>
      <c r="AQ23" s="44">
        <v>5842535</v>
      </c>
      <c r="AR23" s="108">
        <v>0.7923</v>
      </c>
      <c r="AS23" s="108">
        <v>0.82930000000000004</v>
      </c>
      <c r="AT23" s="108">
        <v>0.67830000000000001</v>
      </c>
      <c r="AU23" s="108">
        <v>0.1101</v>
      </c>
      <c r="AV23" s="108">
        <v>6.2899999999999998E-2</v>
      </c>
      <c r="AW23" s="108">
        <v>6.3100000000000003E-2</v>
      </c>
      <c r="AX23" s="27"/>
      <c r="AY23" s="27"/>
      <c r="AZ23" s="27"/>
      <c r="BA23" s="44">
        <v>5842535</v>
      </c>
      <c r="BB23" s="73">
        <v>79.964647346482948</v>
      </c>
      <c r="BC23" s="73">
        <v>92.933990992066668</v>
      </c>
      <c r="BD23" s="73">
        <v>87.471350790165431</v>
      </c>
      <c r="BE23" s="73">
        <v>88.465011826218159</v>
      </c>
      <c r="BF23" s="73">
        <v>89.354466201470856</v>
      </c>
      <c r="BG23" s="73">
        <v>88.25691484477926</v>
      </c>
      <c r="BH23" s="73">
        <v>81.735847435247635</v>
      </c>
      <c r="BI23" s="73">
        <v>79.479397324863598</v>
      </c>
      <c r="BJ23" s="73">
        <v>81.634052942886299</v>
      </c>
      <c r="BK23" s="73">
        <v>76.911282270835642</v>
      </c>
      <c r="BL23" s="73">
        <v>83.928212918816996</v>
      </c>
      <c r="BM23" s="73">
        <v>76.382542337961368</v>
      </c>
      <c r="BN23" s="73">
        <v>65.000931039745851</v>
      </c>
      <c r="BO23" s="73">
        <v>32.266587132067301</v>
      </c>
      <c r="BP23" s="73">
        <v>17.804961128531648</v>
      </c>
      <c r="BQ23" s="73">
        <v>0.12829403606104101</v>
      </c>
      <c r="BR23" s="73">
        <v>0</v>
      </c>
      <c r="BS23" s="27"/>
      <c r="BT23" s="54"/>
      <c r="BU23" s="54"/>
      <c r="BV23" s="44">
        <v>5842535</v>
      </c>
      <c r="BW23" s="73">
        <v>89.59</v>
      </c>
      <c r="BX23" s="73">
        <v>91.89</v>
      </c>
      <c r="BY23" s="73">
        <v>90.74</v>
      </c>
      <c r="BZ23" s="73">
        <v>94.25</v>
      </c>
      <c r="CA23" s="73">
        <v>96.08</v>
      </c>
      <c r="CB23" s="73">
        <v>92.43</v>
      </c>
      <c r="CC23" s="73">
        <v>87.8</v>
      </c>
      <c r="CD23" s="73">
        <v>92.36</v>
      </c>
      <c r="CE23" s="73">
        <v>92.01</v>
      </c>
      <c r="CF23" s="73">
        <v>85.49</v>
      </c>
      <c r="CG23" s="73">
        <v>84.7</v>
      </c>
      <c r="CH23" s="73">
        <v>82.809999999999988</v>
      </c>
      <c r="CI23" s="73">
        <v>67.150000000000006</v>
      </c>
      <c r="CJ23" s="73">
        <v>55.94</v>
      </c>
      <c r="CK23" s="73">
        <v>33.650000000000006</v>
      </c>
      <c r="CL23" s="73">
        <v>3.2</v>
      </c>
      <c r="CM23" s="73">
        <v>1.7000000000000002</v>
      </c>
      <c r="CN23" s="54"/>
      <c r="CO23" s="54"/>
      <c r="CP23" s="9"/>
      <c r="CQ23" s="1"/>
      <c r="CR23" s="1"/>
      <c r="CS23" s="1"/>
      <c r="CT23" s="1"/>
      <c r="CU23" s="1"/>
      <c r="CV23" s="1"/>
      <c r="CW23" s="1"/>
      <c r="CX23" s="1"/>
      <c r="CY23" s="1"/>
      <c r="CZ23" s="1"/>
      <c r="DA23" s="1"/>
      <c r="DB23" s="1"/>
    </row>
    <row r="24" spans="1:106" x14ac:dyDescent="0.2">
      <c r="A24" s="27"/>
      <c r="B24" s="44">
        <v>6285199</v>
      </c>
      <c r="C24" s="111">
        <v>1.0019986477971414</v>
      </c>
      <c r="D24" s="111">
        <v>1.0109026372574228</v>
      </c>
      <c r="E24" s="111">
        <v>1.0508806541089821</v>
      </c>
      <c r="F24" s="111">
        <v>0.99446630597160146</v>
      </c>
      <c r="G24" s="111">
        <v>1.0932877097631639</v>
      </c>
      <c r="H24" s="111">
        <v>0.97986385602930626</v>
      </c>
      <c r="I24" s="111">
        <v>0.81042269079668983</v>
      </c>
      <c r="J24" s="111">
        <v>0.1654938330126445</v>
      </c>
      <c r="K24" s="111">
        <v>0.14263751672005776</v>
      </c>
      <c r="L24" s="111">
        <v>0.16717333548556776</v>
      </c>
      <c r="M24" s="27"/>
      <c r="N24" s="27"/>
      <c r="O24" s="44">
        <v>6285199</v>
      </c>
      <c r="P24" s="111">
        <v>0.99896637664389498</v>
      </c>
      <c r="Q24" s="111">
        <v>0.91588627714785609</v>
      </c>
      <c r="R24" s="111">
        <v>0.97561874141270377</v>
      </c>
      <c r="S24" s="111">
        <v>0.97412260743437329</v>
      </c>
      <c r="T24" s="111">
        <v>0.95546187305222752</v>
      </c>
      <c r="U24" s="111">
        <v>0.93848642790945846</v>
      </c>
      <c r="V24" s="111">
        <v>0.97579349279030747</v>
      </c>
      <c r="W24" s="111">
        <v>1</v>
      </c>
      <c r="X24" s="111">
        <v>0.64842981185152015</v>
      </c>
      <c r="Y24" s="111" t="s">
        <v>287</v>
      </c>
      <c r="Z24" s="111" t="s">
        <v>287</v>
      </c>
      <c r="AA24" s="27"/>
      <c r="AB24" s="27"/>
      <c r="AC24" s="44">
        <v>6285199</v>
      </c>
      <c r="AD24" s="111">
        <v>0.99896637664389498</v>
      </c>
      <c r="AE24" s="111">
        <v>0.91588627714785609</v>
      </c>
      <c r="AF24" s="111">
        <v>0.97561874141270377</v>
      </c>
      <c r="AG24" s="111">
        <v>0.97412260743437329</v>
      </c>
      <c r="AH24" s="111">
        <v>0.95546187305222752</v>
      </c>
      <c r="AI24" s="111">
        <v>0.93848642790945846</v>
      </c>
      <c r="AJ24" s="111">
        <v>0.97579349279030747</v>
      </c>
      <c r="AK24" s="111">
        <v>1</v>
      </c>
      <c r="AL24" s="111">
        <v>0.64842981185152015</v>
      </c>
      <c r="AM24" s="111" t="s">
        <v>287</v>
      </c>
      <c r="AN24" s="111" t="s">
        <v>287</v>
      </c>
      <c r="AO24" s="27"/>
      <c r="AP24" s="27"/>
      <c r="AQ24" s="44">
        <v>6285199</v>
      </c>
      <c r="AR24" s="108">
        <v>1</v>
      </c>
      <c r="AS24" s="108">
        <v>1</v>
      </c>
      <c r="AT24" s="108">
        <v>1</v>
      </c>
      <c r="AU24" s="108">
        <v>1</v>
      </c>
      <c r="AV24" s="108">
        <v>0.9829</v>
      </c>
      <c r="AW24" s="108">
        <v>0.46510000000000001</v>
      </c>
      <c r="AX24" s="27"/>
      <c r="AY24" s="27"/>
      <c r="AZ24" s="27"/>
      <c r="BA24" s="44">
        <v>6285199</v>
      </c>
      <c r="BB24" s="73">
        <v>94.341801744723568</v>
      </c>
      <c r="BC24" s="73">
        <v>99.332228992166577</v>
      </c>
      <c r="BD24" s="73">
        <v>86.91594985232004</v>
      </c>
      <c r="BE24" s="73">
        <v>85.769294810613133</v>
      </c>
      <c r="BF24" s="73">
        <v>87.622023251943148</v>
      </c>
      <c r="BG24" s="73">
        <v>90.638347584430193</v>
      </c>
      <c r="BH24" s="73">
        <v>92.361927076944852</v>
      </c>
      <c r="BI24" s="73">
        <v>78.104941208257046</v>
      </c>
      <c r="BJ24" s="73">
        <v>81.62172800042292</v>
      </c>
      <c r="BK24" s="73">
        <v>54.608899400571801</v>
      </c>
      <c r="BL24" s="73">
        <v>53.701928897319526</v>
      </c>
      <c r="BM24" s="73">
        <v>35.274698865010699</v>
      </c>
      <c r="BN24" s="73">
        <v>23.424765267276328</v>
      </c>
      <c r="BO24" s="73">
        <v>9.8623968218444205</v>
      </c>
      <c r="BP24" s="73">
        <v>3.6440649467841166</v>
      </c>
      <c r="BQ24" s="73">
        <v>1.3737377267812625</v>
      </c>
      <c r="BR24" s="73">
        <v>1.8834052188601773</v>
      </c>
      <c r="BS24" s="27"/>
      <c r="BT24" s="54"/>
      <c r="BU24" s="54"/>
      <c r="BV24" s="44">
        <v>6285199</v>
      </c>
      <c r="BW24" s="73">
        <v>98.28</v>
      </c>
      <c r="BX24" s="73">
        <v>97.330000000000013</v>
      </c>
      <c r="BY24" s="73">
        <v>100.49999999999999</v>
      </c>
      <c r="BZ24" s="73">
        <v>95.26</v>
      </c>
      <c r="CA24" s="73">
        <v>95.07</v>
      </c>
      <c r="CB24" s="73">
        <v>97.09</v>
      </c>
      <c r="CC24" s="73">
        <v>95.33</v>
      </c>
      <c r="CD24" s="73">
        <v>88.53</v>
      </c>
      <c r="CE24" s="73">
        <v>87.69</v>
      </c>
      <c r="CF24" s="73">
        <v>83.850000000000009</v>
      </c>
      <c r="CG24" s="73">
        <v>79.02</v>
      </c>
      <c r="CH24" s="73">
        <v>67.88</v>
      </c>
      <c r="CI24" s="73">
        <v>53.949999999999996</v>
      </c>
      <c r="CJ24" s="73">
        <v>31.929999999999996</v>
      </c>
      <c r="CK24" s="73">
        <v>18.39</v>
      </c>
      <c r="CL24" s="73">
        <v>5.6099999999999994</v>
      </c>
      <c r="CM24" s="73">
        <v>1.08</v>
      </c>
      <c r="CN24" s="54"/>
      <c r="CO24" s="54"/>
      <c r="CP24" s="9"/>
      <c r="CQ24" s="1"/>
      <c r="CR24" s="1"/>
      <c r="CS24" s="1"/>
      <c r="CT24" s="1"/>
      <c r="CU24" s="1"/>
      <c r="CV24" s="1"/>
      <c r="CW24" s="1"/>
      <c r="CX24" s="1"/>
      <c r="CY24" s="1"/>
      <c r="CZ24" s="1"/>
      <c r="DA24" s="1"/>
      <c r="DB24" s="1"/>
    </row>
    <row r="25" spans="1:106" x14ac:dyDescent="0.2">
      <c r="A25" s="27"/>
      <c r="B25" s="44">
        <v>7926035</v>
      </c>
      <c r="C25" s="111">
        <v>0.99016415360698229</v>
      </c>
      <c r="D25" s="111">
        <v>0.96109649842682321</v>
      </c>
      <c r="E25" s="111">
        <v>0.95745856897134318</v>
      </c>
      <c r="F25" s="111">
        <v>0.92876348162861</v>
      </c>
      <c r="G25" s="111">
        <v>0.70678636679493556</v>
      </c>
      <c r="H25" s="111">
        <v>0.38761973347584683</v>
      </c>
      <c r="I25" s="111">
        <v>0.12270160260878886</v>
      </c>
      <c r="J25" s="111">
        <v>0.11750230800100993</v>
      </c>
      <c r="K25" s="111">
        <v>0.13869081691319832</v>
      </c>
      <c r="L25" s="111">
        <v>0.18446149190310301</v>
      </c>
      <c r="M25" s="27"/>
      <c r="N25" s="27"/>
      <c r="O25" s="44">
        <v>7926035</v>
      </c>
      <c r="P25" s="111">
        <v>0.96212576002911476</v>
      </c>
      <c r="Q25" s="111">
        <v>0.96113266999195768</v>
      </c>
      <c r="R25" s="111">
        <v>0.93846579917936901</v>
      </c>
      <c r="S25" s="111">
        <v>1</v>
      </c>
      <c r="T25" s="111">
        <v>0.97223344727246175</v>
      </c>
      <c r="U25" s="111">
        <v>0.9306544213329585</v>
      </c>
      <c r="V25" s="111">
        <v>0.84317375826648422</v>
      </c>
      <c r="W25" s="111">
        <v>0.10167036025397691</v>
      </c>
      <c r="X25" s="111">
        <v>3.508095193739575E-2</v>
      </c>
      <c r="Y25" s="111">
        <v>4.5069363216376848E-2</v>
      </c>
      <c r="Z25" s="111">
        <v>4.9212914967269927E-2</v>
      </c>
      <c r="AA25" s="27"/>
      <c r="AB25" s="27"/>
      <c r="AC25" s="44">
        <v>7926035</v>
      </c>
      <c r="AD25" s="111">
        <v>0.94367966246297574</v>
      </c>
      <c r="AE25" s="111">
        <v>0.87159174251659322</v>
      </c>
      <c r="AF25" s="111">
        <v>0.86318824141813455</v>
      </c>
      <c r="AG25" s="111">
        <v>0.88733604192271054</v>
      </c>
      <c r="AH25" s="111">
        <v>0.9153691935931827</v>
      </c>
      <c r="AI25" s="111">
        <v>0.76677166192414103</v>
      </c>
      <c r="AJ25" s="111">
        <v>0.57746213601597851</v>
      </c>
      <c r="AK25" s="111">
        <v>5.3727608818936401E-2</v>
      </c>
      <c r="AL25" s="111">
        <v>2.5927287180877348E-2</v>
      </c>
      <c r="AM25" s="111">
        <v>3.3818562208026974E-2</v>
      </c>
      <c r="AN25" s="111">
        <v>5.6463361699792297E-2</v>
      </c>
      <c r="AO25" s="27"/>
      <c r="AP25" s="27"/>
      <c r="AQ25" s="44">
        <v>7926035</v>
      </c>
      <c r="AR25" s="108">
        <v>0.90839999999999999</v>
      </c>
      <c r="AS25" s="108">
        <v>0.96579999999999999</v>
      </c>
      <c r="AT25" s="108">
        <v>0.98350000000000004</v>
      </c>
      <c r="AU25" s="108">
        <v>0.97609999999999997</v>
      </c>
      <c r="AV25" s="108">
        <v>0.65620000000000001</v>
      </c>
      <c r="AW25" s="108">
        <v>0.30399999999999999</v>
      </c>
      <c r="AX25" s="27"/>
      <c r="AY25" s="27"/>
      <c r="AZ25" s="27"/>
      <c r="BA25" s="44">
        <v>7926035</v>
      </c>
      <c r="BB25" s="73">
        <v>90.222610453209427</v>
      </c>
      <c r="BC25" s="73">
        <v>95.467035171999754</v>
      </c>
      <c r="BD25" s="73">
        <v>88.312561233633474</v>
      </c>
      <c r="BE25" s="73">
        <v>100.40016238819038</v>
      </c>
      <c r="BF25" s="73">
        <v>100.84572399893065</v>
      </c>
      <c r="BG25" s="73">
        <v>96.942008172672644</v>
      </c>
      <c r="BH25" s="73">
        <v>95.334695565651799</v>
      </c>
      <c r="BI25" s="73">
        <v>85.504496248763232</v>
      </c>
      <c r="BJ25" s="73">
        <v>96.095057733939925</v>
      </c>
      <c r="BK25" s="73">
        <v>69.9441267270861</v>
      </c>
      <c r="BL25" s="73">
        <v>33.246432103070347</v>
      </c>
      <c r="BM25" s="73">
        <v>33.246432103070347</v>
      </c>
      <c r="BN25" s="73">
        <v>8.5785697785752486</v>
      </c>
      <c r="BO25" s="73">
        <v>8.5785697785752486</v>
      </c>
      <c r="BP25" s="73">
        <v>3.2578264773051027</v>
      </c>
      <c r="BQ25" s="73">
        <v>1.0430955524971519</v>
      </c>
      <c r="BR25" s="73">
        <v>3.3482294175631919</v>
      </c>
      <c r="BS25" s="27"/>
      <c r="BT25" s="54"/>
      <c r="BU25" s="54"/>
      <c r="BV25" s="44">
        <v>7926035</v>
      </c>
      <c r="BW25" s="73">
        <v>100.51</v>
      </c>
      <c r="BX25" s="73">
        <v>105.02</v>
      </c>
      <c r="BY25" s="73">
        <v>99.339999999999989</v>
      </c>
      <c r="BZ25" s="73">
        <v>105.98</v>
      </c>
      <c r="CA25" s="73">
        <v>102.25</v>
      </c>
      <c r="CB25" s="73">
        <v>100.54</v>
      </c>
      <c r="CC25" s="73">
        <v>100.19</v>
      </c>
      <c r="CD25" s="73">
        <v>98.78</v>
      </c>
      <c r="CE25" s="73">
        <v>97.03</v>
      </c>
      <c r="CF25" s="73">
        <v>98.32</v>
      </c>
      <c r="CG25" s="73">
        <v>78.84</v>
      </c>
      <c r="CH25" s="73">
        <v>78.84</v>
      </c>
      <c r="CI25" s="73">
        <v>41.21</v>
      </c>
      <c r="CJ25" s="73">
        <v>41.21</v>
      </c>
      <c r="CK25" s="73">
        <v>10.040000000000001</v>
      </c>
      <c r="CL25" s="73">
        <v>2.81</v>
      </c>
      <c r="CM25" s="73">
        <v>1.94</v>
      </c>
      <c r="CN25" s="54"/>
      <c r="CO25" s="54"/>
      <c r="CP25" s="9"/>
      <c r="CQ25" s="1"/>
      <c r="CR25" s="1"/>
      <c r="CS25" s="1"/>
      <c r="CT25" s="1"/>
      <c r="CU25" s="1"/>
      <c r="CV25" s="1"/>
      <c r="CW25" s="1"/>
      <c r="CX25" s="1"/>
      <c r="CY25" s="1"/>
      <c r="CZ25" s="1"/>
      <c r="DA25" s="1"/>
      <c r="DB25" s="1"/>
    </row>
    <row r="26" spans="1:106" x14ac:dyDescent="0.2">
      <c r="A26" s="27"/>
      <c r="B26" s="44">
        <v>6093301</v>
      </c>
      <c r="C26" s="111">
        <v>1.0013525813631505</v>
      </c>
      <c r="D26" s="111">
        <v>1.0155432232063195</v>
      </c>
      <c r="E26" s="111">
        <v>1.0416379607696518</v>
      </c>
      <c r="F26" s="111">
        <v>1.0246932525365224</v>
      </c>
      <c r="G26" s="111">
        <v>0.98149821204742782</v>
      </c>
      <c r="H26" s="111">
        <v>0.93985336084551274</v>
      </c>
      <c r="I26" s="111">
        <v>0.85547905069294428</v>
      </c>
      <c r="J26" s="111">
        <v>0.33696926668288668</v>
      </c>
      <c r="K26" s="111">
        <v>0.16066644747377715</v>
      </c>
      <c r="L26" s="111">
        <v>0.19642045969023933</v>
      </c>
      <c r="M26" s="27"/>
      <c r="N26" s="27"/>
      <c r="O26" s="44">
        <v>6093301</v>
      </c>
      <c r="P26" s="111">
        <v>1</v>
      </c>
      <c r="Q26" s="111">
        <v>0.99319428319788627</v>
      </c>
      <c r="R26" s="111">
        <v>0.99359261779895103</v>
      </c>
      <c r="S26" s="111">
        <v>0.97331358341006446</v>
      </c>
      <c r="T26" s="111">
        <v>1</v>
      </c>
      <c r="U26" s="111">
        <v>1</v>
      </c>
      <c r="V26" s="111">
        <v>1</v>
      </c>
      <c r="W26" s="111">
        <v>0.97190640137715678</v>
      </c>
      <c r="X26" s="111">
        <v>0.94679020666424307</v>
      </c>
      <c r="Y26" s="111">
        <v>0.48483829576908705</v>
      </c>
      <c r="Z26" s="111">
        <v>0.41941346133421242</v>
      </c>
      <c r="AA26" s="27"/>
      <c r="AB26" s="27"/>
      <c r="AC26" s="44">
        <v>6093301</v>
      </c>
      <c r="AD26" s="111">
        <v>0.94083725830677145</v>
      </c>
      <c r="AE26" s="111">
        <v>0.98664468630790125</v>
      </c>
      <c r="AF26" s="111">
        <v>0.9586229642729085</v>
      </c>
      <c r="AG26" s="111">
        <v>0.92034695572538605</v>
      </c>
      <c r="AH26" s="111">
        <v>0.9644860638384527</v>
      </c>
      <c r="AI26" s="111">
        <v>0.97207591064839527</v>
      </c>
      <c r="AJ26" s="111">
        <v>0.83615770285711677</v>
      </c>
      <c r="AK26" s="111">
        <v>0.88129007602788367</v>
      </c>
      <c r="AL26" s="111">
        <v>0.88366904004805158</v>
      </c>
      <c r="AM26" s="111">
        <v>0.12482329055258218</v>
      </c>
      <c r="AN26" s="111">
        <v>4.6715240671225677E-2</v>
      </c>
      <c r="AO26" s="27"/>
      <c r="AP26" s="27"/>
      <c r="AQ26" s="44">
        <v>6093301</v>
      </c>
      <c r="AR26" s="108">
        <v>0.9012</v>
      </c>
      <c r="AS26" s="108">
        <v>0.9294</v>
      </c>
      <c r="AT26" s="108">
        <v>0.85629999999999995</v>
      </c>
      <c r="AU26" s="108">
        <v>0.32419999999999999</v>
      </c>
      <c r="AV26" s="108">
        <v>7.3400000000000007E-2</v>
      </c>
      <c r="AW26" s="108">
        <v>7.2400000000000006E-2</v>
      </c>
      <c r="AX26" s="27"/>
      <c r="AY26" s="27"/>
      <c r="AZ26" s="27"/>
      <c r="BA26" s="44">
        <v>6093301</v>
      </c>
      <c r="BB26" s="72">
        <v>99.59358322661349</v>
      </c>
      <c r="BC26" s="72">
        <v>97.630331297134958</v>
      </c>
      <c r="BD26" s="72">
        <v>98.603376129333057</v>
      </c>
      <c r="BE26" s="72">
        <v>105.32606026139102</v>
      </c>
      <c r="BF26" s="72">
        <v>96.096649257042472</v>
      </c>
      <c r="BG26" s="72">
        <v>93.604630632040326</v>
      </c>
      <c r="BH26" s="72">
        <v>90.610891885405323</v>
      </c>
      <c r="BI26" s="72">
        <v>81.198912714370337</v>
      </c>
      <c r="BJ26" s="72">
        <v>72.604974404957957</v>
      </c>
      <c r="BK26" s="72">
        <v>50.303339405647648</v>
      </c>
      <c r="BL26" s="72">
        <v>38.508278304062024</v>
      </c>
      <c r="BM26" s="72">
        <v>20.3161159789219</v>
      </c>
      <c r="BN26" s="72">
        <v>11.512921765103782</v>
      </c>
      <c r="BO26" s="72">
        <v>4.7346272897616819</v>
      </c>
      <c r="BP26" s="72">
        <v>1.1279340739393495</v>
      </c>
      <c r="BQ26" s="72">
        <v>0</v>
      </c>
      <c r="BR26" s="72">
        <v>0</v>
      </c>
      <c r="BS26" s="27"/>
      <c r="BT26" s="27"/>
      <c r="BU26" s="27"/>
      <c r="BV26" s="44">
        <v>6093301</v>
      </c>
      <c r="BW26" s="73">
        <v>94.92</v>
      </c>
      <c r="BX26" s="73">
        <v>95.3</v>
      </c>
      <c r="BY26" s="73">
        <v>95.899999999999991</v>
      </c>
      <c r="BZ26" s="73">
        <v>100.11000000000001</v>
      </c>
      <c r="CA26" s="73">
        <v>99.52</v>
      </c>
      <c r="CB26" s="73">
        <v>100.31000000000002</v>
      </c>
      <c r="CC26" s="73">
        <v>96.06</v>
      </c>
      <c r="CD26" s="73">
        <v>93.96</v>
      </c>
      <c r="CE26" s="73">
        <v>89.990000000000009</v>
      </c>
      <c r="CF26" s="73">
        <v>81.489999999999995</v>
      </c>
      <c r="CG26" s="73">
        <v>75.790000000000006</v>
      </c>
      <c r="CH26" s="73">
        <v>60.36</v>
      </c>
      <c r="CI26" s="73">
        <v>45.25</v>
      </c>
      <c r="CJ26" s="73">
        <v>27.529999999999998</v>
      </c>
      <c r="CK26" s="73">
        <v>17.98</v>
      </c>
      <c r="CL26" s="73">
        <v>13.420000000000002</v>
      </c>
      <c r="CM26" s="73">
        <v>11.23</v>
      </c>
      <c r="CN26" s="54"/>
      <c r="CO26" s="54"/>
      <c r="CP26" s="9"/>
      <c r="CQ26" s="1"/>
      <c r="CR26" s="1"/>
      <c r="CS26" s="1"/>
      <c r="CT26" s="1"/>
      <c r="CU26" s="1"/>
      <c r="CV26" s="1"/>
      <c r="CW26" s="1"/>
      <c r="CX26" s="1"/>
      <c r="CY26" s="1"/>
      <c r="CZ26" s="1"/>
      <c r="DA26" s="1"/>
      <c r="DB26" s="1"/>
    </row>
    <row r="27" spans="1:106" x14ac:dyDescent="0.2">
      <c r="A27" s="27"/>
      <c r="B27" s="44">
        <v>7916923</v>
      </c>
      <c r="C27" s="111">
        <v>0.92988388484575613</v>
      </c>
      <c r="D27" s="111">
        <v>1.0825755336514749</v>
      </c>
      <c r="E27" s="111">
        <v>1.0075851984363124</v>
      </c>
      <c r="F27" s="111">
        <v>1.0515826324040454</v>
      </c>
      <c r="G27" s="111">
        <v>0.98490936589179157</v>
      </c>
      <c r="H27" s="111">
        <v>0.88814535240416514</v>
      </c>
      <c r="I27" s="111">
        <v>0.4911742143287226</v>
      </c>
      <c r="J27" s="111">
        <v>0.123574917618892</v>
      </c>
      <c r="K27" s="111">
        <v>0.13588865332158842</v>
      </c>
      <c r="L27" s="111">
        <v>0.16818390489674717</v>
      </c>
      <c r="M27" s="27"/>
      <c r="N27" s="27"/>
      <c r="O27" s="44">
        <v>7916923</v>
      </c>
      <c r="P27" s="111">
        <v>1</v>
      </c>
      <c r="Q27" s="111">
        <v>0.99335773857900778</v>
      </c>
      <c r="R27" s="111">
        <v>0.97343008228486128</v>
      </c>
      <c r="S27" s="111">
        <v>0.98623149985873093</v>
      </c>
      <c r="T27" s="111">
        <v>1</v>
      </c>
      <c r="U27" s="111">
        <v>0.93313189250556094</v>
      </c>
      <c r="V27" s="111">
        <v>0.97439454875875076</v>
      </c>
      <c r="W27" s="111">
        <v>0.87670741501671778</v>
      </c>
      <c r="X27" s="111">
        <v>5.9335052207473177E-2</v>
      </c>
      <c r="Y27" s="111">
        <v>4.0741657698692799E-2</v>
      </c>
      <c r="Z27" s="111">
        <v>3.5566015877676049E-2</v>
      </c>
      <c r="AA27" s="27"/>
      <c r="AB27" s="27"/>
      <c r="AC27" s="44">
        <v>7916923</v>
      </c>
      <c r="AD27" s="111">
        <v>0.95829169347047394</v>
      </c>
      <c r="AE27" s="111">
        <v>0.949437535458173</v>
      </c>
      <c r="AF27" s="111">
        <v>0.93385572074349599</v>
      </c>
      <c r="AG27" s="111">
        <v>0.92913726160436749</v>
      </c>
      <c r="AH27" s="111">
        <v>0.96040296309659756</v>
      </c>
      <c r="AI27" s="111">
        <v>0.89479475998427005</v>
      </c>
      <c r="AJ27" s="111">
        <v>0.86240270514704309</v>
      </c>
      <c r="AK27" s="111">
        <v>0.67320679562561847</v>
      </c>
      <c r="AL27" s="111">
        <v>2.7003599424914926E-2</v>
      </c>
      <c r="AM27" s="111">
        <v>2.89105271112103E-2</v>
      </c>
      <c r="AN27" s="111">
        <v>2.3209525459858393E-2</v>
      </c>
      <c r="AO27" s="27"/>
      <c r="AP27" s="27"/>
      <c r="AQ27" s="44">
        <v>7916923</v>
      </c>
      <c r="AR27" s="108">
        <v>0.84619999999999995</v>
      </c>
      <c r="AS27" s="108">
        <v>0.94899999999999995</v>
      </c>
      <c r="AT27" s="108">
        <v>0.95189999999999997</v>
      </c>
      <c r="AU27" s="108">
        <v>0.73080000000000001</v>
      </c>
      <c r="AV27" s="108">
        <v>0.41560000000000002</v>
      </c>
      <c r="AW27" s="108">
        <v>9.6000000000000002E-2</v>
      </c>
      <c r="AX27" s="27"/>
      <c r="AY27" s="27"/>
      <c r="AZ27" s="27"/>
      <c r="BA27" s="44">
        <v>7916923</v>
      </c>
      <c r="BB27" s="72">
        <v>94.486380189265915</v>
      </c>
      <c r="BC27" s="72">
        <v>93.593136606220952</v>
      </c>
      <c r="BD27" s="72">
        <v>94.824428229938135</v>
      </c>
      <c r="BE27" s="72">
        <v>99.125360076491063</v>
      </c>
      <c r="BF27" s="72">
        <v>96.761806224659665</v>
      </c>
      <c r="BG27" s="72">
        <v>102.40112011268249</v>
      </c>
      <c r="BH27" s="72">
        <v>94.264878140759961</v>
      </c>
      <c r="BI27" s="72">
        <v>89.308166146125274</v>
      </c>
      <c r="BJ27" s="72">
        <v>86.345631782338188</v>
      </c>
      <c r="BK27" s="72">
        <v>78.540777018790195</v>
      </c>
      <c r="BL27" s="72">
        <v>65.619002432076627</v>
      </c>
      <c r="BM27" s="72">
        <v>42.578938180169033</v>
      </c>
      <c r="BN27" s="72">
        <v>27.616740081965695</v>
      </c>
      <c r="BO27" s="72">
        <v>13.961096909332433</v>
      </c>
      <c r="BP27" s="72">
        <v>7.281096172840237</v>
      </c>
      <c r="BQ27" s="72">
        <v>4.392992024118672</v>
      </c>
      <c r="BR27" s="72">
        <v>4.4722098088744469</v>
      </c>
      <c r="BS27" s="27"/>
      <c r="BT27" s="27"/>
      <c r="BU27" s="27"/>
      <c r="BV27" s="44">
        <v>7916923</v>
      </c>
      <c r="BW27" s="73">
        <v>98.71</v>
      </c>
      <c r="BX27" s="73">
        <v>100.66999999999999</v>
      </c>
      <c r="BY27" s="73">
        <v>103.25</v>
      </c>
      <c r="BZ27" s="73">
        <v>100.94000000000001</v>
      </c>
      <c r="CA27" s="73">
        <v>106.79</v>
      </c>
      <c r="CB27" s="73">
        <v>99.6</v>
      </c>
      <c r="CC27" s="73">
        <v>101.8</v>
      </c>
      <c r="CD27" s="73">
        <v>104.13</v>
      </c>
      <c r="CE27" s="73">
        <v>90.649999999999991</v>
      </c>
      <c r="CF27" s="73">
        <v>96.58</v>
      </c>
      <c r="CG27" s="73">
        <v>92.67</v>
      </c>
      <c r="CH27" s="73">
        <v>79.400000000000006</v>
      </c>
      <c r="CI27" s="73">
        <v>70.569999999999993</v>
      </c>
      <c r="CJ27" s="73">
        <v>42.9</v>
      </c>
      <c r="CK27" s="73">
        <v>24.73</v>
      </c>
      <c r="CL27" s="73">
        <v>6.64</v>
      </c>
      <c r="CM27" s="73">
        <v>2.1</v>
      </c>
      <c r="CN27" s="27"/>
      <c r="CO27" s="27"/>
      <c r="CP27" s="15"/>
    </row>
    <row r="28" spans="1:106" x14ac:dyDescent="0.2">
      <c r="A28" s="27"/>
      <c r="B28" s="44">
        <v>7925333</v>
      </c>
      <c r="C28" s="111">
        <v>0.98946800833462156</v>
      </c>
      <c r="D28" s="111">
        <v>1.001362384924114</v>
      </c>
      <c r="E28" s="111">
        <v>0.96474631931514176</v>
      </c>
      <c r="F28" s="111">
        <v>0.93289480985553208</v>
      </c>
      <c r="G28" s="111">
        <v>0.87584567827139015</v>
      </c>
      <c r="H28" s="111">
        <v>0.74498623967821442</v>
      </c>
      <c r="I28" s="111">
        <v>0.17420116370125283</v>
      </c>
      <c r="J28" s="111">
        <v>0.11902306084743286</v>
      </c>
      <c r="K28" s="111">
        <v>0.15100874015162866</v>
      </c>
      <c r="L28" s="111">
        <v>0.18502185633864618</v>
      </c>
      <c r="M28" s="27"/>
      <c r="N28" s="27"/>
      <c r="O28" s="44">
        <v>7925333</v>
      </c>
      <c r="P28" s="111">
        <v>1</v>
      </c>
      <c r="Q28" s="111">
        <v>0.97765177065904196</v>
      </c>
      <c r="R28" s="111">
        <v>1</v>
      </c>
      <c r="S28" s="111">
        <v>0.99662168758345471</v>
      </c>
      <c r="T28" s="111">
        <v>1</v>
      </c>
      <c r="U28" s="111">
        <v>0.96906359887903171</v>
      </c>
      <c r="V28" s="111">
        <v>1</v>
      </c>
      <c r="W28" s="111">
        <v>1</v>
      </c>
      <c r="X28" s="111">
        <v>0.22943475194092472</v>
      </c>
      <c r="Y28" s="111">
        <v>2.6601261630800524E-2</v>
      </c>
      <c r="Z28" s="111">
        <v>2.0332861042984152E-2</v>
      </c>
      <c r="AA28" s="27"/>
      <c r="AB28" s="27"/>
      <c r="AC28" s="44">
        <v>7925333</v>
      </c>
      <c r="AD28" s="111">
        <v>0.92036523137018156</v>
      </c>
      <c r="AE28" s="111">
        <v>1</v>
      </c>
      <c r="AF28" s="111">
        <v>0.97987990500056377</v>
      </c>
      <c r="AG28" s="111">
        <v>0.96323136290730305</v>
      </c>
      <c r="AH28" s="111">
        <v>0.90367759111689827</v>
      </c>
      <c r="AI28" s="111">
        <v>0.93155457921287199</v>
      </c>
      <c r="AJ28" s="111">
        <v>0.77761512134977773</v>
      </c>
      <c r="AK28" s="111">
        <v>0.80719333403649396</v>
      </c>
      <c r="AL28" s="111">
        <v>0.53931638231090129</v>
      </c>
      <c r="AM28" s="111">
        <v>3.5721170107910927E-2</v>
      </c>
      <c r="AN28" s="111">
        <v>1.0247354964011525E-2</v>
      </c>
      <c r="AO28" s="27"/>
      <c r="AP28" s="27"/>
      <c r="AQ28" s="44">
        <v>7925333</v>
      </c>
      <c r="AR28" s="108">
        <v>0.88619999999999999</v>
      </c>
      <c r="AS28" s="108">
        <v>0.97019999999999995</v>
      </c>
      <c r="AT28" s="108">
        <v>0.99229999999999996</v>
      </c>
      <c r="AU28" s="108">
        <v>1</v>
      </c>
      <c r="AV28" s="108">
        <v>0.77210000000000001</v>
      </c>
      <c r="AW28" s="108">
        <v>0.2571</v>
      </c>
      <c r="AX28" s="27"/>
      <c r="AY28" s="27"/>
      <c r="AZ28" s="27"/>
      <c r="BA28" s="44">
        <v>7925333</v>
      </c>
      <c r="BB28" s="72">
        <v>91.620374305771264</v>
      </c>
      <c r="BC28" s="72">
        <v>94.180695700430022</v>
      </c>
      <c r="BD28" s="72">
        <v>100.92881774275575</v>
      </c>
      <c r="BE28" s="72">
        <v>95.063195052122595</v>
      </c>
      <c r="BF28" s="72">
        <v>100.06172469700077</v>
      </c>
      <c r="BG28" s="72">
        <v>91.199200466105751</v>
      </c>
      <c r="BH28" s="72">
        <v>93.744025282570703</v>
      </c>
      <c r="BI28" s="72">
        <v>96.610026942384948</v>
      </c>
      <c r="BJ28" s="72">
        <v>80.964576643560846</v>
      </c>
      <c r="BK28" s="72">
        <v>64.185854332739979</v>
      </c>
      <c r="BL28" s="72">
        <v>65.587707523627188</v>
      </c>
      <c r="BM28" s="72">
        <v>43.999066743065946</v>
      </c>
      <c r="BN28" s="72">
        <v>28.566260356212702</v>
      </c>
      <c r="BO28" s="72">
        <v>15.730853309938423</v>
      </c>
      <c r="BP28" s="72">
        <v>10.515772268155034</v>
      </c>
      <c r="BQ28" s="72">
        <v>5.8127779214132227</v>
      </c>
      <c r="BR28" s="72">
        <v>7.0771055889597729</v>
      </c>
      <c r="BS28" s="27"/>
      <c r="BT28" s="54"/>
      <c r="BU28" s="54"/>
      <c r="BV28" s="44">
        <v>7925333</v>
      </c>
      <c r="BW28" s="73">
        <v>90.89</v>
      </c>
      <c r="BX28" s="73">
        <v>87.22999999999999</v>
      </c>
      <c r="BY28" s="73">
        <v>87.53</v>
      </c>
      <c r="BZ28" s="73">
        <v>83.16</v>
      </c>
      <c r="CA28" s="73">
        <v>83.86</v>
      </c>
      <c r="CB28" s="73">
        <v>89.75</v>
      </c>
      <c r="CC28" s="73">
        <v>94.15</v>
      </c>
      <c r="CD28" s="73">
        <v>97.740000000000009</v>
      </c>
      <c r="CE28" s="73">
        <v>99.28</v>
      </c>
      <c r="CF28" s="73">
        <v>99.28</v>
      </c>
      <c r="CG28" s="73">
        <v>90.79</v>
      </c>
      <c r="CH28" s="73">
        <v>78.490000000000009</v>
      </c>
      <c r="CI28" s="73">
        <v>69.95</v>
      </c>
      <c r="CJ28" s="73">
        <v>44.04</v>
      </c>
      <c r="CK28" s="73">
        <v>25.119999999999997</v>
      </c>
      <c r="CL28" s="73">
        <v>9.48</v>
      </c>
      <c r="CM28" s="73">
        <v>1.1299999999999999</v>
      </c>
      <c r="CN28" s="27"/>
      <c r="CO28" s="27"/>
      <c r="CP28" s="15"/>
    </row>
    <row r="29" spans="1:106" x14ac:dyDescent="0.2">
      <c r="A29" s="27"/>
      <c r="B29" s="44">
        <v>7925515</v>
      </c>
      <c r="C29" s="111">
        <v>0.96588938473709485</v>
      </c>
      <c r="D29" s="111">
        <v>1.0048303751652565</v>
      </c>
      <c r="E29" s="111">
        <v>1.0234647567750683</v>
      </c>
      <c r="F29" s="111">
        <v>0.9665887762858939</v>
      </c>
      <c r="G29" s="111">
        <v>0.91742448640723795</v>
      </c>
      <c r="H29" s="111">
        <v>0.70374029843043528</v>
      </c>
      <c r="I29" s="111">
        <v>0.10915511205159505</v>
      </c>
      <c r="J29" s="111">
        <v>0.12881891452054819</v>
      </c>
      <c r="K29" s="111">
        <v>0.14642021049653284</v>
      </c>
      <c r="L29" s="111">
        <v>0.18169799422380004</v>
      </c>
      <c r="M29" s="27"/>
      <c r="N29" s="27"/>
      <c r="O29" s="44">
        <v>7925515</v>
      </c>
      <c r="P29" s="111">
        <v>0.99528638852573281</v>
      </c>
      <c r="Q29" s="111">
        <v>0.98215634962798126</v>
      </c>
      <c r="R29" s="111">
        <v>0.9876780283458233</v>
      </c>
      <c r="S29" s="111">
        <v>0.99198423443731198</v>
      </c>
      <c r="T29" s="111">
        <v>0.99830768711615048</v>
      </c>
      <c r="U29" s="111">
        <v>0.80347675776735272</v>
      </c>
      <c r="V29" s="111">
        <v>0.37219139074725371</v>
      </c>
      <c r="W29" s="111">
        <v>5.5917505583775701E-2</v>
      </c>
      <c r="X29" s="111">
        <v>2.3163708348916852E-2</v>
      </c>
      <c r="Y29" s="111">
        <v>3.0057614941006297E-2</v>
      </c>
      <c r="Z29" s="111">
        <v>1.3843340856204735E-2</v>
      </c>
      <c r="AA29" s="27"/>
      <c r="AB29" s="27"/>
      <c r="AC29" s="44">
        <v>7925515</v>
      </c>
      <c r="AD29" s="111">
        <v>0.92198405904785896</v>
      </c>
      <c r="AE29" s="111">
        <v>0.97041813496943174</v>
      </c>
      <c r="AF29" s="111">
        <v>0.94787651917737403</v>
      </c>
      <c r="AG29" s="111">
        <v>0.99725965096759528</v>
      </c>
      <c r="AH29" s="111">
        <v>0.8469673663826377</v>
      </c>
      <c r="AI29" s="111">
        <v>0.65446291621223529</v>
      </c>
      <c r="AJ29" s="111">
        <v>0.24999167177223239</v>
      </c>
      <c r="AK29" s="111">
        <v>4.9839011736283398E-2</v>
      </c>
      <c r="AL29" s="111">
        <v>3.6633339271721826E-2</v>
      </c>
      <c r="AM29" s="111">
        <v>3.0718487072417942E-2</v>
      </c>
      <c r="AN29" s="111">
        <v>9.8182563442990624E-3</v>
      </c>
      <c r="AO29" s="27"/>
      <c r="AP29" s="27"/>
      <c r="AQ29" s="44">
        <v>7925515</v>
      </c>
      <c r="AR29" s="108">
        <v>0.83589999999999998</v>
      </c>
      <c r="AS29" s="108">
        <v>0.92410000000000003</v>
      </c>
      <c r="AT29" s="108">
        <v>0.9415</v>
      </c>
      <c r="AU29" s="108">
        <v>0.96830000000000005</v>
      </c>
      <c r="AV29" s="108">
        <v>0.55510000000000004</v>
      </c>
      <c r="AW29" s="108">
        <v>0.127</v>
      </c>
      <c r="AX29" s="27"/>
      <c r="AY29" s="27"/>
      <c r="AZ29" s="27"/>
      <c r="BA29" s="44">
        <v>7925515</v>
      </c>
      <c r="BB29" s="72">
        <v>90.793275321851667</v>
      </c>
      <c r="BC29" s="72">
        <v>89.464405234155507</v>
      </c>
      <c r="BD29" s="72">
        <v>93.466725152499549</v>
      </c>
      <c r="BE29" s="72">
        <v>93.345431099890348</v>
      </c>
      <c r="BF29" s="72">
        <v>90.958345320853624</v>
      </c>
      <c r="BG29" s="72">
        <v>90.496891581250964</v>
      </c>
      <c r="BH29" s="72">
        <v>86.230053457956103</v>
      </c>
      <c r="BI29" s="72">
        <v>83.891743453828525</v>
      </c>
      <c r="BJ29" s="72">
        <v>76.075433814465953</v>
      </c>
      <c r="BK29" s="72">
        <v>69.100365135762701</v>
      </c>
      <c r="BL29" s="72">
        <v>60.087436617243824</v>
      </c>
      <c r="BM29" s="72">
        <v>39.097616367184294</v>
      </c>
      <c r="BN29" s="72">
        <v>21.960038759805926</v>
      </c>
      <c r="BO29" s="72">
        <v>17.52354026922805</v>
      </c>
      <c r="BP29" s="72">
        <v>10.514517091383441</v>
      </c>
      <c r="BQ29" s="72">
        <v>7.8377436042249826</v>
      </c>
      <c r="BR29" s="72">
        <v>5.8598154712648673</v>
      </c>
      <c r="BS29" s="27"/>
      <c r="BT29" s="54"/>
      <c r="BU29" s="54"/>
      <c r="BV29" s="44">
        <v>7925515</v>
      </c>
      <c r="BW29" s="73">
        <v>101.53000000000002</v>
      </c>
      <c r="BX29" s="73">
        <v>97.06</v>
      </c>
      <c r="BY29" s="73">
        <v>96.09</v>
      </c>
      <c r="BZ29" s="73">
        <v>95.59</v>
      </c>
      <c r="CA29" s="73">
        <v>88.92</v>
      </c>
      <c r="CB29" s="73">
        <v>95.12</v>
      </c>
      <c r="CC29" s="73">
        <v>90.64</v>
      </c>
      <c r="CD29" s="73">
        <v>95.8</v>
      </c>
      <c r="CE29" s="73">
        <v>98.11999999999999</v>
      </c>
      <c r="CF29" s="73">
        <v>94.679999999999993</v>
      </c>
      <c r="CG29" s="73">
        <v>97.59</v>
      </c>
      <c r="CH29" s="73">
        <v>86.26</v>
      </c>
      <c r="CI29" s="73">
        <v>74.77000000000001</v>
      </c>
      <c r="CJ29" s="73">
        <v>49.66</v>
      </c>
      <c r="CK29" s="73">
        <v>26.77</v>
      </c>
      <c r="CL29" s="73">
        <v>5.4399999999999995</v>
      </c>
      <c r="CM29" s="73">
        <v>2.46</v>
      </c>
      <c r="CN29" s="54"/>
      <c r="CO29" s="54"/>
      <c r="CP29" s="9"/>
      <c r="CQ29" s="1"/>
      <c r="CR29" s="1"/>
      <c r="CS29" s="1"/>
      <c r="CT29" s="1"/>
      <c r="CU29" s="1"/>
      <c r="CV29" s="1"/>
      <c r="CW29" s="1"/>
      <c r="CX29" s="1"/>
      <c r="CY29" s="1"/>
      <c r="CZ29" s="1"/>
      <c r="DA29" s="1"/>
      <c r="DB29" s="1"/>
    </row>
    <row r="30" spans="1:106" x14ac:dyDescent="0.2">
      <c r="A30" s="27"/>
      <c r="B30" s="44">
        <v>7925004</v>
      </c>
      <c r="C30" s="111">
        <v>1.0525949293995001</v>
      </c>
      <c r="D30" s="111">
        <v>1.0678535554864002</v>
      </c>
      <c r="E30" s="111">
        <v>1.0937791425446171</v>
      </c>
      <c r="F30" s="111">
        <v>1.0044879667822164</v>
      </c>
      <c r="G30" s="111">
        <v>1.025710470171403</v>
      </c>
      <c r="H30" s="111">
        <v>0.94782339857289288</v>
      </c>
      <c r="I30" s="111">
        <v>0.63241323194254229</v>
      </c>
      <c r="J30" s="111">
        <v>9.4414433296414246E-2</v>
      </c>
      <c r="K30" s="111">
        <v>9.2318429995847009E-2</v>
      </c>
      <c r="L30" s="111">
        <v>0.1255883790790068</v>
      </c>
      <c r="M30" s="27"/>
      <c r="N30" s="27"/>
      <c r="O30" s="44">
        <v>7925004</v>
      </c>
      <c r="P30" s="111">
        <v>0.95264906285156326</v>
      </c>
      <c r="Q30" s="111">
        <v>0.95034401950451852</v>
      </c>
      <c r="R30" s="111">
        <v>0.8409730889197008</v>
      </c>
      <c r="S30" s="111">
        <v>0.945962620801577</v>
      </c>
      <c r="T30" s="111">
        <v>0.90297319651707253</v>
      </c>
      <c r="U30" s="111">
        <v>0.92515507073082526</v>
      </c>
      <c r="V30" s="111">
        <v>8.0632879147383527E-2</v>
      </c>
      <c r="W30" s="111">
        <v>2.0383275002060948E-2</v>
      </c>
      <c r="X30" s="111">
        <v>1.447007786103925E-2</v>
      </c>
      <c r="Y30" s="111">
        <v>1.9884184493021095E-2</v>
      </c>
      <c r="Z30" s="111">
        <v>4.2800741637163808E-3</v>
      </c>
      <c r="AA30" s="27"/>
      <c r="AB30" s="27"/>
      <c r="AC30" s="44">
        <v>7925004</v>
      </c>
      <c r="AD30" s="111">
        <v>0.93666066351577426</v>
      </c>
      <c r="AE30" s="111">
        <v>0.95448651728876999</v>
      </c>
      <c r="AF30" s="111">
        <v>0.96871428963222317</v>
      </c>
      <c r="AG30" s="111">
        <v>0.90341783453853453</v>
      </c>
      <c r="AH30" s="111">
        <v>0.76482846834328277</v>
      </c>
      <c r="AI30" s="111">
        <v>0.75251172442794845</v>
      </c>
      <c r="AJ30" s="111">
        <v>0.28011402939410862</v>
      </c>
      <c r="AK30" s="111">
        <v>3.3994365570558349E-2</v>
      </c>
      <c r="AL30" s="111">
        <v>2.3254591496247277E-2</v>
      </c>
      <c r="AM30" s="111">
        <v>2.6039047906363022E-2</v>
      </c>
      <c r="AN30" s="111">
        <v>1.0663591956387278E-2</v>
      </c>
      <c r="AO30" s="27"/>
      <c r="AP30" s="27"/>
      <c r="AQ30" s="44">
        <v>7925004</v>
      </c>
      <c r="AR30" s="108">
        <v>0.9929</v>
      </c>
      <c r="AS30" s="108">
        <v>0.99509999999999998</v>
      </c>
      <c r="AT30" s="108">
        <v>1</v>
      </c>
      <c r="AU30" s="108">
        <v>0.61280000000000001</v>
      </c>
      <c r="AV30" s="108">
        <v>0.1618</v>
      </c>
      <c r="AW30" s="108">
        <v>6.7599999999999993E-2</v>
      </c>
      <c r="AX30" s="27"/>
      <c r="AY30" s="27"/>
      <c r="AZ30" s="27"/>
      <c r="BA30" s="44">
        <v>7925004</v>
      </c>
      <c r="BB30" s="72">
        <v>114.54016785983671</v>
      </c>
      <c r="BC30" s="72">
        <v>105.05792285562249</v>
      </c>
      <c r="BD30" s="72">
        <v>110.29310001817927</v>
      </c>
      <c r="BE30" s="72">
        <v>109.76113632867003</v>
      </c>
      <c r="BF30" s="72">
        <v>104.93008686500562</v>
      </c>
      <c r="BG30" s="72">
        <v>102.69427909166451</v>
      </c>
      <c r="BH30" s="72">
        <v>105.4654934619365</v>
      </c>
      <c r="BI30" s="72">
        <v>104.2664663183384</v>
      </c>
      <c r="BJ30" s="72">
        <v>98.025691291000044</v>
      </c>
      <c r="BK30" s="72">
        <v>81.866333065610618</v>
      </c>
      <c r="BL30" s="72">
        <v>91.249747665017154</v>
      </c>
      <c r="BM30" s="72">
        <v>67.581815578088651</v>
      </c>
      <c r="BN30" s="72">
        <v>48.644333294417322</v>
      </c>
      <c r="BO30" s="72">
        <v>6.6573755931073677</v>
      </c>
      <c r="BP30" s="72">
        <v>22.138448763093127</v>
      </c>
      <c r="BQ30" s="72">
        <v>13.133273458375811</v>
      </c>
      <c r="BR30" s="72">
        <v>1.4005369072417724</v>
      </c>
      <c r="BS30" s="27"/>
      <c r="BT30" s="54"/>
      <c r="BU30" s="54"/>
      <c r="BV30" s="44">
        <v>7925004</v>
      </c>
      <c r="BW30" s="73">
        <v>92.490000000000009</v>
      </c>
      <c r="BX30" s="73">
        <v>92.13</v>
      </c>
      <c r="BY30" s="73">
        <v>90.600000000000009</v>
      </c>
      <c r="BZ30" s="73">
        <v>88.89</v>
      </c>
      <c r="CA30" s="73">
        <v>89.75</v>
      </c>
      <c r="CB30" s="73">
        <v>84.68</v>
      </c>
      <c r="CC30" s="73">
        <v>87.14</v>
      </c>
      <c r="CD30" s="73">
        <v>85.070000000000007</v>
      </c>
      <c r="CE30" s="73">
        <v>81.75</v>
      </c>
      <c r="CF30" s="73">
        <v>83.28</v>
      </c>
      <c r="CG30" s="73">
        <v>88.44</v>
      </c>
      <c r="CH30" s="73">
        <v>81.37</v>
      </c>
      <c r="CI30" s="73">
        <v>76.34</v>
      </c>
      <c r="CJ30" s="73">
        <v>57.52</v>
      </c>
      <c r="CK30" s="73">
        <v>35.92</v>
      </c>
      <c r="CL30" s="73">
        <v>9.66</v>
      </c>
      <c r="CM30" s="73">
        <v>1.95</v>
      </c>
      <c r="CN30" s="54"/>
      <c r="CO30" s="54"/>
      <c r="CP30" s="9"/>
      <c r="CQ30" s="1"/>
      <c r="CR30" s="1"/>
      <c r="CS30" s="1"/>
      <c r="CT30" s="1"/>
      <c r="CU30" s="1"/>
      <c r="CV30" s="1"/>
      <c r="CW30" s="1"/>
      <c r="CX30" s="1"/>
      <c r="CY30" s="1"/>
      <c r="CZ30" s="1"/>
      <c r="DA30" s="1"/>
      <c r="DB30" s="1"/>
    </row>
    <row r="31" spans="1:106" x14ac:dyDescent="0.2">
      <c r="A31" s="27"/>
      <c r="B31" s="44">
        <v>7732524</v>
      </c>
      <c r="C31" s="111">
        <v>1.0023049699159909</v>
      </c>
      <c r="D31" s="111">
        <v>0.96301240678634636</v>
      </c>
      <c r="E31" s="111">
        <v>0.94107545151109206</v>
      </c>
      <c r="F31" s="111">
        <v>0.887424119190523</v>
      </c>
      <c r="G31" s="111">
        <v>0.82796514765758789</v>
      </c>
      <c r="H31" s="111">
        <v>0.50851503161317568</v>
      </c>
      <c r="I31" s="111">
        <v>6.7642322168844221E-3</v>
      </c>
      <c r="J31" s="111">
        <v>0</v>
      </c>
      <c r="K31" s="111">
        <v>0</v>
      </c>
      <c r="L31" s="111">
        <v>0</v>
      </c>
      <c r="M31" s="27"/>
      <c r="N31" s="27"/>
      <c r="O31" s="44">
        <v>7732524</v>
      </c>
      <c r="P31" s="111" t="s">
        <v>287</v>
      </c>
      <c r="Q31" s="111" t="s">
        <v>287</v>
      </c>
      <c r="R31" s="111" t="s">
        <v>287</v>
      </c>
      <c r="S31" s="111" t="s">
        <v>287</v>
      </c>
      <c r="T31" s="111">
        <v>1</v>
      </c>
      <c r="U31" s="111">
        <v>0.99456973671841842</v>
      </c>
      <c r="V31" s="111">
        <v>0.54402502856759771</v>
      </c>
      <c r="W31" s="111">
        <v>4.4361155596119604E-2</v>
      </c>
      <c r="X31" s="111">
        <v>5.1016900444208833E-2</v>
      </c>
      <c r="Y31" s="111">
        <v>2.02512846218286E-2</v>
      </c>
      <c r="Z31" s="111">
        <v>1.781302620958165E-2</v>
      </c>
      <c r="AA31" s="27"/>
      <c r="AB31" s="27"/>
      <c r="AC31" s="44">
        <v>7732524</v>
      </c>
      <c r="AD31" s="111"/>
      <c r="AE31" s="111"/>
      <c r="AF31" s="111"/>
      <c r="AG31" s="111"/>
      <c r="AH31" s="111">
        <v>1</v>
      </c>
      <c r="AI31" s="111">
        <v>0.97007234969098566</v>
      </c>
      <c r="AJ31" s="111">
        <v>0.42381461707373164</v>
      </c>
      <c r="AK31" s="111">
        <v>3.7121079856464269E-2</v>
      </c>
      <c r="AL31" s="111">
        <v>3.25149055477299E-2</v>
      </c>
      <c r="AM31" s="111">
        <v>1.62866603918344E-2</v>
      </c>
      <c r="AN31" s="111">
        <v>1.2595744365088703E-2</v>
      </c>
      <c r="AO31" s="27"/>
      <c r="AP31" s="27"/>
      <c r="AQ31" s="44">
        <v>7732524</v>
      </c>
      <c r="AR31" s="108">
        <v>1</v>
      </c>
      <c r="AS31" s="108">
        <v>1</v>
      </c>
      <c r="AT31" s="108">
        <v>1</v>
      </c>
      <c r="AU31" s="108">
        <v>0.93169999999999997</v>
      </c>
      <c r="AV31" s="108">
        <v>0.48120000000000002</v>
      </c>
      <c r="AW31" s="108">
        <v>0.1366</v>
      </c>
      <c r="AX31" s="27"/>
      <c r="AY31" s="27"/>
      <c r="AZ31" s="27"/>
      <c r="BA31" s="44">
        <v>7732524</v>
      </c>
      <c r="BB31" s="130">
        <v>130.334681950175</v>
      </c>
      <c r="BC31" s="130">
        <v>144.55859449261601</v>
      </c>
      <c r="BD31" s="130">
        <v>141.93597296566799</v>
      </c>
      <c r="BE31" s="130">
        <v>137.75418763879398</v>
      </c>
      <c r="BF31" s="130">
        <v>125.56912041180199</v>
      </c>
      <c r="BG31" s="130">
        <v>120.11223147499199</v>
      </c>
      <c r="BH31" s="130">
        <v>94.2630852996664</v>
      </c>
      <c r="BI31" s="130">
        <v>78.172411172016794</v>
      </c>
      <c r="BJ31" s="130">
        <v>53.462743497841103</v>
      </c>
      <c r="BK31" s="130">
        <v>30.0709207847089</v>
      </c>
      <c r="BL31" s="130">
        <v>10.5934812052746</v>
      </c>
      <c r="BM31" s="130">
        <v>3.2735803563963302</v>
      </c>
      <c r="BN31" s="130">
        <v>1.97497694480172</v>
      </c>
      <c r="BO31" s="130">
        <v>2.0952298344451803</v>
      </c>
      <c r="BP31" s="130">
        <v>1.0782672375594999</v>
      </c>
      <c r="BQ31" s="130">
        <v>3.3113325978827102</v>
      </c>
      <c r="BR31" s="130">
        <v>6.4353091605193491</v>
      </c>
      <c r="BS31" s="27"/>
      <c r="BT31" s="54"/>
      <c r="BU31" s="54"/>
      <c r="BV31" s="44">
        <v>7732524</v>
      </c>
      <c r="BW31" s="73">
        <v>96.6</v>
      </c>
      <c r="BX31" s="73">
        <v>101.88999999999999</v>
      </c>
      <c r="BY31" s="73">
        <v>97.009999999999991</v>
      </c>
      <c r="BZ31" s="73">
        <v>93.78</v>
      </c>
      <c r="CA31" s="73">
        <v>78.22</v>
      </c>
      <c r="CB31" s="73">
        <v>91.3</v>
      </c>
      <c r="CC31" s="73">
        <v>85.22999999999999</v>
      </c>
      <c r="CD31" s="73">
        <v>72.070000000000007</v>
      </c>
      <c r="CE31" s="73">
        <v>69.12</v>
      </c>
      <c r="CF31" s="73">
        <v>48.91</v>
      </c>
      <c r="CG31" s="73">
        <v>30.349999999999998</v>
      </c>
      <c r="CH31" s="73">
        <v>15.7</v>
      </c>
      <c r="CI31" s="73">
        <v>9.120000000000001</v>
      </c>
      <c r="CJ31" s="73">
        <v>2.16</v>
      </c>
      <c r="CK31" s="73">
        <v>0.75</v>
      </c>
      <c r="CL31" s="73">
        <v>1.46</v>
      </c>
      <c r="CM31" s="73">
        <v>1.41</v>
      </c>
      <c r="CN31" s="54"/>
      <c r="CO31" s="54"/>
      <c r="CP31" s="9"/>
      <c r="CQ31" s="1"/>
      <c r="CR31" s="1"/>
      <c r="CS31" s="1"/>
      <c r="CT31" s="1"/>
      <c r="CU31" s="1"/>
      <c r="CV31" s="1"/>
      <c r="CW31" s="1"/>
      <c r="CX31" s="1"/>
      <c r="CY31" s="1"/>
      <c r="CZ31" s="1"/>
      <c r="DA31" s="1"/>
      <c r="DB31" s="1"/>
    </row>
    <row r="32" spans="1:106" x14ac:dyDescent="0.2">
      <c r="A32" s="27"/>
      <c r="B32" s="44">
        <v>7924576</v>
      </c>
      <c r="C32" s="111">
        <v>0.97347500160691325</v>
      </c>
      <c r="D32" s="111">
        <v>0.96864591245719567</v>
      </c>
      <c r="E32" s="111">
        <v>0.9525154624499933</v>
      </c>
      <c r="F32" s="111">
        <v>0.94015732771581539</v>
      </c>
      <c r="G32" s="111">
        <v>0.86213190087343594</v>
      </c>
      <c r="H32" s="111">
        <v>0.58533704516212171</v>
      </c>
      <c r="I32" s="111">
        <v>0.135118312012526</v>
      </c>
      <c r="J32" s="111">
        <v>0.13792282644234036</v>
      </c>
      <c r="K32" s="111">
        <v>0.15925325201944085</v>
      </c>
      <c r="L32" s="111">
        <v>0.20755154035329229</v>
      </c>
      <c r="M32" s="27"/>
      <c r="N32" s="27"/>
      <c r="O32" s="44">
        <v>7924576</v>
      </c>
      <c r="P32" s="111">
        <v>0.9810593316350702</v>
      </c>
      <c r="Q32" s="111">
        <v>0.99342380818324771</v>
      </c>
      <c r="R32" s="111">
        <v>0.95983337727361173</v>
      </c>
      <c r="S32" s="111">
        <v>0.96548329856542447</v>
      </c>
      <c r="T32" s="111">
        <v>0.96354856872129024</v>
      </c>
      <c r="U32" s="111">
        <v>0.8203686722211162</v>
      </c>
      <c r="V32" s="111">
        <v>0.63326127155647427</v>
      </c>
      <c r="W32" s="111">
        <v>4.4424201611483527E-2</v>
      </c>
      <c r="X32" s="111">
        <v>4.3323489776924948E-2</v>
      </c>
      <c r="Y32" s="111">
        <v>4.7078210627208024E-2</v>
      </c>
      <c r="Z32" s="111">
        <v>1.7759506638874302E-2</v>
      </c>
      <c r="AA32" s="27"/>
      <c r="AB32" s="27"/>
      <c r="AC32" s="44">
        <v>7924576</v>
      </c>
      <c r="AD32" s="111">
        <v>0.99924135462849928</v>
      </c>
      <c r="AE32" s="111">
        <v>0.91735086526580201</v>
      </c>
      <c r="AF32" s="111">
        <v>0.96604074893227065</v>
      </c>
      <c r="AG32" s="111">
        <v>0.82042320109372358</v>
      </c>
      <c r="AH32" s="111">
        <v>0.87819632528924108</v>
      </c>
      <c r="AI32" s="111">
        <v>0.6553648784303413</v>
      </c>
      <c r="AJ32" s="111">
        <v>0.53984133686972424</v>
      </c>
      <c r="AK32" s="111">
        <v>3.7037551674984584E-2</v>
      </c>
      <c r="AL32" s="111">
        <v>4.657442045051708E-2</v>
      </c>
      <c r="AM32" s="111">
        <v>2.1446092967864074E-2</v>
      </c>
      <c r="AN32" s="111">
        <v>7.0679246024779657E-3</v>
      </c>
      <c r="AO32" s="27"/>
      <c r="AP32" s="27"/>
      <c r="AQ32" s="44">
        <v>7924576</v>
      </c>
      <c r="AR32" s="108">
        <v>0.96319999999999995</v>
      </c>
      <c r="AS32" s="108">
        <v>0.98099999999999998</v>
      </c>
      <c r="AT32" s="108">
        <v>0.97289999999999999</v>
      </c>
      <c r="AU32" s="108">
        <v>0.82830000000000004</v>
      </c>
      <c r="AV32" s="108">
        <v>0.4022</v>
      </c>
      <c r="AW32" s="108">
        <v>6.8500000000000005E-2</v>
      </c>
      <c r="AX32" s="27"/>
      <c r="AY32" s="27"/>
      <c r="AZ32" s="27"/>
      <c r="BA32" s="44">
        <v>7924576</v>
      </c>
      <c r="BB32" s="72">
        <v>82.922346101678031</v>
      </c>
      <c r="BC32" s="72">
        <v>89.886639942627198</v>
      </c>
      <c r="BD32" s="72">
        <v>81.804291927928134</v>
      </c>
      <c r="BE32" s="72">
        <v>93.198995734044644</v>
      </c>
      <c r="BF32" s="72">
        <v>91.612168557031879</v>
      </c>
      <c r="BG32" s="72">
        <v>87.250819103251374</v>
      </c>
      <c r="BH32" s="72">
        <v>75.998334429038508</v>
      </c>
      <c r="BI32" s="72">
        <v>73.555604968789282</v>
      </c>
      <c r="BJ32" s="72">
        <v>67.248165348453185</v>
      </c>
      <c r="BK32" s="72">
        <v>52.40450680959713</v>
      </c>
      <c r="BL32" s="72">
        <v>40.510367597163324</v>
      </c>
      <c r="BM32" s="72">
        <v>21.286210561247973</v>
      </c>
      <c r="BN32" s="72">
        <v>12.527775158432028</v>
      </c>
      <c r="BO32" s="72">
        <v>2.7448899578568957</v>
      </c>
      <c r="BP32" s="72">
        <v>10.184095642281484</v>
      </c>
      <c r="BQ32" s="72">
        <v>2.6508384638561076</v>
      </c>
      <c r="BR32" s="72">
        <v>5.4472417569419225</v>
      </c>
      <c r="BS32" s="27"/>
      <c r="BT32" s="54"/>
      <c r="BU32" s="54"/>
      <c r="BV32" s="44">
        <v>7924576</v>
      </c>
      <c r="BW32" s="73">
        <v>104.49</v>
      </c>
      <c r="BX32" s="73">
        <v>101.23</v>
      </c>
      <c r="BY32" s="73">
        <v>107.54999999999998</v>
      </c>
      <c r="BZ32" s="73">
        <v>103.77000000000001</v>
      </c>
      <c r="CA32" s="73">
        <v>100.81</v>
      </c>
      <c r="CB32" s="73">
        <v>102.27999999999999</v>
      </c>
      <c r="CC32" s="73">
        <v>101.82</v>
      </c>
      <c r="CD32" s="73">
        <v>96.350000000000009</v>
      </c>
      <c r="CE32" s="73">
        <v>84.6</v>
      </c>
      <c r="CF32" s="73">
        <v>74.339999999999989</v>
      </c>
      <c r="CG32" s="73">
        <v>67.989999999999995</v>
      </c>
      <c r="CH32" s="73">
        <v>44.080000000000005</v>
      </c>
      <c r="CI32" s="73">
        <v>32</v>
      </c>
      <c r="CJ32" s="73">
        <v>15.75</v>
      </c>
      <c r="CK32" s="73">
        <v>6.52</v>
      </c>
      <c r="CL32" s="73">
        <v>3.45</v>
      </c>
      <c r="CM32" s="73">
        <v>3.05</v>
      </c>
      <c r="CN32" s="54"/>
      <c r="CO32" s="54"/>
      <c r="CP32" s="9"/>
      <c r="CQ32" s="1"/>
      <c r="CR32" s="1"/>
      <c r="CS32" s="1"/>
      <c r="CT32" s="1"/>
      <c r="CU32" s="1"/>
      <c r="CV32" s="1"/>
      <c r="CW32" s="1"/>
      <c r="CX32" s="1"/>
      <c r="CY32" s="1"/>
      <c r="CZ32" s="1"/>
      <c r="DA32" s="1"/>
      <c r="DB32" s="1"/>
    </row>
    <row r="33" spans="1:111" x14ac:dyDescent="0.2">
      <c r="A33" s="27"/>
      <c r="B33" s="44">
        <v>7925804</v>
      </c>
      <c r="C33" s="111">
        <v>1.0431657973821797</v>
      </c>
      <c r="D33" s="111">
        <v>1.0642755262053567</v>
      </c>
      <c r="E33" s="111">
        <v>1.0796259314352341</v>
      </c>
      <c r="F33" s="111">
        <v>1.051606079991366</v>
      </c>
      <c r="G33" s="111">
        <v>1.0178370323820454</v>
      </c>
      <c r="H33" s="111">
        <v>0.64397648712995859</v>
      </c>
      <c r="I33" s="111">
        <v>0.15528726761124567</v>
      </c>
      <c r="J33" s="111">
        <v>0.14196940512710401</v>
      </c>
      <c r="K33" s="111">
        <v>0.13575889448234132</v>
      </c>
      <c r="L33" s="111">
        <v>0.18080662018270119</v>
      </c>
      <c r="M33" s="27"/>
      <c r="N33" s="27"/>
      <c r="O33" s="44">
        <v>7925804</v>
      </c>
      <c r="P33" s="111">
        <v>0.99168509968405749</v>
      </c>
      <c r="Q33" s="111">
        <v>0.97843154760820195</v>
      </c>
      <c r="R33" s="111">
        <v>0.97655484171898976</v>
      </c>
      <c r="S33" s="111">
        <v>0.98030460940830921</v>
      </c>
      <c r="T33" s="111">
        <v>0.97528487666580421</v>
      </c>
      <c r="U33" s="111">
        <v>0.97171366934264269</v>
      </c>
      <c r="V33" s="111">
        <v>0.90849053738719654</v>
      </c>
      <c r="W33" s="111">
        <v>6.1971175327231204E-2</v>
      </c>
      <c r="X33" s="111">
        <v>3.8917192386228948E-2</v>
      </c>
      <c r="Y33" s="111">
        <v>1.618499942273445E-2</v>
      </c>
      <c r="Z33" s="111">
        <v>9.8710883623448799E-3</v>
      </c>
      <c r="AA33" s="27"/>
      <c r="AB33" s="27"/>
      <c r="AC33" s="44">
        <v>7925804</v>
      </c>
      <c r="AD33" s="111">
        <v>0.91848815220904112</v>
      </c>
      <c r="AE33" s="111">
        <v>0.87173391668201228</v>
      </c>
      <c r="AF33" s="111">
        <v>0.83692934366617744</v>
      </c>
      <c r="AG33" s="111">
        <v>0.753111796910648</v>
      </c>
      <c r="AH33" s="111">
        <v>0.7903697918862177</v>
      </c>
      <c r="AI33" s="111">
        <v>0.79602726829675952</v>
      </c>
      <c r="AJ33" s="111">
        <v>0.18289733788002163</v>
      </c>
      <c r="AK33" s="111">
        <v>6.7571714984473369E-2</v>
      </c>
      <c r="AL33" s="111">
        <v>4.1469671858972823E-2</v>
      </c>
      <c r="AM33" s="111">
        <v>3.1720693717538849E-2</v>
      </c>
      <c r="AN33" s="111">
        <v>3.7969801648137513E-2</v>
      </c>
      <c r="AO33" s="27"/>
      <c r="AP33" s="27"/>
      <c r="AQ33" s="44">
        <v>7925804</v>
      </c>
      <c r="AR33" s="108">
        <v>1</v>
      </c>
      <c r="AS33" s="108">
        <v>0.99529999999999996</v>
      </c>
      <c r="AT33" s="108">
        <v>0.97929999999999995</v>
      </c>
      <c r="AU33" s="108">
        <v>0.73770000000000002</v>
      </c>
      <c r="AV33" s="108">
        <v>0.4017</v>
      </c>
      <c r="AW33" s="108">
        <v>8.0199999999999994E-2</v>
      </c>
      <c r="AX33" s="27"/>
      <c r="AY33" s="27"/>
      <c r="AZ33" s="27"/>
      <c r="BA33" s="44">
        <v>7925804</v>
      </c>
      <c r="BB33" s="72">
        <v>95.719858381238183</v>
      </c>
      <c r="BC33" s="72">
        <v>95.395284386440949</v>
      </c>
      <c r="BD33" s="72">
        <v>95.92147527713928</v>
      </c>
      <c r="BE33" s="72">
        <v>99.974214783374606</v>
      </c>
      <c r="BF33" s="72">
        <v>93.427725512627063</v>
      </c>
      <c r="BG33" s="72">
        <v>96.190885485726795</v>
      </c>
      <c r="BH33" s="72">
        <v>94.441142531064827</v>
      </c>
      <c r="BI33" s="72">
        <v>81.62931895876477</v>
      </c>
      <c r="BJ33" s="72">
        <v>64.855174302484969</v>
      </c>
      <c r="BK33" s="72">
        <v>47.437867331716774</v>
      </c>
      <c r="BL33" s="72">
        <v>32.70796524101435</v>
      </c>
      <c r="BM33" s="72">
        <v>15.466328547653763</v>
      </c>
      <c r="BN33" s="72">
        <v>8.8809911896264424</v>
      </c>
      <c r="BO33" s="72">
        <v>5.3989018383983529</v>
      </c>
      <c r="BP33" s="72">
        <v>2.5902937664039527</v>
      </c>
      <c r="BQ33" s="72">
        <v>2.9535078810375199</v>
      </c>
      <c r="BR33" s="72">
        <v>6.3796646824747825</v>
      </c>
      <c r="BS33" s="27"/>
      <c r="BT33" s="54"/>
      <c r="BU33" s="54"/>
      <c r="BV33" s="44">
        <v>7925804</v>
      </c>
      <c r="BW33" s="73">
        <v>105.88</v>
      </c>
      <c r="BX33" s="73">
        <v>115.9</v>
      </c>
      <c r="BY33" s="73">
        <v>116.56</v>
      </c>
      <c r="BZ33" s="73">
        <v>117.66000000000001</v>
      </c>
      <c r="CA33" s="73">
        <v>118.41999999999999</v>
      </c>
      <c r="CB33" s="73">
        <v>117.19</v>
      </c>
      <c r="CC33" s="73">
        <v>115.96</v>
      </c>
      <c r="CD33" s="73">
        <v>111.20000000000002</v>
      </c>
      <c r="CE33" s="73">
        <v>99.339999999999989</v>
      </c>
      <c r="CF33" s="73">
        <v>90.45</v>
      </c>
      <c r="CG33" s="73">
        <v>75.5</v>
      </c>
      <c r="CH33" s="73">
        <v>54.81</v>
      </c>
      <c r="CI33" s="73">
        <v>39.17</v>
      </c>
      <c r="CJ33" s="73">
        <v>18.32</v>
      </c>
      <c r="CK33" s="73">
        <v>9.9</v>
      </c>
      <c r="CL33" s="73">
        <v>3.53</v>
      </c>
      <c r="CM33" s="73">
        <v>2.37</v>
      </c>
      <c r="CN33" s="54"/>
      <c r="CO33" s="54"/>
      <c r="CP33" s="9"/>
      <c r="CQ33" s="1"/>
      <c r="CR33" s="1"/>
      <c r="CS33" s="1"/>
      <c r="CT33" s="1"/>
      <c r="CU33" s="1"/>
      <c r="CV33" s="1"/>
      <c r="CW33" s="1"/>
      <c r="CX33" s="1"/>
      <c r="CY33" s="1"/>
      <c r="CZ33" s="1"/>
      <c r="DA33" s="1"/>
      <c r="DB33" s="1"/>
    </row>
    <row r="34" spans="1:111" x14ac:dyDescent="0.2">
      <c r="A34" s="27"/>
      <c r="B34" s="44">
        <v>5655567</v>
      </c>
      <c r="C34" s="111">
        <v>0.93448846697481414</v>
      </c>
      <c r="D34" s="111">
        <v>0.97168791947285349</v>
      </c>
      <c r="E34" s="111">
        <v>0.94375343568261327</v>
      </c>
      <c r="F34" s="111">
        <v>0.97276084726921064</v>
      </c>
      <c r="G34" s="111">
        <v>0.95309245583535207</v>
      </c>
      <c r="H34" s="111">
        <v>0.75566754405748493</v>
      </c>
      <c r="I34" s="111">
        <v>0.21896444397980663</v>
      </c>
      <c r="J34" s="111">
        <v>0.11144883621412871</v>
      </c>
      <c r="K34" s="111">
        <v>0.12002789846196607</v>
      </c>
      <c r="L34" s="111">
        <v>0.17592369586116741</v>
      </c>
      <c r="M34" s="27"/>
      <c r="N34" s="27"/>
      <c r="O34" s="44">
        <v>5655567</v>
      </c>
      <c r="P34" s="111">
        <v>0.95135051011000671</v>
      </c>
      <c r="Q34" s="111">
        <v>0.94864956007235035</v>
      </c>
      <c r="R34" s="111">
        <v>0.94210746227249731</v>
      </c>
      <c r="S34" s="111">
        <v>1</v>
      </c>
      <c r="T34" s="111">
        <v>1</v>
      </c>
      <c r="U34" s="111">
        <v>1</v>
      </c>
      <c r="V34" s="111">
        <v>0.91181354597715769</v>
      </c>
      <c r="W34" s="111">
        <v>3.0107777588206999E-2</v>
      </c>
      <c r="X34" s="111">
        <v>9.3077987159564265E-2</v>
      </c>
      <c r="Y34" s="111" t="s">
        <v>287</v>
      </c>
      <c r="Z34" s="111" t="s">
        <v>287</v>
      </c>
      <c r="AA34" s="27"/>
      <c r="AB34" s="27"/>
      <c r="AC34" s="44">
        <v>5655567</v>
      </c>
      <c r="AD34" s="111">
        <v>0.99852459418045425</v>
      </c>
      <c r="AE34" s="111">
        <v>0.97065241470413799</v>
      </c>
      <c r="AF34" s="111">
        <v>1</v>
      </c>
      <c r="AG34" s="111">
        <v>0.97005776056825455</v>
      </c>
      <c r="AH34" s="111">
        <v>1</v>
      </c>
      <c r="AI34" s="111">
        <v>0.99483671767250847</v>
      </c>
      <c r="AJ34" s="111">
        <v>0.84233396388790505</v>
      </c>
      <c r="AK34" s="111">
        <v>0.10599901384395642</v>
      </c>
      <c r="AL34" s="111">
        <v>0.1671692727660655</v>
      </c>
      <c r="AM34" s="111" t="s">
        <v>287</v>
      </c>
      <c r="AN34" s="111" t="s">
        <v>287</v>
      </c>
      <c r="AO34" s="27"/>
      <c r="AP34" s="27"/>
      <c r="AQ34" s="44">
        <v>5655567</v>
      </c>
      <c r="AR34" s="108">
        <v>1</v>
      </c>
      <c r="AS34" s="108">
        <v>1</v>
      </c>
      <c r="AT34" s="108">
        <v>1</v>
      </c>
      <c r="AU34" s="108">
        <v>0.88939999999999997</v>
      </c>
      <c r="AV34" s="108">
        <v>0.72070000000000001</v>
      </c>
      <c r="AW34" s="108">
        <v>0.15509999999999999</v>
      </c>
      <c r="AX34" s="27"/>
      <c r="AY34" s="27"/>
      <c r="AZ34" s="27"/>
      <c r="BA34" s="44">
        <v>5655567</v>
      </c>
      <c r="BB34" s="73">
        <v>86.101958474816257</v>
      </c>
      <c r="BC34" s="73">
        <v>92.138472655853775</v>
      </c>
      <c r="BD34" s="73">
        <v>93.499234462520747</v>
      </c>
      <c r="BE34" s="73">
        <v>93.751009821005084</v>
      </c>
      <c r="BF34" s="73">
        <v>90.506690596019538</v>
      </c>
      <c r="BG34" s="73">
        <v>90.380755172369305</v>
      </c>
      <c r="BH34" s="73">
        <v>78.822506639349456</v>
      </c>
      <c r="BI34" s="73">
        <v>76.594624522773174</v>
      </c>
      <c r="BJ34" s="73">
        <v>72.546245352560561</v>
      </c>
      <c r="BK34" s="73">
        <v>39.677867857963221</v>
      </c>
      <c r="BL34" s="73">
        <v>49.262161567083822</v>
      </c>
      <c r="BM34" s="73">
        <v>25.234675033865727</v>
      </c>
      <c r="BN34" s="73">
        <v>11.503130661293984</v>
      </c>
      <c r="BO34" s="73">
        <v>1.5592719537849575</v>
      </c>
      <c r="BP34" s="73">
        <v>0.4356491382170975</v>
      </c>
      <c r="BQ34" s="73">
        <v>0.70132683957794006</v>
      </c>
      <c r="BR34" s="73">
        <v>0.74533049891686498</v>
      </c>
      <c r="BS34" s="27"/>
      <c r="BT34" s="54"/>
      <c r="BU34" s="54"/>
      <c r="BV34" s="44">
        <v>5655567</v>
      </c>
      <c r="BW34" s="73">
        <v>91.2</v>
      </c>
      <c r="BX34" s="73">
        <v>90.169999999999987</v>
      </c>
      <c r="BY34" s="73">
        <v>95.53</v>
      </c>
      <c r="BZ34" s="73">
        <v>94.86</v>
      </c>
      <c r="CA34" s="73">
        <v>95.47</v>
      </c>
      <c r="CB34" s="73">
        <v>85.5</v>
      </c>
      <c r="CC34" s="73">
        <v>82.43</v>
      </c>
      <c r="CD34" s="73">
        <v>79.77</v>
      </c>
      <c r="CE34" s="73">
        <v>78.83</v>
      </c>
      <c r="CF34" s="73">
        <v>62.68</v>
      </c>
      <c r="CG34" s="73">
        <v>60.23</v>
      </c>
      <c r="CH34" s="73">
        <v>41.54</v>
      </c>
      <c r="CI34" s="73">
        <v>23.24</v>
      </c>
      <c r="CJ34" s="73">
        <v>8.23</v>
      </c>
      <c r="CK34" s="73">
        <v>1.1900000000000002</v>
      </c>
      <c r="CL34" s="73">
        <v>0.13999999999999999</v>
      </c>
      <c r="CM34" s="73">
        <v>0.62</v>
      </c>
      <c r="CN34" s="54"/>
      <c r="CO34" s="54"/>
      <c r="CP34" s="9"/>
      <c r="CQ34" s="1"/>
      <c r="CR34" s="1"/>
      <c r="CS34" s="1"/>
      <c r="CT34" s="1"/>
      <c r="CU34" s="1"/>
      <c r="CV34" s="1"/>
      <c r="CW34" s="1"/>
      <c r="CX34" s="1"/>
      <c r="CY34" s="1"/>
      <c r="CZ34" s="1"/>
      <c r="DA34" s="1"/>
      <c r="DB34" s="1"/>
    </row>
    <row r="35" spans="1:111" x14ac:dyDescent="0.2">
      <c r="A35" s="27"/>
      <c r="B35" s="44">
        <v>6750659</v>
      </c>
      <c r="C35" s="111">
        <v>0.88767321817047806</v>
      </c>
      <c r="D35" s="111">
        <v>0.89612168801193726</v>
      </c>
      <c r="E35" s="111">
        <v>0.71927457637569336</v>
      </c>
      <c r="F35" s="111">
        <v>0.90785790283771062</v>
      </c>
      <c r="G35" s="111">
        <v>0.54413553824946292</v>
      </c>
      <c r="H35" s="111">
        <v>0.26703285133702465</v>
      </c>
      <c r="I35" s="111">
        <v>2.3103071386380462E-2</v>
      </c>
      <c r="J35" s="111">
        <v>0</v>
      </c>
      <c r="K35" s="111">
        <v>0</v>
      </c>
      <c r="L35" s="111">
        <v>0</v>
      </c>
      <c r="M35" s="27"/>
      <c r="N35" s="27"/>
      <c r="O35" s="44">
        <v>6750659</v>
      </c>
      <c r="P35" s="111" t="s">
        <v>287</v>
      </c>
      <c r="Q35" s="111" t="s">
        <v>287</v>
      </c>
      <c r="R35" s="111" t="s">
        <v>287</v>
      </c>
      <c r="S35" s="111" t="s">
        <v>287</v>
      </c>
      <c r="T35" s="111">
        <v>1</v>
      </c>
      <c r="U35" s="111">
        <v>0.89774697581067164</v>
      </c>
      <c r="V35" s="111">
        <v>5.7829600073414429E-2</v>
      </c>
      <c r="W35" s="111">
        <v>9.3007194120009948E-2</v>
      </c>
      <c r="X35" s="111">
        <v>0</v>
      </c>
      <c r="Y35" s="111" t="s">
        <v>287</v>
      </c>
      <c r="Z35" s="111" t="s">
        <v>287</v>
      </c>
      <c r="AA35" s="27"/>
      <c r="AB35" s="27"/>
      <c r="AC35" s="44">
        <v>6750659</v>
      </c>
      <c r="AD35" s="111" t="s">
        <v>287</v>
      </c>
      <c r="AE35" s="111" t="s">
        <v>287</v>
      </c>
      <c r="AF35" s="111" t="s">
        <v>287</v>
      </c>
      <c r="AG35" s="111" t="s">
        <v>287</v>
      </c>
      <c r="AH35" s="111" t="s">
        <v>287</v>
      </c>
      <c r="AI35" s="111">
        <v>0.94695194908640368</v>
      </c>
      <c r="AJ35" s="111">
        <v>0.89659908263198673</v>
      </c>
      <c r="AK35" s="111">
        <v>5.4647304052929502E-2</v>
      </c>
      <c r="AL35" s="111">
        <v>0.11154031744850486</v>
      </c>
      <c r="AM35" s="111">
        <v>0</v>
      </c>
      <c r="AN35" s="111" t="s">
        <v>287</v>
      </c>
      <c r="AO35" s="27"/>
      <c r="AP35" s="27"/>
      <c r="AQ35" s="44">
        <v>6750659</v>
      </c>
      <c r="AR35" s="108">
        <v>0.95520000000000005</v>
      </c>
      <c r="AS35" s="108">
        <v>1</v>
      </c>
      <c r="AT35" s="108">
        <v>1</v>
      </c>
      <c r="AU35" s="108">
        <v>1</v>
      </c>
      <c r="AV35" s="108">
        <v>0.76039999999999996</v>
      </c>
      <c r="AW35" s="108">
        <v>0.1938</v>
      </c>
      <c r="AX35" s="27"/>
      <c r="AY35" s="27"/>
      <c r="AZ35" s="27"/>
      <c r="BA35" s="44">
        <v>6750659</v>
      </c>
      <c r="BB35" s="72">
        <v>89.411900227404871</v>
      </c>
      <c r="BC35" s="72">
        <v>103.54900432691036</v>
      </c>
      <c r="BD35" s="72">
        <v>101.41910235122347</v>
      </c>
      <c r="BE35" s="72">
        <v>109.61995687927333</v>
      </c>
      <c r="BF35" s="72">
        <v>102.51315102576241</v>
      </c>
      <c r="BG35" s="72">
        <v>98.096878618916406</v>
      </c>
      <c r="BH35" s="72">
        <v>98.388912636465719</v>
      </c>
      <c r="BI35" s="72">
        <v>84.78807069239798</v>
      </c>
      <c r="BJ35" s="72">
        <v>79.498483429464287</v>
      </c>
      <c r="BK35" s="72">
        <v>62.10431320836868</v>
      </c>
      <c r="BL35" s="72">
        <v>45.596137785889965</v>
      </c>
      <c r="BM35" s="72">
        <v>24.875654392949059</v>
      </c>
      <c r="BN35" s="72">
        <v>16.062900809036091</v>
      </c>
      <c r="BO35" s="72">
        <v>7.4182280400418605</v>
      </c>
      <c r="BP35" s="72">
        <v>4.6585527557628046</v>
      </c>
      <c r="BQ35" s="72">
        <v>3.8168939855405322</v>
      </c>
      <c r="BR35" s="72">
        <v>5.123807774997446</v>
      </c>
      <c r="BS35" s="27"/>
      <c r="BT35" s="54"/>
      <c r="BU35" s="54"/>
      <c r="BV35" s="44">
        <v>6750659</v>
      </c>
      <c r="BW35" s="73">
        <v>93.08</v>
      </c>
      <c r="BX35" s="73">
        <v>93.8</v>
      </c>
      <c r="BY35" s="73">
        <v>91.649999999999991</v>
      </c>
      <c r="BZ35" s="73">
        <v>100.1</v>
      </c>
      <c r="CA35" s="73">
        <v>91.649999999999991</v>
      </c>
      <c r="CB35" s="73">
        <v>94.65</v>
      </c>
      <c r="CC35" s="73">
        <v>92.679999999999993</v>
      </c>
      <c r="CD35" s="73">
        <v>89.83</v>
      </c>
      <c r="CE35" s="73">
        <v>83.47</v>
      </c>
      <c r="CF35" s="73">
        <v>77.09</v>
      </c>
      <c r="CG35" s="73">
        <v>78.290000000000006</v>
      </c>
      <c r="CH35" s="73">
        <v>60.56</v>
      </c>
      <c r="CI35" s="73">
        <v>42.79</v>
      </c>
      <c r="CJ35" s="73">
        <v>17.18</v>
      </c>
      <c r="CK35" s="73">
        <v>8.0399999999999991</v>
      </c>
      <c r="CL35" s="73">
        <v>1.6</v>
      </c>
      <c r="CM35" s="73">
        <v>1.94</v>
      </c>
      <c r="CN35" s="54"/>
      <c r="CO35" s="54"/>
      <c r="CP35" s="9"/>
      <c r="CQ35" s="1"/>
      <c r="CR35" s="1"/>
      <c r="CS35" s="1"/>
      <c r="CT35" s="1"/>
      <c r="CU35" s="1"/>
      <c r="CV35" s="1"/>
      <c r="CW35" s="1"/>
      <c r="CX35" s="1"/>
      <c r="CY35" s="1"/>
      <c r="CZ35" s="1"/>
      <c r="DA35" s="1"/>
      <c r="DB35" s="1"/>
      <c r="DC35" s="1"/>
      <c r="DD35" s="1"/>
      <c r="DE35" s="1"/>
      <c r="DF35" s="1"/>
      <c r="DG35" s="1"/>
    </row>
    <row r="36" spans="1:111" x14ac:dyDescent="0.2">
      <c r="A36" s="27"/>
      <c r="B36" s="44">
        <v>7355741</v>
      </c>
      <c r="C36" s="108">
        <v>0.92290000000000005</v>
      </c>
      <c r="D36" s="108">
        <v>0.83079999999999998</v>
      </c>
      <c r="E36" s="108">
        <v>0.98850000000000005</v>
      </c>
      <c r="F36" s="108">
        <v>0.78249999999999997</v>
      </c>
      <c r="G36" s="108">
        <v>1.0065999999999999</v>
      </c>
      <c r="H36" s="108">
        <v>0.61950000000000005</v>
      </c>
      <c r="I36" s="108">
        <v>0.1217</v>
      </c>
      <c r="J36" s="108">
        <v>0</v>
      </c>
      <c r="K36" s="108">
        <v>0</v>
      </c>
      <c r="L36" s="108">
        <v>0</v>
      </c>
      <c r="M36" s="54"/>
      <c r="N36" s="27"/>
      <c r="O36" s="44">
        <v>7355741</v>
      </c>
      <c r="P36" s="111" t="s">
        <v>287</v>
      </c>
      <c r="Q36" s="111" t="s">
        <v>287</v>
      </c>
      <c r="R36" s="111" t="s">
        <v>287</v>
      </c>
      <c r="S36" s="111" t="s">
        <v>287</v>
      </c>
      <c r="T36" s="111">
        <v>0.99843195129731066</v>
      </c>
      <c r="U36" s="111">
        <v>1</v>
      </c>
      <c r="V36" s="111">
        <v>0.82716619849041673</v>
      </c>
      <c r="W36" s="111">
        <v>5.7204117568710598E-2</v>
      </c>
      <c r="X36" s="111">
        <v>0</v>
      </c>
      <c r="Y36" s="111" t="s">
        <v>287</v>
      </c>
      <c r="Z36" s="111" t="s">
        <v>287</v>
      </c>
      <c r="AA36" s="27"/>
      <c r="AB36" s="27"/>
      <c r="AC36" s="44">
        <v>7355741</v>
      </c>
      <c r="AD36" s="111" t="s">
        <v>287</v>
      </c>
      <c r="AE36" s="111" t="s">
        <v>287</v>
      </c>
      <c r="AF36" s="111" t="s">
        <v>287</v>
      </c>
      <c r="AG36" s="111" t="s">
        <v>287</v>
      </c>
      <c r="AH36" s="111" t="s">
        <v>287</v>
      </c>
      <c r="AI36" s="111">
        <v>1</v>
      </c>
      <c r="AJ36" s="111">
        <v>1</v>
      </c>
      <c r="AK36" s="111">
        <v>0.8784152508890517</v>
      </c>
      <c r="AL36" s="111">
        <v>8.7461142493406904E-2</v>
      </c>
      <c r="AM36" s="111">
        <v>0</v>
      </c>
      <c r="AN36" s="111" t="s">
        <v>287</v>
      </c>
      <c r="AO36" s="27"/>
      <c r="AP36" s="27"/>
      <c r="AQ36" s="44">
        <v>7355741</v>
      </c>
      <c r="AR36" s="108">
        <v>0.99809999999999999</v>
      </c>
      <c r="AS36" s="108">
        <v>1</v>
      </c>
      <c r="AT36" s="108">
        <v>1</v>
      </c>
      <c r="AU36" s="108">
        <v>1</v>
      </c>
      <c r="AV36" s="108">
        <v>0.78879999999999995</v>
      </c>
      <c r="AW36" s="108">
        <v>0.3029</v>
      </c>
      <c r="AX36" s="27"/>
      <c r="AY36" s="27"/>
      <c r="AZ36" s="27"/>
      <c r="BA36" s="44">
        <v>7355741</v>
      </c>
      <c r="BB36" s="73">
        <v>85.160796143825195</v>
      </c>
      <c r="BC36" s="73">
        <v>94.67567470705572</v>
      </c>
      <c r="BD36" s="73">
        <v>89.811042122342101</v>
      </c>
      <c r="BE36" s="73">
        <v>98.995414719316145</v>
      </c>
      <c r="BF36" s="73">
        <v>86.13320723785472</v>
      </c>
      <c r="BG36" s="73">
        <v>94.635927705449717</v>
      </c>
      <c r="BH36" s="73">
        <v>90.601917766159374</v>
      </c>
      <c r="BI36" s="73">
        <v>82.328414346038443</v>
      </c>
      <c r="BJ36" s="73">
        <v>77.15817319468205</v>
      </c>
      <c r="BK36" s="73">
        <v>62.441036129577995</v>
      </c>
      <c r="BL36" s="73">
        <v>47.927954601568501</v>
      </c>
      <c r="BM36" s="73">
        <v>31.772314064298047</v>
      </c>
      <c r="BN36" s="73">
        <v>15.053423073216127</v>
      </c>
      <c r="BO36" s="73">
        <v>8.6690310771697483</v>
      </c>
      <c r="BP36" s="73">
        <v>3.5963068843618275</v>
      </c>
      <c r="BQ36" s="73">
        <v>5.3839782488250298</v>
      </c>
      <c r="BR36" s="73">
        <v>7.8911418214304359</v>
      </c>
      <c r="BS36" s="27"/>
      <c r="BT36" s="27"/>
      <c r="BU36" s="27"/>
      <c r="BV36" s="44">
        <v>7355741</v>
      </c>
      <c r="BW36" s="73">
        <v>95.289999999999992</v>
      </c>
      <c r="BX36" s="73">
        <v>97.82</v>
      </c>
      <c r="BY36" s="73">
        <v>101.55000000000001</v>
      </c>
      <c r="BZ36" s="73">
        <v>105.42</v>
      </c>
      <c r="CA36" s="73">
        <v>102.34</v>
      </c>
      <c r="CB36" s="73">
        <v>104.46</v>
      </c>
      <c r="CC36" s="73">
        <v>109.42</v>
      </c>
      <c r="CD36" s="73">
        <v>57.410000000000004</v>
      </c>
      <c r="CE36" s="73">
        <v>101.33000000000001</v>
      </c>
      <c r="CF36" s="73">
        <v>97.1</v>
      </c>
      <c r="CG36" s="73">
        <v>85.960000000000008</v>
      </c>
      <c r="CH36" s="73">
        <v>75.94</v>
      </c>
      <c r="CI36" s="73">
        <v>37.04</v>
      </c>
      <c r="CJ36" s="73">
        <v>32.36</v>
      </c>
      <c r="CK36" s="73">
        <v>13.19</v>
      </c>
      <c r="CL36" s="73">
        <v>1.26</v>
      </c>
      <c r="CM36" s="73">
        <v>2.3199999999999998</v>
      </c>
      <c r="CN36" s="54"/>
      <c r="CO36" s="54"/>
      <c r="CP36" s="9"/>
      <c r="CQ36" s="1"/>
      <c r="CR36" s="1"/>
      <c r="CS36" s="1"/>
      <c r="CT36" s="1"/>
      <c r="CU36" s="1"/>
      <c r="CV36" s="1"/>
      <c r="CW36" s="1"/>
      <c r="CX36" s="1"/>
      <c r="CY36" s="1"/>
      <c r="CZ36" s="1"/>
      <c r="DA36" s="1"/>
      <c r="DB36" s="1"/>
      <c r="DC36" s="1"/>
      <c r="DD36" s="1"/>
      <c r="DE36" s="1"/>
      <c r="DF36" s="1"/>
      <c r="DG36" s="1"/>
    </row>
    <row r="37" spans="1:111" x14ac:dyDescent="0.2">
      <c r="A37" s="27"/>
      <c r="B37" s="44">
        <v>5571325</v>
      </c>
      <c r="C37" s="111">
        <v>0.99981782465420965</v>
      </c>
      <c r="D37" s="111">
        <v>0.99624095888664366</v>
      </c>
      <c r="E37" s="111">
        <v>1.0034763690507076</v>
      </c>
      <c r="F37" s="111">
        <v>1.0077667223934641</v>
      </c>
      <c r="G37" s="111">
        <v>0.95651035300942089</v>
      </c>
      <c r="H37" s="111">
        <v>0.81880006694211227</v>
      </c>
      <c r="I37" s="111">
        <v>0.58611297783480554</v>
      </c>
      <c r="J37" s="111">
        <v>0.13271258347163692</v>
      </c>
      <c r="K37" s="111">
        <v>0.12224305707205846</v>
      </c>
      <c r="L37" s="111">
        <v>0.20608819709005965</v>
      </c>
      <c r="M37" s="27"/>
      <c r="N37" s="27"/>
      <c r="O37" s="44">
        <v>5571325</v>
      </c>
      <c r="P37" s="111">
        <v>0.98505992447873902</v>
      </c>
      <c r="Q37" s="111">
        <v>1</v>
      </c>
      <c r="R37" s="111">
        <v>0.94070140950636671</v>
      </c>
      <c r="S37" s="111">
        <v>0.98414175946924842</v>
      </c>
      <c r="T37" s="111">
        <v>1</v>
      </c>
      <c r="U37" s="111">
        <v>0.92230621003450264</v>
      </c>
      <c r="V37" s="111">
        <v>0.3749238224828062</v>
      </c>
      <c r="W37" s="111">
        <v>2.0774686727426977E-2</v>
      </c>
      <c r="X37" s="111" t="s">
        <v>287</v>
      </c>
      <c r="Y37" s="111" t="s">
        <v>287</v>
      </c>
      <c r="Z37" s="111" t="s">
        <v>287</v>
      </c>
      <c r="AA37" s="27"/>
      <c r="AB37" s="27"/>
      <c r="AC37" s="44">
        <v>5571325</v>
      </c>
      <c r="AD37" s="111" t="s">
        <v>287</v>
      </c>
      <c r="AE37" s="111" t="s">
        <v>287</v>
      </c>
      <c r="AF37" s="111" t="s">
        <v>287</v>
      </c>
      <c r="AG37" s="111">
        <v>0.95751483606907128</v>
      </c>
      <c r="AH37" s="111">
        <v>0.9998224189674112</v>
      </c>
      <c r="AI37" s="111">
        <v>0.93257819212887227</v>
      </c>
      <c r="AJ37" s="111">
        <v>0.98096201648387049</v>
      </c>
      <c r="AK37" s="111">
        <v>1</v>
      </c>
      <c r="AL37" s="111">
        <v>0.9740030989877253</v>
      </c>
      <c r="AM37" s="111">
        <v>0.51480302101103681</v>
      </c>
      <c r="AN37" s="111">
        <v>0.21811719762489024</v>
      </c>
      <c r="AO37" s="27"/>
      <c r="AP37" s="27"/>
      <c r="AQ37" s="44">
        <v>5571325</v>
      </c>
      <c r="AR37" s="108">
        <v>0.73529999999999995</v>
      </c>
      <c r="AS37" s="108">
        <v>0.52939999999999998</v>
      </c>
      <c r="AT37" s="108">
        <v>0.49840000000000001</v>
      </c>
      <c r="AU37" s="108">
        <v>0.6069</v>
      </c>
      <c r="AV37" s="108">
        <v>0.57669999999999999</v>
      </c>
      <c r="AW37" s="108">
        <v>0.16320000000000001</v>
      </c>
      <c r="AX37" s="27"/>
      <c r="AY37" s="27"/>
      <c r="AZ37" s="27"/>
      <c r="BA37" s="44">
        <v>5571325</v>
      </c>
      <c r="BB37" s="72">
        <v>90.390812016389717</v>
      </c>
      <c r="BC37" s="72">
        <v>92.698774512967191</v>
      </c>
      <c r="BD37" s="72">
        <v>95.215690382518744</v>
      </c>
      <c r="BE37" s="72">
        <v>95.417844724267866</v>
      </c>
      <c r="BF37" s="72">
        <v>92.75290725080248</v>
      </c>
      <c r="BG37" s="72">
        <v>92.376444905591072</v>
      </c>
      <c r="BH37" s="72">
        <v>92.055982144268739</v>
      </c>
      <c r="BI37" s="72">
        <v>90.901056764485617</v>
      </c>
      <c r="BJ37" s="72">
        <v>87.646573738668437</v>
      </c>
      <c r="BK37" s="72">
        <v>83.572350268165891</v>
      </c>
      <c r="BL37" s="72">
        <v>82.952120222136855</v>
      </c>
      <c r="BM37" s="72">
        <v>69.66360284386532</v>
      </c>
      <c r="BN37" s="72">
        <v>57.232596061780924</v>
      </c>
      <c r="BO37" s="72">
        <v>34.108645546195056</v>
      </c>
      <c r="BP37" s="72">
        <v>18.973823942044348</v>
      </c>
      <c r="BQ37" s="72">
        <v>8.4732716060288205</v>
      </c>
      <c r="BR37" s="72">
        <v>7.0198898813069119</v>
      </c>
      <c r="BS37" s="27"/>
      <c r="BT37" s="27"/>
      <c r="BU37" s="27"/>
      <c r="BV37" s="44">
        <v>5571325</v>
      </c>
      <c r="BW37" s="73">
        <v>97.22</v>
      </c>
      <c r="BX37" s="73">
        <v>100.17</v>
      </c>
      <c r="BY37" s="73">
        <v>100.44</v>
      </c>
      <c r="BZ37" s="73">
        <v>99.4</v>
      </c>
      <c r="CA37" s="73">
        <v>97.26</v>
      </c>
      <c r="CB37" s="73">
        <v>88.149999999999991</v>
      </c>
      <c r="CC37" s="73">
        <v>96.86</v>
      </c>
      <c r="CD37" s="73">
        <v>95.3</v>
      </c>
      <c r="CE37" s="73">
        <v>96.03</v>
      </c>
      <c r="CF37" s="73">
        <v>92.78</v>
      </c>
      <c r="CG37" s="73">
        <v>96.34</v>
      </c>
      <c r="CH37" s="73">
        <v>89.69</v>
      </c>
      <c r="CI37" s="73">
        <v>83.87</v>
      </c>
      <c r="CJ37" s="73">
        <v>61.71</v>
      </c>
      <c r="CK37" s="73">
        <v>35.96</v>
      </c>
      <c r="CL37" s="73">
        <v>5.2299999999999995</v>
      </c>
      <c r="CM37" s="73">
        <v>1.54</v>
      </c>
      <c r="CN37" s="27"/>
      <c r="CO37" s="27"/>
      <c r="CP37" s="15"/>
      <c r="CQ37" s="1"/>
      <c r="CR37" s="1"/>
      <c r="CS37" s="1"/>
      <c r="CT37" s="1"/>
      <c r="CU37" s="1"/>
      <c r="CV37" s="1"/>
      <c r="CW37" s="1"/>
      <c r="CX37" s="1"/>
      <c r="CY37" s="1"/>
      <c r="CZ37" s="1"/>
      <c r="DA37" s="1"/>
      <c r="DB37" s="1"/>
      <c r="DC37" s="1"/>
      <c r="DD37" s="1"/>
      <c r="DE37" s="1"/>
      <c r="DF37" s="1"/>
      <c r="DG37" s="1"/>
    </row>
    <row r="38" spans="1:111" x14ac:dyDescent="0.2">
      <c r="A38" s="27"/>
      <c r="B38" s="44">
        <v>5652765</v>
      </c>
      <c r="C38" s="111">
        <v>0.97279544909496674</v>
      </c>
      <c r="D38" s="111">
        <v>1.0337104777032255</v>
      </c>
      <c r="E38" s="111">
        <v>1.0284786594521649</v>
      </c>
      <c r="F38" s="111">
        <v>1.0672695910259706</v>
      </c>
      <c r="G38" s="111">
        <v>1.0509647143298069</v>
      </c>
      <c r="H38" s="111">
        <v>1.0012719582294558</v>
      </c>
      <c r="I38" s="111">
        <v>0.75791382484104941</v>
      </c>
      <c r="J38" s="111">
        <v>0.27145578655756214</v>
      </c>
      <c r="K38" s="111">
        <v>0.14032733115388665</v>
      </c>
      <c r="L38" s="111">
        <v>0.21569211024976218</v>
      </c>
      <c r="M38" s="27"/>
      <c r="N38" s="27"/>
      <c r="O38" s="44">
        <v>5652765</v>
      </c>
      <c r="P38" s="111">
        <v>1</v>
      </c>
      <c r="Q38" s="111">
        <v>0.99675320858695227</v>
      </c>
      <c r="R38" s="111">
        <v>0.98822599259103405</v>
      </c>
      <c r="S38" s="111">
        <v>1</v>
      </c>
      <c r="T38" s="111">
        <v>0.99351086458110505</v>
      </c>
      <c r="U38" s="111">
        <v>0.81320064037241835</v>
      </c>
      <c r="V38" s="111">
        <v>0.85707474212085766</v>
      </c>
      <c r="W38" s="111">
        <v>0.16163330838450432</v>
      </c>
      <c r="X38" s="111">
        <v>5.5897544687316135E-2</v>
      </c>
      <c r="Y38" s="111">
        <v>5.0681152123513672E-2</v>
      </c>
      <c r="Z38" s="111" t="s">
        <v>287</v>
      </c>
      <c r="AA38" s="27"/>
      <c r="AB38" s="27"/>
      <c r="AC38" s="44">
        <v>5652765</v>
      </c>
      <c r="AD38" s="111">
        <v>0.98039549561821726</v>
      </c>
      <c r="AE38" s="111">
        <v>0.94627207918993794</v>
      </c>
      <c r="AF38" s="111">
        <v>0.92786329443460647</v>
      </c>
      <c r="AG38" s="111">
        <v>0.95674408572855651</v>
      </c>
      <c r="AH38" s="111">
        <v>0.89925116166432062</v>
      </c>
      <c r="AI38" s="111">
        <v>0.7605552528417262</v>
      </c>
      <c r="AJ38" s="111">
        <v>0.63732991266706029</v>
      </c>
      <c r="AK38" s="111">
        <v>0.13826075769271523</v>
      </c>
      <c r="AL38" s="111">
        <v>7.4458142245228523E-2</v>
      </c>
      <c r="AM38" s="111">
        <v>6.2603111898167085E-2</v>
      </c>
      <c r="AN38" s="111"/>
      <c r="AO38" s="27"/>
      <c r="AP38" s="27"/>
      <c r="AQ38" s="44">
        <v>5652765</v>
      </c>
      <c r="AR38" s="108">
        <v>0.94179999999999997</v>
      </c>
      <c r="AS38" s="108">
        <v>0.93979999999999997</v>
      </c>
      <c r="AT38" s="108">
        <v>0.92930000000000001</v>
      </c>
      <c r="AU38" s="108">
        <v>0.94499999999999995</v>
      </c>
      <c r="AV38" s="108">
        <v>0.62290000000000001</v>
      </c>
      <c r="AW38" s="108">
        <v>9.9500000000000005E-2</v>
      </c>
      <c r="AX38" s="27"/>
      <c r="AY38" s="27"/>
      <c r="AZ38" s="27"/>
      <c r="BA38" s="44">
        <v>5652765</v>
      </c>
      <c r="BB38" s="72">
        <v>86.101958474816257</v>
      </c>
      <c r="BC38" s="72">
        <v>92.138472655853775</v>
      </c>
      <c r="BD38" s="72">
        <v>93.499234462520747</v>
      </c>
      <c r="BE38" s="72">
        <v>93.751009821005084</v>
      </c>
      <c r="BF38" s="72">
        <v>90.506690596019538</v>
      </c>
      <c r="BG38" s="72">
        <v>90.380755172369305</v>
      </c>
      <c r="BH38" s="72">
        <v>78.822506639349456</v>
      </c>
      <c r="BI38" s="72">
        <v>76.594624522773174</v>
      </c>
      <c r="BJ38" s="72">
        <v>72.546245352560561</v>
      </c>
      <c r="BK38" s="72">
        <v>39.677867857963221</v>
      </c>
      <c r="BL38" s="72">
        <v>49.262161567083822</v>
      </c>
      <c r="BM38" s="72">
        <v>25.234675033865727</v>
      </c>
      <c r="BN38" s="72">
        <v>11.503130661293984</v>
      </c>
      <c r="BO38" s="72">
        <v>1.5592719537849575</v>
      </c>
      <c r="BP38" s="72">
        <v>0.4356491382170975</v>
      </c>
      <c r="BQ38" s="72">
        <v>0.70132683957794006</v>
      </c>
      <c r="BR38" s="72">
        <v>0.74533049891686498</v>
      </c>
      <c r="BS38" s="27"/>
      <c r="BT38" s="27"/>
      <c r="BU38" s="27"/>
      <c r="BV38" s="44">
        <v>5652765</v>
      </c>
      <c r="BW38" s="73">
        <v>93.49</v>
      </c>
      <c r="BX38" s="73">
        <v>96.12</v>
      </c>
      <c r="BY38" s="73">
        <v>91.05</v>
      </c>
      <c r="BZ38" s="73">
        <v>95.6</v>
      </c>
      <c r="CA38" s="73">
        <v>88.77000000000001</v>
      </c>
      <c r="CB38" s="73">
        <v>88.26</v>
      </c>
      <c r="CC38" s="73">
        <v>83.26</v>
      </c>
      <c r="CD38" s="73">
        <v>87.86</v>
      </c>
      <c r="CE38" s="73">
        <v>79.53</v>
      </c>
      <c r="CF38" s="73">
        <v>76.349999999999994</v>
      </c>
      <c r="CG38" s="73">
        <v>72.509999999999991</v>
      </c>
      <c r="CH38" s="73">
        <v>54.300000000000004</v>
      </c>
      <c r="CI38" s="73">
        <v>36.43</v>
      </c>
      <c r="CJ38" s="73">
        <v>15.93</v>
      </c>
      <c r="CK38" s="73">
        <v>4.6100000000000003</v>
      </c>
      <c r="CL38" s="73">
        <v>0.42</v>
      </c>
      <c r="CM38" s="73">
        <v>0.3</v>
      </c>
      <c r="CN38" s="27"/>
      <c r="CO38" s="27"/>
      <c r="CP38" s="15"/>
    </row>
    <row r="39" spans="1:111" x14ac:dyDescent="0.2">
      <c r="A39" s="27"/>
      <c r="B39" s="44">
        <v>6586153</v>
      </c>
      <c r="C39" s="111">
        <v>0.87942191858192664</v>
      </c>
      <c r="D39" s="111">
        <v>0.80941226512257403</v>
      </c>
      <c r="E39" s="111">
        <v>0.79406119685706367</v>
      </c>
      <c r="F39" s="111">
        <v>0.851716663555807</v>
      </c>
      <c r="G39" s="111">
        <v>0.84998317123520561</v>
      </c>
      <c r="H39" s="111">
        <v>0.81780642332065445</v>
      </c>
      <c r="I39" s="111">
        <v>0.76231722102159905</v>
      </c>
      <c r="J39" s="111">
        <v>0.41264889987068049</v>
      </c>
      <c r="K39" s="111">
        <v>1.3532619208877833E-2</v>
      </c>
      <c r="L39" s="111">
        <v>4.7305052679393002E-5</v>
      </c>
      <c r="M39" s="27"/>
      <c r="N39" s="27"/>
      <c r="O39" s="44">
        <v>6586153</v>
      </c>
      <c r="P39" s="111" t="s">
        <v>287</v>
      </c>
      <c r="Q39" s="111" t="s">
        <v>287</v>
      </c>
      <c r="R39" s="111" t="s">
        <v>287</v>
      </c>
      <c r="S39" s="111" t="s">
        <v>287</v>
      </c>
      <c r="T39" s="111">
        <v>0.92138516614134469</v>
      </c>
      <c r="U39" s="111">
        <v>0.95902947880205502</v>
      </c>
      <c r="V39" s="111">
        <v>1</v>
      </c>
      <c r="W39" s="111">
        <v>0.96790485727666864</v>
      </c>
      <c r="X39" s="111">
        <v>0.99561036131125003</v>
      </c>
      <c r="Y39" s="111">
        <v>6.31379786878834E-2</v>
      </c>
      <c r="Z39" s="111">
        <v>4.6239426572774966E-2</v>
      </c>
      <c r="AA39" s="27"/>
      <c r="AB39" s="27"/>
      <c r="AC39" s="44">
        <v>6586153</v>
      </c>
      <c r="AD39" s="111" t="s">
        <v>287</v>
      </c>
      <c r="AE39" s="111" t="s">
        <v>287</v>
      </c>
      <c r="AF39" s="111" t="s">
        <v>287</v>
      </c>
      <c r="AG39" s="111" t="s">
        <v>287</v>
      </c>
      <c r="AH39" s="111">
        <v>0.9687227709999876</v>
      </c>
      <c r="AI39" s="111">
        <v>1</v>
      </c>
      <c r="AJ39" s="111">
        <v>0.97527660427550933</v>
      </c>
      <c r="AK39" s="111">
        <v>0.97996970980295295</v>
      </c>
      <c r="AL39" s="111">
        <v>1</v>
      </c>
      <c r="AM39" s="111">
        <v>5.7421209871960532E-2</v>
      </c>
      <c r="AN39" s="111">
        <v>3.4993466838593869E-2</v>
      </c>
      <c r="AO39" s="27"/>
      <c r="AP39" s="27"/>
      <c r="AQ39" s="44">
        <v>6586153</v>
      </c>
      <c r="AR39" s="108">
        <v>0.89780000000000004</v>
      </c>
      <c r="AS39" s="108">
        <v>0.93359999999999999</v>
      </c>
      <c r="AT39" s="108">
        <v>0.93120000000000003</v>
      </c>
      <c r="AU39" s="108">
        <v>0.95809999999999995</v>
      </c>
      <c r="AV39" s="108">
        <v>0.97599999999999998</v>
      </c>
      <c r="AW39" s="108">
        <v>0.81220000000000003</v>
      </c>
      <c r="AX39" s="27"/>
      <c r="AY39" s="27"/>
      <c r="AZ39" s="27"/>
      <c r="BA39" s="44">
        <v>6586153</v>
      </c>
      <c r="BB39" s="72">
        <v>104.62383064885449</v>
      </c>
      <c r="BC39" s="72">
        <v>104.7050485507413</v>
      </c>
      <c r="BD39" s="72">
        <v>111.25884808650208</v>
      </c>
      <c r="BE39" s="72">
        <v>108.55328937870894</v>
      </c>
      <c r="BF39" s="72">
        <v>111.25814561192051</v>
      </c>
      <c r="BG39" s="72">
        <v>102.36677636876425</v>
      </c>
      <c r="BH39" s="72">
        <v>110.61954728700326</v>
      </c>
      <c r="BI39" s="72">
        <v>106.89976298859727</v>
      </c>
      <c r="BJ39" s="72">
        <v>106.34360677878567</v>
      </c>
      <c r="BK39" s="72">
        <v>97.333187315840945</v>
      </c>
      <c r="BL39" s="72">
        <v>95.320631064058688</v>
      </c>
      <c r="BM39" s="72">
        <v>96.009465856905351</v>
      </c>
      <c r="BN39" s="72">
        <v>84.359434192971634</v>
      </c>
      <c r="BO39" s="72">
        <v>68.242832038715548</v>
      </c>
      <c r="BP39" s="72">
        <v>35.572377098411721</v>
      </c>
      <c r="BQ39" s="72">
        <v>26.134844677595925</v>
      </c>
      <c r="BR39" s="72">
        <v>15.489812992837576</v>
      </c>
      <c r="BS39" s="27"/>
      <c r="BT39" s="27"/>
      <c r="BU39" s="27"/>
      <c r="BV39" s="44">
        <v>6586153</v>
      </c>
      <c r="BW39" s="73">
        <v>102.58</v>
      </c>
      <c r="BX39" s="73">
        <v>104.24</v>
      </c>
      <c r="BY39" s="73">
        <v>105.42</v>
      </c>
      <c r="BZ39" s="73">
        <v>105.27</v>
      </c>
      <c r="CA39" s="73">
        <v>108.42</v>
      </c>
      <c r="CB39" s="73">
        <v>99.64</v>
      </c>
      <c r="CC39" s="73">
        <v>110.79</v>
      </c>
      <c r="CD39" s="73">
        <v>103.96000000000001</v>
      </c>
      <c r="CE39" s="73">
        <v>104.91999999999999</v>
      </c>
      <c r="CF39" s="73">
        <v>97.89</v>
      </c>
      <c r="CG39" s="73">
        <v>99.63</v>
      </c>
      <c r="CH39" s="73">
        <v>102.67999999999999</v>
      </c>
      <c r="CI39" s="73">
        <v>96.19</v>
      </c>
      <c r="CJ39" s="73">
        <v>92.36</v>
      </c>
      <c r="CK39" s="73">
        <v>76.02</v>
      </c>
      <c r="CL39" s="73">
        <v>64.45</v>
      </c>
      <c r="CM39" s="73">
        <v>41.89</v>
      </c>
      <c r="CN39" s="27"/>
      <c r="CO39" s="27"/>
      <c r="CP39" s="15"/>
    </row>
    <row r="40" spans="1:111" x14ac:dyDescent="0.2">
      <c r="A40" s="27"/>
      <c r="B40" s="44">
        <v>6707368</v>
      </c>
      <c r="C40" s="111">
        <v>0.93547302671580457</v>
      </c>
      <c r="D40" s="111">
        <v>0.9612373587998323</v>
      </c>
      <c r="E40" s="111">
        <v>0.95084029625767041</v>
      </c>
      <c r="F40" s="111">
        <v>0.90756058639579773</v>
      </c>
      <c r="G40" s="111">
        <v>0.884071441744681</v>
      </c>
      <c r="H40" s="111">
        <v>0.63343372686448796</v>
      </c>
      <c r="I40" s="111">
        <v>0.342590012523249</v>
      </c>
      <c r="J40" s="111">
        <v>0.13211562479607289</v>
      </c>
      <c r="K40" s="111">
        <v>0.11481534882981688</v>
      </c>
      <c r="L40" s="111">
        <v>0.22322680911045367</v>
      </c>
      <c r="M40" s="27"/>
      <c r="N40" s="27"/>
      <c r="O40" s="44">
        <v>6707368</v>
      </c>
      <c r="P40" s="111">
        <v>1</v>
      </c>
      <c r="Q40" s="111">
        <v>0.95316670258993463</v>
      </c>
      <c r="R40" s="111">
        <v>0.9825599186803653</v>
      </c>
      <c r="S40" s="111">
        <v>0.97873874736895328</v>
      </c>
      <c r="T40" s="111">
        <v>1</v>
      </c>
      <c r="U40" s="111">
        <v>1</v>
      </c>
      <c r="V40" s="111">
        <v>1</v>
      </c>
      <c r="W40" s="111">
        <v>0.84457928861491405</v>
      </c>
      <c r="X40" s="111">
        <v>2.8831880946756566E-2</v>
      </c>
      <c r="Y40" s="111">
        <v>4.2865382713190098E-2</v>
      </c>
      <c r="Z40" s="111">
        <v>4.378721167513943E-2</v>
      </c>
      <c r="AA40" s="27"/>
      <c r="AB40" s="27"/>
      <c r="AC40" s="44">
        <v>6707368</v>
      </c>
      <c r="AD40" s="111">
        <v>0.98295206259271051</v>
      </c>
      <c r="AE40" s="111">
        <v>0.97825337324649153</v>
      </c>
      <c r="AF40" s="111">
        <v>1</v>
      </c>
      <c r="AG40" s="111">
        <v>0.98498834710178751</v>
      </c>
      <c r="AH40" s="111">
        <v>0.96516467150420504</v>
      </c>
      <c r="AI40" s="111">
        <v>0.94639443871378148</v>
      </c>
      <c r="AJ40" s="111">
        <v>0.99434299354631572</v>
      </c>
      <c r="AK40" s="111">
        <v>0.76524723763886104</v>
      </c>
      <c r="AL40" s="111">
        <v>4.19463461326944E-2</v>
      </c>
      <c r="AM40" s="111">
        <v>3.8087438354087608E-2</v>
      </c>
      <c r="AN40" s="111">
        <v>5.9849300082937727E-2</v>
      </c>
      <c r="AO40" s="27"/>
      <c r="AP40" s="27"/>
      <c r="AQ40" s="44">
        <v>6707368</v>
      </c>
      <c r="AR40" s="108">
        <v>0.98509999999999998</v>
      </c>
      <c r="AS40" s="108">
        <v>0.94340000000000002</v>
      </c>
      <c r="AT40" s="108">
        <v>1</v>
      </c>
      <c r="AU40" s="108">
        <v>1</v>
      </c>
      <c r="AV40" s="108">
        <v>1</v>
      </c>
      <c r="AW40" s="108">
        <v>0.99450000000000005</v>
      </c>
      <c r="AX40" s="27"/>
      <c r="AY40" s="27"/>
      <c r="AZ40" s="27"/>
      <c r="BA40" s="44">
        <v>6707368</v>
      </c>
      <c r="BB40" s="72">
        <v>90.631887857018995</v>
      </c>
      <c r="BC40" s="72">
        <v>88.073537839986187</v>
      </c>
      <c r="BD40" s="72">
        <v>92.849577632441225</v>
      </c>
      <c r="BE40" s="72">
        <v>94.729166765682407</v>
      </c>
      <c r="BF40" s="72">
        <v>96.179402998989218</v>
      </c>
      <c r="BG40" s="72">
        <v>91.818153378619471</v>
      </c>
      <c r="BH40" s="72">
        <v>91.733643676908301</v>
      </c>
      <c r="BI40" s="72">
        <v>85.550834420736948</v>
      </c>
      <c r="BJ40" s="72">
        <v>76.467219497856121</v>
      </c>
      <c r="BK40" s="72">
        <v>59.043131912274326</v>
      </c>
      <c r="BL40" s="72">
        <v>44.845482353672324</v>
      </c>
      <c r="BM40" s="72">
        <v>26.062120950718569</v>
      </c>
      <c r="BN40" s="72">
        <v>15.541003836008125</v>
      </c>
      <c r="BO40" s="72">
        <v>7.7011865881388868</v>
      </c>
      <c r="BP40" s="72">
        <v>2.8217556707243161</v>
      </c>
      <c r="BQ40" s="72">
        <v>1.9879534648456667</v>
      </c>
      <c r="BR40" s="72">
        <v>2.5887815183991023</v>
      </c>
      <c r="BS40" s="27"/>
      <c r="BT40" s="27"/>
      <c r="BU40" s="27"/>
      <c r="BV40" s="44">
        <v>6707368</v>
      </c>
      <c r="BW40" s="73">
        <v>97.37</v>
      </c>
      <c r="BX40" s="73">
        <v>96.84</v>
      </c>
      <c r="BY40" s="73">
        <v>98.49</v>
      </c>
      <c r="BZ40" s="73">
        <v>98.6</v>
      </c>
      <c r="CA40" s="73">
        <v>97.68</v>
      </c>
      <c r="CB40" s="73">
        <v>97.87</v>
      </c>
      <c r="CC40" s="73">
        <v>94.320000000000007</v>
      </c>
      <c r="CD40" s="73">
        <v>94.089999999999989</v>
      </c>
      <c r="CE40" s="73">
        <v>92.07</v>
      </c>
      <c r="CF40" s="73">
        <v>82.65</v>
      </c>
      <c r="CG40" s="73">
        <v>82.62</v>
      </c>
      <c r="CH40" s="73">
        <v>67.600000000000009</v>
      </c>
      <c r="CI40" s="73">
        <v>52.51</v>
      </c>
      <c r="CJ40" s="73">
        <v>30.349999999999998</v>
      </c>
      <c r="CK40" s="73">
        <v>15.989999999999998</v>
      </c>
      <c r="CL40" s="73">
        <v>3.94</v>
      </c>
      <c r="CM40" s="73">
        <v>1.97</v>
      </c>
      <c r="CN40" s="27"/>
      <c r="CO40" s="27"/>
      <c r="CP40" s="15"/>
    </row>
    <row r="41" spans="1:111" x14ac:dyDescent="0.2">
      <c r="A41" s="27"/>
      <c r="B41" s="44">
        <v>5651984</v>
      </c>
      <c r="C41" s="111">
        <v>1.0245153773157269</v>
      </c>
      <c r="D41" s="111">
        <v>1.0618044883060498</v>
      </c>
      <c r="E41" s="111">
        <v>0.99430967230047307</v>
      </c>
      <c r="F41" s="111">
        <v>1.0446296401229644</v>
      </c>
      <c r="G41" s="111">
        <v>0.92029097629958523</v>
      </c>
      <c r="H41" s="111">
        <v>0.65163585383970601</v>
      </c>
      <c r="I41" s="111">
        <v>0.16952642344190799</v>
      </c>
      <c r="J41" s="111">
        <v>0.134117835591023</v>
      </c>
      <c r="K41" s="111">
        <v>0.15470831105598565</v>
      </c>
      <c r="L41" s="111">
        <v>0.19487848152198942</v>
      </c>
      <c r="M41" s="27"/>
      <c r="N41" s="27"/>
      <c r="O41" s="44">
        <v>5651984</v>
      </c>
      <c r="P41" s="111">
        <v>0.99713542960276857</v>
      </c>
      <c r="Q41" s="111">
        <v>0.98388886129187159</v>
      </c>
      <c r="R41" s="111">
        <v>0.92961981588957932</v>
      </c>
      <c r="S41" s="111">
        <v>0.99520326577441764</v>
      </c>
      <c r="T41" s="111">
        <v>1</v>
      </c>
      <c r="U41" s="111">
        <v>0.92568686894201824</v>
      </c>
      <c r="V41" s="111">
        <v>0.99809580580530854</v>
      </c>
      <c r="W41" s="111">
        <v>0.35546793062586329</v>
      </c>
      <c r="X41" s="111">
        <v>1.3815546279531382E-2</v>
      </c>
      <c r="Y41" s="111">
        <v>4.0095828713893202E-2</v>
      </c>
      <c r="Z41" s="111">
        <v>3.4307661433182E-2</v>
      </c>
      <c r="AA41" s="27"/>
      <c r="AB41" s="27"/>
      <c r="AC41" s="44">
        <v>5651984</v>
      </c>
      <c r="AD41" s="111">
        <v>0.96451101678553253</v>
      </c>
      <c r="AE41" s="111">
        <v>0.92885528987075883</v>
      </c>
      <c r="AF41" s="111">
        <v>0.83526855974397529</v>
      </c>
      <c r="AG41" s="111">
        <v>0.93322463301759306</v>
      </c>
      <c r="AH41" s="111">
        <v>0.86174606982173052</v>
      </c>
      <c r="AI41" s="111">
        <v>0.97776787229187745</v>
      </c>
      <c r="AJ41" s="111">
        <v>0.92325730893219671</v>
      </c>
      <c r="AK41" s="111">
        <v>0.34375164549704251</v>
      </c>
      <c r="AL41" s="111">
        <v>4.6803420878651525E-2</v>
      </c>
      <c r="AM41" s="111">
        <v>4.6139737071512574E-2</v>
      </c>
      <c r="AN41" s="111">
        <v>0.14633588031897771</v>
      </c>
      <c r="AO41" s="27"/>
      <c r="AP41" s="27"/>
      <c r="AQ41" s="44">
        <v>5651984</v>
      </c>
      <c r="AR41" s="108">
        <v>1</v>
      </c>
      <c r="AS41" s="108">
        <v>1</v>
      </c>
      <c r="AT41" s="108">
        <v>1</v>
      </c>
      <c r="AU41" s="108">
        <v>1</v>
      </c>
      <c r="AV41" s="108">
        <v>1</v>
      </c>
      <c r="AW41" s="108">
        <v>0.40100000000000002</v>
      </c>
      <c r="AX41" s="27"/>
      <c r="AY41" s="27"/>
      <c r="AZ41" s="27"/>
      <c r="BA41" s="44">
        <v>5651984</v>
      </c>
      <c r="BB41" s="72">
        <v>92.532939801991816</v>
      </c>
      <c r="BC41" s="72">
        <v>95.959976066310048</v>
      </c>
      <c r="BD41" s="72">
        <v>95.422051690861835</v>
      </c>
      <c r="BE41" s="72">
        <v>99.369338423294991</v>
      </c>
      <c r="BF41" s="72">
        <v>95.57795453358753</v>
      </c>
      <c r="BG41" s="72">
        <v>90.388485793969537</v>
      </c>
      <c r="BH41" s="72">
        <v>82.626233234192128</v>
      </c>
      <c r="BI41" s="72">
        <v>73.526965092911894</v>
      </c>
      <c r="BJ41" s="72">
        <v>56.383102912947024</v>
      </c>
      <c r="BK41" s="72">
        <v>34.280952511402951</v>
      </c>
      <c r="BL41" s="72">
        <v>21.754813608241623</v>
      </c>
      <c r="BM41" s="72">
        <v>11.146362349208298</v>
      </c>
      <c r="BN41" s="72">
        <v>4.9930618544783529</v>
      </c>
      <c r="BO41" s="72">
        <v>1.5151567088346669</v>
      </c>
      <c r="BP41" s="72">
        <v>1.4412353916557172</v>
      </c>
      <c r="BQ41" s="72">
        <v>1.4000420771307449</v>
      </c>
      <c r="BR41" s="72">
        <v>1.6716623644140824</v>
      </c>
      <c r="BS41" s="27"/>
      <c r="BT41" s="27"/>
      <c r="BU41" s="27"/>
      <c r="BV41" s="44">
        <v>5651984</v>
      </c>
      <c r="BW41" s="73">
        <v>94.5</v>
      </c>
      <c r="BX41" s="73">
        <v>94.63000000000001</v>
      </c>
      <c r="BY41" s="73">
        <v>98.4</v>
      </c>
      <c r="BZ41" s="73">
        <v>99.22</v>
      </c>
      <c r="CA41" s="73">
        <v>97.850000000000009</v>
      </c>
      <c r="CB41" s="73">
        <v>98.22999999999999</v>
      </c>
      <c r="CC41" s="73">
        <v>95.16</v>
      </c>
      <c r="CD41" s="73">
        <v>88.61</v>
      </c>
      <c r="CE41" s="73">
        <v>80.95</v>
      </c>
      <c r="CF41" s="73">
        <v>69.489999999999995</v>
      </c>
      <c r="CG41" s="73">
        <v>60.88</v>
      </c>
      <c r="CH41" s="73">
        <v>37.43</v>
      </c>
      <c r="CI41" s="73">
        <v>24.91</v>
      </c>
      <c r="CJ41" s="73">
        <v>11.05</v>
      </c>
      <c r="CK41" s="73">
        <v>4.6399999999999997</v>
      </c>
      <c r="CL41" s="73">
        <v>1.04</v>
      </c>
      <c r="CM41" s="73">
        <v>0.76</v>
      </c>
      <c r="CN41" s="27"/>
      <c r="CO41" s="27"/>
      <c r="CP41" s="15"/>
    </row>
    <row r="42" spans="1:111" x14ac:dyDescent="0.2">
      <c r="A42" s="27"/>
      <c r="B42" s="44">
        <v>5542661</v>
      </c>
      <c r="C42" s="111">
        <v>1.0296716772825896</v>
      </c>
      <c r="D42" s="111">
        <v>1.0516272712643755</v>
      </c>
      <c r="E42" s="111">
        <v>1.0405781422014284</v>
      </c>
      <c r="F42" s="111">
        <v>1.1412269004929299</v>
      </c>
      <c r="G42" s="111">
        <v>0.9125041457515044</v>
      </c>
      <c r="H42" s="111">
        <v>0.75233414188149283</v>
      </c>
      <c r="I42" s="111">
        <v>0.17787345409030125</v>
      </c>
      <c r="J42" s="111">
        <v>0.13234759779819646</v>
      </c>
      <c r="K42" s="111">
        <v>0.1497193236838163</v>
      </c>
      <c r="L42" s="111">
        <v>0.22884307484101232</v>
      </c>
      <c r="M42" s="27"/>
      <c r="N42" s="27"/>
      <c r="O42" s="44">
        <v>5542661</v>
      </c>
      <c r="P42" s="111">
        <v>0.99185557951913095</v>
      </c>
      <c r="Q42" s="111">
        <v>0.88595894240754058</v>
      </c>
      <c r="R42" s="111">
        <v>0.99865164949277097</v>
      </c>
      <c r="S42" s="111">
        <v>1</v>
      </c>
      <c r="T42" s="111">
        <v>0.95067337646776906</v>
      </c>
      <c r="U42" s="111">
        <v>0.86815723783309406</v>
      </c>
      <c r="V42" s="111">
        <v>0.19306670421694436</v>
      </c>
      <c r="W42" s="111">
        <v>3.5906564941784631E-2</v>
      </c>
      <c r="X42" s="111">
        <v>0.13275539513706511</v>
      </c>
      <c r="Y42" s="111" t="s">
        <v>287</v>
      </c>
      <c r="Z42" s="111" t="s">
        <v>287</v>
      </c>
      <c r="AA42" s="27"/>
      <c r="AB42" s="27"/>
      <c r="AC42" s="44">
        <v>5542661</v>
      </c>
      <c r="AD42" s="111">
        <v>0.96386895349163026</v>
      </c>
      <c r="AE42" s="111">
        <v>0.9309607596182653</v>
      </c>
      <c r="AF42" s="111">
        <v>0.9761079981636045</v>
      </c>
      <c r="AG42" s="111">
        <v>0.99054734071100703</v>
      </c>
      <c r="AH42" s="111">
        <v>0.91946712198164027</v>
      </c>
      <c r="AI42" s="111">
        <v>0.76969113924778199</v>
      </c>
      <c r="AJ42" s="111">
        <v>0.1442910442667602</v>
      </c>
      <c r="AK42" s="111">
        <v>4.7442014517295975E-2</v>
      </c>
      <c r="AL42" s="111" t="s">
        <v>287</v>
      </c>
      <c r="AM42" s="111" t="s">
        <v>287</v>
      </c>
      <c r="AN42" s="111" t="s">
        <v>287</v>
      </c>
      <c r="AO42" s="27"/>
      <c r="AP42" s="27"/>
      <c r="AQ42" s="44">
        <v>5542661</v>
      </c>
      <c r="AR42" s="108">
        <v>1</v>
      </c>
      <c r="AS42" s="108">
        <v>0.9909</v>
      </c>
      <c r="AT42" s="108">
        <v>1</v>
      </c>
      <c r="AU42" s="108">
        <v>1</v>
      </c>
      <c r="AV42" s="108">
        <v>0.92810000000000004</v>
      </c>
      <c r="AW42" s="108">
        <v>0.60440000000000005</v>
      </c>
      <c r="AX42" s="27"/>
      <c r="AY42" s="27"/>
      <c r="AZ42" s="27"/>
      <c r="BA42" s="44">
        <v>5542661</v>
      </c>
      <c r="BB42" s="72">
        <v>92.685729283293625</v>
      </c>
      <c r="BC42" s="72">
        <v>97.797929732785434</v>
      </c>
      <c r="BD42" s="72">
        <v>98.876234391431382</v>
      </c>
      <c r="BE42" s="72">
        <v>99.465142004052751</v>
      </c>
      <c r="BF42" s="72">
        <v>94.805431784504293</v>
      </c>
      <c r="BG42" s="72">
        <v>94.64162893261188</v>
      </c>
      <c r="BH42" s="72">
        <v>93.931547274984183</v>
      </c>
      <c r="BI42" s="72">
        <v>86.433073731578219</v>
      </c>
      <c r="BJ42" s="72">
        <v>78.252187745793904</v>
      </c>
      <c r="BK42" s="72">
        <v>63.00407961139495</v>
      </c>
      <c r="BL42" s="72">
        <v>44.571179174664074</v>
      </c>
      <c r="BM42" s="72">
        <v>25.005315970128329</v>
      </c>
      <c r="BN42" s="72">
        <v>16.212145358048101</v>
      </c>
      <c r="BO42" s="72">
        <v>5.4613867746478011</v>
      </c>
      <c r="BP42" s="72">
        <v>3.0190817180552276</v>
      </c>
      <c r="BQ42" s="72">
        <v>2.0329887803085001</v>
      </c>
      <c r="BR42" s="72">
        <v>3.2638488918181303</v>
      </c>
      <c r="BS42" s="27"/>
      <c r="BT42" s="27"/>
      <c r="BU42" s="27"/>
      <c r="BV42" s="44">
        <v>5542661</v>
      </c>
      <c r="BW42" s="73">
        <v>92.47999999999999</v>
      </c>
      <c r="BX42" s="73">
        <v>95.8</v>
      </c>
      <c r="BY42" s="73">
        <v>91.820000000000007</v>
      </c>
      <c r="BZ42" s="73">
        <v>92.210000000000008</v>
      </c>
      <c r="CA42" s="73">
        <v>89.58</v>
      </c>
      <c r="CB42" s="73">
        <v>90.67</v>
      </c>
      <c r="CC42" s="73">
        <v>91.36999999999999</v>
      </c>
      <c r="CD42" s="73">
        <v>91.14</v>
      </c>
      <c r="CE42" s="73">
        <v>91.03</v>
      </c>
      <c r="CF42" s="73">
        <v>82.57</v>
      </c>
      <c r="CG42" s="73">
        <v>84.009999999999991</v>
      </c>
      <c r="CH42" s="73">
        <v>62.07</v>
      </c>
      <c r="CI42" s="73">
        <v>49.49</v>
      </c>
      <c r="CJ42" s="73">
        <v>24.88</v>
      </c>
      <c r="CK42" s="73">
        <v>13.239999999999998</v>
      </c>
      <c r="CL42" s="73">
        <v>2.8000000000000003</v>
      </c>
      <c r="CM42" s="73">
        <v>1.71</v>
      </c>
      <c r="CN42" s="27"/>
      <c r="CO42" s="27"/>
      <c r="CP42" s="15"/>
      <c r="CQ42" s="1"/>
      <c r="CR42" s="1"/>
      <c r="CS42" s="1"/>
      <c r="CT42" s="1"/>
      <c r="CU42" s="1"/>
      <c r="CV42" s="1"/>
      <c r="CW42" s="1"/>
      <c r="CX42" s="1"/>
      <c r="CY42" s="1"/>
      <c r="CZ42" s="1"/>
      <c r="DA42" s="1"/>
      <c r="DB42" s="1"/>
      <c r="DC42" s="1"/>
      <c r="DD42" s="1"/>
      <c r="DE42" s="1"/>
      <c r="DF42" s="1"/>
      <c r="DG42" s="1"/>
    </row>
    <row r="43" spans="1:111" x14ac:dyDescent="0.2">
      <c r="A43" s="27"/>
      <c r="B43" s="44">
        <v>5567167</v>
      </c>
      <c r="C43" s="111">
        <v>0.92293096146049858</v>
      </c>
      <c r="D43" s="111">
        <v>0.91615313756987782</v>
      </c>
      <c r="E43" s="111">
        <v>0.82120610295236152</v>
      </c>
      <c r="F43" s="111">
        <v>0.39591317038646734</v>
      </c>
      <c r="G43" s="111">
        <v>0.14396024005847913</v>
      </c>
      <c r="H43" s="111">
        <v>0.10155143165869339</v>
      </c>
      <c r="I43" s="111">
        <v>0.1044320131858506</v>
      </c>
      <c r="J43" s="111">
        <v>0.10643113280900376</v>
      </c>
      <c r="K43" s="111">
        <v>0.10053095935849986</v>
      </c>
      <c r="L43" s="111">
        <v>0.1684124207286947</v>
      </c>
      <c r="M43" s="27"/>
      <c r="N43" s="27"/>
      <c r="O43" s="44">
        <v>5567167</v>
      </c>
      <c r="P43" s="111">
        <v>0.98945790986432502</v>
      </c>
      <c r="Q43" s="111">
        <v>0.98790144809577107</v>
      </c>
      <c r="R43" s="111">
        <v>0.99581431029217893</v>
      </c>
      <c r="S43" s="111">
        <v>0.95217666542318102</v>
      </c>
      <c r="T43" s="111">
        <v>0.79228796103167365</v>
      </c>
      <c r="U43" s="111">
        <v>5.9603657012313495E-2</v>
      </c>
      <c r="V43" s="111">
        <v>1.7217488946233834E-2</v>
      </c>
      <c r="W43" s="111">
        <v>1.3153441007711845E-2</v>
      </c>
      <c r="X43" s="111">
        <v>8.0917901025324562E-2</v>
      </c>
      <c r="Y43" s="111" t="s">
        <v>287</v>
      </c>
      <c r="Z43" s="111" t="s">
        <v>287</v>
      </c>
      <c r="AA43" s="27"/>
      <c r="AB43" s="27"/>
      <c r="AC43" s="44">
        <v>5567167</v>
      </c>
      <c r="AD43" s="111">
        <v>0.93306722213915605</v>
      </c>
      <c r="AE43" s="111">
        <v>0.93891459724323123</v>
      </c>
      <c r="AF43" s="111">
        <v>0.9442236654657068</v>
      </c>
      <c r="AG43" s="111">
        <v>0.80702713430993878</v>
      </c>
      <c r="AH43" s="111">
        <v>0.21458654160692861</v>
      </c>
      <c r="AI43" s="111">
        <v>2.8605973024316975E-2</v>
      </c>
      <c r="AJ43" s="111">
        <v>1.2063994195317548E-2</v>
      </c>
      <c r="AK43" s="111">
        <v>2.9247311501513801E-2</v>
      </c>
      <c r="AL43" s="111" t="s">
        <v>287</v>
      </c>
      <c r="AM43" s="111" t="s">
        <v>287</v>
      </c>
      <c r="AN43" s="111" t="s">
        <v>287</v>
      </c>
      <c r="AO43" s="27"/>
      <c r="AP43" s="27"/>
      <c r="AQ43" s="44">
        <v>5567167</v>
      </c>
      <c r="AR43" s="108">
        <v>1</v>
      </c>
      <c r="AS43" s="108">
        <v>1</v>
      </c>
      <c r="AT43" s="108">
        <v>0.99570000000000003</v>
      </c>
      <c r="AU43" s="108">
        <v>1</v>
      </c>
      <c r="AV43" s="108">
        <v>0.94830000000000003</v>
      </c>
      <c r="AW43" s="108">
        <v>0.36020000000000002</v>
      </c>
      <c r="AX43" s="27"/>
      <c r="AY43" s="27"/>
      <c r="AZ43" s="27"/>
      <c r="BA43" s="44">
        <v>5567167</v>
      </c>
      <c r="BB43" s="73">
        <v>85.864900000000006</v>
      </c>
      <c r="BC43" s="73">
        <v>85.635499999999993</v>
      </c>
      <c r="BD43" s="73">
        <v>84.445400000000006</v>
      </c>
      <c r="BE43" s="73">
        <v>79.739400000000003</v>
      </c>
      <c r="BF43" s="73">
        <v>79.535399999999996</v>
      </c>
      <c r="BG43" s="73">
        <v>70.500900000000001</v>
      </c>
      <c r="BH43" s="73">
        <v>61.995900000000006</v>
      </c>
      <c r="BI43" s="73">
        <v>36.048699999999997</v>
      </c>
      <c r="BJ43" s="73">
        <v>23.7057</v>
      </c>
      <c r="BK43" s="73">
        <v>11.858700000000001</v>
      </c>
      <c r="BL43" s="73">
        <v>2.3424999999999998</v>
      </c>
      <c r="BM43" s="73">
        <v>0.48459999999999998</v>
      </c>
      <c r="BN43" s="73">
        <v>0.61240000000000006</v>
      </c>
      <c r="BO43" s="73">
        <v>0.1678</v>
      </c>
      <c r="BP43" s="73">
        <v>0</v>
      </c>
      <c r="BQ43" s="73">
        <v>0</v>
      </c>
      <c r="BR43" s="73">
        <v>0.91069999999999984</v>
      </c>
      <c r="BS43" s="27"/>
      <c r="BT43" s="27"/>
      <c r="BU43" s="27"/>
      <c r="BV43" s="44">
        <v>5567167</v>
      </c>
      <c r="BW43" s="73">
        <v>97.68</v>
      </c>
      <c r="BX43" s="73">
        <v>98.21</v>
      </c>
      <c r="BY43" s="73">
        <v>97.03</v>
      </c>
      <c r="BZ43" s="73">
        <v>101.98</v>
      </c>
      <c r="CA43" s="73">
        <v>94.87</v>
      </c>
      <c r="CB43" s="73">
        <v>96.73</v>
      </c>
      <c r="CC43" s="73">
        <v>91.490000000000009</v>
      </c>
      <c r="CD43" s="73">
        <v>78.25</v>
      </c>
      <c r="CE43" s="73">
        <v>61.39</v>
      </c>
      <c r="CF43" s="73">
        <v>36.659999999999997</v>
      </c>
      <c r="CG43" s="73">
        <v>27.05</v>
      </c>
      <c r="CH43" s="73">
        <v>12.45</v>
      </c>
      <c r="CI43" s="73">
        <v>6.1400000000000006</v>
      </c>
      <c r="CJ43" s="73">
        <v>1.37</v>
      </c>
      <c r="CK43" s="73">
        <v>0.91999999999999993</v>
      </c>
      <c r="CL43" s="73">
        <v>1.78</v>
      </c>
      <c r="CM43" s="73">
        <v>0.66</v>
      </c>
      <c r="CN43" s="27"/>
      <c r="CO43" s="27"/>
      <c r="CP43" s="15"/>
      <c r="CQ43" s="1"/>
      <c r="CR43" s="1"/>
      <c r="CS43" s="1"/>
      <c r="CT43" s="1"/>
      <c r="CU43" s="1"/>
      <c r="CV43" s="1"/>
      <c r="CW43" s="1"/>
      <c r="CX43" s="1"/>
      <c r="CY43" s="1"/>
      <c r="CZ43" s="1"/>
      <c r="DA43" s="1"/>
      <c r="DB43" s="1"/>
      <c r="DC43" s="1"/>
      <c r="DD43" s="1"/>
      <c r="DE43" s="1"/>
      <c r="DF43" s="1"/>
      <c r="DG43" s="1"/>
    </row>
    <row r="44" spans="1:111" x14ac:dyDescent="0.2">
      <c r="A44" s="27"/>
      <c r="B44" s="44">
        <v>7313068</v>
      </c>
      <c r="C44" s="111">
        <v>0.98635321552279664</v>
      </c>
      <c r="D44" s="111">
        <v>1.0071661384525843</v>
      </c>
      <c r="E44" s="111">
        <v>1.0532064981301579</v>
      </c>
      <c r="F44" s="111">
        <v>1.0640501545723853</v>
      </c>
      <c r="G44" s="111">
        <v>1.0639761982360409</v>
      </c>
      <c r="H44" s="111">
        <v>0.97474671621743492</v>
      </c>
      <c r="I44" s="111">
        <v>0.72415858866411809</v>
      </c>
      <c r="J44" s="111">
        <v>0.16682499883283916</v>
      </c>
      <c r="K44" s="111">
        <v>0.11479644836726582</v>
      </c>
      <c r="L44" s="111">
        <v>0.19073294780355785</v>
      </c>
      <c r="M44" s="27"/>
      <c r="N44" s="27"/>
      <c r="O44" s="44">
        <v>7313068</v>
      </c>
      <c r="P44" s="111">
        <v>1</v>
      </c>
      <c r="Q44" s="111">
        <v>0.9540290637959975</v>
      </c>
      <c r="R44" s="111">
        <v>1</v>
      </c>
      <c r="S44" s="111">
        <v>1</v>
      </c>
      <c r="T44" s="111">
        <v>1</v>
      </c>
      <c r="U44" s="111">
        <v>0.96759927753176311</v>
      </c>
      <c r="V44" s="111">
        <v>0.54042323328963537</v>
      </c>
      <c r="W44" s="111">
        <v>0.11422993740926873</v>
      </c>
      <c r="X44" s="111">
        <v>8.0283862939308698E-2</v>
      </c>
      <c r="Y44" s="111" t="s">
        <v>287</v>
      </c>
      <c r="Z44" s="111" t="s">
        <v>287</v>
      </c>
      <c r="AA44" s="27"/>
      <c r="AB44" s="27"/>
      <c r="AC44" s="44">
        <v>7313068</v>
      </c>
      <c r="AD44" s="111">
        <v>0.92553257341222528</v>
      </c>
      <c r="AE44" s="111">
        <v>0.94915596265156399</v>
      </c>
      <c r="AF44" s="111">
        <v>0.92839857809852444</v>
      </c>
      <c r="AG44" s="111">
        <v>0.94593712369502925</v>
      </c>
      <c r="AH44" s="111">
        <v>0.88071911338318976</v>
      </c>
      <c r="AI44" s="111">
        <v>0.94308143580025694</v>
      </c>
      <c r="AJ44" s="111">
        <v>0.54103937135249847</v>
      </c>
      <c r="AK44" s="111">
        <v>0.10929402608249987</v>
      </c>
      <c r="AL44" s="111">
        <v>9.7491616575204873E-2</v>
      </c>
      <c r="AM44" s="111" t="s">
        <v>287</v>
      </c>
      <c r="AN44" s="111" t="s">
        <v>287</v>
      </c>
      <c r="AO44" s="27"/>
      <c r="AP44" s="27"/>
      <c r="AQ44" s="44">
        <v>7313068</v>
      </c>
      <c r="AR44" s="108">
        <v>0.9839</v>
      </c>
      <c r="AS44" s="108">
        <v>0.94010000000000005</v>
      </c>
      <c r="AT44" s="108">
        <v>0.95069999999999999</v>
      </c>
      <c r="AU44" s="108">
        <v>0.86650000000000005</v>
      </c>
      <c r="AV44" s="108">
        <v>0.30320000000000003</v>
      </c>
      <c r="AW44" s="108">
        <v>7.7799999999999994E-2</v>
      </c>
      <c r="AX44" s="27"/>
      <c r="AY44" s="27"/>
      <c r="AZ44" s="27"/>
      <c r="BA44" s="44">
        <v>7313068</v>
      </c>
      <c r="BB44" s="72">
        <v>94.152281311300527</v>
      </c>
      <c r="BC44" s="72">
        <v>95.871630562157392</v>
      </c>
      <c r="BD44" s="72">
        <v>96.53366132805688</v>
      </c>
      <c r="BE44" s="72">
        <v>92.085140917662059</v>
      </c>
      <c r="BF44" s="72">
        <v>102.85855038003116</v>
      </c>
      <c r="BG44" s="72">
        <v>78.86190616653812</v>
      </c>
      <c r="BH44" s="72">
        <v>90.757127224997319</v>
      </c>
      <c r="BI44" s="72">
        <v>76.610461473483355</v>
      </c>
      <c r="BJ44" s="72">
        <v>75.305057174638776</v>
      </c>
      <c r="BK44" s="72">
        <v>49.970491323224181</v>
      </c>
      <c r="BL44" s="72">
        <v>36.424513862607519</v>
      </c>
      <c r="BM44" s="72">
        <v>23.43264937398845</v>
      </c>
      <c r="BN44" s="72">
        <v>17.501311338699384</v>
      </c>
      <c r="BO44" s="72">
        <v>9.5582300661792221</v>
      </c>
      <c r="BP44" s="72">
        <v>6.9288080402942249</v>
      </c>
      <c r="BQ44" s="72">
        <v>5.3279735277867726</v>
      </c>
      <c r="BR44" s="72">
        <v>8.0095608865462431</v>
      </c>
      <c r="BS44" s="27"/>
      <c r="BT44" s="27"/>
      <c r="BU44" s="27"/>
      <c r="BV44" s="44">
        <v>7313068</v>
      </c>
      <c r="BW44" s="73">
        <v>94.62</v>
      </c>
      <c r="BX44" s="73">
        <v>95.97</v>
      </c>
      <c r="BY44" s="73">
        <v>96.49</v>
      </c>
      <c r="BZ44" s="73">
        <v>94.77</v>
      </c>
      <c r="CA44" s="73">
        <v>95.56</v>
      </c>
      <c r="CB44" s="73">
        <v>94.49</v>
      </c>
      <c r="CC44" s="73">
        <v>96.23</v>
      </c>
      <c r="CD44" s="73">
        <v>90.88000000000001</v>
      </c>
      <c r="CE44" s="73">
        <v>84.77</v>
      </c>
      <c r="CF44" s="73">
        <v>76.539999999999992</v>
      </c>
      <c r="CG44" s="73">
        <v>66.69</v>
      </c>
      <c r="CH44" s="73">
        <v>42.33</v>
      </c>
      <c r="CI44" s="73">
        <v>26.35</v>
      </c>
      <c r="CJ44" s="73">
        <v>7.46</v>
      </c>
      <c r="CK44" s="73">
        <v>0.4</v>
      </c>
      <c r="CL44" s="73">
        <v>0</v>
      </c>
      <c r="CM44" s="73">
        <v>0</v>
      </c>
      <c r="CN44" s="27"/>
      <c r="CO44" s="27"/>
      <c r="CP44" s="15"/>
      <c r="CQ44" s="1"/>
      <c r="CR44" s="1"/>
      <c r="CS44" s="1"/>
      <c r="CT44" s="1"/>
      <c r="CU44" s="1"/>
      <c r="CV44" s="1"/>
      <c r="CW44" s="1"/>
      <c r="CX44" s="1"/>
      <c r="CY44" s="1"/>
      <c r="CZ44" s="1"/>
      <c r="DA44" s="1"/>
      <c r="DB44" s="1"/>
      <c r="DC44" s="1"/>
      <c r="DD44" s="1"/>
      <c r="DE44" s="1"/>
      <c r="DF44" s="1"/>
      <c r="DG44" s="1"/>
    </row>
    <row r="45" spans="1:111" x14ac:dyDescent="0.2">
      <c r="A45" s="27"/>
      <c r="B45" s="44">
        <v>6873298</v>
      </c>
      <c r="C45" s="111">
        <v>0.83635921721843498</v>
      </c>
      <c r="D45" s="111">
        <v>0.88515518898944556</v>
      </c>
      <c r="E45" s="111">
        <v>0.87439186342748965</v>
      </c>
      <c r="F45" s="111">
        <v>0.6568211562693923</v>
      </c>
      <c r="G45" s="111">
        <v>0.60763338986422466</v>
      </c>
      <c r="H45" s="111">
        <v>0.41407101331905327</v>
      </c>
      <c r="I45" s="111">
        <v>3.0963119082348098E-2</v>
      </c>
      <c r="J45" s="111">
        <v>0</v>
      </c>
      <c r="K45" s="111">
        <v>0</v>
      </c>
      <c r="L45" s="111">
        <v>0</v>
      </c>
      <c r="M45" s="27"/>
      <c r="N45" s="27"/>
      <c r="O45" s="44">
        <v>6873298</v>
      </c>
      <c r="P45" s="111" t="s">
        <v>287</v>
      </c>
      <c r="Q45" s="111" t="s">
        <v>287</v>
      </c>
      <c r="R45" s="111" t="s">
        <v>287</v>
      </c>
      <c r="S45" s="111" t="s">
        <v>287</v>
      </c>
      <c r="T45" s="111">
        <v>0.8702238646323267</v>
      </c>
      <c r="U45" s="111">
        <v>0.73625767195696401</v>
      </c>
      <c r="V45" s="111">
        <v>4.6466641594172596E-2</v>
      </c>
      <c r="W45" s="111">
        <v>1.9568195187414851E-2</v>
      </c>
      <c r="X45" s="111">
        <v>0</v>
      </c>
      <c r="Y45" s="111" t="s">
        <v>287</v>
      </c>
      <c r="Z45" s="111" t="s">
        <v>287</v>
      </c>
      <c r="AA45" s="27"/>
      <c r="AB45" s="27"/>
      <c r="AC45" s="44">
        <v>6873298</v>
      </c>
      <c r="AD45" s="111" t="s">
        <v>287</v>
      </c>
      <c r="AE45" s="111" t="s">
        <v>287</v>
      </c>
      <c r="AF45" s="111" t="s">
        <v>287</v>
      </c>
      <c r="AG45" s="111" t="s">
        <v>287</v>
      </c>
      <c r="AH45" s="111">
        <v>0.95114319707018502</v>
      </c>
      <c r="AI45" s="111">
        <v>0.75548114969692415</v>
      </c>
      <c r="AJ45" s="111">
        <v>0.133383043832595</v>
      </c>
      <c r="AK45" s="111">
        <v>1.93706318436579E-2</v>
      </c>
      <c r="AL45" s="111">
        <v>0</v>
      </c>
      <c r="AM45" s="111" t="s">
        <v>287</v>
      </c>
      <c r="AN45" s="111" t="s">
        <v>287</v>
      </c>
      <c r="AO45" s="27"/>
      <c r="AP45" s="27"/>
      <c r="AQ45" s="44">
        <v>6873298</v>
      </c>
      <c r="AR45" s="108">
        <v>0.89500000000000002</v>
      </c>
      <c r="AS45" s="108">
        <v>0.93310000000000004</v>
      </c>
      <c r="AT45" s="108">
        <v>0.96860000000000002</v>
      </c>
      <c r="AU45" s="108">
        <v>0.94699999999999995</v>
      </c>
      <c r="AV45" s="108">
        <v>0.59140000000000004</v>
      </c>
      <c r="AW45" s="108">
        <v>0.25969999999999999</v>
      </c>
      <c r="AX45" s="27"/>
      <c r="AY45" s="27"/>
      <c r="AZ45" s="27"/>
      <c r="BA45" s="44">
        <v>6873298</v>
      </c>
      <c r="BB45" s="72">
        <v>98.964342953424179</v>
      </c>
      <c r="BC45" s="72">
        <v>96.764061556716356</v>
      </c>
      <c r="BD45" s="72">
        <v>91.435599623145137</v>
      </c>
      <c r="BE45" s="72">
        <v>100.42194566438283</v>
      </c>
      <c r="BF45" s="72">
        <v>88.825821871068328</v>
      </c>
      <c r="BG45" s="72">
        <v>90.08674817402445</v>
      </c>
      <c r="BH45" s="72">
        <v>96.046269013761659</v>
      </c>
      <c r="BI45" s="72">
        <v>88.955522469943631</v>
      </c>
      <c r="BJ45" s="72">
        <v>81.930243167144624</v>
      </c>
      <c r="BK45" s="72">
        <v>85.73777377059325</v>
      </c>
      <c r="BL45" s="72">
        <v>82.244523669689812</v>
      </c>
      <c r="BM45" s="72">
        <v>87.953181699969619</v>
      </c>
      <c r="BN45" s="72">
        <v>77.470568878643363</v>
      </c>
      <c r="BO45" s="72">
        <v>58.388240792965526</v>
      </c>
      <c r="BP45" s="72">
        <v>40.102922233517823</v>
      </c>
      <c r="BQ45" s="72">
        <v>19.151786905117977</v>
      </c>
      <c r="BR45" s="72">
        <v>11.392150884983518</v>
      </c>
      <c r="BS45" s="27"/>
      <c r="BT45" s="27"/>
      <c r="BU45" s="27"/>
      <c r="BV45" s="44">
        <v>6873298</v>
      </c>
      <c r="BW45" s="73">
        <v>100.28999999999999</v>
      </c>
      <c r="BX45" s="73">
        <v>98.06</v>
      </c>
      <c r="BY45" s="73">
        <v>103.52</v>
      </c>
      <c r="BZ45" s="73">
        <v>101.35000000000001</v>
      </c>
      <c r="CA45" s="73">
        <v>98.25</v>
      </c>
      <c r="CB45" s="73">
        <v>97.43</v>
      </c>
      <c r="CC45" s="73">
        <v>94.89</v>
      </c>
      <c r="CD45" s="73">
        <v>86.49</v>
      </c>
      <c r="CE45" s="73">
        <v>89.39</v>
      </c>
      <c r="CF45" s="73">
        <v>88.94</v>
      </c>
      <c r="CG45" s="73">
        <v>92.38</v>
      </c>
      <c r="CH45" s="73">
        <v>49.1</v>
      </c>
      <c r="CI45" s="73">
        <v>89.649999999999991</v>
      </c>
      <c r="CJ45" s="73">
        <v>82.3</v>
      </c>
      <c r="CK45" s="73">
        <v>65.930000000000007</v>
      </c>
      <c r="CL45" s="73">
        <v>36.730000000000004</v>
      </c>
      <c r="CM45" s="73">
        <v>17.88</v>
      </c>
      <c r="CN45" s="27"/>
      <c r="CO45" s="27"/>
      <c r="CP45" s="15"/>
      <c r="CQ45" s="1"/>
      <c r="CR45" s="1"/>
      <c r="CS45" s="1"/>
      <c r="CT45" s="1"/>
      <c r="CU45" s="1"/>
      <c r="CV45" s="1"/>
      <c r="CW45" s="1"/>
      <c r="CX45" s="1"/>
      <c r="CY45" s="1"/>
      <c r="CZ45" s="1"/>
      <c r="DA45" s="1"/>
      <c r="DB45" s="1"/>
      <c r="DC45" s="1"/>
      <c r="DD45" s="1"/>
      <c r="DE45" s="1"/>
      <c r="DF45" s="1"/>
      <c r="DG45" s="1"/>
    </row>
    <row r="46" spans="1:111" x14ac:dyDescent="0.2">
      <c r="A46" s="27"/>
      <c r="B46" s="44">
        <v>5668941</v>
      </c>
      <c r="C46" s="111">
        <v>0.92132342764857045</v>
      </c>
      <c r="D46" s="111">
        <v>0.95432820115692463</v>
      </c>
      <c r="E46" s="111">
        <v>0.81961757933385604</v>
      </c>
      <c r="F46" s="111">
        <v>0.85394648593362632</v>
      </c>
      <c r="G46" s="111">
        <v>0.86621351084239595</v>
      </c>
      <c r="H46" s="111">
        <v>0.89490889817585673</v>
      </c>
      <c r="I46" s="111">
        <v>0.85383542020943271</v>
      </c>
      <c r="J46" s="111">
        <v>0.52417488316627703</v>
      </c>
      <c r="K46" s="111">
        <v>2.3630838181704056E-2</v>
      </c>
      <c r="L46" s="111">
        <v>9.8431262237217189E-3</v>
      </c>
      <c r="M46" s="27"/>
      <c r="N46" s="27"/>
      <c r="O46" s="44">
        <v>5668941</v>
      </c>
      <c r="P46" s="111" t="s">
        <v>287</v>
      </c>
      <c r="Q46" s="111" t="s">
        <v>287</v>
      </c>
      <c r="R46" s="111" t="s">
        <v>287</v>
      </c>
      <c r="S46" s="111" t="s">
        <v>287</v>
      </c>
      <c r="T46" s="111">
        <v>1</v>
      </c>
      <c r="U46" s="111">
        <v>0.98536496480353197</v>
      </c>
      <c r="V46" s="111">
        <v>0.94445160743894441</v>
      </c>
      <c r="W46" s="111">
        <v>0.77818136769314705</v>
      </c>
      <c r="X46" s="111">
        <v>6.399979577488433E-3</v>
      </c>
      <c r="Y46" s="111">
        <v>3.959007460429096E-2</v>
      </c>
      <c r="Z46" s="111" t="s">
        <v>287</v>
      </c>
      <c r="AA46" s="27"/>
      <c r="AB46" s="27"/>
      <c r="AC46" s="44">
        <v>5668941</v>
      </c>
      <c r="AD46" s="111" t="s">
        <v>287</v>
      </c>
      <c r="AE46" s="111" t="s">
        <v>287</v>
      </c>
      <c r="AF46" s="111" t="s">
        <v>287</v>
      </c>
      <c r="AG46" s="111" t="s">
        <v>287</v>
      </c>
      <c r="AH46" s="111">
        <v>0.95549544721408897</v>
      </c>
      <c r="AI46" s="111">
        <v>0.85725776065265602</v>
      </c>
      <c r="AJ46" s="111">
        <v>0.955060400131853</v>
      </c>
      <c r="AK46" s="111">
        <v>0.23701597357662832</v>
      </c>
      <c r="AL46" s="111">
        <v>0.42532739626879307</v>
      </c>
      <c r="AM46" s="111">
        <v>5.7446365028691639E-2</v>
      </c>
      <c r="AN46" s="111" t="s">
        <v>287</v>
      </c>
      <c r="AO46" s="27"/>
      <c r="AP46" s="27"/>
      <c r="AQ46" s="44">
        <v>5668941</v>
      </c>
      <c r="AR46" s="111" t="s">
        <v>287</v>
      </c>
      <c r="AS46" s="111" t="s">
        <v>287</v>
      </c>
      <c r="AT46" s="111" t="s">
        <v>287</v>
      </c>
      <c r="AU46" s="111" t="s">
        <v>287</v>
      </c>
      <c r="AV46" s="111" t="s">
        <v>287</v>
      </c>
      <c r="AW46" s="111" t="s">
        <v>287</v>
      </c>
      <c r="AX46" s="27"/>
      <c r="AY46" s="27"/>
      <c r="AZ46" s="27"/>
      <c r="BA46" s="44">
        <v>5668941</v>
      </c>
      <c r="BB46" s="72">
        <v>99.689877073302483</v>
      </c>
      <c r="BC46" s="72">
        <v>107.19704145745925</v>
      </c>
      <c r="BD46" s="72">
        <v>101.72789139390012</v>
      </c>
      <c r="BE46" s="72">
        <v>110.6252582764558</v>
      </c>
      <c r="BF46" s="72">
        <v>102.50519662882635</v>
      </c>
      <c r="BG46" s="72">
        <v>111.92960182717376</v>
      </c>
      <c r="BH46" s="72">
        <v>107.56030382552977</v>
      </c>
      <c r="BI46" s="72">
        <v>95.245138594673591</v>
      </c>
      <c r="BJ46" s="72">
        <v>105.03363259711875</v>
      </c>
      <c r="BK46" s="72">
        <v>103.30719449467709</v>
      </c>
      <c r="BL46" s="72">
        <v>95.038832920092702</v>
      </c>
      <c r="BM46" s="72">
        <v>93.256984960982777</v>
      </c>
      <c r="BN46" s="72">
        <v>86.929669720619771</v>
      </c>
      <c r="BO46" s="72">
        <v>76.603546400332775</v>
      </c>
      <c r="BP46" s="72">
        <v>58.266842171382969</v>
      </c>
      <c r="BQ46" s="72">
        <v>33.760391153634352</v>
      </c>
      <c r="BR46" s="72">
        <v>14.624657427243976</v>
      </c>
      <c r="BS46" s="27"/>
      <c r="BT46" s="27"/>
      <c r="BU46" s="27"/>
      <c r="BV46" s="44">
        <v>5668941</v>
      </c>
      <c r="BW46" s="72" t="s">
        <v>287</v>
      </c>
      <c r="BX46" s="72" t="s">
        <v>287</v>
      </c>
      <c r="BY46" s="72" t="s">
        <v>287</v>
      </c>
      <c r="BZ46" s="72" t="s">
        <v>287</v>
      </c>
      <c r="CA46" s="72" t="s">
        <v>287</v>
      </c>
      <c r="CB46" s="72" t="s">
        <v>287</v>
      </c>
      <c r="CC46" s="72" t="s">
        <v>287</v>
      </c>
      <c r="CD46" s="72" t="s">
        <v>287</v>
      </c>
      <c r="CE46" s="72" t="s">
        <v>287</v>
      </c>
      <c r="CF46" s="72" t="s">
        <v>287</v>
      </c>
      <c r="CG46" s="72" t="s">
        <v>287</v>
      </c>
      <c r="CH46" s="72" t="s">
        <v>287</v>
      </c>
      <c r="CI46" s="72" t="s">
        <v>287</v>
      </c>
      <c r="CJ46" s="72" t="s">
        <v>287</v>
      </c>
      <c r="CK46" s="72" t="s">
        <v>287</v>
      </c>
      <c r="CL46" s="72" t="s">
        <v>287</v>
      </c>
      <c r="CM46" s="72" t="s">
        <v>287</v>
      </c>
      <c r="CN46" s="27"/>
      <c r="CO46" s="27"/>
      <c r="CP46" s="15"/>
    </row>
    <row r="47" spans="1:111" x14ac:dyDescent="0.2">
      <c r="A47" s="27"/>
      <c r="B47" s="44">
        <v>7148894</v>
      </c>
      <c r="C47" s="111">
        <v>0.9986235837639329</v>
      </c>
      <c r="D47" s="111">
        <v>0.81495291434690731</v>
      </c>
      <c r="E47" s="111">
        <v>0.89738960480467334</v>
      </c>
      <c r="F47" s="111">
        <v>0.87965230192676314</v>
      </c>
      <c r="G47" s="111">
        <v>0.75601656143680795</v>
      </c>
      <c r="H47" s="111">
        <v>0.6485229301208334</v>
      </c>
      <c r="I47" s="111">
        <v>0.27463974963421101</v>
      </c>
      <c r="J47" s="111">
        <v>3.00814603266045E-3</v>
      </c>
      <c r="K47" s="111">
        <v>0</v>
      </c>
      <c r="L47" s="111">
        <v>0</v>
      </c>
      <c r="M47" s="27"/>
      <c r="N47" s="27"/>
      <c r="O47" s="44">
        <v>7148894</v>
      </c>
      <c r="P47" s="111" t="s">
        <v>287</v>
      </c>
      <c r="Q47" s="111" t="s">
        <v>287</v>
      </c>
      <c r="R47" s="111" t="s">
        <v>287</v>
      </c>
      <c r="S47" s="111" t="s">
        <v>287</v>
      </c>
      <c r="T47" s="111">
        <v>1</v>
      </c>
      <c r="U47" s="111">
        <v>0.96466285170387167</v>
      </c>
      <c r="V47" s="111">
        <v>1</v>
      </c>
      <c r="W47" s="111">
        <v>0.88379273310866802</v>
      </c>
      <c r="X47" s="111">
        <v>0.16220624026396932</v>
      </c>
      <c r="Y47" s="111">
        <v>2.59488835266285E-2</v>
      </c>
      <c r="Z47" s="111">
        <v>9.3898684122045314E-2</v>
      </c>
      <c r="AA47" s="27"/>
      <c r="AB47" s="27"/>
      <c r="AC47" s="44">
        <v>7148894</v>
      </c>
      <c r="AD47" s="111" t="s">
        <v>287</v>
      </c>
      <c r="AE47" s="111" t="s">
        <v>287</v>
      </c>
      <c r="AF47" s="111" t="s">
        <v>287</v>
      </c>
      <c r="AG47" s="111" t="s">
        <v>287</v>
      </c>
      <c r="AH47" s="111">
        <v>0.99817455968320201</v>
      </c>
      <c r="AI47" s="111">
        <v>1</v>
      </c>
      <c r="AJ47" s="111">
        <v>1</v>
      </c>
      <c r="AK47" s="111">
        <v>0.70960052662116235</v>
      </c>
      <c r="AL47" s="111">
        <v>0.35371532233896313</v>
      </c>
      <c r="AM47" s="111">
        <v>2.5723374483604369E-2</v>
      </c>
      <c r="AN47" s="111">
        <v>5.0924663252324032E-2</v>
      </c>
      <c r="AO47" s="27"/>
      <c r="AP47" s="27"/>
      <c r="AQ47" s="44">
        <v>7148894</v>
      </c>
      <c r="AR47" s="108">
        <v>0.97970000000000002</v>
      </c>
      <c r="AS47" s="108">
        <v>1</v>
      </c>
      <c r="AT47" s="108">
        <v>0.99080000000000001</v>
      </c>
      <c r="AU47" s="108">
        <v>1</v>
      </c>
      <c r="AV47" s="108">
        <v>1</v>
      </c>
      <c r="AW47" s="108">
        <v>0.71960000000000002</v>
      </c>
      <c r="AX47" s="27"/>
      <c r="AY47" s="27"/>
      <c r="AZ47" s="27"/>
      <c r="BA47" s="44">
        <v>7148894</v>
      </c>
      <c r="BB47" s="72">
        <v>94.279128840336966</v>
      </c>
      <c r="BC47" s="72">
        <v>101.63784397659835</v>
      </c>
      <c r="BD47" s="72">
        <v>100.02756440625002</v>
      </c>
      <c r="BE47" s="72">
        <v>99.073795340274629</v>
      </c>
      <c r="BF47" s="72">
        <v>99.460813493204725</v>
      </c>
      <c r="BG47" s="72">
        <v>91.805290755379332</v>
      </c>
      <c r="BH47" s="72">
        <v>95.012773047025107</v>
      </c>
      <c r="BI47" s="72">
        <v>96.973316101693428</v>
      </c>
      <c r="BJ47" s="72">
        <v>91.128023793399521</v>
      </c>
      <c r="BK47" s="72">
        <v>89.444286313756507</v>
      </c>
      <c r="BL47" s="72">
        <v>99.139801195813206</v>
      </c>
      <c r="BM47" s="72">
        <v>94.62914596765421</v>
      </c>
      <c r="BN47" s="72">
        <v>94.05473604267398</v>
      </c>
      <c r="BO47" s="72">
        <v>94.351300483547377</v>
      </c>
      <c r="BP47" s="72">
        <v>69.402387308664032</v>
      </c>
      <c r="BQ47" s="72">
        <v>72.136035528944035</v>
      </c>
      <c r="BR47" s="72">
        <v>51.8577466980895</v>
      </c>
      <c r="BS47" s="27"/>
      <c r="BT47" s="27"/>
      <c r="BU47" s="27"/>
      <c r="BV47" s="44">
        <v>7148894</v>
      </c>
      <c r="BW47" s="72" t="s">
        <v>287</v>
      </c>
      <c r="BX47" s="72" t="s">
        <v>287</v>
      </c>
      <c r="BY47" s="72" t="s">
        <v>287</v>
      </c>
      <c r="BZ47" s="72" t="s">
        <v>287</v>
      </c>
      <c r="CA47" s="72" t="s">
        <v>287</v>
      </c>
      <c r="CB47" s="72" t="s">
        <v>287</v>
      </c>
      <c r="CC47" s="72" t="s">
        <v>287</v>
      </c>
      <c r="CD47" s="72" t="s">
        <v>287</v>
      </c>
      <c r="CE47" s="72" t="s">
        <v>287</v>
      </c>
      <c r="CF47" s="72" t="s">
        <v>287</v>
      </c>
      <c r="CG47" s="72" t="s">
        <v>287</v>
      </c>
      <c r="CH47" s="72" t="s">
        <v>287</v>
      </c>
      <c r="CI47" s="72" t="s">
        <v>287</v>
      </c>
      <c r="CJ47" s="72" t="s">
        <v>287</v>
      </c>
      <c r="CK47" s="72" t="s">
        <v>287</v>
      </c>
      <c r="CL47" s="72" t="s">
        <v>287</v>
      </c>
      <c r="CM47" s="72" t="s">
        <v>287</v>
      </c>
      <c r="CN47" s="27"/>
      <c r="CO47" s="27"/>
      <c r="CP47" s="15"/>
    </row>
    <row r="48" spans="1:111" x14ac:dyDescent="0.2">
      <c r="A48" s="27"/>
      <c r="B48" s="44">
        <v>7147614</v>
      </c>
      <c r="C48" s="111">
        <v>1.0294187558576693</v>
      </c>
      <c r="D48" s="111">
        <v>0.91615250660984504</v>
      </c>
      <c r="E48" s="111">
        <v>0.97320806637254975</v>
      </c>
      <c r="F48" s="111">
        <v>0.94419892236706027</v>
      </c>
      <c r="G48" s="111">
        <v>0.81472435469618176</v>
      </c>
      <c r="H48" s="111">
        <v>0.79114632522204875</v>
      </c>
      <c r="I48" s="111">
        <v>0.5356179633107877</v>
      </c>
      <c r="J48" s="111">
        <v>0.31041297984330435</v>
      </c>
      <c r="K48" s="111">
        <v>6.0552382598818205E-2</v>
      </c>
      <c r="L48" s="111">
        <v>3.8447415306132017E-4</v>
      </c>
      <c r="M48" s="27"/>
      <c r="N48" s="27"/>
      <c r="O48" s="44">
        <v>7147614</v>
      </c>
      <c r="P48" s="111" t="s">
        <v>287</v>
      </c>
      <c r="Q48" s="111" t="s">
        <v>287</v>
      </c>
      <c r="R48" s="111" t="s">
        <v>287</v>
      </c>
      <c r="S48" s="111" t="s">
        <v>287</v>
      </c>
      <c r="T48" s="111">
        <v>1</v>
      </c>
      <c r="U48" s="111">
        <v>0.989712400540531</v>
      </c>
      <c r="V48" s="111">
        <v>0.99401448668186099</v>
      </c>
      <c r="W48" s="111">
        <v>3.7514805976015198E-2</v>
      </c>
      <c r="X48" s="111">
        <v>3.2727235078547363E-2</v>
      </c>
      <c r="Y48" s="111">
        <v>1.8080774676214165E-2</v>
      </c>
      <c r="Z48" s="111">
        <v>1.79943051587379E-2</v>
      </c>
      <c r="AA48" s="27"/>
      <c r="AB48" s="27"/>
      <c r="AC48" s="44">
        <v>7147614</v>
      </c>
      <c r="AD48" s="111" t="s">
        <v>287</v>
      </c>
      <c r="AE48" s="111" t="s">
        <v>287</v>
      </c>
      <c r="AF48" s="111" t="s">
        <v>287</v>
      </c>
      <c r="AG48" s="111" t="s">
        <v>287</v>
      </c>
      <c r="AH48" s="111">
        <v>0.96282194842999669</v>
      </c>
      <c r="AI48" s="111">
        <v>0.94831281661959166</v>
      </c>
      <c r="AJ48" s="111">
        <v>0.82602482827853529</v>
      </c>
      <c r="AK48" s="111">
        <v>3.5416167848166299E-2</v>
      </c>
      <c r="AL48" s="111">
        <v>2.7249780552236202E-2</v>
      </c>
      <c r="AM48" s="111">
        <v>2.6946224657288565E-2</v>
      </c>
      <c r="AN48" s="111">
        <v>1.2530620314527971E-2</v>
      </c>
      <c r="AO48" s="27"/>
      <c r="AP48" s="27"/>
      <c r="AQ48" s="44">
        <v>7147614</v>
      </c>
      <c r="AR48" s="108">
        <v>0.71189999999999998</v>
      </c>
      <c r="AS48" s="108">
        <v>0.64039999999999997</v>
      </c>
      <c r="AT48" s="108">
        <v>0.63529999999999998</v>
      </c>
      <c r="AU48" s="108">
        <v>0.51900000000000002</v>
      </c>
      <c r="AV48" s="108">
        <v>0.26119999999999999</v>
      </c>
      <c r="AW48" s="108">
        <v>0.10630000000000001</v>
      </c>
      <c r="AX48" s="27"/>
      <c r="AY48" s="27"/>
      <c r="AZ48" s="27"/>
      <c r="BA48" s="44">
        <v>7147614</v>
      </c>
      <c r="BB48" s="72">
        <v>98.318584098376931</v>
      </c>
      <c r="BC48" s="72">
        <v>102.48336769751091</v>
      </c>
      <c r="BD48" s="72">
        <v>102.28325684486241</v>
      </c>
      <c r="BE48" s="72">
        <v>104.45793837125198</v>
      </c>
      <c r="BF48" s="72">
        <v>90.033394740718251</v>
      </c>
      <c r="BG48" s="72">
        <v>108.41270149595839</v>
      </c>
      <c r="BH48" s="72">
        <v>99.901330898798506</v>
      </c>
      <c r="BI48" s="72">
        <v>87.588372488153269</v>
      </c>
      <c r="BJ48" s="72">
        <v>104.09579335064177</v>
      </c>
      <c r="BK48" s="72">
        <v>97.579242837771602</v>
      </c>
      <c r="BL48" s="72">
        <v>98.399401195700193</v>
      </c>
      <c r="BM48" s="72">
        <v>95.449093104268783</v>
      </c>
      <c r="BN48" s="72">
        <v>97.637538372006475</v>
      </c>
      <c r="BO48" s="72">
        <v>87.490369060384623</v>
      </c>
      <c r="BP48" s="72">
        <v>78.551246835050819</v>
      </c>
      <c r="BQ48" s="72">
        <v>69.300282072452148</v>
      </c>
      <c r="BR48" s="72">
        <v>67.423158073361222</v>
      </c>
      <c r="BS48" s="27"/>
      <c r="BT48" s="27"/>
      <c r="BU48" s="27"/>
      <c r="BV48" s="44">
        <v>7147614</v>
      </c>
      <c r="BW48" s="72" t="s">
        <v>287</v>
      </c>
      <c r="BX48" s="72" t="s">
        <v>287</v>
      </c>
      <c r="BY48" s="72" t="s">
        <v>287</v>
      </c>
      <c r="BZ48" s="72" t="s">
        <v>287</v>
      </c>
      <c r="CA48" s="72" t="s">
        <v>287</v>
      </c>
      <c r="CB48" s="72" t="s">
        <v>287</v>
      </c>
      <c r="CC48" s="72" t="s">
        <v>287</v>
      </c>
      <c r="CD48" s="72" t="s">
        <v>287</v>
      </c>
      <c r="CE48" s="72" t="s">
        <v>287</v>
      </c>
      <c r="CF48" s="72" t="s">
        <v>287</v>
      </c>
      <c r="CG48" s="72" t="s">
        <v>287</v>
      </c>
      <c r="CH48" s="72" t="s">
        <v>287</v>
      </c>
      <c r="CI48" s="72" t="s">
        <v>287</v>
      </c>
      <c r="CJ48" s="72" t="s">
        <v>287</v>
      </c>
      <c r="CK48" s="72" t="s">
        <v>287</v>
      </c>
      <c r="CL48" s="72" t="s">
        <v>287</v>
      </c>
      <c r="CM48" s="72" t="s">
        <v>287</v>
      </c>
      <c r="CN48" s="27"/>
      <c r="CO48" s="27"/>
      <c r="CP48" s="15"/>
      <c r="CQ48" s="1"/>
      <c r="CR48" s="1"/>
      <c r="CS48" s="1"/>
      <c r="CT48" s="1"/>
      <c r="CU48" s="1"/>
      <c r="CV48" s="1"/>
      <c r="CW48" s="1"/>
      <c r="CX48" s="1"/>
      <c r="CY48" s="1"/>
      <c r="CZ48" s="1"/>
      <c r="DA48" s="1"/>
      <c r="DB48" s="1"/>
      <c r="DC48" s="1"/>
      <c r="DD48" s="1"/>
      <c r="DE48" s="1"/>
      <c r="DF48" s="1"/>
      <c r="DG48" s="1"/>
    </row>
    <row r="49" spans="1:111" x14ac:dyDescent="0.2">
      <c r="A49" s="27"/>
      <c r="B49" s="44">
        <v>7360886</v>
      </c>
      <c r="C49" s="111">
        <v>1.0121454362670586</v>
      </c>
      <c r="D49" s="111">
        <v>1.084222253233551</v>
      </c>
      <c r="E49" s="111">
        <v>1.0782653399105546</v>
      </c>
      <c r="F49" s="111">
        <v>1.1587159130729334</v>
      </c>
      <c r="G49" s="111">
        <v>1.1076876894003642</v>
      </c>
      <c r="H49" s="111">
        <v>1.0160602727369576</v>
      </c>
      <c r="I49" s="111">
        <v>0.90307571515998353</v>
      </c>
      <c r="J49" s="111">
        <v>0.58452640006958834</v>
      </c>
      <c r="K49" s="111">
        <v>0.168356600069032</v>
      </c>
      <c r="L49" s="111">
        <v>0.18830861464500073</v>
      </c>
      <c r="M49" s="27"/>
      <c r="N49" s="27"/>
      <c r="O49" s="44">
        <v>7360886</v>
      </c>
      <c r="P49" s="111">
        <v>0.98926985988297655</v>
      </c>
      <c r="Q49" s="111">
        <v>0.96364355000338953</v>
      </c>
      <c r="R49" s="111">
        <v>0.99171684880925826</v>
      </c>
      <c r="S49" s="111">
        <v>0.96316201076676844</v>
      </c>
      <c r="T49" s="111">
        <v>0.96782700421940926</v>
      </c>
      <c r="U49" s="111">
        <v>0.97092108613414818</v>
      </c>
      <c r="V49" s="111">
        <v>1</v>
      </c>
      <c r="W49" s="111">
        <v>0.98615051651389496</v>
      </c>
      <c r="X49" s="111">
        <v>0.43570785899183018</v>
      </c>
      <c r="Y49" s="111">
        <v>4.1885679045900848E-2</v>
      </c>
      <c r="Z49" s="111">
        <v>0.11239230063938813</v>
      </c>
      <c r="AA49" s="27"/>
      <c r="AB49" s="27"/>
      <c r="AC49" s="44">
        <v>7360886</v>
      </c>
      <c r="AD49" s="111">
        <v>0.96257902720418076</v>
      </c>
      <c r="AE49" s="111">
        <v>0.86856571852475195</v>
      </c>
      <c r="AF49" s="111">
        <v>0.99067451310384524</v>
      </c>
      <c r="AG49" s="111">
        <v>0.95800901269971328</v>
      </c>
      <c r="AH49" s="111">
        <v>0.93384135876966679</v>
      </c>
      <c r="AI49" s="111">
        <v>0.95636849467246854</v>
      </c>
      <c r="AJ49" s="111">
        <v>1</v>
      </c>
      <c r="AK49" s="111">
        <v>0.84374480994718604</v>
      </c>
      <c r="AL49" s="111">
        <v>0.10290606050540507</v>
      </c>
      <c r="AM49" s="111">
        <v>4.4557872087572975E-2</v>
      </c>
      <c r="AN49" s="111">
        <v>0.11654874866673301</v>
      </c>
      <c r="AO49" s="27"/>
      <c r="AP49" s="27"/>
      <c r="AQ49" s="44">
        <v>7360886</v>
      </c>
      <c r="AR49" s="108">
        <v>0.9325</v>
      </c>
      <c r="AS49" s="108">
        <v>0.97250000000000003</v>
      </c>
      <c r="AT49" s="108">
        <v>1</v>
      </c>
      <c r="AU49" s="108">
        <v>1</v>
      </c>
      <c r="AV49" s="108">
        <v>1</v>
      </c>
      <c r="AW49" s="108">
        <v>1</v>
      </c>
      <c r="AX49" s="27"/>
      <c r="AY49" s="27"/>
      <c r="AZ49" s="27"/>
      <c r="BA49" s="44">
        <v>7360886</v>
      </c>
      <c r="BB49" s="72">
        <v>96.936581569669173</v>
      </c>
      <c r="BC49" s="72">
        <v>105.35104595606957</v>
      </c>
      <c r="BD49" s="72">
        <v>98.198504281395046</v>
      </c>
      <c r="BE49" s="72">
        <v>107.60368094064918</v>
      </c>
      <c r="BF49" s="72">
        <v>110.1260883765945</v>
      </c>
      <c r="BG49" s="72">
        <v>110.7423759372975</v>
      </c>
      <c r="BH49" s="72">
        <v>93.816919138762657</v>
      </c>
      <c r="BI49" s="72">
        <v>99.996894230965253</v>
      </c>
      <c r="BJ49" s="72">
        <v>85.597664179728127</v>
      </c>
      <c r="BK49" s="72">
        <v>71.939818066806183</v>
      </c>
      <c r="BL49" s="72">
        <v>63.256457299861999</v>
      </c>
      <c r="BM49" s="72">
        <v>41.784090603978221</v>
      </c>
      <c r="BN49" s="72">
        <v>23.548247446711951</v>
      </c>
      <c r="BO49" s="72">
        <v>13.671507672334474</v>
      </c>
      <c r="BP49" s="72">
        <v>4.302447077161176</v>
      </c>
      <c r="BQ49" s="72">
        <v>1.4151754989677061</v>
      </c>
      <c r="BR49" s="72">
        <v>1.019442532691025</v>
      </c>
      <c r="BS49" s="27"/>
      <c r="BT49" s="27"/>
      <c r="BU49" s="27"/>
      <c r="BV49" s="44">
        <v>7360886</v>
      </c>
      <c r="BW49" s="73">
        <v>93.589999999999989</v>
      </c>
      <c r="BX49" s="73">
        <v>88.03</v>
      </c>
      <c r="BY49" s="73">
        <v>88.35</v>
      </c>
      <c r="BZ49" s="73">
        <v>87.839999999999989</v>
      </c>
      <c r="CA49" s="73">
        <v>90.39</v>
      </c>
      <c r="CB49" s="73">
        <v>84.97</v>
      </c>
      <c r="CC49" s="73">
        <v>87.929999999999993</v>
      </c>
      <c r="CD49" s="73">
        <v>84.81</v>
      </c>
      <c r="CE49" s="73">
        <v>82.5</v>
      </c>
      <c r="CF49" s="73">
        <v>74.42</v>
      </c>
      <c r="CG49" s="73">
        <v>82.35</v>
      </c>
      <c r="CH49" s="73">
        <v>62.980000000000004</v>
      </c>
      <c r="CI49" s="73">
        <v>50.81</v>
      </c>
      <c r="CJ49" s="73">
        <v>30.599999999999998</v>
      </c>
      <c r="CK49" s="73">
        <v>15.690000000000001</v>
      </c>
      <c r="CL49" s="73">
        <v>5.36</v>
      </c>
      <c r="CM49" s="73">
        <v>1.6199999999999999</v>
      </c>
      <c r="CN49" s="27"/>
      <c r="CO49" s="27"/>
      <c r="CP49" s="15"/>
      <c r="CQ49" s="1"/>
      <c r="CR49" s="1"/>
      <c r="CS49" s="1"/>
      <c r="CT49" s="1"/>
      <c r="CU49" s="1"/>
      <c r="CV49" s="1"/>
      <c r="CW49" s="1"/>
      <c r="CX49" s="1"/>
      <c r="CY49" s="1"/>
      <c r="CZ49" s="1"/>
      <c r="DA49" s="1"/>
      <c r="DB49" s="1"/>
      <c r="DC49" s="1"/>
      <c r="DD49" s="1"/>
      <c r="DE49" s="1"/>
      <c r="DF49" s="1"/>
      <c r="DG49" s="1"/>
    </row>
    <row r="50" spans="1:111" x14ac:dyDescent="0.2">
      <c r="A50" s="27"/>
      <c r="B50" s="44">
        <v>7353551</v>
      </c>
      <c r="C50" s="111">
        <v>1.0084626242645687</v>
      </c>
      <c r="D50" s="111">
        <v>1.0323275561370187</v>
      </c>
      <c r="E50" s="111">
        <v>1.0515825436925841</v>
      </c>
      <c r="F50" s="111">
        <v>1.0213839100686921</v>
      </c>
      <c r="G50" s="111">
        <v>0.98937814679641356</v>
      </c>
      <c r="H50" s="111">
        <v>0.72534834227096401</v>
      </c>
      <c r="I50" s="111">
        <v>0.14308970341046356</v>
      </c>
      <c r="J50" s="111">
        <v>0.15430485837147001</v>
      </c>
      <c r="K50" s="111">
        <v>0.1766290727781232</v>
      </c>
      <c r="L50" s="111">
        <v>0.20135309736286372</v>
      </c>
      <c r="M50" s="27"/>
      <c r="N50" s="27"/>
      <c r="O50" s="44">
        <v>7353551</v>
      </c>
      <c r="P50" s="111">
        <v>0.96830953303133893</v>
      </c>
      <c r="Q50" s="111">
        <v>0.98139698846148271</v>
      </c>
      <c r="R50" s="111">
        <v>0.97412077159812349</v>
      </c>
      <c r="S50" s="111">
        <v>0.97787115134490632</v>
      </c>
      <c r="T50" s="111">
        <v>0.96108567643103571</v>
      </c>
      <c r="U50" s="111">
        <v>0.97142411850807631</v>
      </c>
      <c r="V50" s="111">
        <v>0.9655992882817257</v>
      </c>
      <c r="W50" s="111">
        <v>0.37379535560645127</v>
      </c>
      <c r="X50" s="111">
        <v>3.2525070179234124E-2</v>
      </c>
      <c r="Y50" s="111">
        <v>1.871908261293885E-2</v>
      </c>
      <c r="Z50" s="111">
        <v>2.290680775562105E-2</v>
      </c>
      <c r="AA50" s="27"/>
      <c r="AB50" s="27"/>
      <c r="AC50" s="44">
        <v>7353551</v>
      </c>
      <c r="AD50" s="111">
        <v>0.98199445626912574</v>
      </c>
      <c r="AE50" s="111">
        <v>0.94140734582946195</v>
      </c>
      <c r="AF50" s="111">
        <v>0.87349599919700827</v>
      </c>
      <c r="AG50" s="111">
        <v>0.88096828268737981</v>
      </c>
      <c r="AH50" s="111">
        <v>0.86441065473846579</v>
      </c>
      <c r="AI50" s="111">
        <v>0.908567045942962</v>
      </c>
      <c r="AJ50" s="111">
        <v>0.84906952483654918</v>
      </c>
      <c r="AK50" s="111">
        <v>0.13401424623876484</v>
      </c>
      <c r="AL50" s="111">
        <v>4.4898043222570252E-2</v>
      </c>
      <c r="AM50" s="111">
        <v>3.9212330383025296E-2</v>
      </c>
      <c r="AN50" s="111">
        <v>4.207556185823938E-2</v>
      </c>
      <c r="AO50" s="27"/>
      <c r="AP50" s="27"/>
      <c r="AQ50" s="44">
        <v>7353551</v>
      </c>
      <c r="AR50" s="108">
        <v>1</v>
      </c>
      <c r="AS50" s="108">
        <v>1</v>
      </c>
      <c r="AT50" s="108">
        <v>1</v>
      </c>
      <c r="AU50" s="108">
        <v>0.98370000000000002</v>
      </c>
      <c r="AV50" s="108">
        <v>0.39660000000000001</v>
      </c>
      <c r="AW50" s="108">
        <v>0.13739999999999999</v>
      </c>
      <c r="AX50" s="27"/>
      <c r="AY50" s="27"/>
      <c r="AZ50" s="27"/>
      <c r="BA50" s="44">
        <v>7353551</v>
      </c>
      <c r="BB50" s="72">
        <v>82.922346101678031</v>
      </c>
      <c r="BC50" s="72">
        <v>89.886639942627198</v>
      </c>
      <c r="BD50" s="72">
        <v>81.804291927928134</v>
      </c>
      <c r="BE50" s="72">
        <v>93.198995734044644</v>
      </c>
      <c r="BF50" s="72">
        <v>91.612168557031879</v>
      </c>
      <c r="BG50" s="72">
        <v>87.250819103251374</v>
      </c>
      <c r="BH50" s="72">
        <v>75.998334429038508</v>
      </c>
      <c r="BI50" s="72">
        <v>73.555604968789282</v>
      </c>
      <c r="BJ50" s="72">
        <v>67.248165348453185</v>
      </c>
      <c r="BK50" s="72">
        <v>52.40450680959713</v>
      </c>
      <c r="BL50" s="72">
        <v>40.510367597163324</v>
      </c>
      <c r="BM50" s="72">
        <v>21.286210561247973</v>
      </c>
      <c r="BN50" s="72">
        <v>12.527775158432028</v>
      </c>
      <c r="BO50" s="72">
        <v>2.7448899578568957</v>
      </c>
      <c r="BP50" s="72">
        <v>10.184095642281484</v>
      </c>
      <c r="BQ50" s="72">
        <v>2.6508384638561076</v>
      </c>
      <c r="BR50" s="72">
        <v>5.4472417569419225</v>
      </c>
      <c r="BS50" s="27"/>
      <c r="BT50" s="27"/>
      <c r="BU50" s="27"/>
      <c r="BV50" s="44">
        <v>7353551</v>
      </c>
      <c r="BW50" s="73">
        <v>88.55</v>
      </c>
      <c r="BX50" s="73">
        <v>83.6</v>
      </c>
      <c r="BY50" s="73">
        <v>77.06</v>
      </c>
      <c r="BZ50" s="73">
        <v>84.26</v>
      </c>
      <c r="CA50" s="73">
        <v>85.67</v>
      </c>
      <c r="CB50" s="73">
        <v>85.78</v>
      </c>
      <c r="CC50" s="73">
        <v>85.61</v>
      </c>
      <c r="CD50" s="73">
        <v>78.95</v>
      </c>
      <c r="CE50" s="73">
        <v>77.429999999999993</v>
      </c>
      <c r="CF50" s="73">
        <v>62.18</v>
      </c>
      <c r="CG50" s="73">
        <v>67.600000000000009</v>
      </c>
      <c r="CH50" s="73">
        <v>41.67</v>
      </c>
      <c r="CI50" s="73">
        <v>27.779999999999998</v>
      </c>
      <c r="CJ50" s="73">
        <v>12.389999999999999</v>
      </c>
      <c r="CK50" s="73">
        <v>3.4000000000000004</v>
      </c>
      <c r="CL50" s="73">
        <v>1.7999999999999998</v>
      </c>
      <c r="CM50" s="73">
        <v>2.4699999999999998</v>
      </c>
      <c r="CN50" s="27"/>
      <c r="CO50" s="27"/>
      <c r="CP50" s="15"/>
      <c r="CQ50" s="1"/>
      <c r="CR50" s="1"/>
      <c r="CS50" s="1"/>
      <c r="CT50" s="1"/>
      <c r="CU50" s="1"/>
      <c r="CV50" s="1"/>
      <c r="CW50" s="1"/>
      <c r="CX50" s="1"/>
      <c r="CY50" s="1"/>
      <c r="CZ50" s="1"/>
      <c r="DA50" s="1"/>
      <c r="DB50" s="1"/>
      <c r="DC50" s="1"/>
      <c r="DD50" s="1"/>
      <c r="DE50" s="1"/>
      <c r="DF50" s="1"/>
      <c r="DG50" s="1"/>
    </row>
    <row r="51" spans="1:111" x14ac:dyDescent="0.2">
      <c r="A51" s="27"/>
      <c r="B51" s="44">
        <v>9005666</v>
      </c>
      <c r="C51" s="111">
        <v>0.91909060259714226</v>
      </c>
      <c r="D51" s="111">
        <v>1.0399044783813052</v>
      </c>
      <c r="E51" s="111">
        <v>1.0443957545822764</v>
      </c>
      <c r="F51" s="111">
        <v>1.0482325382472666</v>
      </c>
      <c r="G51" s="111">
        <v>1.0494008547208231</v>
      </c>
      <c r="H51" s="111">
        <v>0.99054780062655035</v>
      </c>
      <c r="I51" s="111">
        <v>0.8173243818465149</v>
      </c>
      <c r="J51" s="111">
        <v>0.64820302062195501</v>
      </c>
      <c r="K51" s="111">
        <v>0.16738213439893715</v>
      </c>
      <c r="L51" s="111">
        <v>0.18489059305760683</v>
      </c>
      <c r="M51" s="27"/>
      <c r="N51" s="27"/>
      <c r="O51" s="44">
        <v>9005666</v>
      </c>
      <c r="P51" s="111">
        <v>0.98716067537017471</v>
      </c>
      <c r="Q51" s="111">
        <v>1</v>
      </c>
      <c r="R51" s="111">
        <v>1</v>
      </c>
      <c r="S51" s="111">
        <v>1</v>
      </c>
      <c r="T51" s="111">
        <v>0.9872655509642535</v>
      </c>
      <c r="U51" s="111">
        <v>0.97969307228876457</v>
      </c>
      <c r="V51" s="111">
        <v>1</v>
      </c>
      <c r="W51" s="111">
        <v>0.98028982725527825</v>
      </c>
      <c r="X51" s="111">
        <v>0.16142902982073962</v>
      </c>
      <c r="Y51" s="111">
        <v>8.9368165110445943E-2</v>
      </c>
      <c r="Z51" s="111">
        <v>9.775415735992532E-2</v>
      </c>
      <c r="AA51" s="27"/>
      <c r="AB51" s="27"/>
      <c r="AC51" s="44">
        <v>9005666</v>
      </c>
      <c r="AD51" s="111">
        <v>0.96134925962768003</v>
      </c>
      <c r="AE51" s="111">
        <v>0.97676589309703676</v>
      </c>
      <c r="AF51" s="111">
        <v>0.94630792010242382</v>
      </c>
      <c r="AG51" s="111">
        <v>0.99828366621360554</v>
      </c>
      <c r="AH51" s="111">
        <v>0.9871964221057008</v>
      </c>
      <c r="AI51" s="111">
        <v>0.9831555535220835</v>
      </c>
      <c r="AJ51" s="111">
        <v>0.89929402140772929</v>
      </c>
      <c r="AK51" s="111">
        <v>0.81352209915333051</v>
      </c>
      <c r="AL51" s="111">
        <v>0.32056965794806724</v>
      </c>
      <c r="AM51" s="111">
        <v>5.8786848027843175E-2</v>
      </c>
      <c r="AN51" s="111">
        <v>8.2164327866886794E-2</v>
      </c>
      <c r="AO51" s="27"/>
      <c r="AP51" s="27"/>
      <c r="AQ51" s="44">
        <v>9005666</v>
      </c>
      <c r="AR51" s="108">
        <v>0.96699999999999997</v>
      </c>
      <c r="AS51" s="108">
        <v>0.98240000000000005</v>
      </c>
      <c r="AT51" s="108">
        <v>1</v>
      </c>
      <c r="AU51" s="108">
        <v>1</v>
      </c>
      <c r="AV51" s="108">
        <v>0.95520000000000005</v>
      </c>
      <c r="AW51" s="108">
        <v>0.84889999999999999</v>
      </c>
      <c r="AX51" s="27"/>
      <c r="AY51" s="27"/>
      <c r="AZ51" s="27"/>
      <c r="BA51" s="44">
        <v>9005666</v>
      </c>
      <c r="BB51" s="72">
        <v>109.81212029768275</v>
      </c>
      <c r="BC51" s="72">
        <v>100</v>
      </c>
      <c r="BD51" s="72">
        <v>98.757095489163333</v>
      </c>
      <c r="BE51" s="72">
        <v>97.82844412541651</v>
      </c>
      <c r="BF51" s="72">
        <v>105.41573479712795</v>
      </c>
      <c r="BG51" s="72">
        <v>86.777052160295369</v>
      </c>
      <c r="BH51" s="72">
        <v>85.750018124454471</v>
      </c>
      <c r="BI51" s="72">
        <v>94.398886866880531</v>
      </c>
      <c r="BJ51" s="72">
        <v>82.908679300575145</v>
      </c>
      <c r="BK51" s="72">
        <v>83.51574451578432</v>
      </c>
      <c r="BL51" s="72">
        <v>122.33967454823849</v>
      </c>
      <c r="BM51" s="72">
        <v>100</v>
      </c>
      <c r="BN51" s="72">
        <v>84.802864280245828</v>
      </c>
      <c r="BO51" s="72">
        <v>55.234643156879628</v>
      </c>
      <c r="BP51" s="72">
        <v>28.293953968503772</v>
      </c>
      <c r="BQ51" s="72">
        <v>9.7117184104857284</v>
      </c>
      <c r="BR51" s="72">
        <v>6.1736225455381817</v>
      </c>
      <c r="BS51" s="27"/>
      <c r="BT51" s="27"/>
      <c r="BU51" s="27"/>
      <c r="BV51" s="44">
        <v>9005666</v>
      </c>
      <c r="BW51" s="73">
        <v>96.43</v>
      </c>
      <c r="BX51" s="73">
        <v>93.36</v>
      </c>
      <c r="BY51" s="73">
        <v>99.17</v>
      </c>
      <c r="BZ51" s="73">
        <v>97.41</v>
      </c>
      <c r="CA51" s="73">
        <v>98.48</v>
      </c>
      <c r="CB51" s="73">
        <v>98.02</v>
      </c>
      <c r="CC51" s="73">
        <v>88.490000000000009</v>
      </c>
      <c r="CD51" s="73">
        <v>100.52000000000001</v>
      </c>
      <c r="CE51" s="73">
        <v>101.91</v>
      </c>
      <c r="CF51" s="73">
        <v>97.68</v>
      </c>
      <c r="CG51" s="73">
        <v>94.11</v>
      </c>
      <c r="CH51" s="73">
        <v>91.51</v>
      </c>
      <c r="CI51" s="73">
        <v>93.2</v>
      </c>
      <c r="CJ51" s="73">
        <v>83.8</v>
      </c>
      <c r="CK51" s="73">
        <v>72.28</v>
      </c>
      <c r="CL51" s="73">
        <v>50.17</v>
      </c>
      <c r="CM51" s="73">
        <v>24.610000000000003</v>
      </c>
      <c r="CN51" s="27"/>
      <c r="CO51" s="27"/>
      <c r="CP51" s="15"/>
      <c r="CQ51" s="1"/>
      <c r="CR51" s="1"/>
      <c r="CS51" s="1"/>
      <c r="CT51" s="1"/>
      <c r="CU51" s="1"/>
      <c r="CV51" s="1"/>
      <c r="CW51" s="1"/>
      <c r="CX51" s="1"/>
      <c r="CY51" s="1"/>
      <c r="CZ51" s="1"/>
      <c r="DA51" s="1"/>
      <c r="DB51" s="1"/>
      <c r="DC51" s="1"/>
      <c r="DD51" s="1"/>
      <c r="DE51" s="1"/>
      <c r="DF51" s="1"/>
      <c r="DG51" s="1"/>
    </row>
    <row r="52" spans="1:111" x14ac:dyDescent="0.2">
      <c r="A52" s="27"/>
      <c r="B52" s="44">
        <v>5521938</v>
      </c>
      <c r="C52" s="111">
        <v>0.98234923044076206</v>
      </c>
      <c r="D52" s="111">
        <v>0.98662796840907008</v>
      </c>
      <c r="E52" s="111">
        <v>1.0225495399525319</v>
      </c>
      <c r="F52" s="111">
        <v>1.0368739261275113</v>
      </c>
      <c r="G52" s="111">
        <v>0.96954545114555957</v>
      </c>
      <c r="H52" s="111">
        <v>0.91931226888787199</v>
      </c>
      <c r="I52" s="111">
        <v>0.39127006605108866</v>
      </c>
      <c r="J52" s="111">
        <v>0.15240400612812946</v>
      </c>
      <c r="K52" s="111">
        <v>0.17804809295765833</v>
      </c>
      <c r="L52" s="111">
        <v>0.1937052231600305</v>
      </c>
      <c r="M52" s="27"/>
      <c r="N52" s="27"/>
      <c r="O52" s="44">
        <v>5521938</v>
      </c>
      <c r="P52" s="111">
        <v>1</v>
      </c>
      <c r="Q52" s="111">
        <v>0.93515690581106981</v>
      </c>
      <c r="R52" s="111">
        <v>0.94347815832540949</v>
      </c>
      <c r="S52" s="111">
        <v>1</v>
      </c>
      <c r="T52" s="111">
        <v>0.95539139188677558</v>
      </c>
      <c r="U52" s="111">
        <v>0.95339692307692303</v>
      </c>
      <c r="V52" s="111">
        <v>0.98175692677674875</v>
      </c>
      <c r="W52" s="111">
        <v>0.95194051282051273</v>
      </c>
      <c r="X52" s="111">
        <v>0.76618175630233254</v>
      </c>
      <c r="Y52" s="111">
        <v>0.85156150667514297</v>
      </c>
      <c r="Z52" s="111">
        <v>0.27101752614948671</v>
      </c>
      <c r="AA52" s="27"/>
      <c r="AB52" s="27"/>
      <c r="AC52" s="44">
        <v>5521938</v>
      </c>
      <c r="AD52" s="111">
        <v>0.94264407386770677</v>
      </c>
      <c r="AE52" s="111">
        <v>0.984025511422431</v>
      </c>
      <c r="AF52" s="111">
        <v>0.97146133487224384</v>
      </c>
      <c r="AG52" s="111">
        <v>0.95715664479594276</v>
      </c>
      <c r="AH52" s="111">
        <v>1</v>
      </c>
      <c r="AI52" s="111">
        <v>0.95319020707064972</v>
      </c>
      <c r="AJ52" s="111">
        <v>0.97672764978792603</v>
      </c>
      <c r="AK52" s="111">
        <v>0.95921946248052681</v>
      </c>
      <c r="AL52" s="111">
        <v>0.45143014919093505</v>
      </c>
      <c r="AM52" s="111">
        <v>0.24328989038105103</v>
      </c>
      <c r="AN52" s="111">
        <v>0.12538413538622498</v>
      </c>
      <c r="AO52" s="27"/>
      <c r="AP52" s="27"/>
      <c r="AQ52" s="44">
        <v>5521938</v>
      </c>
      <c r="AR52" s="108">
        <v>1</v>
      </c>
      <c r="AS52" s="108">
        <v>1</v>
      </c>
      <c r="AT52" s="108">
        <v>1</v>
      </c>
      <c r="AU52" s="108">
        <v>0.81599999999999995</v>
      </c>
      <c r="AV52" s="108">
        <v>0.17649999999999999</v>
      </c>
      <c r="AW52" s="108">
        <v>0.1396</v>
      </c>
      <c r="AX52" s="27"/>
      <c r="AY52" s="27"/>
      <c r="AZ52" s="27"/>
      <c r="BA52" s="44">
        <v>5521938</v>
      </c>
      <c r="BB52" s="72">
        <v>101.76013104211799</v>
      </c>
      <c r="BC52" s="72">
        <v>100</v>
      </c>
      <c r="BD52" s="72">
        <v>105.90352761037276</v>
      </c>
      <c r="BE52" s="72">
        <v>105.69870497581724</v>
      </c>
      <c r="BF52" s="72">
        <v>105.99361054408401</v>
      </c>
      <c r="BG52" s="72">
        <v>100.67540540074124</v>
      </c>
      <c r="BH52" s="72">
        <v>101.69815040059905</v>
      </c>
      <c r="BI52" s="72">
        <v>94.113615658651625</v>
      </c>
      <c r="BJ52" s="72">
        <v>89.446166232904559</v>
      </c>
      <c r="BK52" s="72">
        <v>69.871715916818061</v>
      </c>
      <c r="BL52" s="72">
        <v>172.60759104868075</v>
      </c>
      <c r="BM52" s="72">
        <v>100</v>
      </c>
      <c r="BN52" s="72">
        <v>68.92065616006991</v>
      </c>
      <c r="BO52" s="72">
        <v>27.778575112426275</v>
      </c>
      <c r="BP52" s="72">
        <v>13.900530645977774</v>
      </c>
      <c r="BQ52" s="72">
        <v>20.689728282181978</v>
      </c>
      <c r="BR52" s="72">
        <v>13.755302792715948</v>
      </c>
      <c r="BS52" s="27"/>
      <c r="BT52" s="27"/>
      <c r="BU52" s="27"/>
      <c r="BV52" s="44">
        <v>5521938</v>
      </c>
      <c r="BW52" s="73">
        <v>95.46</v>
      </c>
      <c r="BX52" s="73">
        <v>95.05</v>
      </c>
      <c r="BY52" s="73">
        <v>95.26</v>
      </c>
      <c r="BZ52" s="73">
        <v>97.63</v>
      </c>
      <c r="CA52" s="73">
        <v>94.410000000000011</v>
      </c>
      <c r="CB52" s="73">
        <v>96.97</v>
      </c>
      <c r="CC52" s="73">
        <v>89.02</v>
      </c>
      <c r="CD52" s="73">
        <v>90.02</v>
      </c>
      <c r="CE52" s="73">
        <v>81.45</v>
      </c>
      <c r="CF52" s="73">
        <v>73.150000000000006</v>
      </c>
      <c r="CG52" s="73">
        <v>67.63</v>
      </c>
      <c r="CH52" s="73">
        <v>42.96</v>
      </c>
      <c r="CI52" s="73">
        <v>20.36</v>
      </c>
      <c r="CJ52" s="73">
        <v>4.78</v>
      </c>
      <c r="CK52" s="73">
        <v>0.62</v>
      </c>
      <c r="CL52" s="73">
        <v>1.82</v>
      </c>
      <c r="CM52" s="73">
        <v>2.78</v>
      </c>
      <c r="CN52" s="27"/>
      <c r="CO52" s="27"/>
      <c r="CP52" s="15"/>
      <c r="CQ52" s="1"/>
      <c r="CR52" s="1"/>
      <c r="CS52" s="1"/>
      <c r="CT52" s="1"/>
      <c r="CU52" s="1"/>
      <c r="CV52" s="1"/>
      <c r="CW52" s="1"/>
      <c r="CX52" s="1"/>
      <c r="CY52" s="1"/>
      <c r="CZ52" s="1"/>
      <c r="DA52" s="1"/>
      <c r="DB52" s="1"/>
      <c r="DC52" s="1"/>
      <c r="DD52" s="1"/>
      <c r="DE52" s="1"/>
      <c r="DF52" s="1"/>
      <c r="DG52" s="1"/>
    </row>
    <row r="53" spans="1:111" x14ac:dyDescent="0.2">
      <c r="A53" s="27"/>
      <c r="B53" s="44">
        <v>7915320</v>
      </c>
      <c r="C53" s="111">
        <v>0.9292424564172741</v>
      </c>
      <c r="D53" s="111">
        <v>0.96209808845217093</v>
      </c>
      <c r="E53" s="111">
        <v>0.98251012837435514</v>
      </c>
      <c r="F53" s="111">
        <v>0.99776258248044303</v>
      </c>
      <c r="G53" s="111">
        <v>1.0357628071595915</v>
      </c>
      <c r="H53" s="111">
        <v>0.92980688659406341</v>
      </c>
      <c r="I53" s="111">
        <v>0.82666750108529485</v>
      </c>
      <c r="J53" s="111">
        <v>0.4867643140206413</v>
      </c>
      <c r="K53" s="111">
        <v>0.19008654575995002</v>
      </c>
      <c r="L53" s="111">
        <v>0.20466710664433418</v>
      </c>
      <c r="M53" s="27"/>
      <c r="N53" s="27"/>
      <c r="O53" s="44">
        <v>7915320</v>
      </c>
      <c r="P53" s="111">
        <v>0.98246898401698901</v>
      </c>
      <c r="Q53" s="111">
        <v>0.9875940401812473</v>
      </c>
      <c r="R53" s="111">
        <v>1</v>
      </c>
      <c r="S53" s="111">
        <v>1</v>
      </c>
      <c r="T53" s="111">
        <v>1</v>
      </c>
      <c r="U53" s="111">
        <v>0.96710015654736803</v>
      </c>
      <c r="V53" s="111">
        <v>0.97462439678180923</v>
      </c>
      <c r="W53" s="111">
        <v>0.87728725241275796</v>
      </c>
      <c r="X53" s="111">
        <v>0.14496236192195799</v>
      </c>
      <c r="Y53" s="111">
        <v>0.11203745807514218</v>
      </c>
      <c r="Z53" s="111" t="s">
        <v>287</v>
      </c>
      <c r="AA53" s="27"/>
      <c r="AB53" s="27"/>
      <c r="AC53" s="44">
        <v>7915320</v>
      </c>
      <c r="AD53" s="111">
        <v>1</v>
      </c>
      <c r="AE53" s="111">
        <v>0.98391663880387847</v>
      </c>
      <c r="AF53" s="111">
        <v>0.99424600095666671</v>
      </c>
      <c r="AG53" s="111">
        <v>1</v>
      </c>
      <c r="AH53" s="111">
        <v>0.97791227461137398</v>
      </c>
      <c r="AI53" s="111">
        <v>0.97727636313025223</v>
      </c>
      <c r="AJ53" s="111">
        <v>0.92363822955844554</v>
      </c>
      <c r="AK53" s="111">
        <v>0.68785625040994303</v>
      </c>
      <c r="AL53" s="111">
        <v>9.2379140823597411E-2</v>
      </c>
      <c r="AM53" s="111">
        <v>7.1875994861515274E-2</v>
      </c>
      <c r="AN53" s="111">
        <v>0.22576657329299751</v>
      </c>
      <c r="AO53" s="27"/>
      <c r="AP53" s="27"/>
      <c r="AQ53" s="44">
        <v>7915320</v>
      </c>
      <c r="AR53" s="108">
        <v>0.73929999999999996</v>
      </c>
      <c r="AS53" s="108">
        <v>0.76329999999999998</v>
      </c>
      <c r="AT53" s="108">
        <v>0.81969999999999998</v>
      </c>
      <c r="AU53" s="108">
        <v>0.82950000000000002</v>
      </c>
      <c r="AV53" s="108">
        <v>0.54710000000000003</v>
      </c>
      <c r="AW53" s="108">
        <v>7.6200000000000004E-2</v>
      </c>
      <c r="AX53" s="27"/>
      <c r="AY53" s="27"/>
      <c r="AZ53" s="27"/>
      <c r="BA53" s="44">
        <v>7915320</v>
      </c>
      <c r="BB53" s="72">
        <v>95.871036566438889</v>
      </c>
      <c r="BC53" s="72">
        <v>89.968107911873929</v>
      </c>
      <c r="BD53" s="72">
        <v>113.01710787773651</v>
      </c>
      <c r="BE53" s="72">
        <v>103.44165130382051</v>
      </c>
      <c r="BF53" s="72">
        <v>102.59460054978304</v>
      </c>
      <c r="BG53" s="72">
        <v>98.134908073246478</v>
      </c>
      <c r="BH53" s="72">
        <v>93.0443091255176</v>
      </c>
      <c r="BI53" s="72">
        <v>79.131632819515147</v>
      </c>
      <c r="BJ53" s="72">
        <v>100.33221876794987</v>
      </c>
      <c r="BK53" s="72">
        <v>90.299043934269704</v>
      </c>
      <c r="BL53" s="72">
        <v>87.612400055179791</v>
      </c>
      <c r="BM53" s="72">
        <v>79.823447159667978</v>
      </c>
      <c r="BN53" s="72">
        <v>64.705712222760383</v>
      </c>
      <c r="BO53" s="72">
        <v>39.578722914163478</v>
      </c>
      <c r="BP53" s="72">
        <v>24.462664427382673</v>
      </c>
      <c r="BQ53" s="72">
        <v>3.2963710836991051</v>
      </c>
      <c r="BR53" s="72">
        <v>0.28195488721803752</v>
      </c>
      <c r="BS53" s="27"/>
      <c r="BT53" s="27"/>
      <c r="BU53" s="27"/>
      <c r="BV53" s="44">
        <v>7915320</v>
      </c>
      <c r="BW53" s="73">
        <v>91.72</v>
      </c>
      <c r="BX53" s="73">
        <v>93.77</v>
      </c>
      <c r="BY53" s="73">
        <v>94.16</v>
      </c>
      <c r="BZ53" s="73">
        <v>88.55</v>
      </c>
      <c r="CA53" s="73">
        <v>87.08</v>
      </c>
      <c r="CB53" s="73">
        <v>89.44</v>
      </c>
      <c r="CC53" s="73">
        <v>88.59</v>
      </c>
      <c r="CD53" s="73">
        <v>83.26</v>
      </c>
      <c r="CE53" s="73">
        <v>81.849999999999994</v>
      </c>
      <c r="CF53" s="73">
        <v>84.16</v>
      </c>
      <c r="CG53" s="73">
        <v>89</v>
      </c>
      <c r="CH53" s="73">
        <v>87.81</v>
      </c>
      <c r="CI53" s="73">
        <v>82.49</v>
      </c>
      <c r="CJ53" s="73">
        <v>66.290000000000006</v>
      </c>
      <c r="CK53" s="73">
        <v>42.46</v>
      </c>
      <c r="CL53" s="73">
        <v>14.29</v>
      </c>
      <c r="CM53" s="73">
        <v>1.22</v>
      </c>
      <c r="CN53" s="27"/>
      <c r="CO53" s="27"/>
      <c r="CP53" s="15"/>
      <c r="CQ53" s="1"/>
      <c r="CR53" s="1"/>
      <c r="CS53" s="1"/>
      <c r="CT53" s="1"/>
      <c r="CU53" s="1"/>
      <c r="CV53" s="1"/>
      <c r="CW53" s="1"/>
      <c r="CX53" s="1"/>
      <c r="CY53" s="1"/>
      <c r="CZ53" s="1"/>
      <c r="DA53" s="1"/>
      <c r="DB53" s="1"/>
      <c r="DC53" s="1"/>
      <c r="DD53" s="1"/>
      <c r="DE53" s="1"/>
      <c r="DF53" s="1"/>
      <c r="DG53" s="1"/>
    </row>
    <row r="54" spans="1:111" x14ac:dyDescent="0.2">
      <c r="A54" s="27"/>
      <c r="B54" s="44" t="s">
        <v>30</v>
      </c>
      <c r="C54" s="111">
        <v>1.0112397197045768</v>
      </c>
      <c r="D54" s="111">
        <v>1.0341246521671923</v>
      </c>
      <c r="E54" s="111">
        <v>0.99302949212141733</v>
      </c>
      <c r="F54" s="111">
        <v>1.0227578396280466</v>
      </c>
      <c r="G54" s="111">
        <v>0.9523774812601884</v>
      </c>
      <c r="H54" s="111">
        <v>0.93574234241339871</v>
      </c>
      <c r="I54" s="111">
        <v>0.93297322963655738</v>
      </c>
      <c r="J54" s="111">
        <v>0.16600052742825647</v>
      </c>
      <c r="K54" s="111">
        <v>0</v>
      </c>
      <c r="L54" s="111">
        <v>0</v>
      </c>
      <c r="M54" s="27"/>
      <c r="N54" s="27"/>
      <c r="O54" s="44" t="s">
        <v>30</v>
      </c>
      <c r="P54" s="111">
        <v>1</v>
      </c>
      <c r="Q54" s="111">
        <v>0.90376665248331423</v>
      </c>
      <c r="R54" s="111">
        <v>0.85552636986876074</v>
      </c>
      <c r="S54" s="111">
        <v>0.83531993834262097</v>
      </c>
      <c r="T54" s="111">
        <v>0.90764118877385924</v>
      </c>
      <c r="U54" s="111">
        <v>0.90616038841399937</v>
      </c>
      <c r="V54" s="111">
        <v>1</v>
      </c>
      <c r="W54" s="111">
        <v>0.91085178708343328</v>
      </c>
      <c r="X54" s="111">
        <v>1</v>
      </c>
      <c r="Y54" s="111">
        <v>1</v>
      </c>
      <c r="Z54" s="111">
        <v>0.98035333309670991</v>
      </c>
      <c r="AA54" s="27"/>
      <c r="AB54" s="27"/>
      <c r="AC54" s="44" t="s">
        <v>30</v>
      </c>
      <c r="AD54" s="111">
        <v>1</v>
      </c>
      <c r="AE54" s="111">
        <v>1</v>
      </c>
      <c r="AF54" s="111">
        <v>1</v>
      </c>
      <c r="AG54" s="111">
        <v>1</v>
      </c>
      <c r="AH54" s="111">
        <v>1</v>
      </c>
      <c r="AI54" s="111">
        <v>1</v>
      </c>
      <c r="AJ54" s="111">
        <v>0.85181869315746361</v>
      </c>
      <c r="AK54" s="111">
        <v>0.98213616967786932</v>
      </c>
      <c r="AL54" s="111">
        <v>1</v>
      </c>
      <c r="AM54" s="111">
        <v>1</v>
      </c>
      <c r="AN54" s="111">
        <v>1</v>
      </c>
      <c r="AO54" s="27"/>
      <c r="AP54" s="27"/>
      <c r="AQ54" s="44" t="s">
        <v>30</v>
      </c>
      <c r="AR54" s="111" t="s">
        <v>287</v>
      </c>
      <c r="AS54" s="111" t="s">
        <v>287</v>
      </c>
      <c r="AT54" s="111" t="s">
        <v>287</v>
      </c>
      <c r="AU54" s="111" t="s">
        <v>287</v>
      </c>
      <c r="AV54" s="111" t="s">
        <v>287</v>
      </c>
      <c r="AW54" s="111" t="s">
        <v>287</v>
      </c>
      <c r="AX54" s="27"/>
      <c r="AY54" s="27"/>
      <c r="AZ54" s="27"/>
      <c r="BA54" s="44" t="s">
        <v>30</v>
      </c>
      <c r="BB54" s="72">
        <v>120.551629480724</v>
      </c>
      <c r="BC54" s="72">
        <v>117.525267485044</v>
      </c>
      <c r="BD54" s="72">
        <v>115.98896309792626</v>
      </c>
      <c r="BE54" s="72">
        <v>131.49000177901448</v>
      </c>
      <c r="BF54" s="72">
        <v>116.2054047175137</v>
      </c>
      <c r="BG54" s="72">
        <v>123.96451293886925</v>
      </c>
      <c r="BH54" s="72">
        <v>123.648092608919</v>
      </c>
      <c r="BI54" s="72">
        <v>111.97791372707499</v>
      </c>
      <c r="BJ54" s="72">
        <v>117.3434183191155</v>
      </c>
      <c r="BK54" s="72">
        <v>72.767138517120671</v>
      </c>
      <c r="BL54" s="72">
        <v>108.94263995697</v>
      </c>
      <c r="BM54" s="72">
        <v>103.1622991510025</v>
      </c>
      <c r="BN54" s="72">
        <v>99.74431597993005</v>
      </c>
      <c r="BO54" s="72">
        <v>78.248911590657301</v>
      </c>
      <c r="BP54" s="72">
        <v>51.194816852581916</v>
      </c>
      <c r="BQ54" s="72">
        <v>33.491307024494247</v>
      </c>
      <c r="BR54" s="72">
        <v>22.946394934192149</v>
      </c>
      <c r="BS54" s="27"/>
      <c r="BT54" s="27"/>
      <c r="BU54" s="27"/>
      <c r="BV54" s="44" t="s">
        <v>30</v>
      </c>
      <c r="BW54" s="73">
        <v>104.89999999999999</v>
      </c>
      <c r="BX54" s="73">
        <v>105.96000000000001</v>
      </c>
      <c r="BY54" s="73">
        <v>96.33</v>
      </c>
      <c r="BZ54" s="73">
        <v>100.18</v>
      </c>
      <c r="CA54" s="73">
        <v>93.11</v>
      </c>
      <c r="CB54" s="73">
        <v>95.63000000000001</v>
      </c>
      <c r="CC54" s="73">
        <v>96.240000000000009</v>
      </c>
      <c r="CD54" s="73">
        <v>88.71</v>
      </c>
      <c r="CE54" s="73">
        <v>86.81</v>
      </c>
      <c r="CF54" s="73">
        <v>89.11</v>
      </c>
      <c r="CG54" s="73">
        <v>106.25</v>
      </c>
      <c r="CH54" s="73">
        <v>111.38999999999999</v>
      </c>
      <c r="CI54" s="73">
        <v>100.6</v>
      </c>
      <c r="CJ54" s="73">
        <v>79.849999999999994</v>
      </c>
      <c r="CK54" s="73">
        <v>59.78</v>
      </c>
      <c r="CL54" s="73">
        <v>18.47</v>
      </c>
      <c r="CM54" s="73">
        <v>3.5000000000000004</v>
      </c>
      <c r="CN54" s="27"/>
      <c r="CO54" s="27"/>
      <c r="CP54" s="15"/>
      <c r="CQ54" s="1"/>
      <c r="CR54" s="1"/>
      <c r="CS54" s="1"/>
      <c r="CT54" s="1"/>
      <c r="CU54" s="1"/>
      <c r="CV54" s="1"/>
      <c r="CW54" s="1"/>
      <c r="CX54" s="1"/>
      <c r="CY54" s="1"/>
      <c r="CZ54" s="1"/>
      <c r="DA54" s="1"/>
      <c r="DB54" s="1"/>
      <c r="DC54" s="1"/>
      <c r="DD54" s="1"/>
      <c r="DE54" s="1"/>
      <c r="DF54" s="1"/>
      <c r="DG54" s="1"/>
    </row>
    <row r="55" spans="1:111" x14ac:dyDescent="0.2">
      <c r="A55" s="27"/>
      <c r="B55" s="44" t="s">
        <v>31</v>
      </c>
      <c r="C55" s="111">
        <v>0.94018156194129077</v>
      </c>
      <c r="D55" s="111">
        <v>0.88617186889066901</v>
      </c>
      <c r="E55" s="111">
        <v>0.87142091906856323</v>
      </c>
      <c r="F55" s="111">
        <v>0.8689357785541979</v>
      </c>
      <c r="G55" s="111">
        <v>0.87427705658242827</v>
      </c>
      <c r="H55" s="111">
        <v>0.57623524380805524</v>
      </c>
      <c r="I55" s="111">
        <v>0.12438923942501581</v>
      </c>
      <c r="J55" s="111">
        <v>8.95971719332226E-2</v>
      </c>
      <c r="K55" s="111">
        <v>7.6699218651937975E-2</v>
      </c>
      <c r="L55" s="111">
        <v>0.12751975115993289</v>
      </c>
      <c r="M55" s="27"/>
      <c r="N55" s="27"/>
      <c r="O55" s="44" t="s">
        <v>31</v>
      </c>
      <c r="P55" s="111">
        <v>1</v>
      </c>
      <c r="Q55" s="111">
        <v>1</v>
      </c>
      <c r="R55" s="111">
        <v>0.97580230014805469</v>
      </c>
      <c r="S55" s="111">
        <v>0.97079199752840595</v>
      </c>
      <c r="T55" s="111">
        <v>0.99445331674701609</v>
      </c>
      <c r="U55" s="111">
        <v>1</v>
      </c>
      <c r="V55" s="111">
        <v>0.96811900440674592</v>
      </c>
      <c r="W55" s="111">
        <v>1</v>
      </c>
      <c r="X55" s="111">
        <v>1</v>
      </c>
      <c r="Y55" s="111">
        <v>0.97361730027577742</v>
      </c>
      <c r="Z55" s="111">
        <v>0.82837815779458401</v>
      </c>
      <c r="AA55" s="27"/>
      <c r="AB55" s="27"/>
      <c r="AC55" s="44" t="s">
        <v>31</v>
      </c>
      <c r="AD55" s="111">
        <v>0.96929512908596072</v>
      </c>
      <c r="AE55" s="111">
        <v>1</v>
      </c>
      <c r="AF55" s="111">
        <v>1</v>
      </c>
      <c r="AG55" s="111">
        <v>1</v>
      </c>
      <c r="AH55" s="111">
        <v>0.88307018544022975</v>
      </c>
      <c r="AI55" s="111">
        <v>1</v>
      </c>
      <c r="AJ55" s="111">
        <v>0.94505349772075098</v>
      </c>
      <c r="AK55" s="111">
        <v>0.96664810932495826</v>
      </c>
      <c r="AL55" s="111">
        <v>0.98668248815164195</v>
      </c>
      <c r="AM55" s="111">
        <v>0.99403186775355101</v>
      </c>
      <c r="AN55" s="111">
        <v>0.74290501261208564</v>
      </c>
      <c r="AO55" s="27"/>
      <c r="AP55" s="27"/>
      <c r="AQ55" s="44" t="s">
        <v>31</v>
      </c>
      <c r="AR55" s="108">
        <v>0.99790000000000001</v>
      </c>
      <c r="AS55" s="108">
        <v>0.76419999999999999</v>
      </c>
      <c r="AT55" s="108">
        <v>0.31119999999999998</v>
      </c>
      <c r="AU55" s="108">
        <v>0.35449999999999998</v>
      </c>
      <c r="AV55" s="108">
        <v>0.33239999999999997</v>
      </c>
      <c r="AW55" s="108">
        <v>0.20949999999999999</v>
      </c>
      <c r="AX55" s="27"/>
      <c r="AY55" s="27"/>
      <c r="AZ55" s="27"/>
      <c r="BA55" s="44" t="s">
        <v>31</v>
      </c>
      <c r="BB55" s="72">
        <v>99.318947848044843</v>
      </c>
      <c r="BC55" s="72">
        <v>96.220968633781041</v>
      </c>
      <c r="BD55" s="72">
        <v>97.65009468689216</v>
      </c>
      <c r="BE55" s="72">
        <v>105.98537823894026</v>
      </c>
      <c r="BF55" s="72">
        <v>101.63860976589535</v>
      </c>
      <c r="BG55" s="72">
        <v>98.21587328320193</v>
      </c>
      <c r="BH55" s="72">
        <v>99.529506690471763</v>
      </c>
      <c r="BI55" s="72">
        <v>99.906959386328182</v>
      </c>
      <c r="BJ55" s="72">
        <v>96.905608244161897</v>
      </c>
      <c r="BK55" s="72">
        <v>72.852169419953711</v>
      </c>
      <c r="BL55" s="72">
        <v>62.629491087595298</v>
      </c>
      <c r="BM55" s="72">
        <v>43.003237564905348</v>
      </c>
      <c r="BN55" s="72">
        <v>22.983808942106549</v>
      </c>
      <c r="BO55" s="72">
        <v>16.218078972735576</v>
      </c>
      <c r="BP55" s="72">
        <v>10.366519856359089</v>
      </c>
      <c r="BQ55" s="72">
        <v>3.0779442275926674</v>
      </c>
      <c r="BR55" s="72">
        <v>6.8050762367967756</v>
      </c>
      <c r="BS55" s="27"/>
      <c r="BT55" s="27"/>
      <c r="BU55" s="27"/>
      <c r="BV55" s="44" t="s">
        <v>31</v>
      </c>
      <c r="BW55" s="73">
        <v>98.53</v>
      </c>
      <c r="BX55" s="73">
        <v>98.54</v>
      </c>
      <c r="BY55" s="73">
        <v>104</v>
      </c>
      <c r="BZ55" s="73">
        <v>108.24000000000001</v>
      </c>
      <c r="CA55" s="73">
        <v>110.44</v>
      </c>
      <c r="CB55" s="73">
        <v>109.72</v>
      </c>
      <c r="CC55" s="73">
        <v>104.46</v>
      </c>
      <c r="CD55" s="73">
        <v>104</v>
      </c>
      <c r="CE55" s="73">
        <v>100.05999999999999</v>
      </c>
      <c r="CF55" s="73">
        <v>98.19</v>
      </c>
      <c r="CG55" s="73">
        <v>95.899999999999991</v>
      </c>
      <c r="CH55" s="73">
        <v>88.91</v>
      </c>
      <c r="CI55" s="73">
        <v>79.690000000000012</v>
      </c>
      <c r="CJ55" s="73">
        <v>59.24</v>
      </c>
      <c r="CK55" s="73">
        <v>36.18</v>
      </c>
      <c r="CL55" s="73">
        <v>19.48</v>
      </c>
      <c r="CM55" s="73">
        <v>1.7000000000000002</v>
      </c>
      <c r="CN55" s="27"/>
      <c r="CO55" s="27"/>
      <c r="CP55" s="15"/>
      <c r="CQ55" s="1"/>
      <c r="CR55" s="1"/>
      <c r="CS55" s="1"/>
      <c r="CT55" s="1"/>
      <c r="CU55" s="1"/>
      <c r="CV55" s="1"/>
      <c r="CW55" s="1"/>
      <c r="CX55" s="1"/>
      <c r="CY55" s="1"/>
      <c r="CZ55" s="1"/>
      <c r="DA55" s="1"/>
      <c r="DB55" s="1"/>
      <c r="DC55" s="1"/>
      <c r="DD55" s="1"/>
      <c r="DE55" s="1"/>
      <c r="DF55" s="1"/>
      <c r="DG55" s="1"/>
    </row>
    <row r="56" spans="1:111" x14ac:dyDescent="0.2">
      <c r="A56" s="27"/>
      <c r="B56" s="44" t="s">
        <v>32</v>
      </c>
      <c r="C56" s="111">
        <v>0.92882027775745801</v>
      </c>
      <c r="D56" s="111">
        <v>0.83050703276758631</v>
      </c>
      <c r="E56" s="111">
        <v>0.8073750676614857</v>
      </c>
      <c r="F56" s="111">
        <v>0.89290468332741491</v>
      </c>
      <c r="G56" s="111">
        <v>0.8344082323672396</v>
      </c>
      <c r="H56" s="111">
        <v>0.83386726782131715</v>
      </c>
      <c r="I56" s="111">
        <v>0.79149871326382604</v>
      </c>
      <c r="J56" s="111">
        <v>0.63963617970126008</v>
      </c>
      <c r="K56" s="111">
        <v>0.41053747269553248</v>
      </c>
      <c r="L56" s="111">
        <v>4.1915067884627899E-2</v>
      </c>
      <c r="M56" s="27"/>
      <c r="N56" s="27"/>
      <c r="O56" s="44" t="s">
        <v>32</v>
      </c>
      <c r="P56" s="111">
        <v>1</v>
      </c>
      <c r="Q56" s="111">
        <v>1</v>
      </c>
      <c r="R56" s="111">
        <v>0.9741491541004913</v>
      </c>
      <c r="S56" s="111">
        <v>0.95074215765699865</v>
      </c>
      <c r="T56" s="111">
        <v>0.99172079725897333</v>
      </c>
      <c r="U56" s="111">
        <v>1</v>
      </c>
      <c r="V56" s="111">
        <v>1</v>
      </c>
      <c r="W56" s="111">
        <v>1</v>
      </c>
      <c r="X56" s="111">
        <v>0.28181752298347601</v>
      </c>
      <c r="Y56" s="111">
        <v>6.5607879027284863E-2</v>
      </c>
      <c r="Z56" s="111">
        <v>7.8102334263216736E-2</v>
      </c>
      <c r="AA56" s="27"/>
      <c r="AB56" s="27"/>
      <c r="AC56" s="44" t="s">
        <v>32</v>
      </c>
      <c r="AD56" s="111">
        <v>0.96838464208779573</v>
      </c>
      <c r="AE56" s="111">
        <v>0.99367650898884274</v>
      </c>
      <c r="AF56" s="111">
        <v>0.98340127978073488</v>
      </c>
      <c r="AG56" s="111">
        <v>0.9963179738811524</v>
      </c>
      <c r="AH56" s="111">
        <v>1</v>
      </c>
      <c r="AI56" s="111">
        <v>1</v>
      </c>
      <c r="AJ56" s="111">
        <v>1</v>
      </c>
      <c r="AK56" s="111">
        <v>1</v>
      </c>
      <c r="AL56" s="111">
        <v>0.15344511143592554</v>
      </c>
      <c r="AM56" s="111">
        <v>4.6289807208389232E-2</v>
      </c>
      <c r="AN56" s="111">
        <v>6.8182339953869575E-2</v>
      </c>
      <c r="AO56" s="27"/>
      <c r="AP56" s="27"/>
      <c r="AQ56" s="44" t="s">
        <v>32</v>
      </c>
      <c r="AR56" s="111" t="s">
        <v>287</v>
      </c>
      <c r="AS56" s="111" t="s">
        <v>287</v>
      </c>
      <c r="AT56" s="111" t="s">
        <v>287</v>
      </c>
      <c r="AU56" s="111" t="s">
        <v>287</v>
      </c>
      <c r="AV56" s="111" t="s">
        <v>287</v>
      </c>
      <c r="AW56" s="111" t="s">
        <v>287</v>
      </c>
      <c r="AX56" s="27"/>
      <c r="AY56" s="27"/>
      <c r="AZ56" s="27"/>
      <c r="BA56" s="44" t="s">
        <v>32</v>
      </c>
      <c r="BB56" s="72">
        <v>96.536456451077072</v>
      </c>
      <c r="BC56" s="72">
        <v>99.174342365700468</v>
      </c>
      <c r="BD56" s="72">
        <v>97.227459225970151</v>
      </c>
      <c r="BE56" s="72">
        <v>111.42313545635973</v>
      </c>
      <c r="BF56" s="72">
        <v>95.25080091535429</v>
      </c>
      <c r="BG56" s="72">
        <v>104.23364953757547</v>
      </c>
      <c r="BH56" s="72">
        <v>92.852208327765652</v>
      </c>
      <c r="BI56" s="72">
        <v>99.644098419856775</v>
      </c>
      <c r="BJ56" s="72">
        <v>100.15854653184783</v>
      </c>
      <c r="BK56" s="72">
        <v>96.598563546214081</v>
      </c>
      <c r="BL56" s="72">
        <v>109.8824264814935</v>
      </c>
      <c r="BM56" s="72">
        <v>107.59592553288</v>
      </c>
      <c r="BN56" s="72">
        <v>105.91165700764647</v>
      </c>
      <c r="BO56" s="72">
        <v>91.73589898606312</v>
      </c>
      <c r="BP56" s="72">
        <v>82.906368785986871</v>
      </c>
      <c r="BQ56" s="72">
        <v>55.214871329902792</v>
      </c>
      <c r="BR56" s="72">
        <v>27.536650038028455</v>
      </c>
      <c r="BS56" s="27"/>
      <c r="BT56" s="27"/>
      <c r="BU56" s="27"/>
      <c r="BV56" s="44" t="s">
        <v>32</v>
      </c>
      <c r="BW56" s="72" t="s">
        <v>287</v>
      </c>
      <c r="BX56" s="72" t="s">
        <v>287</v>
      </c>
      <c r="BY56" s="72" t="s">
        <v>287</v>
      </c>
      <c r="BZ56" s="72" t="s">
        <v>287</v>
      </c>
      <c r="CA56" s="72" t="s">
        <v>287</v>
      </c>
      <c r="CB56" s="72" t="s">
        <v>287</v>
      </c>
      <c r="CC56" s="72" t="s">
        <v>287</v>
      </c>
      <c r="CD56" s="72" t="s">
        <v>287</v>
      </c>
      <c r="CE56" s="72" t="s">
        <v>287</v>
      </c>
      <c r="CF56" s="72" t="s">
        <v>287</v>
      </c>
      <c r="CG56" s="72" t="s">
        <v>287</v>
      </c>
      <c r="CH56" s="72" t="s">
        <v>287</v>
      </c>
      <c r="CI56" s="72" t="s">
        <v>287</v>
      </c>
      <c r="CJ56" s="72" t="s">
        <v>287</v>
      </c>
      <c r="CK56" s="72" t="s">
        <v>287</v>
      </c>
      <c r="CL56" s="72" t="s">
        <v>287</v>
      </c>
      <c r="CM56" s="72" t="s">
        <v>287</v>
      </c>
      <c r="CN56" s="27"/>
      <c r="CO56" s="27"/>
      <c r="CP56" s="15"/>
    </row>
    <row r="57" spans="1:111" x14ac:dyDescent="0.2">
      <c r="A57" s="27"/>
      <c r="B57" s="44" t="s">
        <v>33</v>
      </c>
      <c r="C57" s="111">
        <v>0.98768803749464851</v>
      </c>
      <c r="D57" s="111">
        <v>0.92257636078881822</v>
      </c>
      <c r="E57" s="111">
        <v>0.81320616945847424</v>
      </c>
      <c r="F57" s="111">
        <v>0.83571040693540888</v>
      </c>
      <c r="G57" s="111">
        <v>0.83547646227966677</v>
      </c>
      <c r="H57" s="111">
        <v>0.73545052683936651</v>
      </c>
      <c r="I57" s="111">
        <v>0.23236317221822358</v>
      </c>
      <c r="J57" s="111">
        <v>0.11113684782827354</v>
      </c>
      <c r="K57" s="111">
        <v>0.10700597837696449</v>
      </c>
      <c r="L57" s="111">
        <v>9.0071577157351951E-2</v>
      </c>
      <c r="M57" s="27"/>
      <c r="N57" s="27"/>
      <c r="O57" s="44" t="s">
        <v>33</v>
      </c>
      <c r="P57" s="111">
        <v>1</v>
      </c>
      <c r="Q57" s="111">
        <v>1</v>
      </c>
      <c r="R57" s="111">
        <v>1</v>
      </c>
      <c r="S57" s="111">
        <v>1</v>
      </c>
      <c r="T57" s="111">
        <v>0.96132083676073066</v>
      </c>
      <c r="U57" s="111">
        <v>0.94772878872630761</v>
      </c>
      <c r="V57" s="111">
        <v>0.99560078984833267</v>
      </c>
      <c r="W57" s="111">
        <v>1</v>
      </c>
      <c r="X57" s="111">
        <v>1</v>
      </c>
      <c r="Y57" s="111">
        <v>0.6301716806774903</v>
      </c>
      <c r="Z57" s="111">
        <v>0.15448457666969864</v>
      </c>
      <c r="AA57" s="27"/>
      <c r="AB57" s="27"/>
      <c r="AC57" s="44" t="s">
        <v>33</v>
      </c>
      <c r="AD57" s="111">
        <v>1</v>
      </c>
      <c r="AE57" s="111">
        <v>0.95591093525369697</v>
      </c>
      <c r="AF57" s="111">
        <v>1</v>
      </c>
      <c r="AG57" s="111">
        <v>1</v>
      </c>
      <c r="AH57" s="111">
        <v>1</v>
      </c>
      <c r="AI57" s="111">
        <v>0.99511830248974797</v>
      </c>
      <c r="AJ57" s="111">
        <v>1</v>
      </c>
      <c r="AK57" s="111">
        <v>1</v>
      </c>
      <c r="AL57" s="111">
        <v>1</v>
      </c>
      <c r="AM57" s="111">
        <v>0.76695720799765643</v>
      </c>
      <c r="AN57" s="111">
        <v>0.11256304720772714</v>
      </c>
      <c r="AO57" s="27"/>
      <c r="AP57" s="27"/>
      <c r="AQ57" s="44" t="s">
        <v>33</v>
      </c>
      <c r="AR57" s="108">
        <v>0.92390000000000005</v>
      </c>
      <c r="AS57" s="108">
        <v>1</v>
      </c>
      <c r="AT57" s="108">
        <v>0.92079999999999995</v>
      </c>
      <c r="AU57" s="108">
        <v>0.61419999999999997</v>
      </c>
      <c r="AV57" s="108">
        <v>0.22320000000000001</v>
      </c>
      <c r="AW57" s="108">
        <v>0.1371</v>
      </c>
      <c r="AX57" s="27"/>
      <c r="AY57" s="27"/>
      <c r="AZ57" s="27"/>
      <c r="BA57" s="44" t="s">
        <v>33</v>
      </c>
      <c r="BB57" s="72">
        <v>98.887012613613237</v>
      </c>
      <c r="BC57" s="72">
        <v>112.52512116936001</v>
      </c>
      <c r="BD57" s="72">
        <v>114.34070689745026</v>
      </c>
      <c r="BE57" s="72">
        <v>115.01783171081826</v>
      </c>
      <c r="BF57" s="72">
        <v>105.62315199042165</v>
      </c>
      <c r="BG57" s="72">
        <v>113.0739244633085</v>
      </c>
      <c r="BH57" s="72">
        <v>116.3276319329204</v>
      </c>
      <c r="BI57" s="72">
        <v>110.07882413265</v>
      </c>
      <c r="BJ57" s="72">
        <v>99.016770840122433</v>
      </c>
      <c r="BK57" s="72">
        <v>95.3216374385009</v>
      </c>
      <c r="BL57" s="72">
        <v>85.787403343531324</v>
      </c>
      <c r="BM57" s="72">
        <v>70.699173886718697</v>
      </c>
      <c r="BN57" s="72">
        <v>47.621845312109322</v>
      </c>
      <c r="BO57" s="72">
        <v>18.951990065297686</v>
      </c>
      <c r="BP57" s="72">
        <v>8.198249742179426</v>
      </c>
      <c r="BQ57" s="72">
        <v>15.273958953757575</v>
      </c>
      <c r="BR57" s="72">
        <v>14.633433366904455</v>
      </c>
      <c r="BS57" s="27"/>
      <c r="BT57" s="27"/>
      <c r="BU57" s="27"/>
      <c r="BV57" s="44" t="s">
        <v>33</v>
      </c>
      <c r="BW57" s="73">
        <v>98.97</v>
      </c>
      <c r="BX57" s="73">
        <v>99.75</v>
      </c>
      <c r="BY57" s="73">
        <v>101.42999999999999</v>
      </c>
      <c r="BZ57" s="73">
        <v>103.63</v>
      </c>
      <c r="CA57" s="73">
        <v>101.64</v>
      </c>
      <c r="CB57" s="73">
        <v>104.25999999999999</v>
      </c>
      <c r="CC57" s="73">
        <v>100.53</v>
      </c>
      <c r="CD57" s="73">
        <v>95.899999999999991</v>
      </c>
      <c r="CE57" s="73">
        <v>99.5</v>
      </c>
      <c r="CF57" s="73">
        <v>96.41</v>
      </c>
      <c r="CG57" s="73">
        <v>106.67</v>
      </c>
      <c r="CH57" s="73">
        <v>103.05</v>
      </c>
      <c r="CI57" s="73">
        <v>96.26</v>
      </c>
      <c r="CJ57" s="73">
        <v>75.83</v>
      </c>
      <c r="CK57" s="73">
        <v>44.43</v>
      </c>
      <c r="CL57" s="73">
        <v>14.6</v>
      </c>
      <c r="CM57" s="73">
        <v>6.98</v>
      </c>
      <c r="CN57" s="27"/>
      <c r="CO57" s="27"/>
      <c r="CP57" s="15"/>
    </row>
    <row r="58" spans="1:111" x14ac:dyDescent="0.2">
      <c r="A58" s="27"/>
      <c r="B58" s="44" t="s">
        <v>34</v>
      </c>
      <c r="C58" s="111">
        <v>0.98643269168551007</v>
      </c>
      <c r="D58" s="111">
        <v>1.0460362956135274</v>
      </c>
      <c r="E58" s="111">
        <v>1.0595556693755217</v>
      </c>
      <c r="F58" s="111">
        <v>0.89249241713676197</v>
      </c>
      <c r="G58" s="111">
        <v>0.95192499934270336</v>
      </c>
      <c r="H58" s="111">
        <v>0.89089698462486533</v>
      </c>
      <c r="I58" s="111">
        <v>0.52093328351492396</v>
      </c>
      <c r="J58" s="111">
        <v>0.46227866376610166</v>
      </c>
      <c r="K58" s="111">
        <v>0.42562798655656747</v>
      </c>
      <c r="L58" s="111">
        <v>0.24008296395029624</v>
      </c>
      <c r="M58" s="27"/>
      <c r="N58" s="27"/>
      <c r="O58" s="44" t="s">
        <v>34</v>
      </c>
      <c r="P58" s="111">
        <v>1</v>
      </c>
      <c r="Q58" s="111">
        <v>1</v>
      </c>
      <c r="R58" s="111">
        <v>0.99545673457964601</v>
      </c>
      <c r="S58" s="111">
        <v>1</v>
      </c>
      <c r="T58" s="111">
        <v>0.93985982222045239</v>
      </c>
      <c r="U58" s="111">
        <v>1</v>
      </c>
      <c r="V58" s="111">
        <v>1</v>
      </c>
      <c r="W58" s="111">
        <v>1</v>
      </c>
      <c r="X58" s="111">
        <v>0.71399800532312463</v>
      </c>
      <c r="Y58" s="111">
        <v>0.17303099649422307</v>
      </c>
      <c r="Z58" s="111">
        <v>2.470733892032043E-2</v>
      </c>
      <c r="AA58" s="27"/>
      <c r="AB58" s="27"/>
      <c r="AC58" s="44" t="s">
        <v>34</v>
      </c>
      <c r="AD58" s="111">
        <v>1</v>
      </c>
      <c r="AE58" s="111">
        <v>0.99011788285003799</v>
      </c>
      <c r="AF58" s="111">
        <v>1</v>
      </c>
      <c r="AG58" s="111">
        <v>0.99721875497029766</v>
      </c>
      <c r="AH58" s="111">
        <v>0.9291419890175584</v>
      </c>
      <c r="AI58" s="111">
        <v>1</v>
      </c>
      <c r="AJ58" s="111">
        <v>0.98924330378013192</v>
      </c>
      <c r="AK58" s="111">
        <v>1</v>
      </c>
      <c r="AL58" s="111">
        <v>0.64526191000554489</v>
      </c>
      <c r="AM58" s="111">
        <v>7.0062202071980537E-2</v>
      </c>
      <c r="AN58" s="111">
        <v>1.3481573025579167E-2</v>
      </c>
      <c r="AO58" s="27"/>
      <c r="AP58" s="27"/>
      <c r="AQ58" s="44" t="s">
        <v>34</v>
      </c>
      <c r="AR58" s="108">
        <v>0.97589999999999999</v>
      </c>
      <c r="AS58" s="108">
        <v>0.99429999999999996</v>
      </c>
      <c r="AT58" s="108">
        <v>1</v>
      </c>
      <c r="AU58" s="108">
        <v>0.98080000000000001</v>
      </c>
      <c r="AV58" s="108">
        <v>0.4602</v>
      </c>
      <c r="AW58" s="108">
        <v>0.1366</v>
      </c>
      <c r="AX58" s="27"/>
      <c r="AY58" s="27"/>
      <c r="AZ58" s="27"/>
      <c r="BA58" s="44" t="s">
        <v>34</v>
      </c>
      <c r="BB58" s="72">
        <v>87.38105455206022</v>
      </c>
      <c r="BC58" s="72">
        <v>88.076225567679771</v>
      </c>
      <c r="BD58" s="72">
        <v>94.927333983580496</v>
      </c>
      <c r="BE58" s="72">
        <v>112.990269339371</v>
      </c>
      <c r="BF58" s="72">
        <v>106.96873716969048</v>
      </c>
      <c r="BG58" s="72">
        <v>109.85051632902925</v>
      </c>
      <c r="BH58" s="72">
        <v>100.30072698037387</v>
      </c>
      <c r="BI58" s="72">
        <v>92.360016571685264</v>
      </c>
      <c r="BJ58" s="72">
        <v>94.944694283327209</v>
      </c>
      <c r="BK58" s="72">
        <v>81.382682082075604</v>
      </c>
      <c r="BL58" s="72">
        <v>85.00290429725959</v>
      </c>
      <c r="BM58" s="72">
        <v>68.045969349049244</v>
      </c>
      <c r="BN58" s="72">
        <v>47.146595470707176</v>
      </c>
      <c r="BO58" s="72">
        <v>18.361790221463451</v>
      </c>
      <c r="BP58" s="72">
        <v>10.668111956281297</v>
      </c>
      <c r="BQ58" s="72">
        <v>6.0903346133491914</v>
      </c>
      <c r="BR58" s="72">
        <v>15.339391742802682</v>
      </c>
      <c r="BS58" s="27"/>
      <c r="BT58" s="27"/>
      <c r="BU58" s="27"/>
      <c r="BV58" s="44" t="s">
        <v>34</v>
      </c>
      <c r="BW58" s="73">
        <v>94.27</v>
      </c>
      <c r="BX58" s="73">
        <v>96.179999999999993</v>
      </c>
      <c r="BY58" s="73">
        <v>99.14</v>
      </c>
      <c r="BZ58" s="73">
        <v>96.789999999999992</v>
      </c>
      <c r="CA58" s="73">
        <v>105.75000000000001</v>
      </c>
      <c r="CB58" s="73">
        <v>99.69</v>
      </c>
      <c r="CC58" s="73">
        <v>95.66</v>
      </c>
      <c r="CD58" s="73">
        <v>100.75</v>
      </c>
      <c r="CE58" s="73">
        <v>92.61</v>
      </c>
      <c r="CF58" s="73">
        <v>91.36</v>
      </c>
      <c r="CG58" s="73">
        <v>99.18</v>
      </c>
      <c r="CH58" s="73">
        <v>91.59</v>
      </c>
      <c r="CI58" s="73">
        <v>92.52</v>
      </c>
      <c r="CJ58" s="73">
        <v>76.649999999999991</v>
      </c>
      <c r="CK58" s="73">
        <v>56.889999999999993</v>
      </c>
      <c r="CL58" s="73">
        <v>21.8</v>
      </c>
      <c r="CM58" s="73">
        <v>13.100000000000001</v>
      </c>
      <c r="CN58" s="27"/>
      <c r="CO58" s="27"/>
      <c r="CP58" s="15"/>
    </row>
    <row r="59" spans="1:111" x14ac:dyDescent="0.2">
      <c r="A59" s="27"/>
      <c r="B59" s="44" t="s">
        <v>35</v>
      </c>
      <c r="C59" s="111">
        <v>1.0383141395813882</v>
      </c>
      <c r="D59" s="111">
        <v>1.0249605346930728</v>
      </c>
      <c r="E59" s="111">
        <v>0.9809064424050894</v>
      </c>
      <c r="F59" s="111">
        <v>1.0467442342411151</v>
      </c>
      <c r="G59" s="111">
        <v>1.0365981316984938</v>
      </c>
      <c r="H59" s="111">
        <v>1.0007090675951014</v>
      </c>
      <c r="I59" s="111">
        <v>0.71694205408102152</v>
      </c>
      <c r="J59" s="111">
        <v>5.9142958511463638E-2</v>
      </c>
      <c r="K59" s="111">
        <v>4.6318560709044332E-2</v>
      </c>
      <c r="L59" s="111">
        <v>1.9669128596735634E-2</v>
      </c>
      <c r="M59" s="27"/>
      <c r="N59" s="27"/>
      <c r="O59" s="44" t="s">
        <v>35</v>
      </c>
      <c r="P59" s="111" t="s">
        <v>287</v>
      </c>
      <c r="Q59" s="111">
        <v>0.97980104670208934</v>
      </c>
      <c r="R59" s="111">
        <v>0.91929074614145134</v>
      </c>
      <c r="S59" s="111">
        <v>0.95124578855552444</v>
      </c>
      <c r="T59" s="111">
        <v>0.95031227944016106</v>
      </c>
      <c r="U59" s="111">
        <v>0.98492935426737505</v>
      </c>
      <c r="V59" s="111">
        <v>0.95047607633201503</v>
      </c>
      <c r="W59" s="111">
        <v>0.97855326062349368</v>
      </c>
      <c r="X59" s="111">
        <v>0.96248918008336337</v>
      </c>
      <c r="Y59" s="111">
        <v>1</v>
      </c>
      <c r="Z59" s="111">
        <v>0.59593570639074234</v>
      </c>
      <c r="AA59" s="27"/>
      <c r="AB59" s="27"/>
      <c r="AC59" s="44" t="s">
        <v>35</v>
      </c>
      <c r="AD59" s="111">
        <v>0.90964240750000003</v>
      </c>
      <c r="AE59" s="111">
        <v>0.88969928249999997</v>
      </c>
      <c r="AF59" s="111">
        <v>0.92049018999999999</v>
      </c>
      <c r="AG59" s="111">
        <v>1</v>
      </c>
      <c r="AH59" s="111">
        <v>0.8996716575</v>
      </c>
      <c r="AI59" s="111">
        <v>0.90454322249999997</v>
      </c>
      <c r="AJ59" s="111">
        <v>0.90614467249999997</v>
      </c>
      <c r="AK59" s="111">
        <v>1</v>
      </c>
      <c r="AL59" s="111">
        <v>1</v>
      </c>
      <c r="AM59" s="111">
        <v>1</v>
      </c>
      <c r="AN59" s="111">
        <v>0.61642077750000002</v>
      </c>
      <c r="AO59" s="27"/>
      <c r="AP59" s="27"/>
      <c r="AQ59" s="44" t="s">
        <v>35</v>
      </c>
      <c r="AR59" s="108">
        <v>0.94550000000000001</v>
      </c>
      <c r="AS59" s="108">
        <v>1</v>
      </c>
      <c r="AT59" s="108">
        <v>1</v>
      </c>
      <c r="AU59" s="108">
        <v>0.93389999999999995</v>
      </c>
      <c r="AV59" s="108">
        <v>1</v>
      </c>
      <c r="AW59" s="108">
        <v>0.14430000000000001</v>
      </c>
      <c r="AX59" s="27"/>
      <c r="AY59" s="27"/>
      <c r="AZ59" s="27"/>
      <c r="BA59" s="44" t="s">
        <v>35</v>
      </c>
      <c r="BB59" s="73">
        <v>103.87909999999999</v>
      </c>
      <c r="BC59" s="73">
        <v>106.03489999999999</v>
      </c>
      <c r="BD59" s="73">
        <v>103.7555</v>
      </c>
      <c r="BE59" s="73">
        <v>109.4246</v>
      </c>
      <c r="BF59" s="73">
        <v>106.9708</v>
      </c>
      <c r="BG59" s="73">
        <v>115.4074</v>
      </c>
      <c r="BH59" s="73">
        <v>108.3378</v>
      </c>
      <c r="BI59" s="73">
        <v>108.7542</v>
      </c>
      <c r="BJ59" s="73">
        <v>101.72969999999999</v>
      </c>
      <c r="BK59" s="73">
        <v>92.987099999999998</v>
      </c>
      <c r="BL59" s="73">
        <v>86.989699999999999</v>
      </c>
      <c r="BM59" s="73">
        <v>72.510900000000007</v>
      </c>
      <c r="BN59" s="73">
        <v>52.508099999999992</v>
      </c>
      <c r="BO59" s="73">
        <v>18.2532</v>
      </c>
      <c r="BP59" s="73">
        <v>7.8300999999999998</v>
      </c>
      <c r="BQ59" s="73">
        <v>3.8852000000000002</v>
      </c>
      <c r="BR59" s="73">
        <v>12.284600000000001</v>
      </c>
      <c r="BS59" s="27"/>
      <c r="BT59" s="27"/>
      <c r="BU59" s="27"/>
      <c r="BV59" s="44" t="s">
        <v>35</v>
      </c>
      <c r="BW59" s="73">
        <v>103.82000000000001</v>
      </c>
      <c r="BX59" s="73">
        <v>100.83</v>
      </c>
      <c r="BY59" s="73">
        <v>105.42</v>
      </c>
      <c r="BZ59" s="73">
        <v>104.25</v>
      </c>
      <c r="CA59" s="73">
        <v>113.57</v>
      </c>
      <c r="CB59" s="73">
        <v>99.79</v>
      </c>
      <c r="CC59" s="73">
        <v>101.37</v>
      </c>
      <c r="CD59" s="73">
        <v>102.51999999999998</v>
      </c>
      <c r="CE59" s="73">
        <v>100.49999999999999</v>
      </c>
      <c r="CF59" s="73">
        <v>112.16999999999999</v>
      </c>
      <c r="CG59" s="73">
        <v>103.1</v>
      </c>
      <c r="CH59" s="73">
        <v>106.67</v>
      </c>
      <c r="CI59" s="73">
        <v>104.22</v>
      </c>
      <c r="CJ59" s="73">
        <v>98.42</v>
      </c>
      <c r="CK59" s="73">
        <v>79.39</v>
      </c>
      <c r="CL59" s="73">
        <v>37.980000000000004</v>
      </c>
      <c r="CM59" s="73">
        <v>13.569999999999999</v>
      </c>
      <c r="CN59" s="27"/>
      <c r="CO59" s="27"/>
      <c r="CP59" s="15"/>
    </row>
    <row r="60" spans="1:111" x14ac:dyDescent="0.2">
      <c r="A60" s="27"/>
      <c r="B60" s="44" t="s">
        <v>36</v>
      </c>
      <c r="C60" s="111">
        <v>0.95257024964989567</v>
      </c>
      <c r="D60" s="111">
        <v>0.91730050604243873</v>
      </c>
      <c r="E60" s="111">
        <v>0.88283662684891107</v>
      </c>
      <c r="F60" s="111">
        <v>0.95860001361168434</v>
      </c>
      <c r="G60" s="111">
        <v>0.91489036740142993</v>
      </c>
      <c r="H60" s="111">
        <v>0.94786673633358565</v>
      </c>
      <c r="I60" s="111">
        <v>0.79134316830675833</v>
      </c>
      <c r="J60" s="111">
        <v>0.45699051190536771</v>
      </c>
      <c r="K60" s="111">
        <v>8.157052258788125E-2</v>
      </c>
      <c r="L60" s="111">
        <v>0.13401324346288954</v>
      </c>
      <c r="M60" s="27"/>
      <c r="N60" s="27"/>
      <c r="O60" s="44" t="s">
        <v>36</v>
      </c>
      <c r="P60" s="111">
        <v>1</v>
      </c>
      <c r="Q60" s="111">
        <v>0.99426344185906002</v>
      </c>
      <c r="R60" s="111">
        <v>0.99576504825027856</v>
      </c>
      <c r="S60" s="111">
        <v>0.98811519472818066</v>
      </c>
      <c r="T60" s="111">
        <v>0.94237132045081873</v>
      </c>
      <c r="U60" s="111">
        <v>1</v>
      </c>
      <c r="V60" s="111">
        <v>1</v>
      </c>
      <c r="W60" s="111">
        <v>0.97451998910202242</v>
      </c>
      <c r="X60" s="111">
        <v>0.53234398612058331</v>
      </c>
      <c r="Y60" s="111">
        <v>2.757939092526443E-2</v>
      </c>
      <c r="Z60" s="111">
        <v>0.11482765169232641</v>
      </c>
      <c r="AA60" s="27"/>
      <c r="AB60" s="27"/>
      <c r="AC60" s="44" t="s">
        <v>36</v>
      </c>
      <c r="AD60" s="111">
        <v>1</v>
      </c>
      <c r="AE60" s="111">
        <v>1</v>
      </c>
      <c r="AF60" s="111">
        <v>0.97272926305186902</v>
      </c>
      <c r="AG60" s="111">
        <v>1</v>
      </c>
      <c r="AH60" s="111">
        <v>0.97147277716936731</v>
      </c>
      <c r="AI60" s="111">
        <v>0.94489398605071739</v>
      </c>
      <c r="AJ60" s="111">
        <v>1</v>
      </c>
      <c r="AK60" s="111">
        <v>0.97400475700346367</v>
      </c>
      <c r="AL60" s="111">
        <v>0.36796634029806463</v>
      </c>
      <c r="AM60" s="111">
        <v>2.8677393523861866E-2</v>
      </c>
      <c r="AN60" s="111">
        <v>8.3874909073382173E-2</v>
      </c>
      <c r="AO60" s="27"/>
      <c r="AP60" s="27"/>
      <c r="AQ60" s="44" t="s">
        <v>36</v>
      </c>
      <c r="AR60" s="111" t="s">
        <v>287</v>
      </c>
      <c r="AS60" s="111" t="s">
        <v>287</v>
      </c>
      <c r="AT60" s="111" t="s">
        <v>287</v>
      </c>
      <c r="AU60" s="111" t="s">
        <v>287</v>
      </c>
      <c r="AV60" s="111" t="s">
        <v>287</v>
      </c>
      <c r="AW60" s="111" t="s">
        <v>287</v>
      </c>
      <c r="AX60" s="27"/>
      <c r="AY60" s="27"/>
      <c r="AZ60" s="27"/>
      <c r="BA60" s="44" t="s">
        <v>36</v>
      </c>
      <c r="BB60" s="72">
        <v>89.830076399611954</v>
      </c>
      <c r="BC60" s="72">
        <v>86.550635634423728</v>
      </c>
      <c r="BD60" s="72">
        <v>91.893450411717708</v>
      </c>
      <c r="BE60" s="72">
        <v>91.92869429131845</v>
      </c>
      <c r="BF60" s="72">
        <v>91.351237730695829</v>
      </c>
      <c r="BG60" s="72">
        <v>99.324156640992129</v>
      </c>
      <c r="BH60" s="72">
        <v>96.462737014403316</v>
      </c>
      <c r="BI60" s="72">
        <v>100.07652037355679</v>
      </c>
      <c r="BJ60" s="72">
        <v>92.045080829000185</v>
      </c>
      <c r="BK60" s="72">
        <v>83.617365967464764</v>
      </c>
      <c r="BL60" s="72">
        <v>94.689929788160995</v>
      </c>
      <c r="BM60" s="72">
        <v>84.77782181488395</v>
      </c>
      <c r="BN60" s="72">
        <v>94.81796673880045</v>
      </c>
      <c r="BO60" s="72">
        <v>92.759502538542208</v>
      </c>
      <c r="BP60" s="72">
        <v>89.47040629465323</v>
      </c>
      <c r="BQ60" s="72">
        <v>75.593984308847212</v>
      </c>
      <c r="BR60" s="72">
        <v>44.623049589229019</v>
      </c>
      <c r="BS60" s="27"/>
      <c r="BT60" s="27"/>
      <c r="BU60" s="27"/>
      <c r="BV60" s="44" t="s">
        <v>36</v>
      </c>
      <c r="BW60" s="72" t="s">
        <v>287</v>
      </c>
      <c r="BX60" s="72" t="s">
        <v>287</v>
      </c>
      <c r="BY60" s="72" t="s">
        <v>287</v>
      </c>
      <c r="BZ60" s="72" t="s">
        <v>287</v>
      </c>
      <c r="CA60" s="72" t="s">
        <v>287</v>
      </c>
      <c r="CB60" s="72" t="s">
        <v>287</v>
      </c>
      <c r="CC60" s="72" t="s">
        <v>287</v>
      </c>
      <c r="CD60" s="72" t="s">
        <v>287</v>
      </c>
      <c r="CE60" s="72" t="s">
        <v>287</v>
      </c>
      <c r="CF60" s="72" t="s">
        <v>287</v>
      </c>
      <c r="CG60" s="72" t="s">
        <v>287</v>
      </c>
      <c r="CH60" s="72" t="s">
        <v>287</v>
      </c>
      <c r="CI60" s="72" t="s">
        <v>287</v>
      </c>
      <c r="CJ60" s="72" t="s">
        <v>287</v>
      </c>
      <c r="CK60" s="72" t="s">
        <v>287</v>
      </c>
      <c r="CL60" s="72" t="s">
        <v>287</v>
      </c>
      <c r="CM60" s="72" t="s">
        <v>287</v>
      </c>
      <c r="CN60" s="27"/>
      <c r="CO60" s="27"/>
      <c r="CP60" s="15"/>
    </row>
    <row r="61" spans="1:111" x14ac:dyDescent="0.2">
      <c r="A61" s="27"/>
      <c r="B61" s="44" t="s">
        <v>37</v>
      </c>
      <c r="C61" s="111">
        <v>0.97874531084011229</v>
      </c>
      <c r="D61" s="111">
        <v>0.94729095610596059</v>
      </c>
      <c r="E61" s="111">
        <v>0.88807620380050767</v>
      </c>
      <c r="F61" s="111">
        <v>0.90027799259959373</v>
      </c>
      <c r="G61" s="111">
        <v>0.86254218863345</v>
      </c>
      <c r="H61" s="111">
        <v>0.73034259244369026</v>
      </c>
      <c r="I61" s="111">
        <v>0.470822811319073</v>
      </c>
      <c r="J61" s="111">
        <v>0.46861958395640801</v>
      </c>
      <c r="K61" s="111">
        <v>0.4138787190698332</v>
      </c>
      <c r="L61" s="111">
        <v>0.360972564025972</v>
      </c>
      <c r="M61" s="27"/>
      <c r="N61" s="27"/>
      <c r="O61" s="44" t="s">
        <v>37</v>
      </c>
      <c r="P61" s="111">
        <v>0.99654811315968039</v>
      </c>
      <c r="Q61" s="111">
        <v>1</v>
      </c>
      <c r="R61" s="111">
        <v>1</v>
      </c>
      <c r="S61" s="111">
        <v>0.92785486640845038</v>
      </c>
      <c r="T61" s="111">
        <v>0.87440483705198491</v>
      </c>
      <c r="U61" s="111">
        <v>0.97723487507739104</v>
      </c>
      <c r="V61" s="111">
        <v>1</v>
      </c>
      <c r="W61" s="111">
        <v>1</v>
      </c>
      <c r="X61" s="111">
        <v>0.97989670166802234</v>
      </c>
      <c r="Y61" s="111">
        <v>0.76240181386339767</v>
      </c>
      <c r="Z61" s="111">
        <v>0.48685820691823728</v>
      </c>
      <c r="AA61" s="27"/>
      <c r="AB61" s="27"/>
      <c r="AC61" s="44" t="s">
        <v>37</v>
      </c>
      <c r="AD61" s="111">
        <v>0.99503531255461064</v>
      </c>
      <c r="AE61" s="111">
        <v>0.97128657179769806</v>
      </c>
      <c r="AF61" s="111">
        <v>0.98113692302927158</v>
      </c>
      <c r="AG61" s="111">
        <v>0.95815448155732241</v>
      </c>
      <c r="AH61" s="111">
        <v>0.9187606397864273</v>
      </c>
      <c r="AI61" s="111">
        <v>0.97001550781398371</v>
      </c>
      <c r="AJ61" s="111">
        <v>1</v>
      </c>
      <c r="AK61" s="111">
        <v>0.98058108549890033</v>
      </c>
      <c r="AL61" s="111">
        <v>1</v>
      </c>
      <c r="AM61" s="111">
        <v>0.77128994589198641</v>
      </c>
      <c r="AN61" s="111">
        <v>0.26522052702090032</v>
      </c>
      <c r="AO61" s="27"/>
      <c r="AP61" s="27"/>
      <c r="AQ61" s="44" t="s">
        <v>37</v>
      </c>
      <c r="AR61" s="108">
        <v>0.97499999999999998</v>
      </c>
      <c r="AS61" s="108">
        <v>1</v>
      </c>
      <c r="AT61" s="108">
        <v>1</v>
      </c>
      <c r="AU61" s="108">
        <v>0.5786</v>
      </c>
      <c r="AV61" s="108">
        <v>0.19309999999999999</v>
      </c>
      <c r="AW61" s="108">
        <v>0.12570000000000001</v>
      </c>
      <c r="AX61" s="27"/>
      <c r="AY61" s="27"/>
      <c r="AZ61" s="27"/>
      <c r="BA61" s="44" t="s">
        <v>37</v>
      </c>
      <c r="BB61" s="72">
        <v>92.327581971262092</v>
      </c>
      <c r="BC61" s="72">
        <v>103.73028985533064</v>
      </c>
      <c r="BD61" s="72">
        <v>95.44593750872292</v>
      </c>
      <c r="BE61" s="72">
        <v>106.39288758213135</v>
      </c>
      <c r="BF61" s="72">
        <v>94.265589241361326</v>
      </c>
      <c r="BG61" s="72">
        <v>98.425457325689308</v>
      </c>
      <c r="BH61" s="72">
        <v>96.41440131481113</v>
      </c>
      <c r="BI61" s="72">
        <v>100.25463944236034</v>
      </c>
      <c r="BJ61" s="72">
        <v>91.329590667469233</v>
      </c>
      <c r="BK61" s="72">
        <v>92.778830540906199</v>
      </c>
      <c r="BL61" s="72">
        <v>96.658360019765098</v>
      </c>
      <c r="BM61" s="72">
        <v>89.016508132831632</v>
      </c>
      <c r="BN61" s="72">
        <v>62.501017323000433</v>
      </c>
      <c r="BO61" s="72">
        <v>44.260690218519727</v>
      </c>
      <c r="BP61" s="72">
        <v>19.756976193838749</v>
      </c>
      <c r="BQ61" s="72">
        <v>17.440224969753125</v>
      </c>
      <c r="BR61" s="72">
        <v>18.487946724862724</v>
      </c>
      <c r="BS61" s="27"/>
      <c r="BT61" s="27"/>
      <c r="BU61" s="27"/>
      <c r="BV61" s="44" t="s">
        <v>37</v>
      </c>
      <c r="BW61" s="73">
        <v>90.33</v>
      </c>
      <c r="BX61" s="73">
        <v>98.39</v>
      </c>
      <c r="BY61" s="73">
        <v>94.63000000000001</v>
      </c>
      <c r="BZ61" s="73">
        <v>101.66999999999999</v>
      </c>
      <c r="CA61" s="73">
        <v>102.39</v>
      </c>
      <c r="CB61" s="73">
        <v>103.2</v>
      </c>
      <c r="CC61" s="73">
        <v>99.24</v>
      </c>
      <c r="CD61" s="73">
        <v>98.66</v>
      </c>
      <c r="CE61" s="73">
        <v>96.71</v>
      </c>
      <c r="CF61" s="73">
        <v>91.58</v>
      </c>
      <c r="CG61" s="73">
        <v>88.23</v>
      </c>
      <c r="CH61" s="73">
        <v>89.77000000000001</v>
      </c>
      <c r="CI61" s="73">
        <v>85.87</v>
      </c>
      <c r="CJ61" s="73">
        <v>72.72999999999999</v>
      </c>
      <c r="CK61" s="73">
        <v>53.910000000000004</v>
      </c>
      <c r="CL61" s="73">
        <v>21.18</v>
      </c>
      <c r="CM61" s="73">
        <v>5.93</v>
      </c>
      <c r="CN61" s="27"/>
      <c r="CO61" s="27"/>
      <c r="CP61" s="15"/>
    </row>
    <row r="62" spans="1:111" x14ac:dyDescent="0.2">
      <c r="A62" s="27"/>
      <c r="B62" s="44" t="s">
        <v>38</v>
      </c>
      <c r="C62" s="111">
        <v>0.93121235036069328</v>
      </c>
      <c r="D62" s="111">
        <v>0.91919062430110177</v>
      </c>
      <c r="E62" s="111">
        <v>0.84335061382014287</v>
      </c>
      <c r="F62" s="111">
        <v>0.91521980877425568</v>
      </c>
      <c r="G62" s="111">
        <v>0.78830442007186408</v>
      </c>
      <c r="H62" s="111">
        <v>0.76716603911376835</v>
      </c>
      <c r="I62" s="111">
        <v>0.19170108040351344</v>
      </c>
      <c r="J62" s="111">
        <v>4.7526687137141978E-3</v>
      </c>
      <c r="K62" s="111">
        <v>2.6765910522915768E-5</v>
      </c>
      <c r="L62" s="111">
        <v>4.5054488341819996E-4</v>
      </c>
      <c r="M62" s="27"/>
      <c r="N62" s="27"/>
      <c r="O62" s="44" t="s">
        <v>38</v>
      </c>
      <c r="P62" s="111">
        <v>1</v>
      </c>
      <c r="Q62" s="111">
        <v>1</v>
      </c>
      <c r="R62" s="111">
        <v>1</v>
      </c>
      <c r="S62" s="111">
        <v>1</v>
      </c>
      <c r="T62" s="111">
        <v>1</v>
      </c>
      <c r="U62" s="111">
        <v>0.96049690308669866</v>
      </c>
      <c r="V62" s="111">
        <v>7.5380209852154142E-2</v>
      </c>
      <c r="W62" s="111">
        <v>1.8670175668149089E-2</v>
      </c>
      <c r="X62" s="111">
        <v>2.5411255748831563E-2</v>
      </c>
      <c r="Y62" s="111">
        <v>4.029881531707457E-2</v>
      </c>
      <c r="Z62" s="111">
        <v>5.5011645925881897E-2</v>
      </c>
      <c r="AA62" s="27"/>
      <c r="AB62" s="27"/>
      <c r="AC62" s="44" t="s">
        <v>38</v>
      </c>
      <c r="AD62" s="111">
        <v>1</v>
      </c>
      <c r="AE62" s="111">
        <v>0.95487911179094065</v>
      </c>
      <c r="AF62" s="111">
        <v>0.96408642186725702</v>
      </c>
      <c r="AG62" s="111">
        <v>1</v>
      </c>
      <c r="AH62" s="111">
        <v>0.95481899259932401</v>
      </c>
      <c r="AI62" s="111">
        <v>0.80405195478659541</v>
      </c>
      <c r="AJ62" s="111">
        <v>7.2475592005281489E-2</v>
      </c>
      <c r="AK62" s="111">
        <v>1.0091834781083451E-2</v>
      </c>
      <c r="AL62" s="111">
        <v>2.4942753268383498E-2</v>
      </c>
      <c r="AM62" s="111">
        <v>3.9869143414197165E-2</v>
      </c>
      <c r="AN62" s="111">
        <v>3.4843002880914867E-2</v>
      </c>
      <c r="AO62" s="27"/>
      <c r="AP62" s="27"/>
      <c r="AQ62" s="44" t="s">
        <v>38</v>
      </c>
      <c r="AR62" s="108">
        <v>0.97970000000000002</v>
      </c>
      <c r="AS62" s="108">
        <v>1</v>
      </c>
      <c r="AT62" s="108">
        <v>0.99080000000000001</v>
      </c>
      <c r="AU62" s="108">
        <v>1</v>
      </c>
      <c r="AV62" s="108">
        <v>1</v>
      </c>
      <c r="AW62" s="108">
        <v>0.71960000000000002</v>
      </c>
      <c r="AX62" s="27"/>
      <c r="AY62" s="27"/>
      <c r="AZ62" s="27"/>
      <c r="BA62" s="44" t="s">
        <v>38</v>
      </c>
      <c r="BB62" s="72">
        <v>93.502090679686617</v>
      </c>
      <c r="BC62" s="72">
        <v>93.420895699278191</v>
      </c>
      <c r="BD62" s="72">
        <v>92.244106187550017</v>
      </c>
      <c r="BE62" s="72">
        <v>89.870423145011273</v>
      </c>
      <c r="BF62" s="72">
        <v>93.792079990883181</v>
      </c>
      <c r="BG62" s="72">
        <v>89.384450062598148</v>
      </c>
      <c r="BH62" s="72">
        <v>79.563721023486593</v>
      </c>
      <c r="BI62" s="72">
        <v>59.333517930637228</v>
      </c>
      <c r="BJ62" s="72">
        <v>46.073043045796105</v>
      </c>
      <c r="BK62" s="72">
        <v>24.104914408385376</v>
      </c>
      <c r="BL62" s="72">
        <v>15.484876210266799</v>
      </c>
      <c r="BM62" s="72">
        <v>6.875015444996273</v>
      </c>
      <c r="BN62" s="72">
        <v>4.5367823146298374</v>
      </c>
      <c r="BO62" s="72">
        <v>0.67103620474416747</v>
      </c>
      <c r="BP62" s="72">
        <v>3.1516941149709323</v>
      </c>
      <c r="BQ62" s="72">
        <v>1.6584714145960775</v>
      </c>
      <c r="BR62" s="72">
        <v>1.2876980741807325</v>
      </c>
      <c r="BS62" s="27"/>
      <c r="BT62" s="27"/>
      <c r="BU62" s="27"/>
      <c r="BV62" s="44" t="s">
        <v>38</v>
      </c>
      <c r="BW62" s="73">
        <v>98.56</v>
      </c>
      <c r="BX62" s="73">
        <v>100.29999999999998</v>
      </c>
      <c r="BY62" s="73">
        <v>97.16</v>
      </c>
      <c r="BZ62" s="73">
        <v>102.97</v>
      </c>
      <c r="CA62" s="73">
        <v>88.149999999999991</v>
      </c>
      <c r="CB62" s="73">
        <v>99.61</v>
      </c>
      <c r="CC62" s="73">
        <v>87.82</v>
      </c>
      <c r="CD62" s="73">
        <v>71.78</v>
      </c>
      <c r="CE62" s="73">
        <v>63.62</v>
      </c>
      <c r="CF62" s="73">
        <v>47.099999999999994</v>
      </c>
      <c r="CG62" s="73">
        <v>40.47</v>
      </c>
      <c r="CH62" s="73">
        <v>20.72</v>
      </c>
      <c r="CI62" s="73">
        <v>9.5399999999999991</v>
      </c>
      <c r="CJ62" s="73">
        <v>4.21</v>
      </c>
      <c r="CK62" s="73">
        <v>2.1399999999999997</v>
      </c>
      <c r="CL62" s="73">
        <v>1.94</v>
      </c>
      <c r="CM62" s="73">
        <v>1.21</v>
      </c>
      <c r="CN62" s="27"/>
      <c r="CO62" s="27"/>
      <c r="CP62" s="15"/>
    </row>
    <row r="63" spans="1:111" x14ac:dyDescent="0.2">
      <c r="A63" s="27"/>
      <c r="B63" s="44" t="s">
        <v>39</v>
      </c>
      <c r="C63" s="111">
        <v>0.9074890758204841</v>
      </c>
      <c r="D63" s="111">
        <v>0.8386416867764187</v>
      </c>
      <c r="E63" s="111">
        <v>0.83574465134699694</v>
      </c>
      <c r="F63" s="111">
        <v>0.93595412350745966</v>
      </c>
      <c r="G63" s="111">
        <v>0.90226793059994037</v>
      </c>
      <c r="H63" s="111">
        <v>0.17376182412985566</v>
      </c>
      <c r="I63" s="111">
        <v>8.055219297120747E-2</v>
      </c>
      <c r="J63" s="111">
        <v>4.0787187807547469E-2</v>
      </c>
      <c r="K63" s="111">
        <v>3.7941594777322667E-2</v>
      </c>
      <c r="L63" s="111">
        <v>6.1967071728016902E-2</v>
      </c>
      <c r="M63" s="27"/>
      <c r="N63" s="27"/>
      <c r="O63" s="44" t="s">
        <v>39</v>
      </c>
      <c r="P63" s="111">
        <v>0.98437396168801261</v>
      </c>
      <c r="Q63" s="111">
        <v>0.98179003241642493</v>
      </c>
      <c r="R63" s="111">
        <v>0.9695373317365017</v>
      </c>
      <c r="S63" s="111">
        <v>1</v>
      </c>
      <c r="T63" s="111">
        <v>0.87093663341705374</v>
      </c>
      <c r="U63" s="111">
        <v>0.88126255233107831</v>
      </c>
      <c r="V63" s="111">
        <v>1</v>
      </c>
      <c r="W63" s="111">
        <v>1</v>
      </c>
      <c r="X63" s="111">
        <v>1</v>
      </c>
      <c r="Y63" s="111">
        <v>0.62739431704596071</v>
      </c>
      <c r="Z63" s="111">
        <v>0.13215578897881428</v>
      </c>
      <c r="AA63" s="27"/>
      <c r="AB63" s="27"/>
      <c r="AC63" s="44" t="s">
        <v>39</v>
      </c>
      <c r="AD63" s="111">
        <v>0.97113681049882639</v>
      </c>
      <c r="AE63" s="111">
        <v>1</v>
      </c>
      <c r="AF63" s="111">
        <v>1</v>
      </c>
      <c r="AG63" s="111">
        <v>1</v>
      </c>
      <c r="AH63" s="111">
        <v>0.9320366519458837</v>
      </c>
      <c r="AI63" s="111">
        <v>0.94881398279314466</v>
      </c>
      <c r="AJ63" s="111">
        <v>0.99995012752072832</v>
      </c>
      <c r="AK63" s="111">
        <v>1</v>
      </c>
      <c r="AL63" s="111">
        <v>0.95468869964297765</v>
      </c>
      <c r="AM63" s="111">
        <v>0.61243887549980858</v>
      </c>
      <c r="AN63" s="111">
        <v>0.27230680730127549</v>
      </c>
      <c r="AO63" s="27"/>
      <c r="AP63" s="27"/>
      <c r="AQ63" s="44" t="s">
        <v>39</v>
      </c>
      <c r="AR63" s="108">
        <v>0.97519999999999996</v>
      </c>
      <c r="AS63" s="108">
        <v>0.31890000000000002</v>
      </c>
      <c r="AT63" s="108">
        <v>0.32469999999999999</v>
      </c>
      <c r="AU63" s="108">
        <v>0.35630000000000001</v>
      </c>
      <c r="AV63" s="108">
        <v>0.38150000000000001</v>
      </c>
      <c r="AW63" s="108">
        <v>0.33410000000000001</v>
      </c>
      <c r="AX63" s="27"/>
      <c r="AY63" s="27"/>
      <c r="AZ63" s="27"/>
      <c r="BA63" s="44" t="s">
        <v>39</v>
      </c>
      <c r="BB63" s="72">
        <v>91.610584124060622</v>
      </c>
      <c r="BC63" s="72">
        <v>95.829413073189286</v>
      </c>
      <c r="BD63" s="72">
        <v>91.228644962519439</v>
      </c>
      <c r="BE63" s="72">
        <v>92.210312190879293</v>
      </c>
      <c r="BF63" s="72">
        <v>98.910703608112826</v>
      </c>
      <c r="BG63" s="72">
        <v>87.874497053695421</v>
      </c>
      <c r="BH63" s="72">
        <v>93.341602530082852</v>
      </c>
      <c r="BI63" s="72">
        <v>95.029320799617594</v>
      </c>
      <c r="BJ63" s="72">
        <v>86.732859110328477</v>
      </c>
      <c r="BK63" s="72">
        <v>82.461207515447825</v>
      </c>
      <c r="BL63" s="72">
        <v>82.713751546029442</v>
      </c>
      <c r="BM63" s="72">
        <v>69.591730454924431</v>
      </c>
      <c r="BN63" s="72">
        <v>43.551195615776997</v>
      </c>
      <c r="BO63" s="72">
        <v>22.993288768641897</v>
      </c>
      <c r="BP63" s="72">
        <v>19.362752947126477</v>
      </c>
      <c r="BQ63" s="72">
        <v>17.475951380569626</v>
      </c>
      <c r="BR63" s="72">
        <v>11.958775586124117</v>
      </c>
      <c r="BS63" s="27"/>
      <c r="BT63" s="27"/>
      <c r="BU63" s="27"/>
      <c r="BV63" s="44" t="s">
        <v>39</v>
      </c>
      <c r="BW63" s="73">
        <v>102.46</v>
      </c>
      <c r="BX63" s="73">
        <v>104.21000000000001</v>
      </c>
      <c r="BY63" s="73">
        <v>105.71</v>
      </c>
      <c r="BZ63" s="73">
        <v>112.57999999999998</v>
      </c>
      <c r="CA63" s="73">
        <v>106.94</v>
      </c>
      <c r="CB63" s="73">
        <v>107.2</v>
      </c>
      <c r="CC63" s="73">
        <v>107.03</v>
      </c>
      <c r="CD63" s="73">
        <v>96.25</v>
      </c>
      <c r="CE63" s="73">
        <v>90.16</v>
      </c>
      <c r="CF63" s="73">
        <v>98.5</v>
      </c>
      <c r="CG63" s="73">
        <v>89.63</v>
      </c>
      <c r="CH63" s="73">
        <v>83.62</v>
      </c>
      <c r="CI63" s="73">
        <v>63.870000000000005</v>
      </c>
      <c r="CJ63" s="73">
        <v>35.68</v>
      </c>
      <c r="CK63" s="73">
        <v>25.34</v>
      </c>
      <c r="CL63" s="73">
        <v>19.950000000000003</v>
      </c>
      <c r="CM63" s="73">
        <v>18.34</v>
      </c>
      <c r="CN63" s="27"/>
      <c r="CO63" s="27"/>
      <c r="CP63" s="15"/>
    </row>
    <row r="64" spans="1:111" s="27" customFormat="1" x14ac:dyDescent="0.2">
      <c r="B64" s="44" t="s">
        <v>40</v>
      </c>
      <c r="C64" s="111">
        <v>0.99144428964303311</v>
      </c>
      <c r="D64" s="111">
        <v>0.8694288466779313</v>
      </c>
      <c r="E64" s="111">
        <v>0.8689659231573138</v>
      </c>
      <c r="F64" s="111">
        <v>0.86415260227420465</v>
      </c>
      <c r="G64" s="111">
        <v>0.92383106933393988</v>
      </c>
      <c r="H64" s="111">
        <v>0.88740657107239962</v>
      </c>
      <c r="I64" s="111">
        <v>0.59724243350016326</v>
      </c>
      <c r="J64" s="111">
        <v>0.12265634270425856</v>
      </c>
      <c r="K64" s="111">
        <v>8.0337258247694995E-3</v>
      </c>
      <c r="L64" s="111">
        <v>0</v>
      </c>
      <c r="O64" s="44" t="s">
        <v>40</v>
      </c>
      <c r="P64" s="111">
        <v>0.98237088485908997</v>
      </c>
      <c r="Q64" s="111">
        <v>1</v>
      </c>
      <c r="R64" s="111">
        <v>0.96605423847125571</v>
      </c>
      <c r="S64" s="111">
        <v>0.95863135420784429</v>
      </c>
      <c r="T64" s="111">
        <v>0.89156726811278897</v>
      </c>
      <c r="U64" s="111">
        <v>1</v>
      </c>
      <c r="V64" s="111">
        <v>0.92648786472688105</v>
      </c>
      <c r="W64" s="111">
        <v>0.95873208294764967</v>
      </c>
      <c r="X64" s="111">
        <v>2.0995223521993133E-2</v>
      </c>
      <c r="Y64" s="111">
        <v>2.7185215703982801E-2</v>
      </c>
      <c r="Z64" s="111">
        <v>4.4052295192234359E-2</v>
      </c>
      <c r="AC64" s="44" t="s">
        <v>40</v>
      </c>
      <c r="AD64" s="111">
        <v>0.97259192057815402</v>
      </c>
      <c r="AE64" s="111">
        <v>0.99283384590123358</v>
      </c>
      <c r="AF64" s="111">
        <v>0.95593067716842228</v>
      </c>
      <c r="AG64" s="111">
        <v>0.99910882839643256</v>
      </c>
      <c r="AH64" s="111">
        <v>0.88590016322351361</v>
      </c>
      <c r="AI64" s="111">
        <v>0.98072986746069735</v>
      </c>
      <c r="AJ64" s="111">
        <v>0.94206759631194859</v>
      </c>
      <c r="AK64" s="111">
        <v>0.76290516347023563</v>
      </c>
      <c r="AL64" s="111">
        <v>2.0479304992531967E-2</v>
      </c>
      <c r="AM64" s="111">
        <v>2.7396677270749199E-2</v>
      </c>
      <c r="AN64" s="111">
        <v>2.9203900792874004E-2</v>
      </c>
      <c r="AQ64" s="44" t="s">
        <v>40</v>
      </c>
      <c r="AR64" s="111" t="s">
        <v>287</v>
      </c>
      <c r="AS64" s="111" t="s">
        <v>287</v>
      </c>
      <c r="AT64" s="111" t="s">
        <v>287</v>
      </c>
      <c r="AU64" s="111" t="s">
        <v>287</v>
      </c>
      <c r="AV64" s="111" t="s">
        <v>287</v>
      </c>
      <c r="AW64" s="111" t="s">
        <v>287</v>
      </c>
      <c r="BA64" s="44" t="s">
        <v>40</v>
      </c>
      <c r="BB64" s="73">
        <v>103.6671564512873</v>
      </c>
      <c r="BC64" s="73">
        <v>106.38926352423775</v>
      </c>
      <c r="BD64" s="73">
        <v>108.46040240818951</v>
      </c>
      <c r="BE64" s="73">
        <v>104.49377688954749</v>
      </c>
      <c r="BF64" s="73">
        <v>93.755251681702347</v>
      </c>
      <c r="BG64" s="73">
        <v>100.32608679237467</v>
      </c>
      <c r="BH64" s="73">
        <v>104.34976985533424</v>
      </c>
      <c r="BI64" s="73">
        <v>101.19017579798997</v>
      </c>
      <c r="BJ64" s="73">
        <v>101.81374717285499</v>
      </c>
      <c r="BK64" s="73">
        <v>112.31979420819501</v>
      </c>
      <c r="BL64" s="73">
        <v>101.71428505358699</v>
      </c>
      <c r="BM64" s="73">
        <v>96.239343515570553</v>
      </c>
      <c r="BN64" s="73">
        <v>100.10495232744981</v>
      </c>
      <c r="BO64" s="73">
        <v>93.115813851302875</v>
      </c>
      <c r="BP64" s="73">
        <v>86.810732594636477</v>
      </c>
      <c r="BQ64" s="73">
        <v>75.049364245844473</v>
      </c>
      <c r="BR64" s="73">
        <v>65.089187456327096</v>
      </c>
      <c r="BV64" s="44" t="s">
        <v>40</v>
      </c>
      <c r="BW64" s="72" t="s">
        <v>287</v>
      </c>
      <c r="BX64" s="72" t="s">
        <v>287</v>
      </c>
      <c r="BY64" s="72" t="s">
        <v>287</v>
      </c>
      <c r="BZ64" s="72" t="s">
        <v>287</v>
      </c>
      <c r="CA64" s="72" t="s">
        <v>287</v>
      </c>
      <c r="CB64" s="72" t="s">
        <v>287</v>
      </c>
      <c r="CC64" s="72" t="s">
        <v>287</v>
      </c>
      <c r="CD64" s="72" t="s">
        <v>287</v>
      </c>
      <c r="CE64" s="72" t="s">
        <v>287</v>
      </c>
      <c r="CF64" s="72" t="s">
        <v>287</v>
      </c>
      <c r="CG64" s="72" t="s">
        <v>287</v>
      </c>
      <c r="CH64" s="72" t="s">
        <v>287</v>
      </c>
      <c r="CI64" s="72" t="s">
        <v>287</v>
      </c>
      <c r="CJ64" s="72" t="s">
        <v>287</v>
      </c>
      <c r="CK64" s="72" t="s">
        <v>287</v>
      </c>
      <c r="CL64" s="72" t="s">
        <v>287</v>
      </c>
      <c r="CM64" s="72" t="s">
        <v>287</v>
      </c>
      <c r="CP64" s="46"/>
    </row>
    <row r="65" spans="1:94" x14ac:dyDescent="0.2">
      <c r="A65" s="21"/>
      <c r="B65" s="7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7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15"/>
      <c r="CP65" s="15"/>
    </row>
    <row r="68" spans="1:94" x14ac:dyDescent="0.2">
      <c r="R68" s="1"/>
      <c r="S68" s="1"/>
      <c r="T68" s="1"/>
      <c r="U68" s="1"/>
      <c r="V68" s="1"/>
      <c r="W68" s="1"/>
      <c r="X68" s="1"/>
      <c r="Y68" s="1"/>
      <c r="Z68" s="1"/>
      <c r="AA68" s="1"/>
    </row>
    <row r="69" spans="1:94" x14ac:dyDescent="0.2">
      <c r="R69" s="1"/>
      <c r="S69" s="1"/>
      <c r="T69" s="1"/>
      <c r="U69" s="1"/>
      <c r="V69" s="1"/>
      <c r="W69" s="1"/>
      <c r="X69" s="1"/>
      <c r="Y69" s="1"/>
      <c r="Z69" s="1"/>
      <c r="AA69" s="1"/>
    </row>
    <row r="70" spans="1:94" x14ac:dyDescent="0.2">
      <c r="R70" s="1"/>
      <c r="S70" s="1"/>
      <c r="T70" s="1"/>
      <c r="U70" s="1"/>
      <c r="V70" s="1"/>
      <c r="W70" s="1"/>
      <c r="X70" s="1"/>
      <c r="Y70" s="1"/>
      <c r="Z70" s="1"/>
      <c r="AA70" s="1"/>
      <c r="AE70" s="1"/>
      <c r="AF70" s="1"/>
      <c r="AG70" s="1"/>
      <c r="AH70" s="1"/>
      <c r="AI70" s="1"/>
      <c r="AJ70" s="1"/>
      <c r="AK70" s="1"/>
    </row>
    <row r="71" spans="1:94" x14ac:dyDescent="0.2">
      <c r="AE71" s="1"/>
      <c r="AF71" s="1"/>
      <c r="AG71" s="1"/>
      <c r="AH71" s="1"/>
      <c r="AI71" s="1"/>
      <c r="AJ71" s="1"/>
      <c r="AK71" s="1"/>
      <c r="BW71">
        <f>BW16*100</f>
        <v>10105</v>
      </c>
      <c r="BX71">
        <f t="shared" ref="BX71:CM71" si="0">BX16*100</f>
        <v>9777</v>
      </c>
      <c r="BY71">
        <f t="shared" si="0"/>
        <v>10451</v>
      </c>
      <c r="BZ71">
        <f t="shared" si="0"/>
        <v>10169.999999999998</v>
      </c>
      <c r="CA71">
        <f t="shared" si="0"/>
        <v>10256</v>
      </c>
      <c r="CB71">
        <f t="shared" si="0"/>
        <v>9833</v>
      </c>
      <c r="CC71">
        <f t="shared" si="0"/>
        <v>9920</v>
      </c>
      <c r="CD71">
        <f t="shared" si="0"/>
        <v>9185</v>
      </c>
      <c r="CE71">
        <f t="shared" si="0"/>
        <v>9512</v>
      </c>
      <c r="CF71">
        <f t="shared" si="0"/>
        <v>9283</v>
      </c>
      <c r="CG71">
        <f t="shared" si="0"/>
        <v>9690</v>
      </c>
      <c r="CH71">
        <f t="shared" si="0"/>
        <v>8524</v>
      </c>
      <c r="CI71">
        <f t="shared" si="0"/>
        <v>7419</v>
      </c>
      <c r="CJ71">
        <f t="shared" si="0"/>
        <v>4971</v>
      </c>
      <c r="CK71">
        <f t="shared" si="0"/>
        <v>3665</v>
      </c>
      <c r="CL71">
        <f t="shared" si="0"/>
        <v>1666.9999999999998</v>
      </c>
      <c r="CM71">
        <f t="shared" si="0"/>
        <v>509.99999999999994</v>
      </c>
    </row>
    <row r="72" spans="1:94" x14ac:dyDescent="0.2">
      <c r="AE72" s="1"/>
      <c r="AF72" s="1"/>
      <c r="AG72" s="1"/>
      <c r="AH72" s="1"/>
      <c r="AI72" s="1"/>
      <c r="AJ72" s="1"/>
      <c r="AK72" s="1"/>
      <c r="BW72">
        <f t="shared" ref="BW72:CM72" si="1">BW17*100</f>
        <v>9429</v>
      </c>
      <c r="BX72">
        <f t="shared" si="1"/>
        <v>9751</v>
      </c>
      <c r="BY72">
        <f t="shared" si="1"/>
        <v>9519.9999999999982</v>
      </c>
      <c r="BZ72">
        <f t="shared" si="1"/>
        <v>10019</v>
      </c>
      <c r="CA72">
        <f t="shared" si="1"/>
        <v>9856</v>
      </c>
      <c r="CB72">
        <f t="shared" si="1"/>
        <v>9578</v>
      </c>
      <c r="CC72">
        <f t="shared" si="1"/>
        <v>9754</v>
      </c>
      <c r="CD72">
        <f t="shared" si="1"/>
        <v>9498</v>
      </c>
      <c r="CE72">
        <f t="shared" si="1"/>
        <v>8926</v>
      </c>
      <c r="CF72">
        <f t="shared" si="1"/>
        <v>9127</v>
      </c>
      <c r="CG72">
        <f t="shared" si="1"/>
        <v>8587</v>
      </c>
      <c r="CH72">
        <f t="shared" si="1"/>
        <v>8492</v>
      </c>
      <c r="CI72">
        <f t="shared" si="1"/>
        <v>8665</v>
      </c>
      <c r="CJ72">
        <f t="shared" si="1"/>
        <v>7125</v>
      </c>
      <c r="CK72">
        <f t="shared" si="1"/>
        <v>5714</v>
      </c>
      <c r="CL72">
        <f t="shared" si="1"/>
        <v>3379</v>
      </c>
      <c r="CM72">
        <f t="shared" si="1"/>
        <v>1447</v>
      </c>
    </row>
    <row r="73" spans="1:94" x14ac:dyDescent="0.2">
      <c r="BW73">
        <f t="shared" ref="BW73:CM73" si="2">BW18*100</f>
        <v>8837</v>
      </c>
      <c r="BX73">
        <f t="shared" si="2"/>
        <v>8889</v>
      </c>
      <c r="BY73">
        <f t="shared" si="2"/>
        <v>9034</v>
      </c>
      <c r="BZ73">
        <f t="shared" si="2"/>
        <v>8572.9999999999982</v>
      </c>
      <c r="CA73">
        <f t="shared" si="2"/>
        <v>9040</v>
      </c>
      <c r="CB73">
        <f t="shared" si="2"/>
        <v>8692</v>
      </c>
      <c r="CC73">
        <f t="shared" si="2"/>
        <v>8356</v>
      </c>
      <c r="CD73">
        <f t="shared" si="2"/>
        <v>8889</v>
      </c>
      <c r="CE73">
        <f t="shared" si="2"/>
        <v>8836</v>
      </c>
      <c r="CF73">
        <f t="shared" si="2"/>
        <v>8318</v>
      </c>
      <c r="CG73">
        <f t="shared" si="2"/>
        <v>8622</v>
      </c>
      <c r="CH73">
        <f t="shared" si="2"/>
        <v>7588.0000000000009</v>
      </c>
      <c r="CI73">
        <f t="shared" si="2"/>
        <v>6321</v>
      </c>
      <c r="CJ73">
        <f t="shared" si="2"/>
        <v>4517</v>
      </c>
      <c r="CK73">
        <f t="shared" si="2"/>
        <v>2979</v>
      </c>
      <c r="CL73">
        <f t="shared" si="2"/>
        <v>1189.9999999999998</v>
      </c>
      <c r="CM73">
        <f t="shared" si="2"/>
        <v>600</v>
      </c>
    </row>
    <row r="74" spans="1:94" x14ac:dyDescent="0.2">
      <c r="BW74">
        <f t="shared" ref="BW74:CM74" si="3">BW19*100</f>
        <v>8987</v>
      </c>
      <c r="BX74">
        <f t="shared" si="3"/>
        <v>9124</v>
      </c>
      <c r="BY74">
        <f t="shared" si="3"/>
        <v>9168</v>
      </c>
      <c r="BZ74">
        <f t="shared" si="3"/>
        <v>8547</v>
      </c>
      <c r="CA74">
        <f t="shared" si="3"/>
        <v>9455</v>
      </c>
      <c r="CB74">
        <f t="shared" si="3"/>
        <v>9063</v>
      </c>
      <c r="CC74">
        <f t="shared" si="3"/>
        <v>9141</v>
      </c>
      <c r="CD74">
        <f t="shared" si="3"/>
        <v>8603</v>
      </c>
      <c r="CE74">
        <f t="shared" si="3"/>
        <v>8021.0000000000009</v>
      </c>
      <c r="CF74">
        <f t="shared" si="3"/>
        <v>7630</v>
      </c>
      <c r="CG74">
        <f t="shared" si="3"/>
        <v>6941.0000000000009</v>
      </c>
      <c r="CH74">
        <f t="shared" si="3"/>
        <v>5321</v>
      </c>
      <c r="CI74">
        <f t="shared" si="3"/>
        <v>3599</v>
      </c>
      <c r="CJ74">
        <f t="shared" si="3"/>
        <v>1936</v>
      </c>
      <c r="CK74">
        <f t="shared" si="3"/>
        <v>956</v>
      </c>
      <c r="CL74">
        <f t="shared" si="3"/>
        <v>181</v>
      </c>
      <c r="CM74">
        <f t="shared" si="3"/>
        <v>189</v>
      </c>
    </row>
    <row r="75" spans="1:94" x14ac:dyDescent="0.2">
      <c r="BW75">
        <f t="shared" ref="BW75:CM75" si="4">BW20*100</f>
        <v>9253</v>
      </c>
      <c r="BX75">
        <f t="shared" si="4"/>
        <v>8851</v>
      </c>
      <c r="BY75">
        <f t="shared" si="4"/>
        <v>8965</v>
      </c>
      <c r="BZ75">
        <f t="shared" si="4"/>
        <v>9781</v>
      </c>
      <c r="CA75">
        <f t="shared" si="4"/>
        <v>9877</v>
      </c>
      <c r="CB75">
        <f t="shared" si="4"/>
        <v>9433</v>
      </c>
      <c r="CC75">
        <f t="shared" si="4"/>
        <v>9197</v>
      </c>
      <c r="CD75">
        <f t="shared" si="4"/>
        <v>9016</v>
      </c>
      <c r="CE75">
        <f t="shared" si="4"/>
        <v>8654</v>
      </c>
      <c r="CF75">
        <f t="shared" si="4"/>
        <v>8800</v>
      </c>
      <c r="CG75">
        <f t="shared" si="4"/>
        <v>8386</v>
      </c>
      <c r="CH75">
        <f t="shared" si="4"/>
        <v>8558</v>
      </c>
      <c r="CI75">
        <f t="shared" si="4"/>
        <v>7778</v>
      </c>
      <c r="CJ75">
        <f t="shared" si="4"/>
        <v>5527.9999999999991</v>
      </c>
      <c r="CK75">
        <f t="shared" si="4"/>
        <v>3296</v>
      </c>
      <c r="CL75">
        <f t="shared" si="4"/>
        <v>781</v>
      </c>
      <c r="CM75">
        <f t="shared" si="4"/>
        <v>392</v>
      </c>
    </row>
    <row r="76" spans="1:94" x14ac:dyDescent="0.2">
      <c r="BW76">
        <f t="shared" ref="BW76:CM76" si="5">BW21*100</f>
        <v>9750</v>
      </c>
      <c r="BX76">
        <f t="shared" si="5"/>
        <v>9483</v>
      </c>
      <c r="BY76">
        <f t="shared" si="5"/>
        <v>9910</v>
      </c>
      <c r="BZ76">
        <f t="shared" si="5"/>
        <v>9703</v>
      </c>
      <c r="CA76">
        <f t="shared" si="5"/>
        <v>9563.0000000000018</v>
      </c>
      <c r="CB76">
        <f t="shared" si="5"/>
        <v>9785</v>
      </c>
      <c r="CC76">
        <f t="shared" si="5"/>
        <v>9050</v>
      </c>
      <c r="CD76">
        <f t="shared" si="5"/>
        <v>9605</v>
      </c>
      <c r="CE76">
        <f t="shared" si="5"/>
        <v>9350</v>
      </c>
      <c r="CF76">
        <f t="shared" si="5"/>
        <v>9141</v>
      </c>
      <c r="CG76">
        <f t="shared" si="5"/>
        <v>8280</v>
      </c>
      <c r="CH76">
        <f t="shared" si="5"/>
        <v>8117</v>
      </c>
      <c r="CI76">
        <f t="shared" si="5"/>
        <v>6944</v>
      </c>
      <c r="CJ76">
        <f t="shared" si="5"/>
        <v>4731</v>
      </c>
      <c r="CK76">
        <f t="shared" si="5"/>
        <v>3062.0000000000005</v>
      </c>
      <c r="CL76">
        <f t="shared" si="5"/>
        <v>1141</v>
      </c>
      <c r="CM76">
        <f t="shared" si="5"/>
        <v>637.00000000000011</v>
      </c>
    </row>
    <row r="77" spans="1:94" x14ac:dyDescent="0.2">
      <c r="BW77">
        <f t="shared" ref="BW77:CM77" si="6">BW22*100</f>
        <v>8976</v>
      </c>
      <c r="BX77">
        <f t="shared" si="6"/>
        <v>9127</v>
      </c>
      <c r="BY77">
        <f t="shared" si="6"/>
        <v>8879</v>
      </c>
      <c r="BZ77">
        <f t="shared" si="6"/>
        <v>8632</v>
      </c>
      <c r="CA77">
        <f t="shared" si="6"/>
        <v>8451</v>
      </c>
      <c r="CB77">
        <f t="shared" si="6"/>
        <v>8923</v>
      </c>
      <c r="CC77">
        <f t="shared" si="6"/>
        <v>8266</v>
      </c>
      <c r="CD77">
        <f t="shared" si="6"/>
        <v>8423</v>
      </c>
      <c r="CE77">
        <f t="shared" si="6"/>
        <v>8277</v>
      </c>
      <c r="CF77">
        <f t="shared" si="6"/>
        <v>7978</v>
      </c>
      <c r="CG77">
        <f t="shared" si="6"/>
        <v>8461.9999999999982</v>
      </c>
      <c r="CH77">
        <f t="shared" si="6"/>
        <v>7542.9999999999991</v>
      </c>
      <c r="CI77">
        <f t="shared" si="6"/>
        <v>6107</v>
      </c>
      <c r="CJ77">
        <f t="shared" si="6"/>
        <v>3276</v>
      </c>
      <c r="CK77">
        <f t="shared" si="6"/>
        <v>1771</v>
      </c>
      <c r="CL77">
        <f t="shared" si="6"/>
        <v>274</v>
      </c>
      <c r="CM77">
        <f t="shared" si="6"/>
        <v>127</v>
      </c>
    </row>
    <row r="78" spans="1:94" x14ac:dyDescent="0.2">
      <c r="BW78">
        <f t="shared" ref="BW78:CM78" si="7">BW23*100</f>
        <v>8959</v>
      </c>
      <c r="BX78">
        <f t="shared" si="7"/>
        <v>9189</v>
      </c>
      <c r="BY78">
        <f t="shared" si="7"/>
        <v>9074</v>
      </c>
      <c r="BZ78">
        <f t="shared" si="7"/>
        <v>9425</v>
      </c>
      <c r="CA78">
        <f t="shared" si="7"/>
        <v>9608</v>
      </c>
      <c r="CB78">
        <f t="shared" si="7"/>
        <v>9243</v>
      </c>
      <c r="CC78">
        <f t="shared" si="7"/>
        <v>8780</v>
      </c>
      <c r="CD78">
        <f t="shared" si="7"/>
        <v>9236</v>
      </c>
      <c r="CE78">
        <f t="shared" si="7"/>
        <v>9201</v>
      </c>
      <c r="CF78">
        <f t="shared" si="7"/>
        <v>8549</v>
      </c>
      <c r="CG78">
        <f t="shared" si="7"/>
        <v>8470</v>
      </c>
      <c r="CH78">
        <f t="shared" si="7"/>
        <v>8280.9999999999982</v>
      </c>
      <c r="CI78">
        <f t="shared" si="7"/>
        <v>6715.0000000000009</v>
      </c>
      <c r="CJ78">
        <f t="shared" si="7"/>
        <v>5594</v>
      </c>
      <c r="CK78">
        <f t="shared" si="7"/>
        <v>3365.0000000000005</v>
      </c>
      <c r="CL78">
        <f t="shared" si="7"/>
        <v>320</v>
      </c>
      <c r="CM78">
        <f t="shared" si="7"/>
        <v>170.00000000000003</v>
      </c>
    </row>
    <row r="79" spans="1:94" x14ac:dyDescent="0.2">
      <c r="BW79">
        <f t="shared" ref="BW79:CM79" si="8">BW24*100</f>
        <v>9828</v>
      </c>
      <c r="BX79">
        <f t="shared" si="8"/>
        <v>9733.0000000000018</v>
      </c>
      <c r="BY79">
        <f t="shared" si="8"/>
        <v>10049.999999999998</v>
      </c>
      <c r="BZ79">
        <f t="shared" si="8"/>
        <v>9526</v>
      </c>
      <c r="CA79">
        <f t="shared" si="8"/>
        <v>9507</v>
      </c>
      <c r="CB79">
        <f t="shared" si="8"/>
        <v>9709</v>
      </c>
      <c r="CC79">
        <f t="shared" si="8"/>
        <v>9533</v>
      </c>
      <c r="CD79">
        <f t="shared" si="8"/>
        <v>8853</v>
      </c>
      <c r="CE79">
        <f t="shared" si="8"/>
        <v>8769</v>
      </c>
      <c r="CF79">
        <f t="shared" si="8"/>
        <v>8385</v>
      </c>
      <c r="CG79">
        <f t="shared" si="8"/>
        <v>7902</v>
      </c>
      <c r="CH79">
        <f t="shared" si="8"/>
        <v>6788</v>
      </c>
      <c r="CI79">
        <f t="shared" si="8"/>
        <v>5395</v>
      </c>
      <c r="CJ79">
        <f t="shared" si="8"/>
        <v>3192.9999999999995</v>
      </c>
      <c r="CK79">
        <f t="shared" si="8"/>
        <v>1839</v>
      </c>
      <c r="CL79">
        <f t="shared" si="8"/>
        <v>561</v>
      </c>
      <c r="CM79">
        <f t="shared" si="8"/>
        <v>108</v>
      </c>
    </row>
    <row r="80" spans="1:94" x14ac:dyDescent="0.2">
      <c r="BW80">
        <f t="shared" ref="BW80:CM80" si="9">BW25*100</f>
        <v>10051</v>
      </c>
      <c r="BX80">
        <f t="shared" si="9"/>
        <v>10502</v>
      </c>
      <c r="BY80">
        <f t="shared" si="9"/>
        <v>9933.9999999999982</v>
      </c>
      <c r="BZ80">
        <f t="shared" si="9"/>
        <v>10598</v>
      </c>
      <c r="CA80">
        <f t="shared" si="9"/>
        <v>10225</v>
      </c>
      <c r="CB80">
        <f t="shared" si="9"/>
        <v>10054</v>
      </c>
      <c r="CC80">
        <f t="shared" si="9"/>
        <v>10019</v>
      </c>
      <c r="CD80">
        <f t="shared" si="9"/>
        <v>9878</v>
      </c>
      <c r="CE80">
        <f t="shared" si="9"/>
        <v>9703</v>
      </c>
      <c r="CF80">
        <f t="shared" si="9"/>
        <v>9832</v>
      </c>
      <c r="CG80">
        <f t="shared" si="9"/>
        <v>7884</v>
      </c>
      <c r="CH80">
        <f t="shared" si="9"/>
        <v>7884</v>
      </c>
      <c r="CI80">
        <f t="shared" si="9"/>
        <v>4121</v>
      </c>
      <c r="CJ80">
        <f t="shared" si="9"/>
        <v>4121</v>
      </c>
      <c r="CK80">
        <f t="shared" si="9"/>
        <v>1004.0000000000001</v>
      </c>
      <c r="CL80">
        <f t="shared" si="9"/>
        <v>281</v>
      </c>
      <c r="CM80">
        <f t="shared" si="9"/>
        <v>194</v>
      </c>
    </row>
    <row r="81" spans="75:91" x14ac:dyDescent="0.2">
      <c r="BW81">
        <f t="shared" ref="BW81:CM81" si="10">BW26*100</f>
        <v>9492</v>
      </c>
      <c r="BX81">
        <f t="shared" si="10"/>
        <v>9530</v>
      </c>
      <c r="BY81">
        <f t="shared" si="10"/>
        <v>9590</v>
      </c>
      <c r="BZ81">
        <f t="shared" si="10"/>
        <v>10011.000000000002</v>
      </c>
      <c r="CA81">
        <f t="shared" si="10"/>
        <v>9952</v>
      </c>
      <c r="CB81">
        <f t="shared" si="10"/>
        <v>10031.000000000002</v>
      </c>
      <c r="CC81">
        <f t="shared" si="10"/>
        <v>9606</v>
      </c>
      <c r="CD81">
        <f t="shared" si="10"/>
        <v>9396</v>
      </c>
      <c r="CE81">
        <f t="shared" si="10"/>
        <v>8999</v>
      </c>
      <c r="CF81">
        <f t="shared" si="10"/>
        <v>8148.9999999999991</v>
      </c>
      <c r="CG81">
        <f t="shared" si="10"/>
        <v>7579.0000000000009</v>
      </c>
      <c r="CH81">
        <f t="shared" si="10"/>
        <v>6036</v>
      </c>
      <c r="CI81">
        <f t="shared" si="10"/>
        <v>4525</v>
      </c>
      <c r="CJ81">
        <f t="shared" si="10"/>
        <v>2752.9999999999995</v>
      </c>
      <c r="CK81">
        <f t="shared" si="10"/>
        <v>1798</v>
      </c>
      <c r="CL81">
        <f t="shared" si="10"/>
        <v>1342.0000000000002</v>
      </c>
      <c r="CM81">
        <f t="shared" si="10"/>
        <v>1123</v>
      </c>
    </row>
    <row r="82" spans="75:91" x14ac:dyDescent="0.2">
      <c r="BW82">
        <f t="shared" ref="BW82:CM82" si="11">BW27*100</f>
        <v>9871</v>
      </c>
      <c r="BX82">
        <f t="shared" si="11"/>
        <v>10066.999999999998</v>
      </c>
      <c r="BY82">
        <f t="shared" si="11"/>
        <v>10325</v>
      </c>
      <c r="BZ82">
        <f t="shared" si="11"/>
        <v>10094.000000000002</v>
      </c>
      <c r="CA82">
        <f t="shared" si="11"/>
        <v>10679</v>
      </c>
      <c r="CB82">
        <f t="shared" si="11"/>
        <v>9960</v>
      </c>
      <c r="CC82">
        <f t="shared" si="11"/>
        <v>10180</v>
      </c>
      <c r="CD82">
        <f t="shared" si="11"/>
        <v>10413</v>
      </c>
      <c r="CE82">
        <f t="shared" si="11"/>
        <v>9065</v>
      </c>
      <c r="CF82">
        <f t="shared" si="11"/>
        <v>9658</v>
      </c>
      <c r="CG82">
        <f t="shared" si="11"/>
        <v>9267</v>
      </c>
      <c r="CH82">
        <f t="shared" si="11"/>
        <v>7940.0000000000009</v>
      </c>
      <c r="CI82">
        <f t="shared" si="11"/>
        <v>7056.9999999999991</v>
      </c>
      <c r="CJ82">
        <f t="shared" si="11"/>
        <v>4290</v>
      </c>
      <c r="CK82">
        <f t="shared" si="11"/>
        <v>2473</v>
      </c>
      <c r="CL82">
        <f t="shared" si="11"/>
        <v>664</v>
      </c>
      <c r="CM82">
        <f t="shared" si="11"/>
        <v>210</v>
      </c>
    </row>
    <row r="83" spans="75:91" x14ac:dyDescent="0.2">
      <c r="BW83">
        <f t="shared" ref="BW83:CM83" si="12">BW28*100</f>
        <v>9089</v>
      </c>
      <c r="BX83">
        <f t="shared" si="12"/>
        <v>8722.9999999999982</v>
      </c>
      <c r="BY83">
        <f t="shared" si="12"/>
        <v>8753</v>
      </c>
      <c r="BZ83">
        <f t="shared" si="12"/>
        <v>8316</v>
      </c>
      <c r="CA83">
        <f t="shared" si="12"/>
        <v>8386</v>
      </c>
      <c r="CB83">
        <f t="shared" si="12"/>
        <v>8975</v>
      </c>
      <c r="CC83">
        <f t="shared" si="12"/>
        <v>9415</v>
      </c>
      <c r="CD83">
        <f t="shared" si="12"/>
        <v>9774</v>
      </c>
      <c r="CE83">
        <f t="shared" si="12"/>
        <v>9928</v>
      </c>
      <c r="CF83">
        <f t="shared" si="12"/>
        <v>9928</v>
      </c>
      <c r="CG83">
        <f t="shared" si="12"/>
        <v>9079</v>
      </c>
      <c r="CH83">
        <f t="shared" si="12"/>
        <v>7849.0000000000009</v>
      </c>
      <c r="CI83">
        <f t="shared" si="12"/>
        <v>6995</v>
      </c>
      <c r="CJ83">
        <f t="shared" si="12"/>
        <v>4404</v>
      </c>
      <c r="CK83">
        <f t="shared" si="12"/>
        <v>2511.9999999999995</v>
      </c>
      <c r="CL83">
        <f t="shared" si="12"/>
        <v>948</v>
      </c>
      <c r="CM83">
        <f t="shared" si="12"/>
        <v>112.99999999999999</v>
      </c>
    </row>
    <row r="84" spans="75:91" x14ac:dyDescent="0.2">
      <c r="BW84">
        <f t="shared" ref="BW84:CM84" si="13">BW29*100</f>
        <v>10153.000000000002</v>
      </c>
      <c r="BX84">
        <f t="shared" si="13"/>
        <v>9706</v>
      </c>
      <c r="BY84">
        <f t="shared" si="13"/>
        <v>9609</v>
      </c>
      <c r="BZ84">
        <f t="shared" si="13"/>
        <v>9559</v>
      </c>
      <c r="CA84">
        <f t="shared" si="13"/>
        <v>8892</v>
      </c>
      <c r="CB84">
        <f t="shared" si="13"/>
        <v>9512</v>
      </c>
      <c r="CC84">
        <f t="shared" si="13"/>
        <v>9064</v>
      </c>
      <c r="CD84">
        <f t="shared" si="13"/>
        <v>9580</v>
      </c>
      <c r="CE84">
        <f t="shared" si="13"/>
        <v>9811.9999999999982</v>
      </c>
      <c r="CF84">
        <f t="shared" si="13"/>
        <v>9468</v>
      </c>
      <c r="CG84">
        <f t="shared" si="13"/>
        <v>9759</v>
      </c>
      <c r="CH84">
        <f t="shared" si="13"/>
        <v>8626</v>
      </c>
      <c r="CI84">
        <f t="shared" si="13"/>
        <v>7477.0000000000009</v>
      </c>
      <c r="CJ84">
        <f t="shared" si="13"/>
        <v>4966</v>
      </c>
      <c r="CK84">
        <f t="shared" si="13"/>
        <v>2677</v>
      </c>
      <c r="CL84">
        <f t="shared" si="13"/>
        <v>544</v>
      </c>
      <c r="CM84">
        <f t="shared" si="13"/>
        <v>246</v>
      </c>
    </row>
    <row r="85" spans="75:91" x14ac:dyDescent="0.2">
      <c r="BW85">
        <f t="shared" ref="BW85:CM85" si="14">BW30*100</f>
        <v>9249</v>
      </c>
      <c r="BX85">
        <f t="shared" si="14"/>
        <v>9213</v>
      </c>
      <c r="BY85">
        <f t="shared" si="14"/>
        <v>9060</v>
      </c>
      <c r="BZ85">
        <f t="shared" si="14"/>
        <v>8889</v>
      </c>
      <c r="CA85">
        <f t="shared" si="14"/>
        <v>8975</v>
      </c>
      <c r="CB85">
        <f t="shared" si="14"/>
        <v>8468</v>
      </c>
      <c r="CC85">
        <f t="shared" si="14"/>
        <v>8714</v>
      </c>
      <c r="CD85">
        <f t="shared" si="14"/>
        <v>8507</v>
      </c>
      <c r="CE85">
        <f t="shared" si="14"/>
        <v>8175</v>
      </c>
      <c r="CF85">
        <f t="shared" si="14"/>
        <v>8328</v>
      </c>
      <c r="CG85">
        <f t="shared" si="14"/>
        <v>8844</v>
      </c>
      <c r="CH85">
        <f t="shared" si="14"/>
        <v>8137</v>
      </c>
      <c r="CI85">
        <f t="shared" si="14"/>
        <v>7634</v>
      </c>
      <c r="CJ85">
        <f t="shared" si="14"/>
        <v>5752</v>
      </c>
      <c r="CK85">
        <f t="shared" si="14"/>
        <v>3592</v>
      </c>
      <c r="CL85">
        <f t="shared" si="14"/>
        <v>966</v>
      </c>
      <c r="CM85">
        <f t="shared" si="14"/>
        <v>195</v>
      </c>
    </row>
    <row r="86" spans="75:91" x14ac:dyDescent="0.2">
      <c r="BW86">
        <f t="shared" ref="BW86:CM86" si="15">BW31*100</f>
        <v>9660</v>
      </c>
      <c r="BX86">
        <f t="shared" si="15"/>
        <v>10188.999999999998</v>
      </c>
      <c r="BY86">
        <f t="shared" si="15"/>
        <v>9701</v>
      </c>
      <c r="BZ86">
        <f t="shared" si="15"/>
        <v>9378</v>
      </c>
      <c r="CA86">
        <f t="shared" si="15"/>
        <v>7822</v>
      </c>
      <c r="CB86">
        <f t="shared" si="15"/>
        <v>9130</v>
      </c>
      <c r="CC86">
        <f t="shared" si="15"/>
        <v>8522.9999999999982</v>
      </c>
      <c r="CD86">
        <f t="shared" si="15"/>
        <v>7207.0000000000009</v>
      </c>
      <c r="CE86">
        <f t="shared" si="15"/>
        <v>6912</v>
      </c>
      <c r="CF86">
        <f t="shared" si="15"/>
        <v>4891</v>
      </c>
      <c r="CG86">
        <f t="shared" si="15"/>
        <v>3035</v>
      </c>
      <c r="CH86">
        <f t="shared" si="15"/>
        <v>1570</v>
      </c>
      <c r="CI86">
        <f t="shared" si="15"/>
        <v>912.00000000000011</v>
      </c>
      <c r="CJ86">
        <f t="shared" si="15"/>
        <v>216</v>
      </c>
      <c r="CK86">
        <f t="shared" si="15"/>
        <v>75</v>
      </c>
      <c r="CL86">
        <f t="shared" si="15"/>
        <v>146</v>
      </c>
      <c r="CM86">
        <f t="shared" si="15"/>
        <v>141</v>
      </c>
    </row>
    <row r="87" spans="75:91" x14ac:dyDescent="0.2">
      <c r="BW87">
        <f t="shared" ref="BW87:CM87" si="16">BW32*100</f>
        <v>10449</v>
      </c>
      <c r="BX87">
        <f t="shared" si="16"/>
        <v>10123</v>
      </c>
      <c r="BY87">
        <f t="shared" si="16"/>
        <v>10754.999999999998</v>
      </c>
      <c r="BZ87">
        <f t="shared" si="16"/>
        <v>10377.000000000002</v>
      </c>
      <c r="CA87">
        <f t="shared" si="16"/>
        <v>10081</v>
      </c>
      <c r="CB87">
        <f t="shared" si="16"/>
        <v>10227.999999999998</v>
      </c>
      <c r="CC87">
        <f t="shared" si="16"/>
        <v>10182</v>
      </c>
      <c r="CD87">
        <f t="shared" si="16"/>
        <v>9635</v>
      </c>
      <c r="CE87">
        <f t="shared" si="16"/>
        <v>8460</v>
      </c>
      <c r="CF87">
        <f t="shared" si="16"/>
        <v>7433.9999999999991</v>
      </c>
      <c r="CG87">
        <f t="shared" si="16"/>
        <v>6798.9999999999991</v>
      </c>
      <c r="CH87">
        <f t="shared" si="16"/>
        <v>4408.0000000000009</v>
      </c>
      <c r="CI87">
        <f t="shared" si="16"/>
        <v>3200</v>
      </c>
      <c r="CJ87">
        <f t="shared" si="16"/>
        <v>1575</v>
      </c>
      <c r="CK87">
        <f t="shared" si="16"/>
        <v>652</v>
      </c>
      <c r="CL87">
        <f t="shared" si="16"/>
        <v>345</v>
      </c>
      <c r="CM87">
        <f t="shared" si="16"/>
        <v>305</v>
      </c>
    </row>
    <row r="88" spans="75:91" x14ac:dyDescent="0.2">
      <c r="BW88">
        <f t="shared" ref="BW88:CM88" si="17">BW33*100</f>
        <v>10588</v>
      </c>
      <c r="BX88">
        <f t="shared" si="17"/>
        <v>11590</v>
      </c>
      <c r="BY88">
        <f t="shared" si="17"/>
        <v>11656</v>
      </c>
      <c r="BZ88">
        <f t="shared" si="17"/>
        <v>11766.000000000002</v>
      </c>
      <c r="CA88">
        <f t="shared" si="17"/>
        <v>11841.999999999998</v>
      </c>
      <c r="CB88">
        <f t="shared" si="17"/>
        <v>11719</v>
      </c>
      <c r="CC88">
        <f t="shared" si="17"/>
        <v>11596</v>
      </c>
      <c r="CD88">
        <f t="shared" si="17"/>
        <v>11120.000000000002</v>
      </c>
      <c r="CE88">
        <f t="shared" si="17"/>
        <v>9933.9999999999982</v>
      </c>
      <c r="CF88">
        <f t="shared" si="17"/>
        <v>9045</v>
      </c>
      <c r="CG88">
        <f t="shared" si="17"/>
        <v>7550</v>
      </c>
      <c r="CH88">
        <f t="shared" si="17"/>
        <v>5481</v>
      </c>
      <c r="CI88">
        <f t="shared" si="17"/>
        <v>3917</v>
      </c>
      <c r="CJ88">
        <f t="shared" si="17"/>
        <v>1832</v>
      </c>
      <c r="CK88">
        <f t="shared" si="17"/>
        <v>990</v>
      </c>
      <c r="CL88">
        <f t="shared" si="17"/>
        <v>353</v>
      </c>
      <c r="CM88">
        <f t="shared" si="17"/>
        <v>237</v>
      </c>
    </row>
    <row r="89" spans="75:91" x14ac:dyDescent="0.2">
      <c r="BW89">
        <f t="shared" ref="BW89:CM89" si="18">BW34*100</f>
        <v>9120</v>
      </c>
      <c r="BX89">
        <f t="shared" si="18"/>
        <v>9016.9999999999982</v>
      </c>
      <c r="BY89">
        <f t="shared" si="18"/>
        <v>9553</v>
      </c>
      <c r="BZ89">
        <f t="shared" si="18"/>
        <v>9486</v>
      </c>
      <c r="CA89">
        <f t="shared" si="18"/>
        <v>9547</v>
      </c>
      <c r="CB89">
        <f t="shared" si="18"/>
        <v>8550</v>
      </c>
      <c r="CC89">
        <f t="shared" si="18"/>
        <v>8243</v>
      </c>
      <c r="CD89">
        <f t="shared" si="18"/>
        <v>7977</v>
      </c>
      <c r="CE89">
        <f t="shared" si="18"/>
        <v>7883</v>
      </c>
      <c r="CF89">
        <f t="shared" si="18"/>
        <v>6268</v>
      </c>
      <c r="CG89">
        <f t="shared" si="18"/>
        <v>6023</v>
      </c>
      <c r="CH89">
        <f t="shared" si="18"/>
        <v>4154</v>
      </c>
      <c r="CI89">
        <f t="shared" si="18"/>
        <v>2324</v>
      </c>
      <c r="CJ89">
        <f t="shared" si="18"/>
        <v>823</v>
      </c>
      <c r="CK89">
        <f t="shared" si="18"/>
        <v>119.00000000000001</v>
      </c>
      <c r="CL89">
        <f t="shared" si="18"/>
        <v>13.999999999999998</v>
      </c>
      <c r="CM89">
        <f t="shared" si="18"/>
        <v>62</v>
      </c>
    </row>
    <row r="90" spans="75:91" x14ac:dyDescent="0.2">
      <c r="BW90">
        <f t="shared" ref="BW90:CM90" si="19">BW35*100</f>
        <v>9308</v>
      </c>
      <c r="BX90">
        <f t="shared" si="19"/>
        <v>9380</v>
      </c>
      <c r="BY90">
        <f t="shared" si="19"/>
        <v>9165</v>
      </c>
      <c r="BZ90">
        <f t="shared" si="19"/>
        <v>10010</v>
      </c>
      <c r="CA90">
        <f t="shared" si="19"/>
        <v>9165</v>
      </c>
      <c r="CB90">
        <f t="shared" si="19"/>
        <v>9465</v>
      </c>
      <c r="CC90">
        <f t="shared" si="19"/>
        <v>9268</v>
      </c>
      <c r="CD90">
        <f t="shared" si="19"/>
        <v>8983</v>
      </c>
      <c r="CE90">
        <f t="shared" si="19"/>
        <v>8347</v>
      </c>
      <c r="CF90">
        <f t="shared" si="19"/>
        <v>7709</v>
      </c>
      <c r="CG90">
        <f t="shared" si="19"/>
        <v>7829.0000000000009</v>
      </c>
      <c r="CH90">
        <f t="shared" si="19"/>
        <v>6056</v>
      </c>
      <c r="CI90">
        <f t="shared" si="19"/>
        <v>4279</v>
      </c>
      <c r="CJ90">
        <f t="shared" si="19"/>
        <v>1718</v>
      </c>
      <c r="CK90">
        <f t="shared" si="19"/>
        <v>803.99999999999989</v>
      </c>
      <c r="CL90">
        <f t="shared" si="19"/>
        <v>160</v>
      </c>
      <c r="CM90">
        <f t="shared" si="19"/>
        <v>194</v>
      </c>
    </row>
    <row r="91" spans="75:91" x14ac:dyDescent="0.2">
      <c r="BW91">
        <f t="shared" ref="BW91:CM91" si="20">BW36*100</f>
        <v>9529</v>
      </c>
      <c r="BX91">
        <f t="shared" si="20"/>
        <v>9782</v>
      </c>
      <c r="BY91">
        <f t="shared" si="20"/>
        <v>10155.000000000002</v>
      </c>
      <c r="BZ91">
        <f t="shared" si="20"/>
        <v>10542</v>
      </c>
      <c r="CA91">
        <f t="shared" si="20"/>
        <v>10234</v>
      </c>
      <c r="CB91">
        <f t="shared" si="20"/>
        <v>10446</v>
      </c>
      <c r="CC91">
        <f t="shared" si="20"/>
        <v>10942</v>
      </c>
      <c r="CD91">
        <f t="shared" si="20"/>
        <v>5741</v>
      </c>
      <c r="CE91">
        <f t="shared" si="20"/>
        <v>10133.000000000002</v>
      </c>
      <c r="CF91">
        <f t="shared" si="20"/>
        <v>9710</v>
      </c>
      <c r="CG91">
        <f t="shared" si="20"/>
        <v>8596</v>
      </c>
      <c r="CH91">
        <f t="shared" si="20"/>
        <v>7594</v>
      </c>
      <c r="CI91">
        <f t="shared" si="20"/>
        <v>3704</v>
      </c>
      <c r="CJ91">
        <f t="shared" si="20"/>
        <v>3236</v>
      </c>
      <c r="CK91">
        <f t="shared" si="20"/>
        <v>1319</v>
      </c>
      <c r="CL91">
        <f t="shared" si="20"/>
        <v>126</v>
      </c>
      <c r="CM91">
        <f t="shared" si="20"/>
        <v>231.99999999999997</v>
      </c>
    </row>
    <row r="92" spans="75:91" x14ac:dyDescent="0.2">
      <c r="BW92">
        <f t="shared" ref="BW92:CM92" si="21">BW37*100</f>
        <v>9722</v>
      </c>
      <c r="BX92">
        <f t="shared" si="21"/>
        <v>10017</v>
      </c>
      <c r="BY92">
        <f t="shared" si="21"/>
        <v>10044</v>
      </c>
      <c r="BZ92">
        <f t="shared" si="21"/>
        <v>9940</v>
      </c>
      <c r="CA92">
        <f t="shared" si="21"/>
        <v>9726</v>
      </c>
      <c r="CB92">
        <f t="shared" si="21"/>
        <v>8815</v>
      </c>
      <c r="CC92">
        <f t="shared" si="21"/>
        <v>9686</v>
      </c>
      <c r="CD92">
        <f t="shared" si="21"/>
        <v>9530</v>
      </c>
      <c r="CE92">
        <f t="shared" si="21"/>
        <v>9603</v>
      </c>
      <c r="CF92">
        <f t="shared" si="21"/>
        <v>9278</v>
      </c>
      <c r="CG92">
        <f t="shared" si="21"/>
        <v>9634</v>
      </c>
      <c r="CH92">
        <f t="shared" si="21"/>
        <v>8969</v>
      </c>
      <c r="CI92">
        <f t="shared" si="21"/>
        <v>8387</v>
      </c>
      <c r="CJ92">
        <f t="shared" si="21"/>
        <v>6171</v>
      </c>
      <c r="CK92">
        <f t="shared" si="21"/>
        <v>3596</v>
      </c>
      <c r="CL92">
        <f t="shared" si="21"/>
        <v>523</v>
      </c>
      <c r="CM92">
        <f t="shared" si="21"/>
        <v>154</v>
      </c>
    </row>
    <row r="93" spans="75:91" x14ac:dyDescent="0.2">
      <c r="BW93">
        <f t="shared" ref="BW93:CM93" si="22">BW38*100</f>
        <v>9349</v>
      </c>
      <c r="BX93">
        <f t="shared" si="22"/>
        <v>9612</v>
      </c>
      <c r="BY93">
        <f t="shared" si="22"/>
        <v>9105</v>
      </c>
      <c r="BZ93">
        <f t="shared" si="22"/>
        <v>9560</v>
      </c>
      <c r="CA93">
        <f t="shared" si="22"/>
        <v>8877.0000000000018</v>
      </c>
      <c r="CB93">
        <f t="shared" si="22"/>
        <v>8826</v>
      </c>
      <c r="CC93">
        <f t="shared" si="22"/>
        <v>8326</v>
      </c>
      <c r="CD93">
        <f t="shared" si="22"/>
        <v>8786</v>
      </c>
      <c r="CE93">
        <f t="shared" si="22"/>
        <v>7953</v>
      </c>
      <c r="CF93">
        <f t="shared" si="22"/>
        <v>7634.9999999999991</v>
      </c>
      <c r="CG93">
        <f t="shared" si="22"/>
        <v>7250.9999999999991</v>
      </c>
      <c r="CH93">
        <f t="shared" si="22"/>
        <v>5430</v>
      </c>
      <c r="CI93">
        <f t="shared" si="22"/>
        <v>3643</v>
      </c>
      <c r="CJ93">
        <f t="shared" si="22"/>
        <v>1593</v>
      </c>
      <c r="CK93">
        <f t="shared" si="22"/>
        <v>461.00000000000006</v>
      </c>
      <c r="CL93">
        <f t="shared" si="22"/>
        <v>42</v>
      </c>
      <c r="CM93">
        <f t="shared" si="22"/>
        <v>30</v>
      </c>
    </row>
    <row r="94" spans="75:91" x14ac:dyDescent="0.2">
      <c r="BW94">
        <f t="shared" ref="BW94:CM94" si="23">BW39*100</f>
        <v>10258</v>
      </c>
      <c r="BX94">
        <f t="shared" si="23"/>
        <v>10424</v>
      </c>
      <c r="BY94">
        <f t="shared" si="23"/>
        <v>10542</v>
      </c>
      <c r="BZ94">
        <f t="shared" si="23"/>
        <v>10527</v>
      </c>
      <c r="CA94">
        <f t="shared" si="23"/>
        <v>10842</v>
      </c>
      <c r="CB94">
        <f t="shared" si="23"/>
        <v>9964</v>
      </c>
      <c r="CC94">
        <f t="shared" si="23"/>
        <v>11079</v>
      </c>
      <c r="CD94">
        <f t="shared" si="23"/>
        <v>10396</v>
      </c>
      <c r="CE94">
        <f t="shared" si="23"/>
        <v>10491.999999999998</v>
      </c>
      <c r="CF94">
        <f t="shared" si="23"/>
        <v>9789</v>
      </c>
      <c r="CG94">
        <f t="shared" si="23"/>
        <v>9963</v>
      </c>
      <c r="CH94">
        <f t="shared" si="23"/>
        <v>10268</v>
      </c>
      <c r="CI94">
        <f t="shared" si="23"/>
        <v>9619</v>
      </c>
      <c r="CJ94">
        <f t="shared" si="23"/>
        <v>9236</v>
      </c>
      <c r="CK94">
        <f t="shared" si="23"/>
        <v>7602</v>
      </c>
      <c r="CL94">
        <f t="shared" si="23"/>
        <v>6445</v>
      </c>
      <c r="CM94">
        <f t="shared" si="23"/>
        <v>4189</v>
      </c>
    </row>
    <row r="95" spans="75:91" x14ac:dyDescent="0.2">
      <c r="BW95">
        <f t="shared" ref="BW95:CM95" si="24">BW40*100</f>
        <v>9737</v>
      </c>
      <c r="BX95">
        <f t="shared" si="24"/>
        <v>9684</v>
      </c>
      <c r="BY95">
        <f t="shared" si="24"/>
        <v>9849</v>
      </c>
      <c r="BZ95">
        <f t="shared" si="24"/>
        <v>9860</v>
      </c>
      <c r="CA95">
        <f t="shared" si="24"/>
        <v>9768</v>
      </c>
      <c r="CB95">
        <f t="shared" si="24"/>
        <v>9787</v>
      </c>
      <c r="CC95">
        <f t="shared" si="24"/>
        <v>9432</v>
      </c>
      <c r="CD95">
        <f t="shared" si="24"/>
        <v>9408.9999999999982</v>
      </c>
      <c r="CE95">
        <f t="shared" si="24"/>
        <v>9207</v>
      </c>
      <c r="CF95">
        <f t="shared" si="24"/>
        <v>8265</v>
      </c>
      <c r="CG95">
        <f t="shared" si="24"/>
        <v>8262</v>
      </c>
      <c r="CH95">
        <f t="shared" si="24"/>
        <v>6760.0000000000009</v>
      </c>
      <c r="CI95">
        <f t="shared" si="24"/>
        <v>5251</v>
      </c>
      <c r="CJ95">
        <f t="shared" si="24"/>
        <v>3035</v>
      </c>
      <c r="CK95">
        <f t="shared" si="24"/>
        <v>1598.9999999999998</v>
      </c>
      <c r="CL95">
        <f t="shared" si="24"/>
        <v>394</v>
      </c>
      <c r="CM95">
        <f t="shared" si="24"/>
        <v>197</v>
      </c>
    </row>
    <row r="96" spans="75:91" x14ac:dyDescent="0.2">
      <c r="BW96">
        <f t="shared" ref="BW96:CM96" si="25">BW41*100</f>
        <v>9450</v>
      </c>
      <c r="BX96">
        <f t="shared" si="25"/>
        <v>9463.0000000000018</v>
      </c>
      <c r="BY96">
        <f t="shared" si="25"/>
        <v>9840</v>
      </c>
      <c r="BZ96">
        <f t="shared" si="25"/>
        <v>9922</v>
      </c>
      <c r="CA96">
        <f t="shared" si="25"/>
        <v>9785</v>
      </c>
      <c r="CB96">
        <f t="shared" si="25"/>
        <v>9822.9999999999982</v>
      </c>
      <c r="CC96">
        <f t="shared" si="25"/>
        <v>9516</v>
      </c>
      <c r="CD96">
        <f t="shared" si="25"/>
        <v>8861</v>
      </c>
      <c r="CE96">
        <f t="shared" si="25"/>
        <v>8095</v>
      </c>
      <c r="CF96">
        <f t="shared" si="25"/>
        <v>6948.9999999999991</v>
      </c>
      <c r="CG96">
        <f t="shared" si="25"/>
        <v>6088</v>
      </c>
      <c r="CH96">
        <f t="shared" si="25"/>
        <v>3743</v>
      </c>
      <c r="CI96">
        <f t="shared" si="25"/>
        <v>2491</v>
      </c>
      <c r="CJ96">
        <f t="shared" si="25"/>
        <v>1105</v>
      </c>
      <c r="CK96">
        <f t="shared" si="25"/>
        <v>463.99999999999994</v>
      </c>
      <c r="CL96">
        <f t="shared" si="25"/>
        <v>104</v>
      </c>
      <c r="CM96">
        <f t="shared" si="25"/>
        <v>76</v>
      </c>
    </row>
    <row r="97" spans="75:91" x14ac:dyDescent="0.2">
      <c r="BW97">
        <f t="shared" ref="BW97:CM97" si="26">BW42*100</f>
        <v>9247.9999999999982</v>
      </c>
      <c r="BX97">
        <f t="shared" si="26"/>
        <v>9580</v>
      </c>
      <c r="BY97">
        <f t="shared" si="26"/>
        <v>9182</v>
      </c>
      <c r="BZ97">
        <f t="shared" si="26"/>
        <v>9221</v>
      </c>
      <c r="CA97">
        <f t="shared" si="26"/>
        <v>8958</v>
      </c>
      <c r="CB97">
        <f t="shared" si="26"/>
        <v>9067</v>
      </c>
      <c r="CC97">
        <f t="shared" si="26"/>
        <v>9136.9999999999982</v>
      </c>
      <c r="CD97">
        <f t="shared" si="26"/>
        <v>9114</v>
      </c>
      <c r="CE97">
        <f t="shared" si="26"/>
        <v>9103</v>
      </c>
      <c r="CF97">
        <f t="shared" si="26"/>
        <v>8257</v>
      </c>
      <c r="CG97">
        <f t="shared" si="26"/>
        <v>8401</v>
      </c>
      <c r="CH97">
        <f t="shared" si="26"/>
        <v>6207</v>
      </c>
      <c r="CI97">
        <f t="shared" si="26"/>
        <v>4949</v>
      </c>
      <c r="CJ97">
        <f t="shared" si="26"/>
        <v>2488</v>
      </c>
      <c r="CK97">
        <f t="shared" si="26"/>
        <v>1323.9999999999998</v>
      </c>
      <c r="CL97">
        <f t="shared" si="26"/>
        <v>280</v>
      </c>
      <c r="CM97">
        <f t="shared" si="26"/>
        <v>171</v>
      </c>
    </row>
    <row r="98" spans="75:91" x14ac:dyDescent="0.2">
      <c r="BW98">
        <f t="shared" ref="BW98:CM98" si="27">BW43*100</f>
        <v>9768</v>
      </c>
      <c r="BX98">
        <f t="shared" si="27"/>
        <v>9821</v>
      </c>
      <c r="BY98">
        <f t="shared" si="27"/>
        <v>9703</v>
      </c>
      <c r="BZ98">
        <f t="shared" si="27"/>
        <v>10198</v>
      </c>
      <c r="CA98">
        <f t="shared" si="27"/>
        <v>9487</v>
      </c>
      <c r="CB98">
        <f t="shared" si="27"/>
        <v>9673</v>
      </c>
      <c r="CC98">
        <f t="shared" si="27"/>
        <v>9149</v>
      </c>
      <c r="CD98">
        <f t="shared" si="27"/>
        <v>7825</v>
      </c>
      <c r="CE98">
        <f t="shared" si="27"/>
        <v>6139</v>
      </c>
      <c r="CF98">
        <f t="shared" si="27"/>
        <v>3665.9999999999995</v>
      </c>
      <c r="CG98">
        <f t="shared" si="27"/>
        <v>2705</v>
      </c>
      <c r="CH98">
        <f t="shared" si="27"/>
        <v>1245</v>
      </c>
      <c r="CI98">
        <f t="shared" si="27"/>
        <v>614</v>
      </c>
      <c r="CJ98">
        <f t="shared" si="27"/>
        <v>137</v>
      </c>
      <c r="CK98">
        <f t="shared" si="27"/>
        <v>92</v>
      </c>
      <c r="CL98">
        <f t="shared" si="27"/>
        <v>178</v>
      </c>
      <c r="CM98">
        <f t="shared" si="27"/>
        <v>66</v>
      </c>
    </row>
    <row r="99" spans="75:91" x14ac:dyDescent="0.2">
      <c r="BW99">
        <f t="shared" ref="BW99:CM99" si="28">BW44*100</f>
        <v>9462</v>
      </c>
      <c r="BX99">
        <f t="shared" si="28"/>
        <v>9597</v>
      </c>
      <c r="BY99">
        <f t="shared" si="28"/>
        <v>9649</v>
      </c>
      <c r="BZ99">
        <f t="shared" si="28"/>
        <v>9477</v>
      </c>
      <c r="CA99">
        <f t="shared" si="28"/>
        <v>9556</v>
      </c>
      <c r="CB99">
        <f t="shared" si="28"/>
        <v>9449</v>
      </c>
      <c r="CC99">
        <f t="shared" si="28"/>
        <v>9623</v>
      </c>
      <c r="CD99">
        <f t="shared" si="28"/>
        <v>9088.0000000000018</v>
      </c>
      <c r="CE99">
        <f t="shared" si="28"/>
        <v>8477</v>
      </c>
      <c r="CF99">
        <f t="shared" si="28"/>
        <v>7653.9999999999991</v>
      </c>
      <c r="CG99">
        <f t="shared" si="28"/>
        <v>6669</v>
      </c>
      <c r="CH99">
        <f t="shared" si="28"/>
        <v>4233</v>
      </c>
      <c r="CI99">
        <f t="shared" si="28"/>
        <v>2635</v>
      </c>
      <c r="CJ99">
        <f t="shared" si="28"/>
        <v>746</v>
      </c>
      <c r="CK99">
        <f t="shared" si="28"/>
        <v>40</v>
      </c>
      <c r="CL99">
        <f t="shared" si="28"/>
        <v>0</v>
      </c>
      <c r="CM99">
        <f t="shared" si="28"/>
        <v>0</v>
      </c>
    </row>
    <row r="100" spans="75:91" x14ac:dyDescent="0.2">
      <c r="BW100">
        <f t="shared" ref="BW100:CM100" si="29">BW45*100</f>
        <v>10029</v>
      </c>
      <c r="BX100">
        <f t="shared" si="29"/>
        <v>9806</v>
      </c>
      <c r="BY100">
        <f t="shared" si="29"/>
        <v>10352</v>
      </c>
      <c r="BZ100">
        <f t="shared" si="29"/>
        <v>10135</v>
      </c>
      <c r="CA100">
        <f t="shared" si="29"/>
        <v>9825</v>
      </c>
      <c r="CB100">
        <f t="shared" si="29"/>
        <v>9743</v>
      </c>
      <c r="CC100">
        <f t="shared" si="29"/>
        <v>9489</v>
      </c>
      <c r="CD100">
        <f t="shared" si="29"/>
        <v>8649</v>
      </c>
      <c r="CE100">
        <f t="shared" si="29"/>
        <v>8939</v>
      </c>
      <c r="CF100">
        <f t="shared" si="29"/>
        <v>8894</v>
      </c>
      <c r="CG100">
        <f t="shared" si="29"/>
        <v>9238</v>
      </c>
      <c r="CH100">
        <f t="shared" si="29"/>
        <v>4910</v>
      </c>
      <c r="CI100">
        <f t="shared" si="29"/>
        <v>8965</v>
      </c>
      <c r="CJ100">
        <f t="shared" si="29"/>
        <v>8230</v>
      </c>
      <c r="CK100">
        <f t="shared" si="29"/>
        <v>6593.0000000000009</v>
      </c>
      <c r="CL100">
        <f t="shared" si="29"/>
        <v>3673.0000000000005</v>
      </c>
      <c r="CM100">
        <f t="shared" si="29"/>
        <v>1788</v>
      </c>
    </row>
    <row r="101" spans="75:91" x14ac:dyDescent="0.2">
      <c r="BW101" t="e">
        <f t="shared" ref="BW101:CM101" si="30">BW46*100</f>
        <v>#VALUE!</v>
      </c>
      <c r="BX101" t="e">
        <f t="shared" si="30"/>
        <v>#VALUE!</v>
      </c>
      <c r="BY101" t="e">
        <f t="shared" si="30"/>
        <v>#VALUE!</v>
      </c>
      <c r="BZ101" t="e">
        <f t="shared" si="30"/>
        <v>#VALUE!</v>
      </c>
      <c r="CA101" t="e">
        <f t="shared" si="30"/>
        <v>#VALUE!</v>
      </c>
      <c r="CB101" t="e">
        <f t="shared" si="30"/>
        <v>#VALUE!</v>
      </c>
      <c r="CC101" t="e">
        <f t="shared" si="30"/>
        <v>#VALUE!</v>
      </c>
      <c r="CD101" t="e">
        <f t="shared" si="30"/>
        <v>#VALUE!</v>
      </c>
      <c r="CE101" t="e">
        <f t="shared" si="30"/>
        <v>#VALUE!</v>
      </c>
      <c r="CF101" t="e">
        <f t="shared" si="30"/>
        <v>#VALUE!</v>
      </c>
      <c r="CG101" t="e">
        <f t="shared" si="30"/>
        <v>#VALUE!</v>
      </c>
      <c r="CH101" t="e">
        <f t="shared" si="30"/>
        <v>#VALUE!</v>
      </c>
      <c r="CI101" t="e">
        <f t="shared" si="30"/>
        <v>#VALUE!</v>
      </c>
      <c r="CJ101" t="e">
        <f t="shared" si="30"/>
        <v>#VALUE!</v>
      </c>
      <c r="CK101" t="e">
        <f t="shared" si="30"/>
        <v>#VALUE!</v>
      </c>
      <c r="CL101" t="e">
        <f t="shared" si="30"/>
        <v>#VALUE!</v>
      </c>
      <c r="CM101" t="e">
        <f t="shared" si="30"/>
        <v>#VALUE!</v>
      </c>
    </row>
    <row r="102" spans="75:91" x14ac:dyDescent="0.2">
      <c r="BW102" t="e">
        <f t="shared" ref="BW102:CM102" si="31">BW47*100</f>
        <v>#VALUE!</v>
      </c>
      <c r="BX102" t="e">
        <f t="shared" si="31"/>
        <v>#VALUE!</v>
      </c>
      <c r="BY102" t="e">
        <f t="shared" si="31"/>
        <v>#VALUE!</v>
      </c>
      <c r="BZ102" t="e">
        <f t="shared" si="31"/>
        <v>#VALUE!</v>
      </c>
      <c r="CA102" t="e">
        <f t="shared" si="31"/>
        <v>#VALUE!</v>
      </c>
      <c r="CB102" t="e">
        <f t="shared" si="31"/>
        <v>#VALUE!</v>
      </c>
      <c r="CC102" t="e">
        <f t="shared" si="31"/>
        <v>#VALUE!</v>
      </c>
      <c r="CD102" t="e">
        <f t="shared" si="31"/>
        <v>#VALUE!</v>
      </c>
      <c r="CE102" t="e">
        <f t="shared" si="31"/>
        <v>#VALUE!</v>
      </c>
      <c r="CF102" t="e">
        <f t="shared" si="31"/>
        <v>#VALUE!</v>
      </c>
      <c r="CG102" t="e">
        <f t="shared" si="31"/>
        <v>#VALUE!</v>
      </c>
      <c r="CH102" t="e">
        <f t="shared" si="31"/>
        <v>#VALUE!</v>
      </c>
      <c r="CI102" t="e">
        <f t="shared" si="31"/>
        <v>#VALUE!</v>
      </c>
      <c r="CJ102" t="e">
        <f t="shared" si="31"/>
        <v>#VALUE!</v>
      </c>
      <c r="CK102" t="e">
        <f t="shared" si="31"/>
        <v>#VALUE!</v>
      </c>
      <c r="CL102" t="e">
        <f t="shared" si="31"/>
        <v>#VALUE!</v>
      </c>
      <c r="CM102" t="e">
        <f t="shared" si="31"/>
        <v>#VALUE!</v>
      </c>
    </row>
    <row r="103" spans="75:91" x14ac:dyDescent="0.2">
      <c r="BW103" t="e">
        <f t="shared" ref="BW103:CM103" si="32">BW48*100</f>
        <v>#VALUE!</v>
      </c>
      <c r="BX103" t="e">
        <f t="shared" si="32"/>
        <v>#VALUE!</v>
      </c>
      <c r="BY103" t="e">
        <f t="shared" si="32"/>
        <v>#VALUE!</v>
      </c>
      <c r="BZ103" t="e">
        <f t="shared" si="32"/>
        <v>#VALUE!</v>
      </c>
      <c r="CA103" t="e">
        <f t="shared" si="32"/>
        <v>#VALUE!</v>
      </c>
      <c r="CB103" t="e">
        <f t="shared" si="32"/>
        <v>#VALUE!</v>
      </c>
      <c r="CC103" t="e">
        <f t="shared" si="32"/>
        <v>#VALUE!</v>
      </c>
      <c r="CD103" t="e">
        <f t="shared" si="32"/>
        <v>#VALUE!</v>
      </c>
      <c r="CE103" t="e">
        <f t="shared" si="32"/>
        <v>#VALUE!</v>
      </c>
      <c r="CF103" t="e">
        <f t="shared" si="32"/>
        <v>#VALUE!</v>
      </c>
      <c r="CG103" t="e">
        <f t="shared" si="32"/>
        <v>#VALUE!</v>
      </c>
      <c r="CH103" t="e">
        <f t="shared" si="32"/>
        <v>#VALUE!</v>
      </c>
      <c r="CI103" t="e">
        <f t="shared" si="32"/>
        <v>#VALUE!</v>
      </c>
      <c r="CJ103" t="e">
        <f t="shared" si="32"/>
        <v>#VALUE!</v>
      </c>
      <c r="CK103" t="e">
        <f t="shared" si="32"/>
        <v>#VALUE!</v>
      </c>
      <c r="CL103" t="e">
        <f t="shared" si="32"/>
        <v>#VALUE!</v>
      </c>
      <c r="CM103" t="e">
        <f t="shared" si="32"/>
        <v>#VALUE!</v>
      </c>
    </row>
    <row r="104" spans="75:91" x14ac:dyDescent="0.2">
      <c r="BW104">
        <f t="shared" ref="BW104:CM104" si="33">BW49*100</f>
        <v>9358.9999999999982</v>
      </c>
      <c r="BX104">
        <f t="shared" si="33"/>
        <v>8803</v>
      </c>
      <c r="BY104">
        <f t="shared" si="33"/>
        <v>8835</v>
      </c>
      <c r="BZ104">
        <f t="shared" si="33"/>
        <v>8783.9999999999982</v>
      </c>
      <c r="CA104">
        <f t="shared" si="33"/>
        <v>9039</v>
      </c>
      <c r="CB104">
        <f t="shared" si="33"/>
        <v>8497</v>
      </c>
      <c r="CC104">
        <f t="shared" si="33"/>
        <v>8793</v>
      </c>
      <c r="CD104">
        <f t="shared" si="33"/>
        <v>8481</v>
      </c>
      <c r="CE104">
        <f t="shared" si="33"/>
        <v>8250</v>
      </c>
      <c r="CF104">
        <f t="shared" si="33"/>
        <v>7442</v>
      </c>
      <c r="CG104">
        <f t="shared" si="33"/>
        <v>8235</v>
      </c>
      <c r="CH104">
        <f t="shared" si="33"/>
        <v>6298</v>
      </c>
      <c r="CI104">
        <f t="shared" si="33"/>
        <v>5081</v>
      </c>
      <c r="CJ104">
        <f t="shared" si="33"/>
        <v>3060</v>
      </c>
      <c r="CK104">
        <f t="shared" si="33"/>
        <v>1569.0000000000002</v>
      </c>
      <c r="CL104">
        <f t="shared" si="33"/>
        <v>536</v>
      </c>
      <c r="CM104">
        <f t="shared" si="33"/>
        <v>162</v>
      </c>
    </row>
    <row r="105" spans="75:91" x14ac:dyDescent="0.2">
      <c r="BW105">
        <f t="shared" ref="BW105:CM105" si="34">BW50*100</f>
        <v>8855</v>
      </c>
      <c r="BX105">
        <f t="shared" si="34"/>
        <v>8360</v>
      </c>
      <c r="BY105">
        <f t="shared" si="34"/>
        <v>7706</v>
      </c>
      <c r="BZ105">
        <f t="shared" si="34"/>
        <v>8426</v>
      </c>
      <c r="CA105">
        <f t="shared" si="34"/>
        <v>8567</v>
      </c>
      <c r="CB105">
        <f t="shared" si="34"/>
        <v>8578</v>
      </c>
      <c r="CC105">
        <f t="shared" si="34"/>
        <v>8561</v>
      </c>
      <c r="CD105">
        <f t="shared" si="34"/>
        <v>7895</v>
      </c>
      <c r="CE105">
        <f t="shared" si="34"/>
        <v>7742.9999999999991</v>
      </c>
      <c r="CF105">
        <f t="shared" si="34"/>
        <v>6218</v>
      </c>
      <c r="CG105">
        <f t="shared" si="34"/>
        <v>6760.0000000000009</v>
      </c>
      <c r="CH105">
        <f t="shared" si="34"/>
        <v>4167</v>
      </c>
      <c r="CI105">
        <f t="shared" si="34"/>
        <v>2777.9999999999995</v>
      </c>
      <c r="CJ105">
        <f t="shared" si="34"/>
        <v>1238.9999999999998</v>
      </c>
      <c r="CK105">
        <f t="shared" si="34"/>
        <v>340.00000000000006</v>
      </c>
      <c r="CL105">
        <f t="shared" si="34"/>
        <v>179.99999999999997</v>
      </c>
      <c r="CM105">
        <f t="shared" si="34"/>
        <v>246.99999999999997</v>
      </c>
    </row>
    <row r="106" spans="75:91" x14ac:dyDescent="0.2">
      <c r="BW106">
        <f t="shared" ref="BW106:CM106" si="35">BW51*100</f>
        <v>9643</v>
      </c>
      <c r="BX106">
        <f t="shared" si="35"/>
        <v>9336</v>
      </c>
      <c r="BY106">
        <f t="shared" si="35"/>
        <v>9917</v>
      </c>
      <c r="BZ106">
        <f t="shared" si="35"/>
        <v>9741</v>
      </c>
      <c r="CA106">
        <f t="shared" si="35"/>
        <v>9848</v>
      </c>
      <c r="CB106">
        <f t="shared" si="35"/>
        <v>9802</v>
      </c>
      <c r="CC106">
        <f t="shared" si="35"/>
        <v>8849</v>
      </c>
      <c r="CD106">
        <f t="shared" si="35"/>
        <v>10052.000000000002</v>
      </c>
      <c r="CE106">
        <f t="shared" si="35"/>
        <v>10191</v>
      </c>
      <c r="CF106">
        <f t="shared" si="35"/>
        <v>9768</v>
      </c>
      <c r="CG106">
        <f t="shared" si="35"/>
        <v>9411</v>
      </c>
      <c r="CH106">
        <f t="shared" si="35"/>
        <v>9151</v>
      </c>
      <c r="CI106">
        <f t="shared" si="35"/>
        <v>9320</v>
      </c>
      <c r="CJ106">
        <f t="shared" si="35"/>
        <v>8380</v>
      </c>
      <c r="CK106">
        <f t="shared" si="35"/>
        <v>7228</v>
      </c>
      <c r="CL106">
        <f t="shared" si="35"/>
        <v>5017</v>
      </c>
      <c r="CM106">
        <f t="shared" si="35"/>
        <v>2461.0000000000005</v>
      </c>
    </row>
    <row r="107" spans="75:91" x14ac:dyDescent="0.2">
      <c r="BW107">
        <f t="shared" ref="BW107:CM107" si="36">BW52*100</f>
        <v>9546</v>
      </c>
      <c r="BX107">
        <f t="shared" si="36"/>
        <v>9505</v>
      </c>
      <c r="BY107">
        <f t="shared" si="36"/>
        <v>9526</v>
      </c>
      <c r="BZ107">
        <f t="shared" si="36"/>
        <v>9763</v>
      </c>
      <c r="CA107">
        <f t="shared" si="36"/>
        <v>9441.0000000000018</v>
      </c>
      <c r="CB107">
        <f t="shared" si="36"/>
        <v>9697</v>
      </c>
      <c r="CC107">
        <f t="shared" si="36"/>
        <v>8902</v>
      </c>
      <c r="CD107">
        <f t="shared" si="36"/>
        <v>9002</v>
      </c>
      <c r="CE107">
        <f t="shared" si="36"/>
        <v>8145</v>
      </c>
      <c r="CF107">
        <f t="shared" si="36"/>
        <v>7315.0000000000009</v>
      </c>
      <c r="CG107">
        <f t="shared" si="36"/>
        <v>6763</v>
      </c>
      <c r="CH107">
        <f t="shared" si="36"/>
        <v>4296</v>
      </c>
      <c r="CI107">
        <f t="shared" si="36"/>
        <v>2036</v>
      </c>
      <c r="CJ107">
        <f t="shared" si="36"/>
        <v>478</v>
      </c>
      <c r="CK107">
        <f t="shared" si="36"/>
        <v>62</v>
      </c>
      <c r="CL107">
        <f t="shared" si="36"/>
        <v>182</v>
      </c>
      <c r="CM107">
        <f t="shared" si="36"/>
        <v>278</v>
      </c>
    </row>
    <row r="108" spans="75:91" x14ac:dyDescent="0.2">
      <c r="BW108">
        <f t="shared" ref="BW108:CM108" si="37">BW53*100</f>
        <v>9172</v>
      </c>
      <c r="BX108">
        <f t="shared" si="37"/>
        <v>9377</v>
      </c>
      <c r="BY108">
        <f t="shared" si="37"/>
        <v>9416</v>
      </c>
      <c r="BZ108">
        <f t="shared" si="37"/>
        <v>8855</v>
      </c>
      <c r="CA108">
        <f t="shared" si="37"/>
        <v>8708</v>
      </c>
      <c r="CB108">
        <f t="shared" si="37"/>
        <v>8944</v>
      </c>
      <c r="CC108">
        <f t="shared" si="37"/>
        <v>8859</v>
      </c>
      <c r="CD108">
        <f t="shared" si="37"/>
        <v>8326</v>
      </c>
      <c r="CE108">
        <f t="shared" si="37"/>
        <v>8184.9999999999991</v>
      </c>
      <c r="CF108">
        <f t="shared" si="37"/>
        <v>8416</v>
      </c>
      <c r="CG108">
        <f t="shared" si="37"/>
        <v>8900</v>
      </c>
      <c r="CH108">
        <f t="shared" si="37"/>
        <v>8781</v>
      </c>
      <c r="CI108">
        <f t="shared" si="37"/>
        <v>8249</v>
      </c>
      <c r="CJ108">
        <f t="shared" si="37"/>
        <v>6629.0000000000009</v>
      </c>
      <c r="CK108">
        <f t="shared" si="37"/>
        <v>4246</v>
      </c>
      <c r="CL108">
        <f t="shared" si="37"/>
        <v>1429</v>
      </c>
      <c r="CM108">
        <f t="shared" si="37"/>
        <v>122</v>
      </c>
    </row>
    <row r="109" spans="75:91" x14ac:dyDescent="0.2">
      <c r="BW109">
        <f t="shared" ref="BW109:CM109" si="38">BW54*100</f>
        <v>10490</v>
      </c>
      <c r="BX109">
        <f t="shared" si="38"/>
        <v>10596</v>
      </c>
      <c r="BY109">
        <f t="shared" si="38"/>
        <v>9633</v>
      </c>
      <c r="BZ109">
        <f t="shared" si="38"/>
        <v>10018</v>
      </c>
      <c r="CA109">
        <f t="shared" si="38"/>
        <v>9311</v>
      </c>
      <c r="CB109">
        <f t="shared" si="38"/>
        <v>9563.0000000000018</v>
      </c>
      <c r="CC109">
        <f t="shared" si="38"/>
        <v>9624</v>
      </c>
      <c r="CD109">
        <f t="shared" si="38"/>
        <v>8871</v>
      </c>
      <c r="CE109">
        <f t="shared" si="38"/>
        <v>8681</v>
      </c>
      <c r="CF109">
        <f t="shared" si="38"/>
        <v>8911</v>
      </c>
      <c r="CG109">
        <f t="shared" si="38"/>
        <v>10625</v>
      </c>
      <c r="CH109">
        <f t="shared" si="38"/>
        <v>11138.999999999998</v>
      </c>
      <c r="CI109">
        <f t="shared" si="38"/>
        <v>10060</v>
      </c>
      <c r="CJ109">
        <f t="shared" si="38"/>
        <v>7984.9999999999991</v>
      </c>
      <c r="CK109">
        <f t="shared" si="38"/>
        <v>5978</v>
      </c>
      <c r="CL109">
        <f t="shared" si="38"/>
        <v>1847</v>
      </c>
      <c r="CM109">
        <f t="shared" si="38"/>
        <v>350.00000000000006</v>
      </c>
    </row>
    <row r="110" spans="75:91" x14ac:dyDescent="0.2">
      <c r="BW110">
        <f t="shared" ref="BW110:CM110" si="39">BW55*100</f>
        <v>9853</v>
      </c>
      <c r="BX110">
        <f t="shared" si="39"/>
        <v>9854</v>
      </c>
      <c r="BY110">
        <f t="shared" si="39"/>
        <v>10400</v>
      </c>
      <c r="BZ110">
        <f t="shared" si="39"/>
        <v>10824</v>
      </c>
      <c r="CA110">
        <f t="shared" si="39"/>
        <v>11044</v>
      </c>
      <c r="CB110">
        <f t="shared" si="39"/>
        <v>10972</v>
      </c>
      <c r="CC110">
        <f t="shared" si="39"/>
        <v>10446</v>
      </c>
      <c r="CD110">
        <f t="shared" si="39"/>
        <v>10400</v>
      </c>
      <c r="CE110">
        <f t="shared" si="39"/>
        <v>10005.999999999998</v>
      </c>
      <c r="CF110">
        <f t="shared" si="39"/>
        <v>9819</v>
      </c>
      <c r="CG110">
        <f t="shared" si="39"/>
        <v>9590</v>
      </c>
      <c r="CH110">
        <f t="shared" si="39"/>
        <v>8891</v>
      </c>
      <c r="CI110">
        <f t="shared" si="39"/>
        <v>7969.0000000000009</v>
      </c>
      <c r="CJ110">
        <f t="shared" si="39"/>
        <v>5924</v>
      </c>
      <c r="CK110">
        <f t="shared" si="39"/>
        <v>3618</v>
      </c>
      <c r="CL110">
        <f t="shared" si="39"/>
        <v>1948</v>
      </c>
      <c r="CM110">
        <f t="shared" si="39"/>
        <v>170.00000000000003</v>
      </c>
    </row>
    <row r="111" spans="75:91" x14ac:dyDescent="0.2">
      <c r="BW111" t="e">
        <f t="shared" ref="BW111:CM111" si="40">BW56*100</f>
        <v>#VALUE!</v>
      </c>
      <c r="BX111" t="e">
        <f t="shared" si="40"/>
        <v>#VALUE!</v>
      </c>
      <c r="BY111" t="e">
        <f t="shared" si="40"/>
        <v>#VALUE!</v>
      </c>
      <c r="BZ111" t="e">
        <f t="shared" si="40"/>
        <v>#VALUE!</v>
      </c>
      <c r="CA111" t="e">
        <f t="shared" si="40"/>
        <v>#VALUE!</v>
      </c>
      <c r="CB111" t="e">
        <f t="shared" si="40"/>
        <v>#VALUE!</v>
      </c>
      <c r="CC111" t="e">
        <f t="shared" si="40"/>
        <v>#VALUE!</v>
      </c>
      <c r="CD111" t="e">
        <f t="shared" si="40"/>
        <v>#VALUE!</v>
      </c>
      <c r="CE111" t="e">
        <f t="shared" si="40"/>
        <v>#VALUE!</v>
      </c>
      <c r="CF111" t="e">
        <f t="shared" si="40"/>
        <v>#VALUE!</v>
      </c>
      <c r="CG111" t="e">
        <f t="shared" si="40"/>
        <v>#VALUE!</v>
      </c>
      <c r="CH111" t="e">
        <f t="shared" si="40"/>
        <v>#VALUE!</v>
      </c>
      <c r="CI111" t="e">
        <f t="shared" si="40"/>
        <v>#VALUE!</v>
      </c>
      <c r="CJ111" t="e">
        <f t="shared" si="40"/>
        <v>#VALUE!</v>
      </c>
      <c r="CK111" t="e">
        <f t="shared" si="40"/>
        <v>#VALUE!</v>
      </c>
      <c r="CL111" t="e">
        <f t="shared" si="40"/>
        <v>#VALUE!</v>
      </c>
      <c r="CM111" t="e">
        <f t="shared" si="40"/>
        <v>#VALUE!</v>
      </c>
    </row>
    <row r="112" spans="75:91" x14ac:dyDescent="0.2">
      <c r="BW112">
        <f t="shared" ref="BW112:CM112" si="41">BW57*100</f>
        <v>9897</v>
      </c>
      <c r="BX112">
        <f t="shared" si="41"/>
        <v>9975</v>
      </c>
      <c r="BY112">
        <f t="shared" si="41"/>
        <v>10143</v>
      </c>
      <c r="BZ112">
        <f t="shared" si="41"/>
        <v>10363</v>
      </c>
      <c r="CA112">
        <f t="shared" si="41"/>
        <v>10164</v>
      </c>
      <c r="CB112">
        <f t="shared" si="41"/>
        <v>10426</v>
      </c>
      <c r="CC112">
        <f t="shared" si="41"/>
        <v>10053</v>
      </c>
      <c r="CD112">
        <f t="shared" si="41"/>
        <v>9590</v>
      </c>
      <c r="CE112">
        <f t="shared" si="41"/>
        <v>9950</v>
      </c>
      <c r="CF112">
        <f t="shared" si="41"/>
        <v>9641</v>
      </c>
      <c r="CG112">
        <f t="shared" si="41"/>
        <v>10667</v>
      </c>
      <c r="CH112">
        <f t="shared" si="41"/>
        <v>10305</v>
      </c>
      <c r="CI112">
        <f t="shared" si="41"/>
        <v>9626</v>
      </c>
      <c r="CJ112">
        <f t="shared" si="41"/>
        <v>7583</v>
      </c>
      <c r="CK112">
        <f t="shared" si="41"/>
        <v>4443</v>
      </c>
      <c r="CL112">
        <f t="shared" si="41"/>
        <v>1460</v>
      </c>
      <c r="CM112">
        <f t="shared" si="41"/>
        <v>698</v>
      </c>
    </row>
    <row r="113" spans="75:91" x14ac:dyDescent="0.2">
      <c r="BW113">
        <f t="shared" ref="BW113:CM113" si="42">BW58*100</f>
        <v>9427</v>
      </c>
      <c r="BX113">
        <f t="shared" si="42"/>
        <v>9618</v>
      </c>
      <c r="BY113">
        <f t="shared" si="42"/>
        <v>9914</v>
      </c>
      <c r="BZ113">
        <f t="shared" si="42"/>
        <v>9679</v>
      </c>
      <c r="CA113">
        <f t="shared" si="42"/>
        <v>10575.000000000002</v>
      </c>
      <c r="CB113">
        <f t="shared" si="42"/>
        <v>9969</v>
      </c>
      <c r="CC113">
        <f t="shared" si="42"/>
        <v>9566</v>
      </c>
      <c r="CD113">
        <f t="shared" si="42"/>
        <v>10075</v>
      </c>
      <c r="CE113">
        <f t="shared" si="42"/>
        <v>9261</v>
      </c>
      <c r="CF113">
        <f t="shared" si="42"/>
        <v>9136</v>
      </c>
      <c r="CG113">
        <f t="shared" si="42"/>
        <v>9918</v>
      </c>
      <c r="CH113">
        <f t="shared" si="42"/>
        <v>9159</v>
      </c>
      <c r="CI113">
        <f t="shared" si="42"/>
        <v>9252</v>
      </c>
      <c r="CJ113">
        <f t="shared" si="42"/>
        <v>7664.9999999999991</v>
      </c>
      <c r="CK113">
        <f t="shared" si="42"/>
        <v>5688.9999999999991</v>
      </c>
      <c r="CL113">
        <f t="shared" si="42"/>
        <v>2180</v>
      </c>
      <c r="CM113">
        <f t="shared" si="42"/>
        <v>1310.0000000000002</v>
      </c>
    </row>
    <row r="114" spans="75:91" x14ac:dyDescent="0.2">
      <c r="BW114">
        <f t="shared" ref="BW114:CM114" si="43">BW59*100</f>
        <v>10382</v>
      </c>
      <c r="BX114">
        <f t="shared" si="43"/>
        <v>10083</v>
      </c>
      <c r="BY114">
        <f t="shared" si="43"/>
        <v>10542</v>
      </c>
      <c r="BZ114">
        <f t="shared" si="43"/>
        <v>10425</v>
      </c>
      <c r="CA114">
        <f t="shared" si="43"/>
        <v>11357</v>
      </c>
      <c r="CB114">
        <f t="shared" si="43"/>
        <v>9979</v>
      </c>
      <c r="CC114">
        <f t="shared" si="43"/>
        <v>10137</v>
      </c>
      <c r="CD114">
        <f t="shared" si="43"/>
        <v>10251.999999999998</v>
      </c>
      <c r="CE114">
        <f t="shared" si="43"/>
        <v>10049.999999999998</v>
      </c>
      <c r="CF114">
        <f t="shared" si="43"/>
        <v>11216.999999999998</v>
      </c>
      <c r="CG114">
        <f t="shared" si="43"/>
        <v>10310</v>
      </c>
      <c r="CH114">
        <f t="shared" si="43"/>
        <v>10667</v>
      </c>
      <c r="CI114">
        <f t="shared" si="43"/>
        <v>10422</v>
      </c>
      <c r="CJ114">
        <f t="shared" si="43"/>
        <v>9842</v>
      </c>
      <c r="CK114">
        <f t="shared" si="43"/>
        <v>7939</v>
      </c>
      <c r="CL114">
        <f t="shared" si="43"/>
        <v>3798.0000000000005</v>
      </c>
      <c r="CM114">
        <f t="shared" si="43"/>
        <v>1356.9999999999998</v>
      </c>
    </row>
    <row r="115" spans="75:91" x14ac:dyDescent="0.2">
      <c r="BW115" t="e">
        <f t="shared" ref="BW115:CM115" si="44">BW60*100</f>
        <v>#VALUE!</v>
      </c>
      <c r="BX115" t="e">
        <f t="shared" si="44"/>
        <v>#VALUE!</v>
      </c>
      <c r="BY115" t="e">
        <f t="shared" si="44"/>
        <v>#VALUE!</v>
      </c>
      <c r="BZ115" t="e">
        <f t="shared" si="44"/>
        <v>#VALUE!</v>
      </c>
      <c r="CA115" t="e">
        <f t="shared" si="44"/>
        <v>#VALUE!</v>
      </c>
      <c r="CB115" t="e">
        <f t="shared" si="44"/>
        <v>#VALUE!</v>
      </c>
      <c r="CC115" t="e">
        <f t="shared" si="44"/>
        <v>#VALUE!</v>
      </c>
      <c r="CD115" t="e">
        <f t="shared" si="44"/>
        <v>#VALUE!</v>
      </c>
      <c r="CE115" t="e">
        <f t="shared" si="44"/>
        <v>#VALUE!</v>
      </c>
      <c r="CF115" t="e">
        <f t="shared" si="44"/>
        <v>#VALUE!</v>
      </c>
      <c r="CG115" t="e">
        <f t="shared" si="44"/>
        <v>#VALUE!</v>
      </c>
      <c r="CH115" t="e">
        <f t="shared" si="44"/>
        <v>#VALUE!</v>
      </c>
      <c r="CI115" t="e">
        <f t="shared" si="44"/>
        <v>#VALUE!</v>
      </c>
      <c r="CJ115" t="e">
        <f t="shared" si="44"/>
        <v>#VALUE!</v>
      </c>
      <c r="CK115" t="e">
        <f t="shared" si="44"/>
        <v>#VALUE!</v>
      </c>
      <c r="CL115" t="e">
        <f t="shared" si="44"/>
        <v>#VALUE!</v>
      </c>
      <c r="CM115" t="e">
        <f t="shared" si="44"/>
        <v>#VALUE!</v>
      </c>
    </row>
    <row r="116" spans="75:91" x14ac:dyDescent="0.2">
      <c r="BW116">
        <f t="shared" ref="BW116:CM116" si="45">BW61*100</f>
        <v>9033</v>
      </c>
      <c r="BX116">
        <f t="shared" si="45"/>
        <v>9839</v>
      </c>
      <c r="BY116">
        <f t="shared" si="45"/>
        <v>9463.0000000000018</v>
      </c>
      <c r="BZ116">
        <f t="shared" si="45"/>
        <v>10166.999999999998</v>
      </c>
      <c r="CA116">
        <f t="shared" si="45"/>
        <v>10239</v>
      </c>
      <c r="CB116">
        <f t="shared" si="45"/>
        <v>10320</v>
      </c>
      <c r="CC116">
        <f t="shared" si="45"/>
        <v>9924</v>
      </c>
      <c r="CD116">
        <f t="shared" si="45"/>
        <v>9866</v>
      </c>
      <c r="CE116">
        <f t="shared" si="45"/>
        <v>9671</v>
      </c>
      <c r="CF116">
        <f t="shared" si="45"/>
        <v>9158</v>
      </c>
      <c r="CG116">
        <f t="shared" si="45"/>
        <v>8823</v>
      </c>
      <c r="CH116">
        <f t="shared" si="45"/>
        <v>8977.0000000000018</v>
      </c>
      <c r="CI116">
        <f t="shared" si="45"/>
        <v>8587</v>
      </c>
      <c r="CJ116">
        <f t="shared" si="45"/>
        <v>7272.9999999999991</v>
      </c>
      <c r="CK116">
        <f t="shared" si="45"/>
        <v>5391</v>
      </c>
      <c r="CL116">
        <f t="shared" si="45"/>
        <v>2118</v>
      </c>
      <c r="CM116">
        <f t="shared" si="45"/>
        <v>593</v>
      </c>
    </row>
    <row r="117" spans="75:91" x14ac:dyDescent="0.2">
      <c r="BW117">
        <f t="shared" ref="BW117:CM117" si="46">BW62*100</f>
        <v>9856</v>
      </c>
      <c r="BX117">
        <f t="shared" si="46"/>
        <v>10029.999999999998</v>
      </c>
      <c r="BY117">
        <f t="shared" si="46"/>
        <v>9716</v>
      </c>
      <c r="BZ117">
        <f t="shared" si="46"/>
        <v>10297</v>
      </c>
      <c r="CA117">
        <f t="shared" si="46"/>
        <v>8815</v>
      </c>
      <c r="CB117">
        <f t="shared" si="46"/>
        <v>9961</v>
      </c>
      <c r="CC117">
        <f t="shared" si="46"/>
        <v>8782</v>
      </c>
      <c r="CD117">
        <f t="shared" si="46"/>
        <v>7178</v>
      </c>
      <c r="CE117">
        <f t="shared" si="46"/>
        <v>6362</v>
      </c>
      <c r="CF117">
        <f t="shared" si="46"/>
        <v>4709.9999999999991</v>
      </c>
      <c r="CG117">
        <f t="shared" si="46"/>
        <v>4047</v>
      </c>
      <c r="CH117">
        <f t="shared" si="46"/>
        <v>2072</v>
      </c>
      <c r="CI117">
        <f t="shared" si="46"/>
        <v>953.99999999999989</v>
      </c>
      <c r="CJ117">
        <f t="shared" si="46"/>
        <v>421</v>
      </c>
      <c r="CK117">
        <f t="shared" si="46"/>
        <v>213.99999999999997</v>
      </c>
      <c r="CL117">
        <f t="shared" si="46"/>
        <v>194</v>
      </c>
      <c r="CM117">
        <f t="shared" si="46"/>
        <v>121</v>
      </c>
    </row>
    <row r="118" spans="75:91" x14ac:dyDescent="0.2">
      <c r="BW118">
        <f t="shared" ref="BW118:CM118" si="47">BW63*100</f>
        <v>10246</v>
      </c>
      <c r="BX118">
        <f t="shared" si="47"/>
        <v>10421</v>
      </c>
      <c r="BY118">
        <f t="shared" si="47"/>
        <v>10571</v>
      </c>
      <c r="BZ118">
        <f t="shared" si="47"/>
        <v>11257.999999999998</v>
      </c>
      <c r="CA118">
        <f t="shared" si="47"/>
        <v>10694</v>
      </c>
      <c r="CB118">
        <f t="shared" si="47"/>
        <v>10720</v>
      </c>
      <c r="CC118">
        <f t="shared" si="47"/>
        <v>10703</v>
      </c>
      <c r="CD118">
        <f t="shared" si="47"/>
        <v>9625</v>
      </c>
      <c r="CE118">
        <f t="shared" si="47"/>
        <v>9016</v>
      </c>
      <c r="CF118">
        <f t="shared" si="47"/>
        <v>9850</v>
      </c>
      <c r="CG118">
        <f t="shared" si="47"/>
        <v>8963</v>
      </c>
      <c r="CH118">
        <f t="shared" si="47"/>
        <v>8362</v>
      </c>
      <c r="CI118">
        <f t="shared" si="47"/>
        <v>6387</v>
      </c>
      <c r="CJ118">
        <f t="shared" si="47"/>
        <v>3568</v>
      </c>
      <c r="CK118">
        <f t="shared" si="47"/>
        <v>2534</v>
      </c>
      <c r="CL118">
        <f t="shared" si="47"/>
        <v>1995.0000000000002</v>
      </c>
      <c r="CM118">
        <f t="shared" si="47"/>
        <v>1834</v>
      </c>
    </row>
    <row r="119" spans="75:91" x14ac:dyDescent="0.2">
      <c r="BW119" t="e">
        <f t="shared" ref="BW119:CM119" si="48">BW64*100</f>
        <v>#VALUE!</v>
      </c>
      <c r="BX119" t="e">
        <f t="shared" si="48"/>
        <v>#VALUE!</v>
      </c>
      <c r="BY119" t="e">
        <f t="shared" si="48"/>
        <v>#VALUE!</v>
      </c>
      <c r="BZ119" t="e">
        <f t="shared" si="48"/>
        <v>#VALUE!</v>
      </c>
      <c r="CA119" t="e">
        <f t="shared" si="48"/>
        <v>#VALUE!</v>
      </c>
      <c r="CB119" t="e">
        <f t="shared" si="48"/>
        <v>#VALUE!</v>
      </c>
      <c r="CC119" t="e">
        <f t="shared" si="48"/>
        <v>#VALUE!</v>
      </c>
      <c r="CD119" t="e">
        <f t="shared" si="48"/>
        <v>#VALUE!</v>
      </c>
      <c r="CE119" t="e">
        <f t="shared" si="48"/>
        <v>#VALUE!</v>
      </c>
      <c r="CF119" t="e">
        <f t="shared" si="48"/>
        <v>#VALUE!</v>
      </c>
      <c r="CG119" t="e">
        <f t="shared" si="48"/>
        <v>#VALUE!</v>
      </c>
      <c r="CH119" t="e">
        <f t="shared" si="48"/>
        <v>#VALUE!</v>
      </c>
      <c r="CI119" t="e">
        <f t="shared" si="48"/>
        <v>#VALUE!</v>
      </c>
      <c r="CJ119" t="e">
        <f t="shared" si="48"/>
        <v>#VALUE!</v>
      </c>
      <c r="CK119" t="e">
        <f t="shared" si="48"/>
        <v>#VALUE!</v>
      </c>
      <c r="CL119" t="e">
        <f t="shared" si="48"/>
        <v>#VALUE!</v>
      </c>
      <c r="CM119" t="e">
        <f t="shared" si="48"/>
        <v>#VALUE!</v>
      </c>
    </row>
    <row r="120" spans="75:91" x14ac:dyDescent="0.2">
      <c r="BW120">
        <f t="shared" ref="BW120:CM120" si="49">BW65*100</f>
        <v>0</v>
      </c>
      <c r="BX120">
        <f t="shared" si="49"/>
        <v>0</v>
      </c>
      <c r="BY120">
        <f t="shared" si="49"/>
        <v>0</v>
      </c>
      <c r="BZ120">
        <f t="shared" si="49"/>
        <v>0</v>
      </c>
      <c r="CA120">
        <f t="shared" si="49"/>
        <v>0</v>
      </c>
      <c r="CB120">
        <f t="shared" si="49"/>
        <v>0</v>
      </c>
      <c r="CC120">
        <f t="shared" si="49"/>
        <v>0</v>
      </c>
      <c r="CD120">
        <f t="shared" si="49"/>
        <v>0</v>
      </c>
      <c r="CE120">
        <f t="shared" si="49"/>
        <v>0</v>
      </c>
      <c r="CF120">
        <f t="shared" si="49"/>
        <v>0</v>
      </c>
      <c r="CG120">
        <f t="shared" si="49"/>
        <v>0</v>
      </c>
      <c r="CH120">
        <f t="shared" si="49"/>
        <v>0</v>
      </c>
      <c r="CI120">
        <f t="shared" si="49"/>
        <v>0</v>
      </c>
      <c r="CJ120">
        <f t="shared" si="49"/>
        <v>0</v>
      </c>
      <c r="CK120">
        <f t="shared" si="49"/>
        <v>0</v>
      </c>
      <c r="CL120">
        <f t="shared" si="49"/>
        <v>0</v>
      </c>
      <c r="CM120">
        <f t="shared" si="49"/>
        <v>0</v>
      </c>
    </row>
    <row r="121" spans="75:91" x14ac:dyDescent="0.2">
      <c r="BW121">
        <f t="shared" ref="BW121:CM121" si="50">BW66*100</f>
        <v>0</v>
      </c>
      <c r="BX121">
        <f t="shared" si="50"/>
        <v>0</v>
      </c>
      <c r="BY121">
        <f t="shared" si="50"/>
        <v>0</v>
      </c>
      <c r="BZ121">
        <f t="shared" si="50"/>
        <v>0</v>
      </c>
      <c r="CA121">
        <f t="shared" si="50"/>
        <v>0</v>
      </c>
      <c r="CB121">
        <f t="shared" si="50"/>
        <v>0</v>
      </c>
      <c r="CC121">
        <f t="shared" si="50"/>
        <v>0</v>
      </c>
      <c r="CD121">
        <f t="shared" si="50"/>
        <v>0</v>
      </c>
      <c r="CE121">
        <f t="shared" si="50"/>
        <v>0</v>
      </c>
      <c r="CF121">
        <f t="shared" si="50"/>
        <v>0</v>
      </c>
      <c r="CG121">
        <f t="shared" si="50"/>
        <v>0</v>
      </c>
      <c r="CH121">
        <f t="shared" si="50"/>
        <v>0</v>
      </c>
      <c r="CI121">
        <f t="shared" si="50"/>
        <v>0</v>
      </c>
      <c r="CJ121">
        <f t="shared" si="50"/>
        <v>0</v>
      </c>
      <c r="CK121">
        <f t="shared" si="50"/>
        <v>0</v>
      </c>
      <c r="CL121">
        <f t="shared" si="50"/>
        <v>0</v>
      </c>
      <c r="CM121">
        <f t="shared" si="50"/>
        <v>0</v>
      </c>
    </row>
    <row r="122" spans="75:91" x14ac:dyDescent="0.2">
      <c r="BW122">
        <f t="shared" ref="BW122:CM122" si="51">BW67*100</f>
        <v>0</v>
      </c>
      <c r="BX122">
        <f t="shared" si="51"/>
        <v>0</v>
      </c>
      <c r="BY122">
        <f t="shared" si="51"/>
        <v>0</v>
      </c>
      <c r="BZ122">
        <f t="shared" si="51"/>
        <v>0</v>
      </c>
      <c r="CA122">
        <f t="shared" si="51"/>
        <v>0</v>
      </c>
      <c r="CB122">
        <f t="shared" si="51"/>
        <v>0</v>
      </c>
      <c r="CC122">
        <f t="shared" si="51"/>
        <v>0</v>
      </c>
      <c r="CD122">
        <f t="shared" si="51"/>
        <v>0</v>
      </c>
      <c r="CE122">
        <f t="shared" si="51"/>
        <v>0</v>
      </c>
      <c r="CF122">
        <f t="shared" si="51"/>
        <v>0</v>
      </c>
      <c r="CG122">
        <f t="shared" si="51"/>
        <v>0</v>
      </c>
      <c r="CH122">
        <f t="shared" si="51"/>
        <v>0</v>
      </c>
      <c r="CI122">
        <f t="shared" si="51"/>
        <v>0</v>
      </c>
      <c r="CJ122">
        <f t="shared" si="51"/>
        <v>0</v>
      </c>
      <c r="CK122">
        <f t="shared" si="51"/>
        <v>0</v>
      </c>
      <c r="CL122">
        <f t="shared" si="51"/>
        <v>0</v>
      </c>
      <c r="CM122">
        <f t="shared" si="51"/>
        <v>0</v>
      </c>
    </row>
    <row r="123" spans="75:91" x14ac:dyDescent="0.2">
      <c r="BW123">
        <f t="shared" ref="BW123:CM123" si="52">BW68*100</f>
        <v>0</v>
      </c>
      <c r="BX123">
        <f t="shared" si="52"/>
        <v>0</v>
      </c>
      <c r="BY123">
        <f t="shared" si="52"/>
        <v>0</v>
      </c>
      <c r="BZ123">
        <f t="shared" si="52"/>
        <v>0</v>
      </c>
      <c r="CA123">
        <f t="shared" si="52"/>
        <v>0</v>
      </c>
      <c r="CB123">
        <f t="shared" si="52"/>
        <v>0</v>
      </c>
      <c r="CC123">
        <f t="shared" si="52"/>
        <v>0</v>
      </c>
      <c r="CD123">
        <f t="shared" si="52"/>
        <v>0</v>
      </c>
      <c r="CE123">
        <f t="shared" si="52"/>
        <v>0</v>
      </c>
      <c r="CF123">
        <f t="shared" si="52"/>
        <v>0</v>
      </c>
      <c r="CG123">
        <f t="shared" si="52"/>
        <v>0</v>
      </c>
      <c r="CH123">
        <f t="shared" si="52"/>
        <v>0</v>
      </c>
      <c r="CI123">
        <f t="shared" si="52"/>
        <v>0</v>
      </c>
      <c r="CJ123">
        <f t="shared" si="52"/>
        <v>0</v>
      </c>
      <c r="CK123">
        <f t="shared" si="52"/>
        <v>0</v>
      </c>
      <c r="CL123">
        <f t="shared" si="52"/>
        <v>0</v>
      </c>
      <c r="CM123">
        <f t="shared" si="52"/>
        <v>0</v>
      </c>
    </row>
    <row r="124" spans="75:91" x14ac:dyDescent="0.2">
      <c r="BW124">
        <f t="shared" ref="BW124:CM124" si="53">BW69*100</f>
        <v>0</v>
      </c>
      <c r="BX124">
        <f t="shared" si="53"/>
        <v>0</v>
      </c>
      <c r="BY124">
        <f t="shared" si="53"/>
        <v>0</v>
      </c>
      <c r="BZ124">
        <f t="shared" si="53"/>
        <v>0</v>
      </c>
      <c r="CA124">
        <f t="shared" si="53"/>
        <v>0</v>
      </c>
      <c r="CB124">
        <f t="shared" si="53"/>
        <v>0</v>
      </c>
      <c r="CC124">
        <f t="shared" si="53"/>
        <v>0</v>
      </c>
      <c r="CD124">
        <f t="shared" si="53"/>
        <v>0</v>
      </c>
      <c r="CE124">
        <f t="shared" si="53"/>
        <v>0</v>
      </c>
      <c r="CF124">
        <f t="shared" si="53"/>
        <v>0</v>
      </c>
      <c r="CG124">
        <f t="shared" si="53"/>
        <v>0</v>
      </c>
      <c r="CH124">
        <f t="shared" si="53"/>
        <v>0</v>
      </c>
      <c r="CI124">
        <f t="shared" si="53"/>
        <v>0</v>
      </c>
      <c r="CJ124">
        <f t="shared" si="53"/>
        <v>0</v>
      </c>
      <c r="CK124">
        <f t="shared" si="53"/>
        <v>0</v>
      </c>
      <c r="CL124">
        <f t="shared" si="53"/>
        <v>0</v>
      </c>
      <c r="CM124">
        <f t="shared" si="53"/>
        <v>0</v>
      </c>
    </row>
    <row r="125" spans="75:91" x14ac:dyDescent="0.2">
      <c r="BW125">
        <f t="shared" ref="BW125:CM125" si="54">BW70*100</f>
        <v>0</v>
      </c>
      <c r="BX125">
        <f t="shared" si="54"/>
        <v>0</v>
      </c>
      <c r="BY125">
        <f t="shared" si="54"/>
        <v>0</v>
      </c>
      <c r="BZ125">
        <f t="shared" si="54"/>
        <v>0</v>
      </c>
      <c r="CA125">
        <f t="shared" si="54"/>
        <v>0</v>
      </c>
      <c r="CB125">
        <f t="shared" si="54"/>
        <v>0</v>
      </c>
      <c r="CC125">
        <f t="shared" si="54"/>
        <v>0</v>
      </c>
      <c r="CD125">
        <f t="shared" si="54"/>
        <v>0</v>
      </c>
      <c r="CE125">
        <f t="shared" si="54"/>
        <v>0</v>
      </c>
      <c r="CF125">
        <f t="shared" si="54"/>
        <v>0</v>
      </c>
      <c r="CG125">
        <f t="shared" si="54"/>
        <v>0</v>
      </c>
      <c r="CH125">
        <f t="shared" si="54"/>
        <v>0</v>
      </c>
      <c r="CI125">
        <f t="shared" si="54"/>
        <v>0</v>
      </c>
      <c r="CJ125">
        <f t="shared" si="54"/>
        <v>0</v>
      </c>
      <c r="CK125">
        <f t="shared" si="54"/>
        <v>0</v>
      </c>
      <c r="CL125">
        <f t="shared" si="54"/>
        <v>0</v>
      </c>
      <c r="CM125">
        <f t="shared" si="54"/>
        <v>0</v>
      </c>
    </row>
    <row r="126" spans="75:91" x14ac:dyDescent="0.2">
      <c r="BW126">
        <f t="shared" ref="BW126:CM126" si="55">BW71*100</f>
        <v>1010500</v>
      </c>
      <c r="BX126">
        <f t="shared" si="55"/>
        <v>977700</v>
      </c>
      <c r="BY126">
        <f t="shared" si="55"/>
        <v>1045100</v>
      </c>
      <c r="BZ126">
        <f t="shared" si="55"/>
        <v>1016999.9999999998</v>
      </c>
      <c r="CA126">
        <f t="shared" si="55"/>
        <v>1025600</v>
      </c>
      <c r="CB126">
        <f t="shared" si="55"/>
        <v>983300</v>
      </c>
      <c r="CC126">
        <f t="shared" si="55"/>
        <v>992000</v>
      </c>
      <c r="CD126">
        <f t="shared" si="55"/>
        <v>918500</v>
      </c>
      <c r="CE126">
        <f t="shared" si="55"/>
        <v>951200</v>
      </c>
      <c r="CF126">
        <f t="shared" si="55"/>
        <v>928300</v>
      </c>
      <c r="CG126">
        <f t="shared" si="55"/>
        <v>969000</v>
      </c>
      <c r="CH126">
        <f t="shared" si="55"/>
        <v>852400</v>
      </c>
      <c r="CI126">
        <f t="shared" si="55"/>
        <v>741900</v>
      </c>
      <c r="CJ126">
        <f t="shared" si="55"/>
        <v>497100</v>
      </c>
      <c r="CK126">
        <f t="shared" si="55"/>
        <v>366500</v>
      </c>
      <c r="CL126">
        <f t="shared" si="55"/>
        <v>166699.99999999997</v>
      </c>
      <c r="CM126">
        <f t="shared" si="55"/>
        <v>50999.999999999993</v>
      </c>
    </row>
    <row r="127" spans="75:91" x14ac:dyDescent="0.2">
      <c r="BW127">
        <f t="shared" ref="BW127:CM127" si="56">BW72*100</f>
        <v>942900</v>
      </c>
      <c r="BX127">
        <f t="shared" si="56"/>
        <v>975100</v>
      </c>
      <c r="BY127">
        <f t="shared" si="56"/>
        <v>951999.99999999977</v>
      </c>
      <c r="BZ127">
        <f t="shared" si="56"/>
        <v>1001900</v>
      </c>
      <c r="CA127">
        <f t="shared" si="56"/>
        <v>985600</v>
      </c>
      <c r="CB127">
        <f t="shared" si="56"/>
        <v>957800</v>
      </c>
      <c r="CC127">
        <f t="shared" si="56"/>
        <v>975400</v>
      </c>
      <c r="CD127">
        <f t="shared" si="56"/>
        <v>949800</v>
      </c>
      <c r="CE127">
        <f t="shared" si="56"/>
        <v>892600</v>
      </c>
      <c r="CF127">
        <f t="shared" si="56"/>
        <v>912700</v>
      </c>
      <c r="CG127">
        <f t="shared" si="56"/>
        <v>858700</v>
      </c>
      <c r="CH127">
        <f t="shared" si="56"/>
        <v>849200</v>
      </c>
      <c r="CI127">
        <f t="shared" si="56"/>
        <v>866500</v>
      </c>
      <c r="CJ127">
        <f t="shared" si="56"/>
        <v>712500</v>
      </c>
      <c r="CK127">
        <f t="shared" si="56"/>
        <v>571400</v>
      </c>
      <c r="CL127">
        <f t="shared" si="56"/>
        <v>337900</v>
      </c>
      <c r="CM127">
        <f t="shared" si="56"/>
        <v>144700</v>
      </c>
    </row>
    <row r="128" spans="75:91" x14ac:dyDescent="0.2">
      <c r="BW128">
        <f t="shared" ref="BW128:CM128" si="57">BW73*100</f>
        <v>883700</v>
      </c>
      <c r="BX128">
        <f t="shared" si="57"/>
        <v>888900</v>
      </c>
      <c r="BY128">
        <f t="shared" si="57"/>
        <v>903400</v>
      </c>
      <c r="BZ128">
        <f t="shared" si="57"/>
        <v>857299.99999999977</v>
      </c>
      <c r="CA128">
        <f t="shared" si="57"/>
        <v>904000</v>
      </c>
      <c r="CB128">
        <f t="shared" si="57"/>
        <v>869200</v>
      </c>
      <c r="CC128">
        <f t="shared" si="57"/>
        <v>835600</v>
      </c>
      <c r="CD128">
        <f t="shared" si="57"/>
        <v>888900</v>
      </c>
      <c r="CE128">
        <f t="shared" si="57"/>
        <v>883600</v>
      </c>
      <c r="CF128">
        <f t="shared" si="57"/>
        <v>831800</v>
      </c>
      <c r="CG128">
        <f t="shared" si="57"/>
        <v>862200</v>
      </c>
      <c r="CH128">
        <f t="shared" si="57"/>
        <v>758800.00000000012</v>
      </c>
      <c r="CI128">
        <f t="shared" si="57"/>
        <v>632100</v>
      </c>
      <c r="CJ128">
        <f t="shared" si="57"/>
        <v>451700</v>
      </c>
      <c r="CK128">
        <f t="shared" si="57"/>
        <v>297900</v>
      </c>
      <c r="CL128">
        <f t="shared" si="57"/>
        <v>118999.99999999997</v>
      </c>
      <c r="CM128">
        <f t="shared" si="57"/>
        <v>60000</v>
      </c>
    </row>
    <row r="129" spans="75:91" x14ac:dyDescent="0.2">
      <c r="BW129">
        <f t="shared" ref="BW129:CM129" si="58">BW74*100</f>
        <v>898700</v>
      </c>
      <c r="BX129">
        <f t="shared" si="58"/>
        <v>912400</v>
      </c>
      <c r="BY129">
        <f t="shared" si="58"/>
        <v>916800</v>
      </c>
      <c r="BZ129">
        <f t="shared" si="58"/>
        <v>854700</v>
      </c>
      <c r="CA129">
        <f t="shared" si="58"/>
        <v>945500</v>
      </c>
      <c r="CB129">
        <f t="shared" si="58"/>
        <v>906300</v>
      </c>
      <c r="CC129">
        <f t="shared" si="58"/>
        <v>914100</v>
      </c>
      <c r="CD129">
        <f t="shared" si="58"/>
        <v>860300</v>
      </c>
      <c r="CE129">
        <f t="shared" si="58"/>
        <v>802100.00000000012</v>
      </c>
      <c r="CF129">
        <f t="shared" si="58"/>
        <v>763000</v>
      </c>
      <c r="CG129">
        <f t="shared" si="58"/>
        <v>694100.00000000012</v>
      </c>
      <c r="CH129">
        <f t="shared" si="58"/>
        <v>532100</v>
      </c>
      <c r="CI129">
        <f t="shared" si="58"/>
        <v>359900</v>
      </c>
      <c r="CJ129">
        <f t="shared" si="58"/>
        <v>193600</v>
      </c>
      <c r="CK129">
        <f t="shared" si="58"/>
        <v>95600</v>
      </c>
      <c r="CL129">
        <f t="shared" si="58"/>
        <v>18100</v>
      </c>
      <c r="CM129">
        <f t="shared" si="58"/>
        <v>18900</v>
      </c>
    </row>
    <row r="130" spans="75:91" x14ac:dyDescent="0.2">
      <c r="BW130">
        <f t="shared" ref="BW130:CM130" si="59">BW75*100</f>
        <v>925300</v>
      </c>
      <c r="BX130">
        <f t="shared" si="59"/>
        <v>885100</v>
      </c>
      <c r="BY130">
        <f t="shared" si="59"/>
        <v>896500</v>
      </c>
      <c r="BZ130">
        <f t="shared" si="59"/>
        <v>978100</v>
      </c>
      <c r="CA130">
        <f t="shared" si="59"/>
        <v>987700</v>
      </c>
      <c r="CB130">
        <f t="shared" si="59"/>
        <v>943300</v>
      </c>
      <c r="CC130">
        <f t="shared" si="59"/>
        <v>919700</v>
      </c>
      <c r="CD130">
        <f t="shared" si="59"/>
        <v>901600</v>
      </c>
      <c r="CE130">
        <f t="shared" si="59"/>
        <v>865400</v>
      </c>
      <c r="CF130">
        <f t="shared" si="59"/>
        <v>880000</v>
      </c>
      <c r="CG130">
        <f t="shared" si="59"/>
        <v>838600</v>
      </c>
      <c r="CH130">
        <f t="shared" si="59"/>
        <v>855800</v>
      </c>
      <c r="CI130">
        <f t="shared" si="59"/>
        <v>777800</v>
      </c>
      <c r="CJ130">
        <f t="shared" si="59"/>
        <v>552799.99999999988</v>
      </c>
      <c r="CK130">
        <f t="shared" si="59"/>
        <v>329600</v>
      </c>
      <c r="CL130">
        <f t="shared" si="59"/>
        <v>78100</v>
      </c>
      <c r="CM130">
        <f t="shared" si="59"/>
        <v>39200</v>
      </c>
    </row>
    <row r="131" spans="75:91" x14ac:dyDescent="0.2">
      <c r="BW131">
        <f t="shared" ref="BW131:CM131" si="60">BW76*100</f>
        <v>975000</v>
      </c>
      <c r="BX131">
        <f t="shared" si="60"/>
        <v>948300</v>
      </c>
      <c r="BY131">
        <f t="shared" si="60"/>
        <v>991000</v>
      </c>
      <c r="BZ131">
        <f t="shared" si="60"/>
        <v>970300</v>
      </c>
      <c r="CA131">
        <f t="shared" si="60"/>
        <v>956300.00000000023</v>
      </c>
      <c r="CB131">
        <f t="shared" si="60"/>
        <v>978500</v>
      </c>
      <c r="CC131">
        <f t="shared" si="60"/>
        <v>905000</v>
      </c>
      <c r="CD131">
        <f t="shared" si="60"/>
        <v>960500</v>
      </c>
      <c r="CE131">
        <f t="shared" si="60"/>
        <v>935000</v>
      </c>
      <c r="CF131">
        <f t="shared" si="60"/>
        <v>914100</v>
      </c>
      <c r="CG131">
        <f t="shared" si="60"/>
        <v>828000</v>
      </c>
      <c r="CH131">
        <f t="shared" si="60"/>
        <v>811700</v>
      </c>
      <c r="CI131">
        <f t="shared" si="60"/>
        <v>694400</v>
      </c>
      <c r="CJ131">
        <f t="shared" si="60"/>
        <v>473100</v>
      </c>
      <c r="CK131">
        <f t="shared" si="60"/>
        <v>306200.00000000006</v>
      </c>
      <c r="CL131">
        <f t="shared" si="60"/>
        <v>114100</v>
      </c>
      <c r="CM131">
        <f t="shared" si="60"/>
        <v>63700.000000000015</v>
      </c>
    </row>
    <row r="132" spans="75:91" x14ac:dyDescent="0.2">
      <c r="BW132">
        <f t="shared" ref="BW132:CM132" si="61">BW77*100</f>
        <v>897600</v>
      </c>
      <c r="BX132">
        <f t="shared" si="61"/>
        <v>912700</v>
      </c>
      <c r="BY132">
        <f t="shared" si="61"/>
        <v>887900</v>
      </c>
      <c r="BZ132">
        <f t="shared" si="61"/>
        <v>863200</v>
      </c>
      <c r="CA132">
        <f t="shared" si="61"/>
        <v>845100</v>
      </c>
      <c r="CB132">
        <f t="shared" si="61"/>
        <v>892300</v>
      </c>
      <c r="CC132">
        <f t="shared" si="61"/>
        <v>826600</v>
      </c>
      <c r="CD132">
        <f t="shared" si="61"/>
        <v>842300</v>
      </c>
      <c r="CE132">
        <f t="shared" si="61"/>
        <v>827700</v>
      </c>
      <c r="CF132">
        <f t="shared" si="61"/>
        <v>797800</v>
      </c>
      <c r="CG132">
        <f t="shared" si="61"/>
        <v>846199.99999999977</v>
      </c>
      <c r="CH132">
        <f t="shared" si="61"/>
        <v>754299.99999999988</v>
      </c>
      <c r="CI132">
        <f t="shared" si="61"/>
        <v>610700</v>
      </c>
      <c r="CJ132">
        <f t="shared" si="61"/>
        <v>327600</v>
      </c>
      <c r="CK132">
        <f t="shared" si="61"/>
        <v>177100</v>
      </c>
      <c r="CL132">
        <f t="shared" si="61"/>
        <v>27400</v>
      </c>
      <c r="CM132">
        <f t="shared" si="61"/>
        <v>12700</v>
      </c>
    </row>
    <row r="133" spans="75:91" x14ac:dyDescent="0.2">
      <c r="BW133">
        <f t="shared" ref="BW133:CM133" si="62">BW78*100</f>
        <v>895900</v>
      </c>
      <c r="BX133">
        <f t="shared" si="62"/>
        <v>918900</v>
      </c>
      <c r="BY133">
        <f t="shared" si="62"/>
        <v>907400</v>
      </c>
      <c r="BZ133">
        <f t="shared" si="62"/>
        <v>942500</v>
      </c>
      <c r="CA133">
        <f t="shared" si="62"/>
        <v>960800</v>
      </c>
      <c r="CB133">
        <f t="shared" si="62"/>
        <v>924300</v>
      </c>
      <c r="CC133">
        <f t="shared" si="62"/>
        <v>878000</v>
      </c>
      <c r="CD133">
        <f t="shared" si="62"/>
        <v>923600</v>
      </c>
      <c r="CE133">
        <f t="shared" si="62"/>
        <v>920100</v>
      </c>
      <c r="CF133">
        <f t="shared" si="62"/>
        <v>854900</v>
      </c>
      <c r="CG133">
        <f t="shared" si="62"/>
        <v>847000</v>
      </c>
      <c r="CH133">
        <f t="shared" si="62"/>
        <v>828099.99999999977</v>
      </c>
      <c r="CI133">
        <f t="shared" si="62"/>
        <v>671500.00000000012</v>
      </c>
      <c r="CJ133">
        <f t="shared" si="62"/>
        <v>559400</v>
      </c>
      <c r="CK133">
        <f t="shared" si="62"/>
        <v>336500.00000000006</v>
      </c>
      <c r="CL133">
        <f t="shared" si="62"/>
        <v>32000</v>
      </c>
      <c r="CM133">
        <f t="shared" si="62"/>
        <v>17000.000000000004</v>
      </c>
    </row>
    <row r="134" spans="75:91" x14ac:dyDescent="0.2">
      <c r="BW134">
        <f t="shared" ref="BW134:CM134" si="63">BW79*100</f>
        <v>982800</v>
      </c>
      <c r="BX134">
        <f t="shared" si="63"/>
        <v>973300.00000000023</v>
      </c>
      <c r="BY134">
        <f t="shared" si="63"/>
        <v>1004999.9999999998</v>
      </c>
      <c r="BZ134">
        <f t="shared" si="63"/>
        <v>952600</v>
      </c>
      <c r="CA134">
        <f t="shared" si="63"/>
        <v>950700</v>
      </c>
      <c r="CB134">
        <f t="shared" si="63"/>
        <v>970900</v>
      </c>
      <c r="CC134">
        <f t="shared" si="63"/>
        <v>953300</v>
      </c>
      <c r="CD134">
        <f t="shared" si="63"/>
        <v>885300</v>
      </c>
      <c r="CE134">
        <f t="shared" si="63"/>
        <v>876900</v>
      </c>
      <c r="CF134">
        <f t="shared" si="63"/>
        <v>838500</v>
      </c>
      <c r="CG134">
        <f t="shared" si="63"/>
        <v>790200</v>
      </c>
      <c r="CH134">
        <f t="shared" si="63"/>
        <v>678800</v>
      </c>
      <c r="CI134">
        <f t="shared" si="63"/>
        <v>539500</v>
      </c>
      <c r="CJ134">
        <f t="shared" si="63"/>
        <v>319299.99999999994</v>
      </c>
      <c r="CK134">
        <f t="shared" si="63"/>
        <v>183900</v>
      </c>
      <c r="CL134">
        <f t="shared" si="63"/>
        <v>56100</v>
      </c>
      <c r="CM134">
        <f t="shared" si="63"/>
        <v>10800</v>
      </c>
    </row>
    <row r="135" spans="75:91" x14ac:dyDescent="0.2">
      <c r="BW135">
        <f t="shared" ref="BW135:CM135" si="64">BW80*100</f>
        <v>1005100</v>
      </c>
      <c r="BX135">
        <f t="shared" si="64"/>
        <v>1050200</v>
      </c>
      <c r="BY135">
        <f t="shared" si="64"/>
        <v>993399.99999999977</v>
      </c>
      <c r="BZ135">
        <f t="shared" si="64"/>
        <v>1059800</v>
      </c>
      <c r="CA135">
        <f t="shared" si="64"/>
        <v>1022500</v>
      </c>
      <c r="CB135">
        <f t="shared" si="64"/>
        <v>1005400</v>
      </c>
      <c r="CC135">
        <f t="shared" si="64"/>
        <v>1001900</v>
      </c>
      <c r="CD135">
        <f t="shared" si="64"/>
        <v>987800</v>
      </c>
      <c r="CE135">
        <f t="shared" si="64"/>
        <v>970300</v>
      </c>
      <c r="CF135">
        <f t="shared" si="64"/>
        <v>983200</v>
      </c>
      <c r="CG135">
        <f t="shared" si="64"/>
        <v>788400</v>
      </c>
      <c r="CH135">
        <f t="shared" si="64"/>
        <v>788400</v>
      </c>
      <c r="CI135">
        <f t="shared" si="64"/>
        <v>412100</v>
      </c>
      <c r="CJ135">
        <f t="shared" si="64"/>
        <v>412100</v>
      </c>
      <c r="CK135">
        <f t="shared" si="64"/>
        <v>100400.00000000001</v>
      </c>
      <c r="CL135">
        <f t="shared" si="64"/>
        <v>28100</v>
      </c>
      <c r="CM135">
        <f t="shared" si="64"/>
        <v>19400</v>
      </c>
    </row>
    <row r="136" spans="75:91" x14ac:dyDescent="0.2">
      <c r="BW136">
        <f t="shared" ref="BW136:CM136" si="65">BW81*100</f>
        <v>949200</v>
      </c>
      <c r="BX136">
        <f t="shared" si="65"/>
        <v>953000</v>
      </c>
      <c r="BY136">
        <f t="shared" si="65"/>
        <v>959000</v>
      </c>
      <c r="BZ136">
        <f t="shared" si="65"/>
        <v>1001100.0000000002</v>
      </c>
      <c r="CA136">
        <f t="shared" si="65"/>
        <v>995200</v>
      </c>
      <c r="CB136">
        <f t="shared" si="65"/>
        <v>1003100.0000000002</v>
      </c>
      <c r="CC136">
        <f t="shared" si="65"/>
        <v>960600</v>
      </c>
      <c r="CD136">
        <f t="shared" si="65"/>
        <v>939600</v>
      </c>
      <c r="CE136">
        <f t="shared" si="65"/>
        <v>899900</v>
      </c>
      <c r="CF136">
        <f t="shared" si="65"/>
        <v>814899.99999999988</v>
      </c>
      <c r="CG136">
        <f t="shared" si="65"/>
        <v>757900.00000000012</v>
      </c>
      <c r="CH136">
        <f t="shared" si="65"/>
        <v>603600</v>
      </c>
      <c r="CI136">
        <f t="shared" si="65"/>
        <v>452500</v>
      </c>
      <c r="CJ136">
        <f t="shared" si="65"/>
        <v>275299.99999999994</v>
      </c>
      <c r="CK136">
        <f t="shared" si="65"/>
        <v>179800</v>
      </c>
      <c r="CL136">
        <f t="shared" si="65"/>
        <v>134200.00000000003</v>
      </c>
      <c r="CM136">
        <f t="shared" si="65"/>
        <v>112300</v>
      </c>
    </row>
    <row r="137" spans="75:91" x14ac:dyDescent="0.2">
      <c r="BW137">
        <f t="shared" ref="BW137:CM137" si="66">BW82*100</f>
        <v>987100</v>
      </c>
      <c r="BX137">
        <f t="shared" si="66"/>
        <v>1006699.9999999998</v>
      </c>
      <c r="BY137">
        <f t="shared" si="66"/>
        <v>1032500</v>
      </c>
      <c r="BZ137">
        <f t="shared" si="66"/>
        <v>1009400.0000000002</v>
      </c>
      <c r="CA137">
        <f t="shared" si="66"/>
        <v>1067900</v>
      </c>
      <c r="CB137">
        <f t="shared" si="66"/>
        <v>996000</v>
      </c>
      <c r="CC137">
        <f t="shared" si="66"/>
        <v>1018000</v>
      </c>
      <c r="CD137">
        <f t="shared" si="66"/>
        <v>1041300</v>
      </c>
      <c r="CE137">
        <f t="shared" si="66"/>
        <v>906500</v>
      </c>
      <c r="CF137">
        <f t="shared" si="66"/>
        <v>965800</v>
      </c>
      <c r="CG137">
        <f t="shared" si="66"/>
        <v>926700</v>
      </c>
      <c r="CH137">
        <f t="shared" si="66"/>
        <v>794000.00000000012</v>
      </c>
      <c r="CI137">
        <f t="shared" si="66"/>
        <v>705699.99999999988</v>
      </c>
      <c r="CJ137">
        <f t="shared" si="66"/>
        <v>429000</v>
      </c>
      <c r="CK137">
        <f t="shared" si="66"/>
        <v>247300</v>
      </c>
      <c r="CL137">
        <f t="shared" si="66"/>
        <v>66400</v>
      </c>
      <c r="CM137">
        <f t="shared" si="66"/>
        <v>21000</v>
      </c>
    </row>
    <row r="138" spans="75:91" x14ac:dyDescent="0.2">
      <c r="BW138">
        <f t="shared" ref="BW138:CM138" si="67">BW83*100</f>
        <v>908900</v>
      </c>
      <c r="BX138">
        <f t="shared" si="67"/>
        <v>872299.99999999977</v>
      </c>
      <c r="BY138">
        <f t="shared" si="67"/>
        <v>875300</v>
      </c>
      <c r="BZ138">
        <f t="shared" si="67"/>
        <v>831600</v>
      </c>
      <c r="CA138">
        <f t="shared" si="67"/>
        <v>838600</v>
      </c>
      <c r="CB138">
        <f t="shared" si="67"/>
        <v>897500</v>
      </c>
      <c r="CC138">
        <f t="shared" si="67"/>
        <v>941500</v>
      </c>
      <c r="CD138">
        <f t="shared" si="67"/>
        <v>977400</v>
      </c>
      <c r="CE138">
        <f t="shared" si="67"/>
        <v>992800</v>
      </c>
      <c r="CF138">
        <f t="shared" si="67"/>
        <v>992800</v>
      </c>
      <c r="CG138">
        <f t="shared" si="67"/>
        <v>907900</v>
      </c>
      <c r="CH138">
        <f t="shared" si="67"/>
        <v>784900.00000000012</v>
      </c>
      <c r="CI138">
        <f t="shared" si="67"/>
        <v>699500</v>
      </c>
      <c r="CJ138">
        <f t="shared" si="67"/>
        <v>440400</v>
      </c>
      <c r="CK138">
        <f t="shared" si="67"/>
        <v>251199.99999999994</v>
      </c>
      <c r="CL138">
        <f t="shared" si="67"/>
        <v>94800</v>
      </c>
      <c r="CM138">
        <f t="shared" si="67"/>
        <v>11299.999999999998</v>
      </c>
    </row>
    <row r="139" spans="75:91" x14ac:dyDescent="0.2">
      <c r="BW139">
        <f t="shared" ref="BW139:CM139" si="68">BW84*100</f>
        <v>1015300.0000000002</v>
      </c>
      <c r="BX139">
        <f t="shared" si="68"/>
        <v>970600</v>
      </c>
      <c r="BY139">
        <f t="shared" si="68"/>
        <v>960900</v>
      </c>
      <c r="BZ139">
        <f t="shared" si="68"/>
        <v>955900</v>
      </c>
      <c r="CA139">
        <f t="shared" si="68"/>
        <v>889200</v>
      </c>
      <c r="CB139">
        <f t="shared" si="68"/>
        <v>951200</v>
      </c>
      <c r="CC139">
        <f t="shared" si="68"/>
        <v>906400</v>
      </c>
      <c r="CD139">
        <f t="shared" si="68"/>
        <v>958000</v>
      </c>
      <c r="CE139">
        <f t="shared" si="68"/>
        <v>981199.99999999977</v>
      </c>
      <c r="CF139">
        <f t="shared" si="68"/>
        <v>946800</v>
      </c>
      <c r="CG139">
        <f t="shared" si="68"/>
        <v>975900</v>
      </c>
      <c r="CH139">
        <f t="shared" si="68"/>
        <v>862600</v>
      </c>
      <c r="CI139">
        <f t="shared" si="68"/>
        <v>747700.00000000012</v>
      </c>
      <c r="CJ139">
        <f t="shared" si="68"/>
        <v>496600</v>
      </c>
      <c r="CK139">
        <f t="shared" si="68"/>
        <v>267700</v>
      </c>
      <c r="CL139">
        <f t="shared" si="68"/>
        <v>54400</v>
      </c>
      <c r="CM139">
        <f t="shared" si="68"/>
        <v>24600</v>
      </c>
    </row>
    <row r="140" spans="75:91" x14ac:dyDescent="0.2">
      <c r="BW140">
        <f t="shared" ref="BW140:CM140" si="69">BW85*100</f>
        <v>924900</v>
      </c>
      <c r="BX140">
        <f t="shared" si="69"/>
        <v>921300</v>
      </c>
      <c r="BY140">
        <f t="shared" si="69"/>
        <v>906000</v>
      </c>
      <c r="BZ140">
        <f t="shared" si="69"/>
        <v>888900</v>
      </c>
      <c r="CA140">
        <f t="shared" si="69"/>
        <v>897500</v>
      </c>
      <c r="CB140">
        <f t="shared" si="69"/>
        <v>846800</v>
      </c>
      <c r="CC140">
        <f t="shared" si="69"/>
        <v>871400</v>
      </c>
      <c r="CD140">
        <f t="shared" si="69"/>
        <v>850700</v>
      </c>
      <c r="CE140">
        <f t="shared" si="69"/>
        <v>817500</v>
      </c>
      <c r="CF140">
        <f t="shared" si="69"/>
        <v>832800</v>
      </c>
      <c r="CG140">
        <f t="shared" si="69"/>
        <v>884400</v>
      </c>
      <c r="CH140">
        <f t="shared" si="69"/>
        <v>813700</v>
      </c>
      <c r="CI140">
        <f t="shared" si="69"/>
        <v>763400</v>
      </c>
      <c r="CJ140">
        <f t="shared" si="69"/>
        <v>575200</v>
      </c>
      <c r="CK140">
        <f t="shared" si="69"/>
        <v>359200</v>
      </c>
      <c r="CL140">
        <f t="shared" si="69"/>
        <v>96600</v>
      </c>
      <c r="CM140">
        <f t="shared" si="69"/>
        <v>19500</v>
      </c>
    </row>
    <row r="141" spans="75:91" x14ac:dyDescent="0.2">
      <c r="BW141">
        <f t="shared" ref="BW141:CM141" si="70">BW86*100</f>
        <v>966000</v>
      </c>
      <c r="BX141">
        <f t="shared" si="70"/>
        <v>1018899.9999999998</v>
      </c>
      <c r="BY141">
        <f t="shared" si="70"/>
        <v>970100</v>
      </c>
      <c r="BZ141">
        <f t="shared" si="70"/>
        <v>937800</v>
      </c>
      <c r="CA141">
        <f t="shared" si="70"/>
        <v>782200</v>
      </c>
      <c r="CB141">
        <f t="shared" si="70"/>
        <v>913000</v>
      </c>
      <c r="CC141">
        <f t="shared" si="70"/>
        <v>852299.99999999977</v>
      </c>
      <c r="CD141">
        <f t="shared" si="70"/>
        <v>720700.00000000012</v>
      </c>
      <c r="CE141">
        <f t="shared" si="70"/>
        <v>691200</v>
      </c>
      <c r="CF141">
        <f t="shared" si="70"/>
        <v>489100</v>
      </c>
      <c r="CG141">
        <f t="shared" si="70"/>
        <v>303500</v>
      </c>
      <c r="CH141">
        <f t="shared" si="70"/>
        <v>157000</v>
      </c>
      <c r="CI141">
        <f t="shared" si="70"/>
        <v>91200.000000000015</v>
      </c>
      <c r="CJ141">
        <f t="shared" si="70"/>
        <v>21600</v>
      </c>
      <c r="CK141">
        <f t="shared" si="70"/>
        <v>7500</v>
      </c>
      <c r="CL141">
        <f t="shared" si="70"/>
        <v>14600</v>
      </c>
      <c r="CM141">
        <f t="shared" si="70"/>
        <v>14100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7E6CF-E320-B740-BCD7-A3CA3D1B1DE2}">
  <dimension ref="A1:AD92"/>
  <sheetViews>
    <sheetView topLeftCell="A24" zoomScale="57" workbookViewId="0">
      <selection activeCell="N44" sqref="N44"/>
    </sheetView>
  </sheetViews>
  <sheetFormatPr baseColWidth="10" defaultRowHeight="16" x14ac:dyDescent="0.2"/>
  <cols>
    <col min="1" max="1" width="32.5" customWidth="1"/>
    <col min="2" max="2" width="11.5" customWidth="1"/>
  </cols>
  <sheetData>
    <row r="1" spans="1:12" ht="26" x14ac:dyDescent="0.3">
      <c r="A1" s="78" t="s">
        <v>402</v>
      </c>
    </row>
    <row r="2" spans="1:12" ht="26" x14ac:dyDescent="0.3">
      <c r="A2" s="78" t="s">
        <v>535</v>
      </c>
    </row>
    <row r="3" spans="1:12" x14ac:dyDescent="0.2">
      <c r="A3" s="3"/>
      <c r="B3" s="3"/>
      <c r="C3" s="3"/>
      <c r="D3" s="3"/>
      <c r="E3" s="3"/>
      <c r="F3" s="3"/>
      <c r="G3" s="3"/>
      <c r="H3" s="3"/>
      <c r="I3" s="3"/>
      <c r="J3" s="3"/>
      <c r="K3" s="3"/>
      <c r="L3" s="3"/>
    </row>
    <row r="4" spans="1:12" ht="21" x14ac:dyDescent="0.25">
      <c r="A4" s="79" t="s">
        <v>403</v>
      </c>
    </row>
    <row r="5" spans="1:12" s="2" customFormat="1" ht="19" x14ac:dyDescent="0.25">
      <c r="A5" s="80" t="s">
        <v>405</v>
      </c>
    </row>
    <row r="6" spans="1:12" ht="19" x14ac:dyDescent="0.25">
      <c r="A6" s="82"/>
    </row>
    <row r="7" spans="1:12" x14ac:dyDescent="0.2">
      <c r="B7" s="27"/>
      <c r="C7" s="53">
        <v>0.125</v>
      </c>
      <c r="D7" s="53">
        <v>0.313</v>
      </c>
      <c r="E7" s="53">
        <v>0.625</v>
      </c>
      <c r="F7" s="53">
        <v>1.5</v>
      </c>
      <c r="G7" s="53">
        <v>3</v>
      </c>
      <c r="H7" s="53">
        <v>7.5</v>
      </c>
      <c r="I7" s="53">
        <v>15</v>
      </c>
      <c r="J7" s="53">
        <v>37.5</v>
      </c>
      <c r="K7" s="53">
        <v>75</v>
      </c>
      <c r="L7" s="17" t="s">
        <v>6</v>
      </c>
    </row>
    <row r="8" spans="1:12" x14ac:dyDescent="0.2">
      <c r="A8" s="16" t="s">
        <v>7</v>
      </c>
      <c r="B8" s="44" t="s">
        <v>49</v>
      </c>
      <c r="C8" s="108">
        <v>96.439599999999999</v>
      </c>
      <c r="D8" s="108">
        <v>91.206900000000005</v>
      </c>
      <c r="E8" s="108">
        <v>100</v>
      </c>
      <c r="F8" s="108">
        <v>82.038600000000002</v>
      </c>
      <c r="G8" s="108">
        <v>63.72</v>
      </c>
      <c r="H8" s="108">
        <v>31.826599999999999</v>
      </c>
      <c r="I8" s="108">
        <v>14.8406</v>
      </c>
      <c r="J8" s="108">
        <v>5.9263000000000003</v>
      </c>
      <c r="K8" s="108">
        <v>2.1694</v>
      </c>
    </row>
    <row r="9" spans="1:12" x14ac:dyDescent="0.2">
      <c r="A9" s="16"/>
      <c r="B9" s="44" t="s">
        <v>50</v>
      </c>
      <c r="C9" s="108">
        <v>94.687200000000004</v>
      </c>
      <c r="D9" s="108">
        <v>85.703100000000006</v>
      </c>
      <c r="E9" s="108">
        <v>100</v>
      </c>
      <c r="F9" s="108">
        <v>81.465100000000007</v>
      </c>
      <c r="G9" s="108">
        <v>67.476900000000001</v>
      </c>
      <c r="H9" s="108">
        <v>30.185199999999998</v>
      </c>
      <c r="I9" s="108">
        <v>14.878299999999999</v>
      </c>
      <c r="J9" s="108">
        <v>1.5499000000000001</v>
      </c>
      <c r="K9" s="108">
        <v>0</v>
      </c>
    </row>
    <row r="10" spans="1:12" x14ac:dyDescent="0.2">
      <c r="A10" s="16"/>
      <c r="B10" s="44" t="s">
        <v>51</v>
      </c>
      <c r="C10" s="108">
        <v>82.6053</v>
      </c>
      <c r="D10" s="108">
        <v>83.608999999999995</v>
      </c>
      <c r="E10" s="108">
        <v>100</v>
      </c>
      <c r="F10" s="108">
        <v>86.356999999999999</v>
      </c>
      <c r="G10" s="108">
        <v>61.202199999999998</v>
      </c>
      <c r="H10" s="108">
        <v>36.552700000000002</v>
      </c>
      <c r="I10" s="108">
        <v>34.729399999999998</v>
      </c>
      <c r="J10" s="108">
        <v>14.337899999999999</v>
      </c>
      <c r="K10" s="108">
        <v>16.769500000000001</v>
      </c>
    </row>
    <row r="11" spans="1:12" x14ac:dyDescent="0.2">
      <c r="A11" s="16"/>
      <c r="B11" s="44" t="s">
        <v>52</v>
      </c>
      <c r="C11" s="108">
        <v>109.0271</v>
      </c>
      <c r="D11" s="108">
        <v>89.315799999999996</v>
      </c>
      <c r="E11" s="108">
        <v>100</v>
      </c>
      <c r="F11" s="108">
        <v>77.275599999999997</v>
      </c>
      <c r="G11" s="108">
        <v>62.913800000000002</v>
      </c>
      <c r="H11" s="108">
        <v>36.203000000000003</v>
      </c>
      <c r="I11" s="108">
        <v>23.9072</v>
      </c>
      <c r="J11" s="108">
        <v>5.9344999999999999</v>
      </c>
      <c r="K11" s="108">
        <v>11.0199</v>
      </c>
    </row>
    <row r="12" spans="1:12" x14ac:dyDescent="0.2">
      <c r="A12" s="16"/>
      <c r="B12" s="45" t="s">
        <v>54</v>
      </c>
      <c r="C12" s="109">
        <v>95.689800000000005</v>
      </c>
      <c r="D12" s="109">
        <v>87.458699999999993</v>
      </c>
      <c r="E12" s="109">
        <v>100</v>
      </c>
      <c r="F12" s="109">
        <v>81.784099999999995</v>
      </c>
      <c r="G12" s="109">
        <v>63.828200000000002</v>
      </c>
      <c r="H12" s="109">
        <v>33.691899999999997</v>
      </c>
      <c r="I12" s="109">
        <v>22.088899999999999</v>
      </c>
      <c r="J12" s="109">
        <v>6.9371</v>
      </c>
      <c r="K12" s="109">
        <v>7.4897</v>
      </c>
    </row>
    <row r="13" spans="1:12" x14ac:dyDescent="0.2">
      <c r="A13" s="16"/>
      <c r="B13" s="27"/>
      <c r="C13" s="108"/>
      <c r="D13" s="108"/>
      <c r="E13" s="108"/>
      <c r="F13" s="108"/>
      <c r="G13" s="108"/>
      <c r="H13" s="108"/>
      <c r="I13" s="108"/>
      <c r="J13" s="108"/>
      <c r="K13" s="108"/>
    </row>
    <row r="14" spans="1:12" x14ac:dyDescent="0.2">
      <c r="A14" s="16"/>
      <c r="B14" s="27"/>
      <c r="C14" s="108"/>
      <c r="D14" s="108"/>
      <c r="E14" s="108"/>
      <c r="F14" s="108"/>
      <c r="G14" s="108"/>
      <c r="H14" s="108"/>
      <c r="I14" s="108"/>
      <c r="J14" s="108"/>
      <c r="K14" s="108"/>
    </row>
    <row r="15" spans="1:12" x14ac:dyDescent="0.2">
      <c r="A15" s="16" t="s">
        <v>8</v>
      </c>
      <c r="B15" s="44" t="s">
        <v>49</v>
      </c>
      <c r="C15" s="108">
        <v>88.753</v>
      </c>
      <c r="D15" s="108">
        <v>88.632199999999997</v>
      </c>
      <c r="E15" s="108">
        <v>100</v>
      </c>
      <c r="F15" s="108">
        <v>76.550799999999995</v>
      </c>
      <c r="G15" s="108">
        <v>61.383200000000002</v>
      </c>
      <c r="H15" s="108">
        <v>30.615300000000001</v>
      </c>
      <c r="I15" s="108">
        <v>12.306800000000001</v>
      </c>
      <c r="J15" s="108">
        <v>3.2652000000000001</v>
      </c>
      <c r="K15" s="108">
        <v>2.3704999999999998</v>
      </c>
    </row>
    <row r="16" spans="1:12" x14ac:dyDescent="0.2">
      <c r="A16" s="16"/>
      <c r="B16" s="44" t="s">
        <v>50</v>
      </c>
      <c r="C16" s="108">
        <v>100.3036</v>
      </c>
      <c r="D16" s="108">
        <v>102.14530000000001</v>
      </c>
      <c r="E16" s="108">
        <v>100</v>
      </c>
      <c r="F16" s="108">
        <v>84.111999999999995</v>
      </c>
      <c r="G16" s="108">
        <v>63.0017</v>
      </c>
      <c r="H16" s="108">
        <v>32.243200000000002</v>
      </c>
      <c r="I16" s="108">
        <v>13.4031</v>
      </c>
      <c r="J16" s="108">
        <v>5.6425000000000001</v>
      </c>
      <c r="K16" s="108">
        <v>3.9394999999999998</v>
      </c>
    </row>
    <row r="17" spans="1:11" x14ac:dyDescent="0.2">
      <c r="A17" s="16"/>
      <c r="B17" s="44" t="s">
        <v>51</v>
      </c>
      <c r="C17" s="108">
        <v>94.359800000000007</v>
      </c>
      <c r="D17" s="108">
        <v>93.068799999999996</v>
      </c>
      <c r="E17" s="108">
        <v>100</v>
      </c>
      <c r="F17" s="108">
        <v>75.754499999999993</v>
      </c>
      <c r="G17" s="108">
        <v>56.869100000000003</v>
      </c>
      <c r="H17" s="108">
        <v>21.774799999999999</v>
      </c>
      <c r="I17" s="108">
        <v>18.2087</v>
      </c>
      <c r="J17" s="108">
        <v>23.593900000000001</v>
      </c>
      <c r="K17" s="108">
        <v>26.690100000000001</v>
      </c>
    </row>
    <row r="18" spans="1:11" x14ac:dyDescent="0.2">
      <c r="A18" s="16"/>
      <c r="B18" s="44" t="s">
        <v>52</v>
      </c>
      <c r="C18" s="108">
        <v>87.363100000000003</v>
      </c>
      <c r="D18" s="108">
        <v>82.299400000000006</v>
      </c>
      <c r="E18" s="108">
        <v>100</v>
      </c>
      <c r="F18" s="108">
        <v>78.095200000000006</v>
      </c>
      <c r="G18" s="108">
        <v>54.488999999999997</v>
      </c>
      <c r="H18" s="108">
        <v>17.663799999999998</v>
      </c>
      <c r="I18" s="108">
        <v>10.130000000000001</v>
      </c>
      <c r="J18" s="108">
        <v>17.0688</v>
      </c>
      <c r="K18" s="108">
        <v>16.320799999999998</v>
      </c>
    </row>
    <row r="19" spans="1:11" x14ac:dyDescent="0.2">
      <c r="A19" s="16"/>
      <c r="B19" s="45" t="s">
        <v>54</v>
      </c>
      <c r="C19" s="109">
        <v>92.694900000000004</v>
      </c>
      <c r="D19" s="109">
        <v>91.5364</v>
      </c>
      <c r="E19" s="109">
        <v>100</v>
      </c>
      <c r="F19" s="109">
        <v>78.628100000000003</v>
      </c>
      <c r="G19" s="109">
        <v>58.9358</v>
      </c>
      <c r="H19" s="109">
        <v>25.574300000000001</v>
      </c>
      <c r="I19" s="109">
        <v>13.5122</v>
      </c>
      <c r="J19" s="109">
        <v>12.3926</v>
      </c>
      <c r="K19" s="109">
        <v>12.3302</v>
      </c>
    </row>
    <row r="20" spans="1:11" x14ac:dyDescent="0.2">
      <c r="A20" s="16"/>
      <c r="B20" s="27"/>
      <c r="C20" s="108"/>
      <c r="D20" s="108"/>
      <c r="E20" s="108"/>
      <c r="F20" s="108"/>
      <c r="G20" s="108"/>
      <c r="H20" s="108"/>
      <c r="I20" s="108"/>
      <c r="J20" s="108"/>
      <c r="K20" s="108"/>
    </row>
    <row r="21" spans="1:11" x14ac:dyDescent="0.2">
      <c r="A21" s="16" t="s">
        <v>9</v>
      </c>
      <c r="B21" s="44" t="s">
        <v>49</v>
      </c>
      <c r="C21" s="108">
        <v>96.729500000000002</v>
      </c>
      <c r="D21" s="108">
        <v>92.533500000000004</v>
      </c>
      <c r="E21" s="108">
        <v>100</v>
      </c>
      <c r="F21" s="108">
        <v>96.24</v>
      </c>
      <c r="G21" s="108">
        <v>93.8904</v>
      </c>
      <c r="H21" s="108">
        <v>77.700699999999998</v>
      </c>
      <c r="I21" s="108">
        <v>62.4925</v>
      </c>
      <c r="J21" s="108">
        <v>37.804200000000002</v>
      </c>
      <c r="K21" s="108">
        <v>36.6828</v>
      </c>
    </row>
    <row r="22" spans="1:11" x14ac:dyDescent="0.2">
      <c r="A22" s="16"/>
      <c r="B22" s="44" t="s">
        <v>50</v>
      </c>
      <c r="C22" s="108">
        <v>97.707999999999998</v>
      </c>
      <c r="D22" s="108">
        <v>97.105099999999993</v>
      </c>
      <c r="E22" s="108">
        <v>100</v>
      </c>
      <c r="F22" s="108">
        <v>94.1113</v>
      </c>
      <c r="G22" s="108">
        <v>91.611699999999999</v>
      </c>
      <c r="H22" s="108">
        <v>78.738500000000002</v>
      </c>
      <c r="I22" s="108">
        <v>63.065300000000001</v>
      </c>
      <c r="J22" s="108">
        <v>41.693300000000001</v>
      </c>
      <c r="K22" s="108">
        <v>47.396500000000003</v>
      </c>
    </row>
    <row r="23" spans="1:11" x14ac:dyDescent="0.2">
      <c r="A23" s="16"/>
      <c r="B23" s="44" t="s">
        <v>51</v>
      </c>
      <c r="C23" s="108">
        <v>99.290499999999994</v>
      </c>
      <c r="D23" s="108">
        <v>93.944599999999994</v>
      </c>
      <c r="E23" s="108">
        <v>100</v>
      </c>
      <c r="F23" s="108">
        <v>90.423699999999997</v>
      </c>
      <c r="G23" s="108">
        <v>93.6935</v>
      </c>
      <c r="H23" s="108">
        <v>77.438000000000002</v>
      </c>
      <c r="I23" s="108">
        <v>59.782299999999999</v>
      </c>
      <c r="J23" s="108">
        <v>41.389000000000003</v>
      </c>
      <c r="K23" s="108">
        <v>37.818300000000001</v>
      </c>
    </row>
    <row r="24" spans="1:11" x14ac:dyDescent="0.2">
      <c r="A24" s="16"/>
      <c r="B24" s="44" t="s">
        <v>52</v>
      </c>
      <c r="C24" s="108">
        <v>93.353800000000007</v>
      </c>
      <c r="D24" s="108">
        <v>86.204899999999995</v>
      </c>
      <c r="E24" s="108">
        <v>100</v>
      </c>
      <c r="F24" s="108">
        <v>96.414500000000004</v>
      </c>
      <c r="G24" s="108">
        <v>91.331000000000003</v>
      </c>
      <c r="H24" s="108">
        <v>83.930300000000003</v>
      </c>
      <c r="I24" s="108">
        <v>63.348599999999998</v>
      </c>
      <c r="J24" s="108">
        <v>49.686100000000003</v>
      </c>
      <c r="K24" s="108">
        <v>40.786000000000001</v>
      </c>
    </row>
    <row r="25" spans="1:11" x14ac:dyDescent="0.2">
      <c r="A25" s="16"/>
      <c r="B25" s="45" t="s">
        <v>54</v>
      </c>
      <c r="C25" s="110">
        <v>96.770499999999998</v>
      </c>
      <c r="D25" s="109">
        <v>92.447000000000003</v>
      </c>
      <c r="E25" s="109">
        <v>100</v>
      </c>
      <c r="F25" s="109">
        <v>94.297399999999996</v>
      </c>
      <c r="G25" s="109">
        <v>92.631699999999995</v>
      </c>
      <c r="H25" s="109">
        <v>79.451899999999995</v>
      </c>
      <c r="I25" s="109">
        <v>62.1721</v>
      </c>
      <c r="J25" s="109">
        <v>42.6432</v>
      </c>
      <c r="K25" s="109">
        <v>40.670900000000003</v>
      </c>
    </row>
    <row r="26" spans="1:11" x14ac:dyDescent="0.2">
      <c r="A26" s="16"/>
      <c r="B26" s="27"/>
      <c r="C26" s="108"/>
      <c r="D26" s="108"/>
      <c r="E26" s="108"/>
      <c r="F26" s="108"/>
      <c r="G26" s="108"/>
      <c r="H26" s="108"/>
      <c r="I26" s="108"/>
      <c r="J26" s="108"/>
      <c r="K26" s="108"/>
    </row>
    <row r="27" spans="1:11" x14ac:dyDescent="0.2">
      <c r="A27" s="16" t="s">
        <v>10</v>
      </c>
      <c r="B27" s="44" t="s">
        <v>49</v>
      </c>
      <c r="C27" s="108">
        <v>102.7311</v>
      </c>
      <c r="D27" s="108">
        <v>83.613600000000005</v>
      </c>
      <c r="E27" s="108">
        <v>106.2375</v>
      </c>
      <c r="F27" s="108">
        <v>100</v>
      </c>
      <c r="G27" s="108">
        <v>82.486400000000003</v>
      </c>
      <c r="H27" s="108">
        <v>52.2288</v>
      </c>
      <c r="I27" s="108">
        <v>33.770499999999998</v>
      </c>
      <c r="J27" s="108">
        <v>10.6548</v>
      </c>
      <c r="K27" s="108">
        <v>11.806800000000001</v>
      </c>
    </row>
    <row r="28" spans="1:11" x14ac:dyDescent="0.2">
      <c r="A28" s="16"/>
      <c r="B28" s="44" t="s">
        <v>50</v>
      </c>
      <c r="C28" s="108">
        <v>87.997900000000001</v>
      </c>
      <c r="D28" s="108">
        <v>86.076599999999999</v>
      </c>
      <c r="E28" s="108">
        <v>108.37139999999999</v>
      </c>
      <c r="F28" s="108">
        <v>100</v>
      </c>
      <c r="G28" s="108">
        <v>88.909700000000001</v>
      </c>
      <c r="H28" s="108">
        <v>63.061700000000002</v>
      </c>
      <c r="I28" s="108">
        <v>49.973300000000002</v>
      </c>
      <c r="J28" s="108">
        <v>12.3392</v>
      </c>
      <c r="K28" s="108">
        <v>4.3964999999999996</v>
      </c>
    </row>
    <row r="29" spans="1:11" x14ac:dyDescent="0.2">
      <c r="A29" s="16"/>
      <c r="B29" s="44" t="s">
        <v>51</v>
      </c>
      <c r="C29" s="108">
        <v>87.997900000000001</v>
      </c>
      <c r="D29" s="108">
        <v>86.076599999999999</v>
      </c>
      <c r="E29" s="108">
        <v>108.37139999999999</v>
      </c>
      <c r="F29" s="108">
        <v>100</v>
      </c>
      <c r="G29" s="108">
        <v>88.909700000000001</v>
      </c>
      <c r="H29" s="108">
        <v>63.061700000000002</v>
      </c>
      <c r="I29" s="108">
        <v>49.973300000000002</v>
      </c>
      <c r="J29" s="108">
        <v>12.3392</v>
      </c>
      <c r="K29" s="108">
        <v>4.3964999999999996</v>
      </c>
    </row>
    <row r="30" spans="1:11" x14ac:dyDescent="0.2">
      <c r="A30" s="16"/>
      <c r="B30" s="44" t="s">
        <v>52</v>
      </c>
      <c r="C30" s="108">
        <v>93.8583</v>
      </c>
      <c r="D30" s="108">
        <v>96.329099999999997</v>
      </c>
      <c r="E30" s="108">
        <v>107.8232</v>
      </c>
      <c r="F30" s="108">
        <v>100</v>
      </c>
      <c r="G30" s="108">
        <v>97.542000000000002</v>
      </c>
      <c r="H30" s="108">
        <v>70.811300000000003</v>
      </c>
      <c r="I30" s="108">
        <v>56.558300000000003</v>
      </c>
      <c r="J30" s="108">
        <v>24.5595</v>
      </c>
      <c r="K30" s="108">
        <v>17.534400000000002</v>
      </c>
    </row>
    <row r="31" spans="1:11" x14ac:dyDescent="0.2">
      <c r="A31" s="16"/>
      <c r="B31" s="45" t="s">
        <v>54</v>
      </c>
      <c r="C31" s="110">
        <v>93.146299999999997</v>
      </c>
      <c r="D31" s="109">
        <v>88.024000000000001</v>
      </c>
      <c r="E31" s="109">
        <v>107.7009</v>
      </c>
      <c r="F31" s="109">
        <v>100</v>
      </c>
      <c r="G31" s="109">
        <v>89.4619</v>
      </c>
      <c r="H31" s="109">
        <v>62.290900000000001</v>
      </c>
      <c r="I31" s="109">
        <v>47.568800000000003</v>
      </c>
      <c r="J31" s="109">
        <v>14.9732</v>
      </c>
      <c r="K31" s="109">
        <v>9.5335000000000001</v>
      </c>
    </row>
    <row r="32" spans="1:11" x14ac:dyDescent="0.2">
      <c r="A32" s="16"/>
      <c r="B32" s="27"/>
      <c r="C32" s="108"/>
      <c r="D32" s="108"/>
      <c r="E32" s="108"/>
      <c r="F32" s="108"/>
      <c r="G32" s="108"/>
      <c r="H32" s="108"/>
      <c r="I32" s="108"/>
      <c r="J32" s="108"/>
      <c r="K32" s="108"/>
    </row>
    <row r="33" spans="1:12" x14ac:dyDescent="0.2">
      <c r="A33" s="16" t="s">
        <v>11</v>
      </c>
      <c r="B33" s="44" t="s">
        <v>49</v>
      </c>
      <c r="C33" s="108">
        <v>95.668099999999995</v>
      </c>
      <c r="D33" s="108">
        <v>86.298100000000005</v>
      </c>
      <c r="E33" s="108">
        <v>100</v>
      </c>
      <c r="F33" s="108">
        <v>85.561000000000007</v>
      </c>
      <c r="G33" s="108">
        <v>63.901600000000002</v>
      </c>
      <c r="H33" s="108">
        <v>26.428899999999999</v>
      </c>
      <c r="I33" s="108">
        <v>18.9298</v>
      </c>
      <c r="J33" s="108">
        <v>4.5849000000000002</v>
      </c>
      <c r="K33" s="108">
        <v>5.3541999999999996</v>
      </c>
    </row>
    <row r="34" spans="1:12" x14ac:dyDescent="0.2">
      <c r="A34" s="4"/>
      <c r="B34" s="44" t="s">
        <v>50</v>
      </c>
      <c r="C34" s="108">
        <v>97.270099999999999</v>
      </c>
      <c r="D34" s="108">
        <v>78.952100000000002</v>
      </c>
      <c r="E34" s="108">
        <v>79.859399999999994</v>
      </c>
      <c r="F34" s="108">
        <v>65.006699999999995</v>
      </c>
      <c r="G34" s="108">
        <v>43.868499999999997</v>
      </c>
      <c r="H34" s="108">
        <v>11.8263</v>
      </c>
      <c r="I34" s="108">
        <v>1</v>
      </c>
      <c r="J34" s="108">
        <v>2.2050999999999998</v>
      </c>
      <c r="K34" s="108">
        <v>12.186</v>
      </c>
    </row>
    <row r="35" spans="1:12" x14ac:dyDescent="0.2">
      <c r="A35" s="4"/>
      <c r="B35" s="44" t="s">
        <v>51</v>
      </c>
      <c r="C35" s="108">
        <v>112.251</v>
      </c>
      <c r="D35" s="108">
        <v>113.71120000000001</v>
      </c>
      <c r="E35" s="108">
        <v>81.109499999999997</v>
      </c>
      <c r="F35" s="108">
        <v>66.965000000000003</v>
      </c>
      <c r="G35" s="108">
        <v>49.754399999999997</v>
      </c>
      <c r="H35" s="108">
        <v>16.504300000000001</v>
      </c>
      <c r="I35" s="108">
        <v>3.5605000000000002</v>
      </c>
      <c r="J35" s="108">
        <v>4.8655999999999997</v>
      </c>
      <c r="K35" s="108">
        <v>19.313700000000001</v>
      </c>
    </row>
    <row r="36" spans="1:12" x14ac:dyDescent="0.2">
      <c r="A36" s="4"/>
      <c r="B36" s="45" t="s">
        <v>54</v>
      </c>
      <c r="C36" s="108">
        <v>101.72969999999999</v>
      </c>
      <c r="D36" s="108">
        <v>92.987099999999998</v>
      </c>
      <c r="E36" s="108">
        <v>86.989699999999999</v>
      </c>
      <c r="F36" s="108">
        <v>72.510900000000007</v>
      </c>
      <c r="G36" s="108">
        <v>52.508099999999999</v>
      </c>
      <c r="H36" s="108">
        <v>18.2532</v>
      </c>
      <c r="I36" s="108">
        <v>7.8300999999999998</v>
      </c>
      <c r="J36" s="108">
        <v>3.8852000000000002</v>
      </c>
      <c r="K36" s="108">
        <v>12.284599999999999</v>
      </c>
    </row>
    <row r="37" spans="1:12" x14ac:dyDescent="0.2">
      <c r="A37" s="3"/>
      <c r="B37" s="3"/>
      <c r="C37" s="3"/>
      <c r="D37" s="3"/>
      <c r="E37" s="3"/>
      <c r="F37" s="3"/>
      <c r="G37" s="3"/>
      <c r="H37" s="3"/>
      <c r="I37" s="3"/>
      <c r="J37" s="3"/>
      <c r="K37" s="3"/>
      <c r="L37" s="3"/>
    </row>
    <row r="38" spans="1:12" ht="21" x14ac:dyDescent="0.25">
      <c r="A38" s="79" t="s">
        <v>404</v>
      </c>
    </row>
    <row r="39" spans="1:12" s="2" customFormat="1" ht="19" x14ac:dyDescent="0.25">
      <c r="A39" s="80" t="s">
        <v>406</v>
      </c>
    </row>
    <row r="41" spans="1:12" x14ac:dyDescent="0.2">
      <c r="B41" s="27"/>
      <c r="C41" s="53">
        <v>0.125</v>
      </c>
      <c r="D41" s="53">
        <v>0.313</v>
      </c>
      <c r="E41" s="53">
        <v>0.625</v>
      </c>
      <c r="F41" s="53">
        <v>1.5</v>
      </c>
      <c r="G41" s="53">
        <v>3</v>
      </c>
      <c r="H41" s="53">
        <v>7.5</v>
      </c>
      <c r="I41" s="53">
        <v>15</v>
      </c>
      <c r="J41" s="53">
        <v>37.5</v>
      </c>
      <c r="K41" s="53">
        <v>75</v>
      </c>
      <c r="L41" s="17" t="s">
        <v>6</v>
      </c>
    </row>
    <row r="42" spans="1:12" x14ac:dyDescent="0.2">
      <c r="A42" s="20" t="s">
        <v>1</v>
      </c>
      <c r="B42" s="44" t="s">
        <v>49</v>
      </c>
      <c r="C42" s="108">
        <v>96.439599999999999</v>
      </c>
      <c r="D42" s="108">
        <v>91.206900000000005</v>
      </c>
      <c r="E42" s="108">
        <v>100</v>
      </c>
      <c r="F42" s="108">
        <v>82.038600000000002</v>
      </c>
      <c r="G42" s="108">
        <v>63.72</v>
      </c>
      <c r="H42" s="108">
        <v>31.826599999999999</v>
      </c>
      <c r="I42" s="108">
        <v>14.8406</v>
      </c>
      <c r="J42" s="108">
        <v>5.9263000000000003</v>
      </c>
      <c r="K42" s="108">
        <v>2.1694</v>
      </c>
    </row>
    <row r="43" spans="1:12" x14ac:dyDescent="0.2">
      <c r="A43" s="20"/>
      <c r="B43" s="44" t="s">
        <v>50</v>
      </c>
      <c r="C43" s="108">
        <v>94.687200000000004</v>
      </c>
      <c r="D43" s="108">
        <v>85.703100000000006</v>
      </c>
      <c r="E43" s="108">
        <v>100</v>
      </c>
      <c r="F43" s="108">
        <v>81.465100000000007</v>
      </c>
      <c r="G43" s="108">
        <v>67.476900000000001</v>
      </c>
      <c r="H43" s="108">
        <v>30.185199999999998</v>
      </c>
      <c r="I43" s="108">
        <v>14.878299999999999</v>
      </c>
      <c r="J43" s="108">
        <v>1.5499000000000001</v>
      </c>
      <c r="K43" s="108">
        <v>0</v>
      </c>
    </row>
    <row r="44" spans="1:12" x14ac:dyDescent="0.2">
      <c r="A44" s="20"/>
      <c r="B44" s="44" t="s">
        <v>51</v>
      </c>
      <c r="C44" s="108">
        <v>82.6053</v>
      </c>
      <c r="D44" s="108">
        <v>83.608999999999995</v>
      </c>
      <c r="E44" s="108">
        <v>100</v>
      </c>
      <c r="F44" s="108">
        <v>86.356999999999999</v>
      </c>
      <c r="G44" s="108">
        <v>61.202199999999998</v>
      </c>
      <c r="H44" s="108">
        <v>36.552700000000002</v>
      </c>
      <c r="I44" s="108">
        <v>34.729399999999998</v>
      </c>
      <c r="J44" s="108">
        <v>14.337899999999999</v>
      </c>
      <c r="K44" s="108">
        <v>16.769500000000001</v>
      </c>
    </row>
    <row r="45" spans="1:12" x14ac:dyDescent="0.2">
      <c r="A45" s="20"/>
      <c r="B45" s="44" t="s">
        <v>52</v>
      </c>
      <c r="C45" s="108">
        <v>109.0271</v>
      </c>
      <c r="D45" s="108">
        <v>89.315799999999996</v>
      </c>
      <c r="E45" s="108">
        <v>100</v>
      </c>
      <c r="F45" s="108">
        <v>77.275599999999997</v>
      </c>
      <c r="G45" s="108">
        <v>62.913800000000002</v>
      </c>
      <c r="H45" s="108">
        <v>36.203000000000003</v>
      </c>
      <c r="I45" s="108">
        <v>23.9072</v>
      </c>
      <c r="J45" s="108">
        <v>5.9344999999999999</v>
      </c>
      <c r="K45" s="108">
        <v>11.0199</v>
      </c>
    </row>
    <row r="46" spans="1:12" x14ac:dyDescent="0.2">
      <c r="A46" s="20"/>
      <c r="B46" s="45" t="s">
        <v>54</v>
      </c>
      <c r="C46" s="109">
        <v>95.689800000000005</v>
      </c>
      <c r="D46" s="109">
        <v>87.458699999999993</v>
      </c>
      <c r="E46" s="109">
        <v>100</v>
      </c>
      <c r="F46" s="109">
        <v>81.784099999999995</v>
      </c>
      <c r="G46" s="109">
        <v>63.828200000000002</v>
      </c>
      <c r="H46" s="109">
        <v>33.691899999999997</v>
      </c>
      <c r="I46" s="109">
        <v>22.088899999999999</v>
      </c>
      <c r="J46" s="109">
        <v>6.9371</v>
      </c>
      <c r="K46" s="109">
        <v>7.4897</v>
      </c>
    </row>
    <row r="47" spans="1:12" x14ac:dyDescent="0.2">
      <c r="A47" s="20"/>
      <c r="B47" s="27"/>
      <c r="C47" s="108"/>
      <c r="D47" s="108"/>
      <c r="E47" s="108"/>
      <c r="F47" s="108"/>
      <c r="G47" s="108"/>
      <c r="H47" s="108"/>
      <c r="I47" s="108"/>
      <c r="J47" s="108"/>
      <c r="K47" s="108"/>
    </row>
    <row r="48" spans="1:12" x14ac:dyDescent="0.2">
      <c r="A48" s="16" t="s">
        <v>57</v>
      </c>
      <c r="B48" s="44" t="s">
        <v>49</v>
      </c>
      <c r="C48" s="108">
        <v>87.593000000000004</v>
      </c>
      <c r="D48" s="108">
        <v>92.336399999999998</v>
      </c>
      <c r="E48" s="108">
        <v>89.201999999999998</v>
      </c>
      <c r="F48" s="108">
        <v>88.3977</v>
      </c>
      <c r="G48" s="108">
        <v>79.268199999999993</v>
      </c>
      <c r="H48" s="108">
        <v>60.5931</v>
      </c>
      <c r="I48" s="108">
        <v>31.763100000000001</v>
      </c>
      <c r="J48" s="108">
        <v>13.8847</v>
      </c>
      <c r="K48" s="108">
        <v>9.1525999999999996</v>
      </c>
    </row>
    <row r="49" spans="1:30" x14ac:dyDescent="0.2">
      <c r="A49" s="16"/>
      <c r="B49" s="44" t="s">
        <v>50</v>
      </c>
      <c r="C49" s="108">
        <v>95.706800000000001</v>
      </c>
      <c r="D49" s="108">
        <v>93.4114</v>
      </c>
      <c r="E49" s="108">
        <v>85.648899999999998</v>
      </c>
      <c r="F49" s="108">
        <v>81.758700000000005</v>
      </c>
      <c r="G49" s="108">
        <v>83.992599999999996</v>
      </c>
      <c r="H49" s="108">
        <v>61.988799999999998</v>
      </c>
      <c r="I49" s="108">
        <v>38.614400000000003</v>
      </c>
      <c r="J49" s="108">
        <v>17.467400000000001</v>
      </c>
      <c r="K49" s="108">
        <v>9.8513999999999999</v>
      </c>
    </row>
    <row r="50" spans="1:30" x14ac:dyDescent="0.2">
      <c r="A50" s="16"/>
      <c r="B50" s="44" t="s">
        <v>51</v>
      </c>
      <c r="C50" s="108">
        <v>96.439599999999999</v>
      </c>
      <c r="D50" s="108">
        <v>91.206900000000005</v>
      </c>
      <c r="E50" s="108">
        <v>100</v>
      </c>
      <c r="F50" s="108">
        <v>82.038600000000002</v>
      </c>
      <c r="G50" s="108">
        <v>63.72</v>
      </c>
      <c r="H50" s="108">
        <v>31.826599999999999</v>
      </c>
      <c r="I50" s="108">
        <v>14.8406</v>
      </c>
      <c r="J50" s="108">
        <v>5.9263000000000003</v>
      </c>
      <c r="K50" s="108">
        <v>2.1694</v>
      </c>
      <c r="U50" s="15"/>
      <c r="V50" s="15"/>
      <c r="W50" s="15"/>
      <c r="X50" s="15"/>
      <c r="Y50" s="15"/>
      <c r="Z50" s="15"/>
      <c r="AA50" s="15"/>
      <c r="AB50" s="15"/>
      <c r="AC50" s="15"/>
      <c r="AD50" s="15"/>
    </row>
    <row r="51" spans="1:30" x14ac:dyDescent="0.2">
      <c r="A51" s="16"/>
      <c r="B51" s="44" t="s">
        <v>52</v>
      </c>
      <c r="C51" s="108">
        <v>93.818600000000004</v>
      </c>
      <c r="D51" s="108">
        <v>96.317700000000002</v>
      </c>
      <c r="E51" s="108">
        <v>91.371099999999998</v>
      </c>
      <c r="F51" s="108">
        <v>81.061800000000005</v>
      </c>
      <c r="G51" s="108">
        <v>77.3202</v>
      </c>
      <c r="H51" s="108">
        <v>57.030099999999997</v>
      </c>
      <c r="I51" s="108">
        <v>35.232300000000002</v>
      </c>
      <c r="J51" s="108">
        <v>14.372199999999999</v>
      </c>
      <c r="K51" s="108">
        <v>5.1268000000000002</v>
      </c>
      <c r="S51" s="20"/>
      <c r="T51" s="4"/>
      <c r="U51" s="7"/>
      <c r="V51" s="7"/>
      <c r="W51" s="7"/>
      <c r="X51" s="7"/>
      <c r="Y51" s="7"/>
      <c r="Z51" s="7"/>
      <c r="AA51" s="7"/>
      <c r="AB51" s="7"/>
      <c r="AC51" s="7"/>
    </row>
    <row r="52" spans="1:30" x14ac:dyDescent="0.2">
      <c r="A52" s="16"/>
      <c r="B52" s="45" t="s">
        <v>54</v>
      </c>
      <c r="C52" s="110">
        <v>93.389499999999998</v>
      </c>
      <c r="D52" s="109">
        <v>93.318100000000001</v>
      </c>
      <c r="E52" s="109">
        <v>91.555499999999995</v>
      </c>
      <c r="F52" s="109">
        <v>83.3142</v>
      </c>
      <c r="G52" s="109">
        <v>76.075299999999999</v>
      </c>
      <c r="H52" s="109">
        <v>52.8596</v>
      </c>
      <c r="I52" s="109">
        <v>30.1126</v>
      </c>
      <c r="J52" s="109">
        <v>12.912599999999999</v>
      </c>
      <c r="K52" s="109">
        <v>6.5750999999999999</v>
      </c>
      <c r="S52" s="20"/>
      <c r="T52" s="4"/>
      <c r="U52" s="7"/>
      <c r="V52" s="7"/>
      <c r="W52" s="7"/>
      <c r="X52" s="7"/>
      <c r="Y52" s="7"/>
      <c r="Z52" s="7"/>
      <c r="AA52" s="7"/>
      <c r="AB52" s="7"/>
      <c r="AC52" s="7"/>
    </row>
    <row r="53" spans="1:30" x14ac:dyDescent="0.2">
      <c r="A53" s="16"/>
      <c r="B53" s="27"/>
      <c r="C53" s="108"/>
      <c r="D53" s="108"/>
      <c r="E53" s="108"/>
      <c r="F53" s="108"/>
      <c r="G53" s="108"/>
      <c r="H53" s="108"/>
      <c r="I53" s="108"/>
      <c r="J53" s="108"/>
      <c r="K53" s="108"/>
      <c r="S53" s="20"/>
      <c r="T53" s="4"/>
      <c r="U53" s="7"/>
      <c r="V53" s="7"/>
      <c r="W53" s="7"/>
      <c r="X53" s="7"/>
      <c r="Y53" s="7"/>
      <c r="Z53" s="7"/>
      <c r="AA53" s="7"/>
      <c r="AB53" s="7"/>
      <c r="AC53" s="7"/>
    </row>
    <row r="54" spans="1:30" x14ac:dyDescent="0.2">
      <c r="A54" s="16" t="s">
        <v>58</v>
      </c>
      <c r="B54" s="44" t="s">
        <v>49</v>
      </c>
      <c r="C54" s="108">
        <v>91.528700000000001</v>
      </c>
      <c r="D54" s="108">
        <v>89.511399999999995</v>
      </c>
      <c r="E54" s="108">
        <v>91.603899999999996</v>
      </c>
      <c r="F54" s="108">
        <v>77.889200000000002</v>
      </c>
      <c r="G54" s="108">
        <v>62.621200000000002</v>
      </c>
      <c r="H54" s="108">
        <v>32.099600000000002</v>
      </c>
      <c r="I54" s="108">
        <v>15.321300000000001</v>
      </c>
      <c r="J54" s="108">
        <v>4.7211999999999996</v>
      </c>
      <c r="K54" s="108">
        <v>2.0642999999999998</v>
      </c>
      <c r="S54" s="20"/>
      <c r="T54" s="4"/>
      <c r="U54" s="7"/>
      <c r="V54" s="7"/>
      <c r="W54" s="7"/>
      <c r="X54" s="7"/>
      <c r="Y54" s="7"/>
      <c r="Z54" s="7"/>
      <c r="AA54" s="7"/>
      <c r="AB54" s="7"/>
      <c r="AC54" s="7"/>
    </row>
    <row r="55" spans="1:30" x14ac:dyDescent="0.2">
      <c r="A55" s="4"/>
      <c r="B55" s="44" t="s">
        <v>50</v>
      </c>
      <c r="C55" s="108">
        <v>94.906599999999997</v>
      </c>
      <c r="D55" s="108">
        <v>90.140900000000002</v>
      </c>
      <c r="E55" s="108">
        <v>89.892399999999995</v>
      </c>
      <c r="F55" s="108">
        <v>79.623500000000007</v>
      </c>
      <c r="G55" s="108">
        <v>64.059799999999996</v>
      </c>
      <c r="H55" s="108">
        <v>37.123699999999999</v>
      </c>
      <c r="I55" s="108">
        <v>19.495200000000001</v>
      </c>
      <c r="J55" s="108">
        <v>7.5479000000000003</v>
      </c>
      <c r="K55" s="108">
        <v>3.0041000000000002</v>
      </c>
      <c r="S55" s="20"/>
      <c r="T55" s="51"/>
      <c r="U55" s="7"/>
      <c r="V55" s="7"/>
      <c r="W55" s="7"/>
      <c r="X55" s="7"/>
      <c r="Y55" s="7"/>
      <c r="Z55" s="7"/>
      <c r="AA55" s="7"/>
      <c r="AB55" s="7"/>
      <c r="AC55" s="7"/>
    </row>
    <row r="56" spans="1:30" x14ac:dyDescent="0.2">
      <c r="A56" s="4"/>
      <c r="B56" s="44" t="s">
        <v>51</v>
      </c>
      <c r="C56" s="108">
        <v>90.710599999999999</v>
      </c>
      <c r="D56" s="108">
        <v>92.770399999999995</v>
      </c>
      <c r="E56" s="108">
        <v>88.846199999999996</v>
      </c>
      <c r="F56" s="108">
        <v>76.356999999999999</v>
      </c>
      <c r="G56" s="108">
        <v>60.591299999999997</v>
      </c>
      <c r="H56" s="108">
        <v>26.838000000000001</v>
      </c>
      <c r="I56" s="108">
        <v>10.432</v>
      </c>
      <c r="J56" s="108">
        <v>0.38040000000000002</v>
      </c>
      <c r="K56" s="108">
        <v>0</v>
      </c>
      <c r="S56" s="16"/>
      <c r="T56" s="4"/>
      <c r="U56" s="7"/>
      <c r="V56" s="7"/>
      <c r="W56" s="7"/>
      <c r="X56" s="7"/>
      <c r="Y56" s="7"/>
      <c r="Z56" s="7"/>
      <c r="AA56" s="7"/>
      <c r="AB56" s="7"/>
      <c r="AC56" s="7"/>
    </row>
    <row r="57" spans="1:30" x14ac:dyDescent="0.2">
      <c r="A57" s="4"/>
      <c r="B57" s="44" t="s">
        <v>52</v>
      </c>
      <c r="C57" s="108">
        <v>93.003</v>
      </c>
      <c r="D57" s="108">
        <v>87.288200000000003</v>
      </c>
      <c r="E57" s="108">
        <v>87.3386</v>
      </c>
      <c r="F57" s="108">
        <v>79.555199999999999</v>
      </c>
      <c r="G57" s="108">
        <v>64.934700000000007</v>
      </c>
      <c r="H57" s="108">
        <v>34.573399999999999</v>
      </c>
      <c r="I57" s="108">
        <v>12.486800000000001</v>
      </c>
      <c r="J57" s="108">
        <v>4.5194999999999999</v>
      </c>
      <c r="K57" s="108">
        <v>0.4158</v>
      </c>
      <c r="S57" s="16"/>
      <c r="T57" s="4"/>
      <c r="U57" s="7"/>
      <c r="V57" s="7"/>
      <c r="W57" s="7"/>
      <c r="X57" s="7"/>
      <c r="Y57" s="7"/>
      <c r="Z57" s="7"/>
      <c r="AA57" s="7"/>
      <c r="AB57" s="7"/>
      <c r="AC57" s="7"/>
    </row>
    <row r="58" spans="1:30" x14ac:dyDescent="0.2">
      <c r="A58" s="4"/>
      <c r="B58" s="45" t="s">
        <v>54</v>
      </c>
      <c r="C58" s="110">
        <v>92.537199999999999</v>
      </c>
      <c r="D58" s="109">
        <v>89.927700000000002</v>
      </c>
      <c r="E58" s="109">
        <v>89.420299999999997</v>
      </c>
      <c r="F58" s="109">
        <v>78.356200000000001</v>
      </c>
      <c r="G58" s="109">
        <v>63.0518</v>
      </c>
      <c r="H58" s="109">
        <v>32.658700000000003</v>
      </c>
      <c r="I58" s="109">
        <v>14.4338</v>
      </c>
      <c r="J58" s="109">
        <v>4.2923</v>
      </c>
      <c r="K58" s="109">
        <v>1.371</v>
      </c>
      <c r="S58" s="16"/>
      <c r="T58" s="4"/>
      <c r="U58" s="7"/>
      <c r="V58" s="7"/>
      <c r="W58" s="7"/>
      <c r="X58" s="7"/>
      <c r="Y58" s="7"/>
      <c r="Z58" s="7"/>
      <c r="AA58" s="7"/>
      <c r="AB58" s="7"/>
      <c r="AC58" s="7"/>
    </row>
    <row r="59" spans="1:30" x14ac:dyDescent="0.2">
      <c r="A59" s="3"/>
      <c r="B59" s="3"/>
      <c r="C59" s="3"/>
      <c r="D59" s="3"/>
      <c r="E59" s="3"/>
      <c r="F59" s="3"/>
      <c r="G59" s="3"/>
      <c r="H59" s="3"/>
      <c r="I59" s="3"/>
      <c r="J59" s="3"/>
      <c r="K59" s="3"/>
      <c r="L59" s="3"/>
      <c r="S59" s="16"/>
      <c r="T59" s="4"/>
      <c r="U59" s="7"/>
      <c r="V59" s="7"/>
      <c r="W59" s="7"/>
      <c r="X59" s="7"/>
      <c r="Y59" s="7"/>
      <c r="Z59" s="7"/>
      <c r="AA59" s="7"/>
      <c r="AB59" s="7"/>
      <c r="AC59" s="7"/>
    </row>
    <row r="60" spans="1:30" ht="21" x14ac:dyDescent="0.25">
      <c r="A60" s="79" t="s">
        <v>407</v>
      </c>
      <c r="S60" s="16"/>
      <c r="T60" s="4"/>
      <c r="U60" s="7"/>
      <c r="V60" s="7"/>
      <c r="W60" s="7"/>
      <c r="X60" s="7"/>
      <c r="Y60" s="7"/>
      <c r="Z60" s="7"/>
      <c r="AA60" s="7"/>
      <c r="AB60" s="7"/>
      <c r="AC60" s="7"/>
    </row>
    <row r="61" spans="1:30" s="2" customFormat="1" ht="19" x14ac:dyDescent="0.25">
      <c r="A61" s="80" t="s">
        <v>408</v>
      </c>
      <c r="S61" s="84"/>
      <c r="T61" s="85"/>
      <c r="U61" s="86"/>
      <c r="V61" s="86"/>
      <c r="W61" s="86"/>
      <c r="X61" s="86"/>
      <c r="Y61" s="86"/>
      <c r="Z61" s="86"/>
      <c r="AA61" s="86"/>
      <c r="AB61" s="86"/>
      <c r="AC61" s="86"/>
    </row>
    <row r="62" spans="1:30" x14ac:dyDescent="0.2">
      <c r="S62" s="16"/>
      <c r="T62" s="4"/>
      <c r="U62" s="7"/>
      <c r="V62" s="7"/>
      <c r="W62" s="7"/>
      <c r="X62" s="7"/>
      <c r="Y62" s="7"/>
      <c r="Z62" s="7"/>
      <c r="AA62" s="7"/>
      <c r="AB62" s="7"/>
      <c r="AC62" s="7"/>
    </row>
    <row r="63" spans="1:30" x14ac:dyDescent="0.2">
      <c r="B63" s="27"/>
      <c r="C63" s="53">
        <v>0.125</v>
      </c>
      <c r="D63" s="53">
        <v>0.313</v>
      </c>
      <c r="E63" s="53">
        <v>0.625</v>
      </c>
      <c r="F63" s="53">
        <v>1.5</v>
      </c>
      <c r="G63" s="53">
        <v>3</v>
      </c>
      <c r="H63" s="53">
        <v>7.5</v>
      </c>
      <c r="I63" s="53">
        <v>15</v>
      </c>
      <c r="J63" s="53">
        <v>37.5</v>
      </c>
      <c r="K63" s="53">
        <v>75</v>
      </c>
      <c r="L63" s="17" t="s">
        <v>6</v>
      </c>
      <c r="S63" s="16"/>
      <c r="T63" s="4"/>
      <c r="U63" s="7"/>
      <c r="V63" s="7"/>
      <c r="W63" s="7"/>
      <c r="X63" s="7"/>
      <c r="Y63" s="7"/>
      <c r="Z63" s="7"/>
      <c r="AA63" s="7"/>
      <c r="AB63" s="7"/>
      <c r="AC63" s="7"/>
    </row>
    <row r="64" spans="1:30" x14ac:dyDescent="0.2">
      <c r="A64" s="20" t="s">
        <v>1</v>
      </c>
      <c r="B64" s="44" t="s">
        <v>49</v>
      </c>
      <c r="C64" s="108">
        <v>95.668099999999995</v>
      </c>
      <c r="D64" s="108">
        <v>86.298100000000005</v>
      </c>
      <c r="E64" s="108">
        <v>100</v>
      </c>
      <c r="F64" s="108">
        <v>85.561000000000007</v>
      </c>
      <c r="G64" s="108">
        <v>63.901600000000002</v>
      </c>
      <c r="H64" s="108">
        <v>26.428899999999999</v>
      </c>
      <c r="I64" s="108">
        <v>18.9298</v>
      </c>
      <c r="J64" s="108">
        <v>4.5849000000000002</v>
      </c>
      <c r="K64" s="108">
        <v>5.3541999999999996</v>
      </c>
      <c r="S64" s="16"/>
      <c r="T64" s="4"/>
      <c r="U64" s="7"/>
      <c r="V64" s="7"/>
      <c r="W64" s="7"/>
      <c r="X64" s="7"/>
      <c r="Y64" s="7"/>
      <c r="Z64" s="7"/>
      <c r="AA64" s="7"/>
      <c r="AB64" s="7"/>
      <c r="AC64" s="7"/>
    </row>
    <row r="65" spans="1:29" x14ac:dyDescent="0.2">
      <c r="A65" s="20"/>
      <c r="B65" s="44" t="s">
        <v>50</v>
      </c>
      <c r="C65" s="108">
        <v>97.270099999999999</v>
      </c>
      <c r="D65" s="108">
        <v>78.952100000000002</v>
      </c>
      <c r="E65" s="108">
        <v>79.859399999999994</v>
      </c>
      <c r="F65" s="108">
        <v>65.006699999999995</v>
      </c>
      <c r="G65" s="108">
        <v>43.868499999999997</v>
      </c>
      <c r="H65" s="108">
        <v>11.8263</v>
      </c>
      <c r="I65" s="108">
        <v>1</v>
      </c>
      <c r="J65" s="108">
        <v>2.2050999999999998</v>
      </c>
      <c r="K65" s="108">
        <v>12.186</v>
      </c>
      <c r="S65" s="16"/>
      <c r="T65" s="4"/>
      <c r="U65" s="7"/>
      <c r="V65" s="7"/>
      <c r="W65" s="7"/>
      <c r="X65" s="7"/>
      <c r="Y65" s="7"/>
      <c r="Z65" s="7"/>
      <c r="AA65" s="7"/>
      <c r="AB65" s="7"/>
      <c r="AC65" s="7"/>
    </row>
    <row r="66" spans="1:29" x14ac:dyDescent="0.2">
      <c r="A66" s="20"/>
      <c r="B66" s="44" t="s">
        <v>51</v>
      </c>
      <c r="C66" s="108">
        <v>112.251</v>
      </c>
      <c r="D66" s="108">
        <v>113.71120000000001</v>
      </c>
      <c r="E66" s="108">
        <v>81.109499999999997</v>
      </c>
      <c r="F66" s="108">
        <v>66.965000000000003</v>
      </c>
      <c r="G66" s="108">
        <v>49.754399999999997</v>
      </c>
      <c r="H66" s="108">
        <v>16.504300000000001</v>
      </c>
      <c r="I66" s="108">
        <v>3.5605000000000002</v>
      </c>
      <c r="J66" s="108">
        <v>4.8655999999999997</v>
      </c>
      <c r="K66" s="108">
        <v>19.313700000000001</v>
      </c>
      <c r="S66" s="16"/>
      <c r="T66" s="4"/>
      <c r="U66" s="7"/>
      <c r="V66" s="7"/>
      <c r="W66" s="7"/>
      <c r="X66" s="7"/>
      <c r="Y66" s="7"/>
      <c r="Z66" s="7"/>
      <c r="AA66" s="7"/>
      <c r="AB66" s="7"/>
      <c r="AC66" s="7"/>
    </row>
    <row r="67" spans="1:29" x14ac:dyDescent="0.2">
      <c r="A67" s="20"/>
      <c r="B67" s="45" t="s">
        <v>54</v>
      </c>
      <c r="C67" s="110">
        <v>101.72969999999999</v>
      </c>
      <c r="D67" s="109">
        <v>92.987099999999998</v>
      </c>
      <c r="E67" s="109">
        <v>86.989699999999999</v>
      </c>
      <c r="F67" s="109">
        <v>72.510900000000007</v>
      </c>
      <c r="G67" s="109">
        <v>52.508099999999999</v>
      </c>
      <c r="H67" s="109">
        <v>18.2532</v>
      </c>
      <c r="I67" s="109">
        <v>7.8300999999999998</v>
      </c>
      <c r="J67" s="109">
        <v>3.8852000000000002</v>
      </c>
      <c r="K67" s="109">
        <v>12.284599999999999</v>
      </c>
      <c r="S67" s="16"/>
      <c r="T67" s="4"/>
      <c r="U67" s="7"/>
      <c r="V67" s="7"/>
      <c r="W67" s="7"/>
      <c r="X67" s="7"/>
      <c r="Y67" s="7"/>
      <c r="Z67" s="7"/>
      <c r="AA67" s="7"/>
      <c r="AB67" s="7"/>
      <c r="AC67" s="7"/>
    </row>
    <row r="68" spans="1:29" x14ac:dyDescent="0.2">
      <c r="A68" s="20"/>
      <c r="B68" s="56"/>
      <c r="C68" s="108"/>
      <c r="D68" s="108"/>
      <c r="E68" s="108"/>
      <c r="F68" s="108"/>
      <c r="G68" s="108"/>
      <c r="H68" s="108"/>
      <c r="I68" s="108"/>
      <c r="J68" s="108"/>
      <c r="K68" s="108"/>
      <c r="S68" s="16"/>
      <c r="T68" s="4"/>
      <c r="U68" s="7"/>
      <c r="V68" s="7"/>
      <c r="W68" s="7"/>
      <c r="X68" s="7"/>
      <c r="Y68" s="7"/>
      <c r="Z68" s="7"/>
      <c r="AA68" s="7"/>
      <c r="AB68" s="7"/>
      <c r="AC68" s="7"/>
    </row>
    <row r="69" spans="1:29" x14ac:dyDescent="0.2">
      <c r="A69" s="16" t="s">
        <v>57</v>
      </c>
      <c r="B69" s="44" t="s">
        <v>49</v>
      </c>
      <c r="C69" s="108">
        <v>111.398</v>
      </c>
      <c r="D69" s="108">
        <v>117.99979999999999</v>
      </c>
      <c r="E69" s="108">
        <v>96.143900000000002</v>
      </c>
      <c r="F69" s="108">
        <v>108.6146</v>
      </c>
      <c r="G69" s="108">
        <v>105.74299999999999</v>
      </c>
      <c r="H69" s="108">
        <v>102.5668</v>
      </c>
      <c r="I69" s="108">
        <v>82.876199999999997</v>
      </c>
      <c r="J69" s="108">
        <v>38.795099999999998</v>
      </c>
      <c r="K69" s="108">
        <v>6.165</v>
      </c>
      <c r="S69" s="16"/>
      <c r="T69" s="4"/>
      <c r="U69" s="7"/>
      <c r="V69" s="7"/>
      <c r="W69" s="7"/>
      <c r="X69" s="7"/>
      <c r="Y69" s="7"/>
      <c r="Z69" s="7"/>
      <c r="AA69" s="7"/>
      <c r="AB69" s="7"/>
      <c r="AC69" s="7"/>
    </row>
    <row r="70" spans="1:29" x14ac:dyDescent="0.2">
      <c r="A70" s="16"/>
      <c r="B70" s="44" t="s">
        <v>50</v>
      </c>
      <c r="C70" s="108">
        <v>110.7094</v>
      </c>
      <c r="D70" s="108">
        <v>118.464</v>
      </c>
      <c r="E70" s="108">
        <v>106.2734</v>
      </c>
      <c r="F70" s="108">
        <v>114.5547</v>
      </c>
      <c r="G70" s="108">
        <v>114.4753</v>
      </c>
      <c r="H70" s="108">
        <v>109.9036</v>
      </c>
      <c r="I70" s="108">
        <v>90.606899999999996</v>
      </c>
      <c r="J70" s="108">
        <v>49.756100000000004</v>
      </c>
      <c r="K70" s="108">
        <v>16.7895</v>
      </c>
      <c r="S70" s="16"/>
      <c r="T70" s="4"/>
      <c r="U70" s="7"/>
      <c r="V70" s="7"/>
      <c r="W70" s="7"/>
      <c r="X70" s="7"/>
      <c r="Y70" s="7"/>
      <c r="Z70" s="7"/>
      <c r="AA70" s="7"/>
      <c r="AB70" s="7"/>
      <c r="AC70" s="7"/>
    </row>
    <row r="71" spans="1:29" x14ac:dyDescent="0.2">
      <c r="A71" s="16"/>
      <c r="B71" s="44" t="s">
        <v>51</v>
      </c>
      <c r="C71" s="108">
        <v>87.488200000000006</v>
      </c>
      <c r="D71" s="108">
        <v>105.2278</v>
      </c>
      <c r="E71" s="108">
        <v>97.567599999999999</v>
      </c>
      <c r="F71" s="108">
        <v>94.027000000000001</v>
      </c>
      <c r="G71" s="108">
        <v>92.945899999999995</v>
      </c>
      <c r="H71" s="108">
        <v>86.067599999999999</v>
      </c>
      <c r="I71" s="108">
        <v>69.675700000000006</v>
      </c>
      <c r="J71" s="108">
        <v>32.716200000000001</v>
      </c>
      <c r="K71" s="108">
        <v>16.864799999999999</v>
      </c>
      <c r="S71" s="16"/>
      <c r="T71" s="4"/>
      <c r="U71" s="7"/>
      <c r="V71" s="7"/>
      <c r="W71" s="7"/>
      <c r="X71" s="7"/>
      <c r="Y71" s="7"/>
      <c r="Z71" s="7"/>
      <c r="AA71" s="7"/>
      <c r="AB71" s="7"/>
      <c r="AC71" s="7"/>
    </row>
    <row r="72" spans="1:29" x14ac:dyDescent="0.2">
      <c r="A72" s="16"/>
      <c r="B72" s="44" t="s">
        <v>52</v>
      </c>
      <c r="C72" s="108">
        <v>92.420400000000001</v>
      </c>
      <c r="D72" s="108">
        <v>106.9849</v>
      </c>
      <c r="E72" s="108">
        <v>112.42440000000001</v>
      </c>
      <c r="F72" s="108">
        <v>109.488</v>
      </c>
      <c r="G72" s="108">
        <v>103.7332</v>
      </c>
      <c r="H72" s="108">
        <v>95.145300000000006</v>
      </c>
      <c r="I72" s="108">
        <v>74.383899999999997</v>
      </c>
      <c r="J72" s="108">
        <v>30.662500000000001</v>
      </c>
      <c r="K72" s="108">
        <v>14.4754</v>
      </c>
      <c r="S72" s="16"/>
      <c r="T72" s="4"/>
      <c r="U72" s="7"/>
      <c r="V72" s="7"/>
      <c r="W72" s="7"/>
      <c r="X72" s="7"/>
      <c r="Y72" s="7"/>
      <c r="Z72" s="7"/>
      <c r="AA72" s="7"/>
      <c r="AB72" s="7"/>
      <c r="AC72" s="7"/>
    </row>
    <row r="73" spans="1:29" x14ac:dyDescent="0.2">
      <c r="A73" s="16"/>
      <c r="B73" s="45" t="s">
        <v>54</v>
      </c>
      <c r="C73" s="110">
        <v>100.504</v>
      </c>
      <c r="D73" s="109">
        <v>112.1691</v>
      </c>
      <c r="E73" s="109">
        <v>103.1023</v>
      </c>
      <c r="F73" s="109">
        <v>106.6711</v>
      </c>
      <c r="G73" s="109">
        <v>104.2244</v>
      </c>
      <c r="H73" s="109">
        <v>98.4208</v>
      </c>
      <c r="I73" s="109">
        <v>79.3857</v>
      </c>
      <c r="J73" s="109">
        <v>37.982500000000002</v>
      </c>
      <c r="K73" s="109">
        <v>13.573700000000001</v>
      </c>
      <c r="S73" s="16"/>
      <c r="T73" s="4"/>
      <c r="U73" s="7"/>
      <c r="V73" s="7"/>
      <c r="W73" s="7"/>
      <c r="X73" s="7"/>
      <c r="Y73" s="7"/>
      <c r="Z73" s="7"/>
      <c r="AA73" s="7"/>
      <c r="AB73" s="7"/>
      <c r="AC73" s="7"/>
    </row>
    <row r="74" spans="1:29" x14ac:dyDescent="0.2">
      <c r="A74" s="16"/>
      <c r="B74" s="27"/>
      <c r="C74" s="108"/>
      <c r="D74" s="108"/>
      <c r="E74" s="108"/>
      <c r="F74" s="108"/>
      <c r="G74" s="108"/>
      <c r="H74" s="108"/>
      <c r="I74" s="108"/>
      <c r="J74" s="108"/>
      <c r="K74" s="108"/>
      <c r="S74" s="16"/>
      <c r="T74" s="4"/>
      <c r="U74" s="7"/>
      <c r="V74" s="7"/>
      <c r="W74" s="7"/>
      <c r="X74" s="7"/>
      <c r="Y74" s="7"/>
      <c r="Z74" s="7"/>
      <c r="AA74" s="7"/>
      <c r="AB74" s="7"/>
      <c r="AC74" s="7"/>
    </row>
    <row r="75" spans="1:29" x14ac:dyDescent="0.2">
      <c r="A75" s="16" t="s">
        <v>58</v>
      </c>
      <c r="B75" s="44" t="s">
        <v>49</v>
      </c>
      <c r="C75" s="108">
        <v>99.713499999999996</v>
      </c>
      <c r="D75" s="108">
        <v>97.686300000000003</v>
      </c>
      <c r="E75" s="108">
        <v>100</v>
      </c>
      <c r="F75" s="108">
        <v>100.1195</v>
      </c>
      <c r="G75" s="108">
        <v>100.3319</v>
      </c>
      <c r="H75" s="108">
        <v>91.052099999999996</v>
      </c>
      <c r="I75" s="108">
        <v>77.460999999999999</v>
      </c>
      <c r="J75" s="108">
        <v>40.3782</v>
      </c>
      <c r="K75" s="108">
        <v>17.989000000000001</v>
      </c>
      <c r="S75" s="16"/>
      <c r="T75" s="4"/>
      <c r="U75" s="7"/>
      <c r="V75" s="7"/>
      <c r="W75" s="7"/>
      <c r="X75" s="7"/>
      <c r="Y75" s="7"/>
      <c r="Z75" s="7"/>
      <c r="AA75" s="7"/>
      <c r="AB75" s="7"/>
      <c r="AC75" s="7"/>
    </row>
    <row r="76" spans="1:29" x14ac:dyDescent="0.2">
      <c r="A76" s="16"/>
      <c r="B76" s="44" t="s">
        <v>50</v>
      </c>
      <c r="C76" s="108">
        <v>109.54689999999999</v>
      </c>
      <c r="D76" s="108">
        <v>105.6652</v>
      </c>
      <c r="E76" s="108">
        <v>100</v>
      </c>
      <c r="F76" s="108">
        <v>105.18770000000001</v>
      </c>
      <c r="G76" s="108">
        <v>102.66840000000001</v>
      </c>
      <c r="H76" s="108">
        <v>102.5715</v>
      </c>
      <c r="I76" s="108">
        <v>87.1</v>
      </c>
      <c r="J76" s="108">
        <v>50.337200000000003</v>
      </c>
      <c r="K76" s="108">
        <v>29.416799999999999</v>
      </c>
      <c r="S76" s="16"/>
      <c r="T76" s="4"/>
      <c r="U76" s="7"/>
      <c r="V76" s="7"/>
      <c r="W76" s="7"/>
      <c r="X76" s="7"/>
      <c r="Y76" s="7"/>
      <c r="Z76" s="7"/>
      <c r="AA76" s="7"/>
      <c r="AB76" s="7"/>
      <c r="AC76" s="7"/>
    </row>
    <row r="77" spans="1:29" x14ac:dyDescent="0.2">
      <c r="A77" s="16"/>
      <c r="B77" s="44" t="s">
        <v>51</v>
      </c>
      <c r="C77" s="108">
        <v>101.29300000000001</v>
      </c>
      <c r="D77" s="108">
        <v>95.123199999999997</v>
      </c>
      <c r="E77" s="108">
        <v>100</v>
      </c>
      <c r="F77" s="108">
        <v>97.163600000000002</v>
      </c>
      <c r="G77" s="108">
        <v>98.080399999999997</v>
      </c>
      <c r="H77" s="108">
        <v>88.568200000000004</v>
      </c>
      <c r="I77" s="108">
        <v>75.282600000000002</v>
      </c>
      <c r="J77" s="108">
        <v>43.421300000000002</v>
      </c>
      <c r="K77" s="108">
        <v>25.966999999999999</v>
      </c>
      <c r="S77" s="16"/>
      <c r="T77" s="4"/>
      <c r="U77" s="7"/>
      <c r="V77" s="7"/>
      <c r="W77" s="7"/>
      <c r="X77" s="7"/>
      <c r="Y77" s="7"/>
      <c r="Z77" s="7"/>
      <c r="AA77" s="7"/>
      <c r="AB77" s="7"/>
      <c r="AC77" s="7"/>
    </row>
    <row r="78" spans="1:29" x14ac:dyDescent="0.2">
      <c r="A78" s="16"/>
      <c r="B78" s="44" t="s">
        <v>52</v>
      </c>
      <c r="C78" s="108">
        <v>94.389499999999998</v>
      </c>
      <c r="D78" s="108">
        <v>91.397800000000004</v>
      </c>
      <c r="E78" s="108">
        <v>100</v>
      </c>
      <c r="F78" s="108">
        <v>97.764799999999994</v>
      </c>
      <c r="G78" s="108">
        <v>95.248400000000004</v>
      </c>
      <c r="H78" s="108">
        <v>86.011300000000006</v>
      </c>
      <c r="I78" s="108">
        <v>75.658000000000001</v>
      </c>
      <c r="J78" s="108">
        <v>43.041800000000002</v>
      </c>
      <c r="K78" s="108">
        <v>25.617699999999999</v>
      </c>
      <c r="S78" s="16"/>
      <c r="T78" s="4"/>
      <c r="U78" s="7"/>
      <c r="V78" s="7"/>
      <c r="W78" s="7"/>
      <c r="X78" s="7"/>
      <c r="Y78" s="7"/>
      <c r="Z78" s="7"/>
      <c r="AA78" s="7"/>
      <c r="AB78" s="7"/>
      <c r="AC78" s="7"/>
    </row>
    <row r="79" spans="1:29" x14ac:dyDescent="0.2">
      <c r="A79" s="16"/>
      <c r="B79" s="45" t="s">
        <v>54</v>
      </c>
      <c r="C79" s="110">
        <v>101.23569999999999</v>
      </c>
      <c r="D79" s="109">
        <v>97.468100000000007</v>
      </c>
      <c r="E79" s="109">
        <v>100</v>
      </c>
      <c r="F79" s="109">
        <v>100.05889999999999</v>
      </c>
      <c r="G79" s="109">
        <v>99.082300000000004</v>
      </c>
      <c r="H79" s="109">
        <v>92.050799999999995</v>
      </c>
      <c r="I79" s="109">
        <v>78.875399999999999</v>
      </c>
      <c r="J79" s="109">
        <v>44.294600000000003</v>
      </c>
      <c r="K79" s="109">
        <v>24.747599999999998</v>
      </c>
      <c r="S79" s="16"/>
      <c r="T79" s="4"/>
      <c r="U79" s="7"/>
      <c r="V79" s="7"/>
      <c r="W79" s="7"/>
      <c r="X79" s="7"/>
      <c r="Y79" s="7"/>
      <c r="Z79" s="7"/>
      <c r="AA79" s="7"/>
      <c r="AB79" s="7"/>
      <c r="AC79" s="7"/>
    </row>
    <row r="80" spans="1:29" x14ac:dyDescent="0.2">
      <c r="A80" s="3"/>
      <c r="B80" s="3"/>
      <c r="C80" s="3"/>
      <c r="D80" s="3"/>
      <c r="E80" s="3"/>
      <c r="F80" s="3"/>
      <c r="G80" s="3"/>
      <c r="H80" s="3"/>
      <c r="I80" s="3"/>
      <c r="J80" s="3"/>
      <c r="K80" s="3"/>
      <c r="L80" s="3"/>
      <c r="S80" s="16"/>
      <c r="T80" s="4"/>
      <c r="U80" s="7"/>
      <c r="V80" s="7"/>
      <c r="W80" s="7"/>
      <c r="X80" s="7"/>
      <c r="Y80" s="7"/>
      <c r="Z80" s="7"/>
      <c r="AA80" s="7"/>
      <c r="AB80" s="7"/>
      <c r="AC80" s="7"/>
    </row>
    <row r="81" spans="1:29" x14ac:dyDescent="0.2">
      <c r="S81" s="16"/>
      <c r="T81" s="4"/>
      <c r="U81" s="7"/>
      <c r="V81" s="7"/>
      <c r="W81" s="7"/>
      <c r="X81" s="7"/>
      <c r="Y81" s="7"/>
      <c r="Z81" s="7"/>
      <c r="AA81" s="7"/>
      <c r="AB81" s="7"/>
      <c r="AC81" s="7"/>
    </row>
    <row r="82" spans="1:29" s="2" customFormat="1" ht="19" x14ac:dyDescent="0.25">
      <c r="A82" s="81" t="s">
        <v>409</v>
      </c>
      <c r="S82" s="84"/>
      <c r="T82" s="85"/>
      <c r="U82" s="86"/>
      <c r="V82" s="86"/>
      <c r="W82" s="86"/>
      <c r="X82" s="86"/>
      <c r="Y82" s="86"/>
      <c r="Z82" s="86"/>
      <c r="AA82" s="86"/>
      <c r="AB82" s="86"/>
      <c r="AC82" s="86"/>
    </row>
    <row r="83" spans="1:29" x14ac:dyDescent="0.2">
      <c r="S83" s="16"/>
      <c r="T83" s="4"/>
      <c r="U83" s="7"/>
      <c r="V83" s="7"/>
      <c r="W83" s="7"/>
      <c r="X83" s="7"/>
      <c r="Y83" s="7"/>
      <c r="Z83" s="7"/>
      <c r="AA83" s="7"/>
      <c r="AB83" s="7"/>
      <c r="AC83" s="7"/>
    </row>
    <row r="84" spans="1:29" x14ac:dyDescent="0.2">
      <c r="S84" s="16"/>
      <c r="T84" s="4"/>
      <c r="U84" s="7"/>
      <c r="V84" s="7"/>
      <c r="W84" s="7"/>
      <c r="X84" s="7"/>
      <c r="Y84" s="7"/>
      <c r="Z84" s="7"/>
      <c r="AA84" s="7"/>
      <c r="AB84" s="7"/>
      <c r="AC84" s="7"/>
    </row>
    <row r="85" spans="1:29" x14ac:dyDescent="0.2">
      <c r="S85" s="16"/>
      <c r="T85" s="4"/>
      <c r="U85" s="7"/>
      <c r="V85" s="7"/>
      <c r="W85" s="7"/>
      <c r="X85" s="7"/>
      <c r="Y85" s="7"/>
      <c r="Z85" s="7"/>
      <c r="AA85" s="7"/>
      <c r="AB85" s="7"/>
      <c r="AC85" s="7"/>
    </row>
    <row r="86" spans="1:29" x14ac:dyDescent="0.2">
      <c r="S86" s="16"/>
      <c r="T86" s="4"/>
      <c r="U86" s="7"/>
      <c r="V86" s="7"/>
      <c r="W86" s="7"/>
      <c r="X86" s="7"/>
      <c r="Y86" s="7"/>
      <c r="Z86" s="7"/>
      <c r="AA86" s="7"/>
      <c r="AB86" s="7"/>
      <c r="AC86" s="7"/>
    </row>
    <row r="92" spans="1:29" x14ac:dyDescent="0.2">
      <c r="A92"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D0438-FEF3-B54F-969B-13D64130D449}">
  <dimension ref="A1:N168"/>
  <sheetViews>
    <sheetView zoomScale="60" workbookViewId="0">
      <selection activeCell="Q57" sqref="Q57"/>
    </sheetView>
  </sheetViews>
  <sheetFormatPr baseColWidth="10" defaultRowHeight="16" x14ac:dyDescent="0.2"/>
  <cols>
    <col min="1" max="1" width="56.5" customWidth="1"/>
    <col min="2" max="2" width="15.5" customWidth="1"/>
  </cols>
  <sheetData>
    <row r="1" spans="1:14" ht="26" x14ac:dyDescent="0.3">
      <c r="A1" s="78" t="s">
        <v>410</v>
      </c>
    </row>
    <row r="2" spans="1:14" ht="26" x14ac:dyDescent="0.3">
      <c r="A2" s="78" t="s">
        <v>536</v>
      </c>
    </row>
    <row r="3" spans="1:14" x14ac:dyDescent="0.2">
      <c r="A3" s="3"/>
      <c r="B3" s="3"/>
      <c r="C3" s="3"/>
      <c r="D3" s="3"/>
      <c r="E3" s="3"/>
      <c r="F3" s="3"/>
      <c r="G3" s="3"/>
      <c r="H3" s="3"/>
      <c r="I3" s="3"/>
      <c r="J3" s="3"/>
      <c r="K3" s="3"/>
      <c r="L3" s="3"/>
      <c r="M3" s="3"/>
      <c r="N3" s="3"/>
    </row>
    <row r="4" spans="1:14" ht="21" x14ac:dyDescent="0.25">
      <c r="A4" s="79" t="s">
        <v>411</v>
      </c>
    </row>
    <row r="5" spans="1:14" s="2" customFormat="1" ht="18" x14ac:dyDescent="0.2">
      <c r="A5" s="87" t="s">
        <v>414</v>
      </c>
    </row>
    <row r="6" spans="1:14" s="2" customFormat="1" ht="18" x14ac:dyDescent="0.2">
      <c r="A6" s="87" t="s">
        <v>412</v>
      </c>
    </row>
    <row r="7" spans="1:14" ht="18" x14ac:dyDescent="0.2">
      <c r="A7" s="88"/>
    </row>
    <row r="8" spans="1:14" ht="19" x14ac:dyDescent="0.25">
      <c r="A8" s="82" t="s">
        <v>413</v>
      </c>
    </row>
    <row r="9" spans="1:14" x14ac:dyDescent="0.2">
      <c r="A9" s="16"/>
      <c r="B9" s="4"/>
      <c r="C9" s="53">
        <v>0</v>
      </c>
      <c r="D9" s="53">
        <v>1</v>
      </c>
      <c r="E9" s="53">
        <v>2</v>
      </c>
      <c r="F9" s="53">
        <v>3.9</v>
      </c>
      <c r="G9" s="53">
        <v>7.8</v>
      </c>
      <c r="H9" s="53">
        <v>15.6</v>
      </c>
      <c r="I9" s="53">
        <v>31.3</v>
      </c>
      <c r="J9" s="53">
        <v>62.5</v>
      </c>
      <c r="K9" s="53">
        <v>125</v>
      </c>
      <c r="L9" s="53">
        <v>250</v>
      </c>
      <c r="M9" s="53">
        <v>500</v>
      </c>
      <c r="N9" s="17" t="s">
        <v>6</v>
      </c>
    </row>
    <row r="10" spans="1:14" x14ac:dyDescent="0.2">
      <c r="A10" s="16" t="s">
        <v>12</v>
      </c>
      <c r="C10" s="46"/>
      <c r="D10" s="46"/>
      <c r="E10" s="46"/>
      <c r="F10" s="46"/>
      <c r="G10" s="46"/>
      <c r="H10" s="46"/>
      <c r="I10" s="46"/>
      <c r="J10" s="46"/>
      <c r="K10" s="46"/>
      <c r="L10" s="46"/>
      <c r="M10" s="46"/>
      <c r="N10" s="15"/>
    </row>
    <row r="11" spans="1:14" x14ac:dyDescent="0.2">
      <c r="A11" s="4"/>
      <c r="B11" s="18" t="s">
        <v>18</v>
      </c>
      <c r="C11" s="108">
        <v>1</v>
      </c>
      <c r="D11" s="108">
        <v>1</v>
      </c>
      <c r="E11" s="108">
        <v>1</v>
      </c>
      <c r="F11" s="108">
        <v>1</v>
      </c>
      <c r="G11" s="108">
        <v>0.95220000000000005</v>
      </c>
      <c r="H11" s="108">
        <v>0.87819999999999998</v>
      </c>
      <c r="I11" s="108">
        <v>0.60640000000000005</v>
      </c>
      <c r="J11" s="108">
        <v>0.21790000000000001</v>
      </c>
      <c r="K11" s="108">
        <v>9.5399999999999999E-2</v>
      </c>
      <c r="L11" s="108">
        <v>7.2400000000000006E-2</v>
      </c>
      <c r="M11" s="108">
        <v>2.1000000000000001E-2</v>
      </c>
    </row>
    <row r="12" spans="1:14" x14ac:dyDescent="0.2">
      <c r="A12" s="4"/>
      <c r="B12" s="18" t="s">
        <v>13</v>
      </c>
      <c r="C12" s="108">
        <v>1</v>
      </c>
      <c r="D12" s="108">
        <v>1</v>
      </c>
      <c r="E12" s="108">
        <v>1</v>
      </c>
      <c r="F12" s="108">
        <v>1</v>
      </c>
      <c r="G12" s="108">
        <v>0.98350000000000004</v>
      </c>
      <c r="H12" s="108">
        <v>0.86060000000000003</v>
      </c>
      <c r="I12" s="108">
        <v>0.96150000000000002</v>
      </c>
      <c r="J12" s="108">
        <v>0.93620000000000003</v>
      </c>
      <c r="K12" s="108">
        <v>0.78469999999999995</v>
      </c>
      <c r="L12" s="108">
        <v>0.87660000000000005</v>
      </c>
      <c r="M12" s="108">
        <v>0.66720000000000002</v>
      </c>
    </row>
    <row r="13" spans="1:14" x14ac:dyDescent="0.2">
      <c r="A13" s="4"/>
      <c r="B13" s="18" t="s">
        <v>14</v>
      </c>
      <c r="C13" s="108">
        <v>1</v>
      </c>
      <c r="D13" s="108">
        <v>1</v>
      </c>
      <c r="E13" s="108">
        <v>1</v>
      </c>
      <c r="F13" s="108">
        <v>1</v>
      </c>
      <c r="G13" s="108">
        <v>1</v>
      </c>
      <c r="H13" s="108">
        <v>1</v>
      </c>
      <c r="I13" s="108">
        <v>1</v>
      </c>
      <c r="J13" s="108">
        <v>1</v>
      </c>
      <c r="K13" s="108">
        <v>0.78349999999999997</v>
      </c>
      <c r="L13" s="108">
        <v>0.83489999999999998</v>
      </c>
      <c r="M13" s="108">
        <v>0.7157</v>
      </c>
    </row>
    <row r="14" spans="1:14" x14ac:dyDescent="0.2">
      <c r="A14" s="4"/>
      <c r="B14" s="18" t="s">
        <v>15</v>
      </c>
      <c r="C14" s="108">
        <v>1</v>
      </c>
      <c r="D14" s="108">
        <v>1</v>
      </c>
      <c r="E14" s="108">
        <v>1</v>
      </c>
      <c r="F14" s="108">
        <v>1</v>
      </c>
      <c r="G14" s="108">
        <v>1</v>
      </c>
      <c r="H14" s="108">
        <v>1</v>
      </c>
      <c r="I14" s="108">
        <v>1</v>
      </c>
      <c r="J14" s="108">
        <v>0.93430000000000002</v>
      </c>
      <c r="K14" s="108">
        <v>0.66479999999999995</v>
      </c>
      <c r="L14" s="108">
        <v>0.7964</v>
      </c>
      <c r="M14" s="108">
        <v>0.59889999999999999</v>
      </c>
    </row>
    <row r="15" spans="1:14" x14ac:dyDescent="0.2">
      <c r="A15" s="4"/>
      <c r="B15" s="18" t="s">
        <v>16</v>
      </c>
      <c r="C15" s="108">
        <v>1</v>
      </c>
      <c r="D15" s="108">
        <v>1</v>
      </c>
      <c r="E15" s="108">
        <v>1</v>
      </c>
      <c r="F15" s="108">
        <v>1</v>
      </c>
      <c r="G15" s="108">
        <v>1</v>
      </c>
      <c r="H15" s="108">
        <v>0.95650000000000002</v>
      </c>
      <c r="I15" s="108">
        <v>1</v>
      </c>
      <c r="J15" s="108">
        <v>1</v>
      </c>
      <c r="K15" s="108">
        <v>0.75939999999999996</v>
      </c>
      <c r="L15" s="108">
        <v>0.68620000000000003</v>
      </c>
      <c r="M15" s="108">
        <v>0.59709999999999996</v>
      </c>
    </row>
    <row r="16" spans="1:14" x14ac:dyDescent="0.2">
      <c r="A16" s="4"/>
      <c r="B16" s="18" t="s">
        <v>17</v>
      </c>
      <c r="C16" s="108">
        <v>1</v>
      </c>
      <c r="D16" s="108">
        <v>1</v>
      </c>
      <c r="E16" s="108">
        <v>1</v>
      </c>
      <c r="F16" s="108">
        <v>1</v>
      </c>
      <c r="G16" s="108">
        <v>1</v>
      </c>
      <c r="H16" s="108">
        <v>1</v>
      </c>
      <c r="I16" s="108">
        <v>1</v>
      </c>
      <c r="J16" s="108">
        <v>0.84530000000000005</v>
      </c>
      <c r="K16" s="108">
        <v>0.78949999999999998</v>
      </c>
      <c r="L16" s="108">
        <v>0.72019999999999995</v>
      </c>
      <c r="M16" s="108">
        <v>0.53800000000000003</v>
      </c>
    </row>
    <row r="17" spans="1:14" x14ac:dyDescent="0.2">
      <c r="A17" s="4"/>
      <c r="B17" s="4"/>
      <c r="C17" s="108"/>
      <c r="D17" s="108"/>
      <c r="E17" s="108"/>
      <c r="F17" s="108"/>
      <c r="G17" s="108"/>
      <c r="H17" s="108"/>
      <c r="I17" s="108"/>
      <c r="J17" s="108"/>
      <c r="K17" s="108"/>
      <c r="L17" s="111"/>
      <c r="M17" s="111"/>
    </row>
    <row r="18" spans="1:14" x14ac:dyDescent="0.2">
      <c r="A18" s="16" t="s">
        <v>11</v>
      </c>
      <c r="B18" s="4"/>
      <c r="C18" s="111"/>
      <c r="D18" s="111"/>
      <c r="E18" s="111"/>
      <c r="F18" s="111"/>
      <c r="G18" s="111"/>
      <c r="H18" s="111"/>
      <c r="I18" s="111"/>
      <c r="J18" s="111"/>
      <c r="K18" s="111"/>
      <c r="L18" s="111"/>
      <c r="M18" s="111"/>
    </row>
    <row r="19" spans="1:14" x14ac:dyDescent="0.2">
      <c r="A19" s="4"/>
      <c r="B19" s="18" t="s">
        <v>18</v>
      </c>
      <c r="C19" s="108">
        <v>1</v>
      </c>
      <c r="D19" s="108">
        <v>1</v>
      </c>
      <c r="E19" s="108">
        <v>1</v>
      </c>
      <c r="F19" s="108">
        <v>1</v>
      </c>
      <c r="G19" s="108">
        <v>1</v>
      </c>
      <c r="H19" s="108">
        <v>1</v>
      </c>
      <c r="I19" s="108">
        <v>1</v>
      </c>
      <c r="J19" s="108">
        <v>1</v>
      </c>
      <c r="K19" s="108">
        <v>1</v>
      </c>
      <c r="L19" s="108">
        <v>1</v>
      </c>
      <c r="M19" s="108">
        <v>0.59589999999999999</v>
      </c>
    </row>
    <row r="20" spans="1:14" x14ac:dyDescent="0.2">
      <c r="A20" s="4"/>
      <c r="B20" s="18" t="s">
        <v>13</v>
      </c>
      <c r="C20" s="108">
        <v>1</v>
      </c>
      <c r="D20" s="108">
        <v>1</v>
      </c>
      <c r="E20" s="108">
        <v>1</v>
      </c>
      <c r="F20" s="108">
        <v>1</v>
      </c>
      <c r="G20" s="108">
        <v>1</v>
      </c>
      <c r="H20" s="108">
        <v>0.84540000000000004</v>
      </c>
      <c r="I20" s="108">
        <v>1</v>
      </c>
      <c r="J20" s="108">
        <v>1</v>
      </c>
      <c r="K20" s="108">
        <v>1</v>
      </c>
      <c r="L20" s="108">
        <v>1</v>
      </c>
      <c r="M20" s="108">
        <v>0.45829999999999999</v>
      </c>
    </row>
    <row r="21" spans="1:14" x14ac:dyDescent="0.2">
      <c r="A21" s="4"/>
      <c r="B21" s="18" t="s">
        <v>14</v>
      </c>
      <c r="C21" s="108">
        <v>1</v>
      </c>
      <c r="D21" s="108">
        <v>1</v>
      </c>
      <c r="E21" s="108">
        <v>1</v>
      </c>
      <c r="F21" s="108">
        <v>1</v>
      </c>
      <c r="G21" s="108">
        <v>1</v>
      </c>
      <c r="H21" s="108">
        <v>1</v>
      </c>
      <c r="I21" s="108">
        <v>1</v>
      </c>
      <c r="J21" s="108">
        <v>1</v>
      </c>
      <c r="K21" s="108">
        <v>1</v>
      </c>
      <c r="L21" s="108">
        <v>1</v>
      </c>
      <c r="M21" s="108">
        <v>0.61609999999999998</v>
      </c>
    </row>
    <row r="22" spans="1:14" x14ac:dyDescent="0.2">
      <c r="A22" s="4"/>
      <c r="B22" s="18" t="s">
        <v>15</v>
      </c>
      <c r="C22" s="108">
        <v>1</v>
      </c>
      <c r="D22" s="108">
        <v>0.98850000000000005</v>
      </c>
      <c r="E22" s="108">
        <v>1</v>
      </c>
      <c r="F22" s="108">
        <v>0.96909999999999996</v>
      </c>
      <c r="G22" s="108">
        <v>1</v>
      </c>
      <c r="H22" s="108">
        <v>0.91469999999999996</v>
      </c>
      <c r="I22" s="108">
        <v>0.95920000000000005</v>
      </c>
      <c r="J22" s="108">
        <v>1</v>
      </c>
      <c r="K22" s="108">
        <v>1</v>
      </c>
      <c r="L22" s="108">
        <v>0.96809999999999996</v>
      </c>
      <c r="M22" s="108">
        <v>0.40239999999999998</v>
      </c>
    </row>
    <row r="23" spans="1:14" x14ac:dyDescent="0.2">
      <c r="A23" s="4"/>
      <c r="B23" s="18" t="s">
        <v>16</v>
      </c>
      <c r="C23" s="108">
        <v>0.9929</v>
      </c>
      <c r="D23" s="108">
        <v>1</v>
      </c>
      <c r="E23" s="108">
        <v>1</v>
      </c>
      <c r="F23" s="108">
        <v>1</v>
      </c>
      <c r="G23" s="108">
        <v>1</v>
      </c>
      <c r="H23" s="108">
        <v>1</v>
      </c>
      <c r="I23" s="108">
        <v>1</v>
      </c>
      <c r="J23" s="108">
        <v>1</v>
      </c>
      <c r="K23" s="108">
        <v>1</v>
      </c>
      <c r="L23" s="108">
        <v>1</v>
      </c>
      <c r="M23" s="108">
        <v>0.52149999999999996</v>
      </c>
    </row>
    <row r="24" spans="1:14" x14ac:dyDescent="0.2">
      <c r="A24" s="4"/>
      <c r="B24" s="18" t="s">
        <v>17</v>
      </c>
      <c r="C24" s="108">
        <v>1</v>
      </c>
      <c r="D24" s="108">
        <v>1</v>
      </c>
      <c r="E24" s="108">
        <v>1</v>
      </c>
      <c r="F24" s="108">
        <v>1</v>
      </c>
      <c r="G24" s="108">
        <v>1</v>
      </c>
      <c r="H24" s="108">
        <v>1</v>
      </c>
      <c r="I24" s="108">
        <v>1</v>
      </c>
      <c r="J24" s="108">
        <v>1</v>
      </c>
      <c r="K24" s="108">
        <v>1</v>
      </c>
      <c r="L24" s="108">
        <v>1</v>
      </c>
      <c r="M24" s="108">
        <v>0.61639999999999995</v>
      </c>
    </row>
    <row r="25" spans="1:14" x14ac:dyDescent="0.2">
      <c r="A25" s="89"/>
      <c r="B25" s="89"/>
      <c r="C25" s="89"/>
      <c r="D25" s="89"/>
      <c r="E25" s="89"/>
      <c r="F25" s="89"/>
      <c r="G25" s="89"/>
      <c r="H25" s="89"/>
      <c r="I25" s="89"/>
      <c r="J25" s="89"/>
      <c r="K25" s="89"/>
      <c r="L25" s="89"/>
      <c r="M25" s="89"/>
      <c r="N25" s="89"/>
    </row>
    <row r="26" spans="1:14" x14ac:dyDescent="0.2">
      <c r="A26" t="s">
        <v>60</v>
      </c>
    </row>
    <row r="27" spans="1:14" x14ac:dyDescent="0.2">
      <c r="A27" s="4"/>
      <c r="B27" s="4"/>
      <c r="C27" s="53">
        <v>0</v>
      </c>
      <c r="D27" s="53">
        <v>0.2</v>
      </c>
      <c r="E27" s="53">
        <v>0.4</v>
      </c>
      <c r="F27" s="53">
        <v>0.8</v>
      </c>
      <c r="G27" s="53">
        <v>1.6</v>
      </c>
      <c r="H27" s="53">
        <v>3.1</v>
      </c>
      <c r="I27" s="53">
        <v>6.3</v>
      </c>
      <c r="J27" s="53">
        <v>12.5</v>
      </c>
      <c r="K27" s="53">
        <v>25</v>
      </c>
      <c r="L27" s="53">
        <v>50</v>
      </c>
      <c r="M27" s="53">
        <v>100</v>
      </c>
      <c r="N27" s="17" t="s">
        <v>6</v>
      </c>
    </row>
    <row r="28" spans="1:14" x14ac:dyDescent="0.2">
      <c r="A28" s="16" t="s">
        <v>12</v>
      </c>
      <c r="C28" s="27"/>
      <c r="D28" s="27"/>
      <c r="E28" s="27"/>
      <c r="F28" s="27"/>
      <c r="G28" s="27"/>
      <c r="H28" s="27"/>
      <c r="I28" s="27"/>
      <c r="J28" s="27"/>
      <c r="K28" s="27"/>
      <c r="L28" s="27"/>
      <c r="M28" s="27"/>
    </row>
    <row r="29" spans="1:14" x14ac:dyDescent="0.2">
      <c r="A29" s="4"/>
      <c r="B29" s="18" t="s">
        <v>18</v>
      </c>
      <c r="C29" s="108">
        <v>0.93989999999999996</v>
      </c>
      <c r="D29" s="108">
        <v>0.97560000000000002</v>
      </c>
      <c r="E29" s="108">
        <v>0.81789999999999996</v>
      </c>
      <c r="F29" s="108">
        <v>0.87639999999999996</v>
      </c>
      <c r="G29" s="108">
        <v>0.8488</v>
      </c>
      <c r="H29" s="108">
        <v>0.84750000000000003</v>
      </c>
      <c r="I29" s="108">
        <v>0.80030000000000001</v>
      </c>
      <c r="J29" s="108">
        <v>0.90849999999999997</v>
      </c>
      <c r="K29" s="108">
        <v>0.95679999999999998</v>
      </c>
      <c r="L29" s="108">
        <v>0.92420000000000002</v>
      </c>
      <c r="M29" s="108">
        <v>0.97819999999999996</v>
      </c>
    </row>
    <row r="30" spans="1:14" x14ac:dyDescent="0.2">
      <c r="A30" s="4"/>
      <c r="B30" s="18" t="s">
        <v>13</v>
      </c>
      <c r="C30" s="108">
        <v>1</v>
      </c>
      <c r="D30" s="108">
        <v>0.98599999999999999</v>
      </c>
      <c r="E30" s="108">
        <v>0.95450000000000002</v>
      </c>
      <c r="F30" s="108">
        <v>1</v>
      </c>
      <c r="G30" s="108">
        <v>0.99350000000000005</v>
      </c>
      <c r="H30" s="108">
        <v>0.99580000000000002</v>
      </c>
      <c r="I30" s="108">
        <v>0.95430000000000004</v>
      </c>
      <c r="J30" s="108">
        <v>1</v>
      </c>
      <c r="K30" s="108">
        <v>0.99139999999999995</v>
      </c>
      <c r="L30" s="108">
        <v>0.88519999999999999</v>
      </c>
      <c r="M30" s="108">
        <v>0.66420000000000001</v>
      </c>
    </row>
    <row r="31" spans="1:14" x14ac:dyDescent="0.2">
      <c r="A31" s="4"/>
      <c r="B31" s="18" t="s">
        <v>14</v>
      </c>
      <c r="C31" s="108">
        <v>0.93330000000000002</v>
      </c>
      <c r="D31" s="108">
        <v>0.88360000000000005</v>
      </c>
      <c r="E31" s="108">
        <v>1</v>
      </c>
      <c r="F31" s="108">
        <v>0.81579999999999997</v>
      </c>
      <c r="G31" s="108">
        <v>1</v>
      </c>
      <c r="H31" s="108">
        <v>1</v>
      </c>
      <c r="I31" s="108">
        <v>0.90659999999999996</v>
      </c>
      <c r="J31" s="108">
        <v>1</v>
      </c>
      <c r="K31" s="108">
        <v>1</v>
      </c>
      <c r="L31" s="108">
        <v>0.97289999999999999</v>
      </c>
      <c r="M31" s="108">
        <v>0.96220000000000006</v>
      </c>
    </row>
    <row r="32" spans="1:14" x14ac:dyDescent="0.2">
      <c r="A32" s="4"/>
      <c r="B32" s="18" t="s">
        <v>15</v>
      </c>
      <c r="C32" s="108">
        <v>0.96870000000000001</v>
      </c>
      <c r="D32" s="108">
        <v>0.94350000000000001</v>
      </c>
      <c r="E32" s="108">
        <v>0.98660000000000003</v>
      </c>
      <c r="F32" s="108">
        <v>0.96440000000000003</v>
      </c>
      <c r="G32" s="108">
        <v>0.96760000000000002</v>
      </c>
      <c r="H32" s="108">
        <v>1</v>
      </c>
      <c r="I32" s="108">
        <v>0.99619999999999997</v>
      </c>
      <c r="J32" s="108">
        <v>0.83279999999999998</v>
      </c>
      <c r="K32" s="108">
        <v>1</v>
      </c>
      <c r="L32" s="108">
        <v>0.96319999999999995</v>
      </c>
      <c r="M32" s="108">
        <v>0.82130000000000003</v>
      </c>
    </row>
    <row r="33" spans="1:14" x14ac:dyDescent="0.2">
      <c r="A33" s="4"/>
      <c r="B33" s="18" t="s">
        <v>16</v>
      </c>
      <c r="C33" s="108">
        <v>1</v>
      </c>
      <c r="D33" s="108">
        <v>1</v>
      </c>
      <c r="E33" s="108">
        <v>0.97960000000000003</v>
      </c>
      <c r="F33" s="108">
        <v>0.97099999999999997</v>
      </c>
      <c r="G33" s="108">
        <v>1</v>
      </c>
      <c r="H33" s="108">
        <v>1</v>
      </c>
      <c r="I33" s="108">
        <v>1</v>
      </c>
      <c r="J33" s="108">
        <v>0.97860000000000003</v>
      </c>
      <c r="K33" s="108">
        <v>1</v>
      </c>
      <c r="L33" s="108">
        <v>0.91669999999999996</v>
      </c>
      <c r="M33" s="108">
        <v>1</v>
      </c>
    </row>
    <row r="34" spans="1:14" x14ac:dyDescent="0.2">
      <c r="A34" s="4"/>
      <c r="B34" s="18" t="s">
        <v>17</v>
      </c>
      <c r="C34" s="108">
        <v>1</v>
      </c>
      <c r="D34" s="108">
        <v>1</v>
      </c>
      <c r="E34" s="108">
        <v>1</v>
      </c>
      <c r="F34" s="108">
        <v>0.79049999999999998</v>
      </c>
      <c r="G34" s="108">
        <v>0.98460000000000003</v>
      </c>
      <c r="H34" s="108">
        <v>0.93159999999999998</v>
      </c>
      <c r="I34" s="108">
        <v>0.93079999999999996</v>
      </c>
      <c r="J34" s="108">
        <v>1</v>
      </c>
      <c r="K34" s="108">
        <v>0.95209999999999995</v>
      </c>
      <c r="L34" s="108">
        <v>0.80479999999999996</v>
      </c>
      <c r="M34" s="108">
        <v>0.78320000000000001</v>
      </c>
    </row>
    <row r="35" spans="1:14" x14ac:dyDescent="0.2">
      <c r="A35" s="4"/>
      <c r="B35" s="4"/>
      <c r="C35" s="108"/>
      <c r="D35" s="108"/>
      <c r="E35" s="108"/>
      <c r="F35" s="108"/>
      <c r="G35" s="108"/>
      <c r="H35" s="108"/>
      <c r="I35" s="108"/>
      <c r="J35" s="108"/>
      <c r="K35" s="108"/>
      <c r="L35" s="111"/>
      <c r="M35" s="111"/>
    </row>
    <row r="36" spans="1:14" x14ac:dyDescent="0.2">
      <c r="A36" s="16" t="s">
        <v>11</v>
      </c>
      <c r="B36" s="4"/>
      <c r="C36" s="111"/>
      <c r="D36" s="111"/>
      <c r="E36" s="111"/>
      <c r="F36" s="111"/>
      <c r="G36" s="111"/>
      <c r="H36" s="111"/>
      <c r="I36" s="111"/>
      <c r="J36" s="111"/>
      <c r="K36" s="111"/>
      <c r="L36" s="111"/>
      <c r="M36" s="111"/>
    </row>
    <row r="37" spans="1:14" x14ac:dyDescent="0.2">
      <c r="A37" s="4"/>
      <c r="B37" s="18" t="s">
        <v>18</v>
      </c>
      <c r="C37" s="108">
        <v>0.95930000000000004</v>
      </c>
      <c r="D37" s="108">
        <v>0.99439999999999995</v>
      </c>
      <c r="E37" s="108">
        <v>0.88229999999999997</v>
      </c>
      <c r="F37" s="108">
        <v>0.89549999999999996</v>
      </c>
      <c r="G37" s="108">
        <v>0.90529999999999999</v>
      </c>
      <c r="H37" s="108">
        <v>0.93469999999999998</v>
      </c>
      <c r="I37" s="108">
        <v>0.87219999999999998</v>
      </c>
      <c r="J37" s="108">
        <v>0.89059999999999995</v>
      </c>
      <c r="K37" s="108">
        <v>6.9000000000000006E-2</v>
      </c>
      <c r="L37" s="108">
        <v>4.0000000000000002E-4</v>
      </c>
      <c r="M37" s="108">
        <v>6.9999999999999999E-4</v>
      </c>
    </row>
    <row r="38" spans="1:14" x14ac:dyDescent="0.2">
      <c r="A38" s="4"/>
      <c r="B38" s="18" t="s">
        <v>13</v>
      </c>
      <c r="C38" s="108">
        <v>0.95130000000000003</v>
      </c>
      <c r="D38" s="108">
        <v>1</v>
      </c>
      <c r="E38" s="108">
        <v>1</v>
      </c>
      <c r="F38" s="108">
        <v>0.88919999999999999</v>
      </c>
      <c r="G38" s="108">
        <v>1</v>
      </c>
      <c r="H38" s="108">
        <v>1</v>
      </c>
      <c r="I38" s="108">
        <v>1</v>
      </c>
      <c r="J38" s="108">
        <v>0.78320000000000001</v>
      </c>
      <c r="K38" s="108">
        <v>2.2100000000000002E-2</v>
      </c>
      <c r="L38" s="108">
        <v>1.5E-3</v>
      </c>
      <c r="M38" s="108">
        <v>5.7000000000000002E-3</v>
      </c>
    </row>
    <row r="39" spans="1:14" x14ac:dyDescent="0.2">
      <c r="A39" s="4"/>
      <c r="B39" s="18" t="s">
        <v>14</v>
      </c>
      <c r="C39" s="108">
        <v>1</v>
      </c>
      <c r="D39" s="108">
        <v>1</v>
      </c>
      <c r="E39" s="108">
        <v>0.99109999999999998</v>
      </c>
      <c r="F39" s="108">
        <v>1</v>
      </c>
      <c r="G39" s="108">
        <v>0.92359999999999998</v>
      </c>
      <c r="H39" s="108">
        <v>0.93489999999999995</v>
      </c>
      <c r="I39" s="108">
        <v>0.91810000000000003</v>
      </c>
      <c r="J39" s="108">
        <v>0.68620000000000003</v>
      </c>
      <c r="K39" s="108">
        <v>3.5299999999999998E-2</v>
      </c>
      <c r="L39" s="108">
        <v>1.1299999999999999E-2</v>
      </c>
      <c r="M39" s="108">
        <v>2.6700000000000002E-2</v>
      </c>
    </row>
    <row r="40" spans="1:14" x14ac:dyDescent="0.2">
      <c r="A40" s="4"/>
      <c r="B40" s="18" t="s">
        <v>15</v>
      </c>
      <c r="C40" s="108">
        <v>0.93410000000000004</v>
      </c>
      <c r="D40" s="108">
        <v>1</v>
      </c>
      <c r="E40" s="108">
        <v>1</v>
      </c>
      <c r="F40" s="108">
        <v>1</v>
      </c>
      <c r="G40" s="108">
        <v>1</v>
      </c>
      <c r="H40" s="108">
        <v>0.95789999999999997</v>
      </c>
      <c r="I40" s="108">
        <v>0.995</v>
      </c>
      <c r="J40" s="108">
        <v>0.80769999999999997</v>
      </c>
      <c r="K40" s="108">
        <v>0.21110000000000001</v>
      </c>
      <c r="L40" s="108">
        <v>4.0000000000000001E-3</v>
      </c>
      <c r="M40" s="108">
        <v>1.7000000000000001E-2</v>
      </c>
    </row>
    <row r="41" spans="1:14" x14ac:dyDescent="0.2">
      <c r="A41" s="4"/>
      <c r="B41" s="18" t="s">
        <v>16</v>
      </c>
      <c r="C41" s="108">
        <v>0.95809999999999995</v>
      </c>
      <c r="D41" s="108">
        <v>1</v>
      </c>
      <c r="E41" s="108">
        <v>1</v>
      </c>
      <c r="F41" s="108">
        <v>1</v>
      </c>
      <c r="G41" s="108">
        <v>1</v>
      </c>
      <c r="H41" s="108">
        <v>0.77900000000000003</v>
      </c>
      <c r="I41" s="108">
        <v>0.84499999999999997</v>
      </c>
      <c r="J41" s="108">
        <v>0.73529999999999995</v>
      </c>
      <c r="K41" s="108">
        <v>9.3899999999999997E-2</v>
      </c>
      <c r="L41" s="108">
        <v>8.6999999999999994E-3</v>
      </c>
      <c r="M41" s="108">
        <v>1.7899999999999999E-2</v>
      </c>
    </row>
    <row r="42" spans="1:14" x14ac:dyDescent="0.2">
      <c r="A42" s="4"/>
      <c r="B42" s="18" t="s">
        <v>17</v>
      </c>
      <c r="C42" s="108">
        <v>0.996</v>
      </c>
      <c r="D42" s="108">
        <v>1</v>
      </c>
      <c r="E42" s="108">
        <v>1</v>
      </c>
      <c r="F42" s="108">
        <v>1</v>
      </c>
      <c r="G42" s="108">
        <v>0.81169999999999998</v>
      </c>
      <c r="H42" s="108">
        <v>0.89510000000000001</v>
      </c>
      <c r="I42" s="108">
        <v>0.80079999999999996</v>
      </c>
      <c r="J42" s="108">
        <v>0.76619999999999999</v>
      </c>
      <c r="K42" s="108">
        <v>0.26290000000000002</v>
      </c>
      <c r="L42" s="108">
        <v>6.8999999999999999E-3</v>
      </c>
      <c r="M42" s="108">
        <v>4.7000000000000002E-3</v>
      </c>
    </row>
    <row r="43" spans="1:14" x14ac:dyDescent="0.2">
      <c r="A43" s="3"/>
      <c r="B43" s="3"/>
      <c r="C43" s="3"/>
      <c r="D43" s="3"/>
      <c r="E43" s="3"/>
      <c r="F43" s="3"/>
      <c r="G43" s="3"/>
      <c r="H43" s="3"/>
      <c r="I43" s="3"/>
      <c r="J43" s="3"/>
      <c r="K43" s="3"/>
      <c r="L43" s="3"/>
      <c r="M43" s="3"/>
      <c r="N43" s="3"/>
    </row>
    <row r="44" spans="1:14" ht="21" x14ac:dyDescent="0.25">
      <c r="A44" s="79" t="s">
        <v>415</v>
      </c>
    </row>
    <row r="45" spans="1:14" s="2" customFormat="1" ht="19" x14ac:dyDescent="0.25">
      <c r="A45" s="80" t="s">
        <v>416</v>
      </c>
    </row>
    <row r="47" spans="1:14" x14ac:dyDescent="0.2">
      <c r="C47" s="53">
        <v>0.125</v>
      </c>
      <c r="D47" s="53">
        <v>0.313</v>
      </c>
      <c r="E47" s="53">
        <v>0.625</v>
      </c>
      <c r="F47" s="53">
        <v>1.5</v>
      </c>
      <c r="G47" s="53">
        <v>3</v>
      </c>
      <c r="H47" s="53">
        <v>7.5</v>
      </c>
      <c r="I47" s="53">
        <v>15</v>
      </c>
      <c r="J47" s="53">
        <v>37.5</v>
      </c>
      <c r="K47" s="53">
        <v>75</v>
      </c>
      <c r="L47" s="17" t="s">
        <v>6</v>
      </c>
    </row>
    <row r="48" spans="1:14" x14ac:dyDescent="0.2">
      <c r="A48" s="16" t="s">
        <v>21</v>
      </c>
      <c r="B48" s="18" t="s">
        <v>49</v>
      </c>
      <c r="C48" s="108">
        <v>103.1502</v>
      </c>
      <c r="D48" s="108">
        <v>104.1561</v>
      </c>
      <c r="E48" s="108">
        <v>102.03530000000001</v>
      </c>
      <c r="F48" s="108">
        <v>109.4161</v>
      </c>
      <c r="G48" s="108">
        <v>106.259</v>
      </c>
      <c r="H48" s="108">
        <v>108.1683</v>
      </c>
      <c r="I48" s="108">
        <v>106.4312</v>
      </c>
      <c r="J48" s="108">
        <v>105.0917</v>
      </c>
      <c r="K48" s="108">
        <v>100.9057</v>
      </c>
    </row>
    <row r="49" spans="1:11" x14ac:dyDescent="0.2">
      <c r="A49" s="16"/>
      <c r="B49" s="18" t="s">
        <v>50</v>
      </c>
      <c r="C49" s="108">
        <v>118.85290000000001</v>
      </c>
      <c r="D49" s="108">
        <v>114.0372</v>
      </c>
      <c r="E49" s="108">
        <v>95.184100000000001</v>
      </c>
      <c r="F49" s="108">
        <v>96.240899999999996</v>
      </c>
      <c r="G49" s="108">
        <v>99.534599999999998</v>
      </c>
      <c r="H49" s="108">
        <v>96.578000000000003</v>
      </c>
      <c r="I49" s="108">
        <v>97.909499999999994</v>
      </c>
      <c r="J49" s="108">
        <v>89.236800000000002</v>
      </c>
      <c r="K49" s="108">
        <v>79.462400000000002</v>
      </c>
    </row>
    <row r="50" spans="1:11" x14ac:dyDescent="0.2">
      <c r="A50" s="16"/>
      <c r="B50" s="18" t="s">
        <v>51</v>
      </c>
      <c r="C50" s="108">
        <v>109.0855</v>
      </c>
      <c r="D50" s="108">
        <v>108.0861</v>
      </c>
      <c r="E50" s="108">
        <v>91.387699999999995</v>
      </c>
      <c r="F50" s="108">
        <v>104.5093</v>
      </c>
      <c r="G50" s="108">
        <v>109.84829999999999</v>
      </c>
      <c r="H50" s="108">
        <v>112.83320000000001</v>
      </c>
      <c r="I50" s="108">
        <v>114.5551</v>
      </c>
      <c r="J50" s="108">
        <v>107.53279999999999</v>
      </c>
      <c r="K50" s="108">
        <v>105.93</v>
      </c>
    </row>
    <row r="51" spans="1:11" x14ac:dyDescent="0.2">
      <c r="A51" s="16"/>
      <c r="B51" s="18" t="s">
        <v>52</v>
      </c>
      <c r="C51" s="108">
        <v>106.9619</v>
      </c>
      <c r="D51" s="108">
        <v>98.921599999999998</v>
      </c>
      <c r="E51" s="108">
        <v>110.5213</v>
      </c>
      <c r="F51" s="108">
        <v>111.8831</v>
      </c>
      <c r="G51" s="108">
        <v>112.3466</v>
      </c>
      <c r="H51" s="108">
        <v>109.7711</v>
      </c>
      <c r="I51" s="108">
        <v>112.953</v>
      </c>
      <c r="J51" s="108">
        <v>106.4448</v>
      </c>
      <c r="K51" s="108">
        <v>106.26779999999999</v>
      </c>
    </row>
    <row r="52" spans="1:11" x14ac:dyDescent="0.2">
      <c r="A52" s="16"/>
      <c r="B52" s="19" t="s">
        <v>54</v>
      </c>
      <c r="C52" s="108">
        <v>109.51260000000001</v>
      </c>
      <c r="D52" s="108">
        <v>106.30029999999999</v>
      </c>
      <c r="E52" s="108">
        <v>99.7821</v>
      </c>
      <c r="F52" s="108">
        <v>105.5124</v>
      </c>
      <c r="G52" s="108">
        <v>106.9971</v>
      </c>
      <c r="H52" s="108">
        <v>106.83759999999999</v>
      </c>
      <c r="I52" s="108">
        <v>107.9622</v>
      </c>
      <c r="J52" s="108">
        <v>102.0765</v>
      </c>
      <c r="K52" s="108">
        <v>98.141499999999994</v>
      </c>
    </row>
    <row r="53" spans="1:11" x14ac:dyDescent="0.2">
      <c r="A53" s="16"/>
      <c r="B53" s="4"/>
      <c r="C53" s="108"/>
      <c r="D53" s="108"/>
      <c r="E53" s="108"/>
      <c r="F53" s="108"/>
      <c r="G53" s="108"/>
      <c r="H53" s="108"/>
      <c r="I53" s="108"/>
      <c r="J53" s="108"/>
      <c r="K53" s="108"/>
    </row>
    <row r="54" spans="1:11" x14ac:dyDescent="0.2">
      <c r="A54" s="16" t="s">
        <v>12</v>
      </c>
      <c r="B54" s="18" t="s">
        <v>49</v>
      </c>
      <c r="C54" s="108">
        <v>101.5299</v>
      </c>
      <c r="D54" s="108">
        <v>101.0149</v>
      </c>
      <c r="E54" s="108">
        <v>108.8261</v>
      </c>
      <c r="F54" s="108">
        <v>107.8177</v>
      </c>
      <c r="G54" s="108">
        <v>111.0568</v>
      </c>
      <c r="H54" s="108">
        <v>103.8389</v>
      </c>
      <c r="I54" s="108">
        <v>103.5146</v>
      </c>
      <c r="J54" s="108">
        <v>112.0261</v>
      </c>
      <c r="K54" s="108">
        <v>98.118700000000004</v>
      </c>
    </row>
    <row r="55" spans="1:11" x14ac:dyDescent="0.2">
      <c r="A55" s="16"/>
      <c r="B55" s="18" t="s">
        <v>50</v>
      </c>
      <c r="C55" s="108">
        <v>103.5861</v>
      </c>
      <c r="D55" s="108">
        <v>96.602699999999999</v>
      </c>
      <c r="E55" s="108">
        <v>84.036699999999996</v>
      </c>
      <c r="F55" s="108">
        <v>102.9111</v>
      </c>
      <c r="G55" s="108">
        <v>107.40300000000001</v>
      </c>
      <c r="H55" s="108">
        <v>102.7953</v>
      </c>
      <c r="I55" s="108">
        <v>101.36150000000001</v>
      </c>
      <c r="J55" s="108">
        <v>103.21510000000001</v>
      </c>
      <c r="K55" s="108">
        <v>96.833799999999997</v>
      </c>
    </row>
    <row r="56" spans="1:11" x14ac:dyDescent="0.2">
      <c r="A56" s="16"/>
      <c r="B56" s="18" t="s">
        <v>51</v>
      </c>
      <c r="C56" s="108">
        <v>106.0817</v>
      </c>
      <c r="D56" s="108">
        <v>105.06740000000001</v>
      </c>
      <c r="E56" s="108">
        <v>107.8283</v>
      </c>
      <c r="F56" s="108">
        <v>106.9212</v>
      </c>
      <c r="G56" s="108">
        <v>108.39409999999999</v>
      </c>
      <c r="H56" s="108">
        <v>106.544</v>
      </c>
      <c r="I56" s="108">
        <v>105.4143</v>
      </c>
      <c r="J56" s="108">
        <v>108.18470000000001</v>
      </c>
      <c r="K56" s="108">
        <v>105.5757</v>
      </c>
    </row>
    <row r="57" spans="1:11" x14ac:dyDescent="0.2">
      <c r="A57" s="16"/>
      <c r="B57" s="18" t="s">
        <v>52</v>
      </c>
      <c r="C57" s="108">
        <v>99.397099999999995</v>
      </c>
      <c r="D57" s="108">
        <v>102.77249999999999</v>
      </c>
      <c r="E57" s="108">
        <v>101.92189999999999</v>
      </c>
      <c r="F57" s="108">
        <v>84.834000000000003</v>
      </c>
      <c r="G57" s="108">
        <v>103.45</v>
      </c>
      <c r="H57" s="108">
        <v>101.5596</v>
      </c>
      <c r="I57" s="108">
        <v>100.145</v>
      </c>
      <c r="J57" s="108">
        <v>102.2979</v>
      </c>
      <c r="K57" s="108">
        <v>98.308599999999998</v>
      </c>
    </row>
    <row r="58" spans="1:11" x14ac:dyDescent="0.2">
      <c r="A58" s="16"/>
      <c r="B58" s="19" t="s">
        <v>54</v>
      </c>
      <c r="C58" s="108">
        <v>102.64870000000001</v>
      </c>
      <c r="D58" s="108">
        <v>101.3644</v>
      </c>
      <c r="E58" s="108">
        <v>100.6533</v>
      </c>
      <c r="F58" s="108">
        <v>100.621</v>
      </c>
      <c r="G58" s="108">
        <v>107.57599999999999</v>
      </c>
      <c r="H58" s="108">
        <v>103.6844</v>
      </c>
      <c r="I58" s="108">
        <v>102.60890000000001</v>
      </c>
      <c r="J58" s="108">
        <v>106.43089999999999</v>
      </c>
      <c r="K58" s="108">
        <v>99.709199999999996</v>
      </c>
    </row>
    <row r="59" spans="1:11" x14ac:dyDescent="0.2">
      <c r="A59" s="16"/>
      <c r="B59" s="4"/>
      <c r="C59" s="108"/>
      <c r="D59" s="108"/>
      <c r="E59" s="108"/>
      <c r="F59" s="108"/>
      <c r="G59" s="108"/>
      <c r="H59" s="108"/>
      <c r="I59" s="108"/>
      <c r="J59" s="108"/>
      <c r="K59" s="108"/>
    </row>
    <row r="60" spans="1:11" x14ac:dyDescent="0.2">
      <c r="A60" s="16" t="s">
        <v>22</v>
      </c>
      <c r="B60" s="18" t="s">
        <v>49</v>
      </c>
      <c r="C60" s="108">
        <v>95.513800000000003</v>
      </c>
      <c r="D60" s="108">
        <v>92.705100000000002</v>
      </c>
      <c r="E60" s="108">
        <v>100</v>
      </c>
      <c r="F60" s="108">
        <v>101.4064</v>
      </c>
      <c r="G60" s="108">
        <v>103.9449</v>
      </c>
      <c r="H60" s="108">
        <v>103.56019999999999</v>
      </c>
      <c r="I60" s="108">
        <v>102.3497</v>
      </c>
      <c r="J60" s="108">
        <v>95.921700000000001</v>
      </c>
      <c r="K60" s="108">
        <v>88.808999999999997</v>
      </c>
    </row>
    <row r="61" spans="1:11" x14ac:dyDescent="0.2">
      <c r="A61" s="16"/>
      <c r="B61" s="18" t="s">
        <v>50</v>
      </c>
      <c r="C61" s="108">
        <v>94.186800000000005</v>
      </c>
      <c r="D61" s="108">
        <v>96.314400000000006</v>
      </c>
      <c r="E61" s="108">
        <v>100</v>
      </c>
      <c r="F61" s="108">
        <v>91.749200000000002</v>
      </c>
      <c r="G61" s="108">
        <v>97.513300000000001</v>
      </c>
      <c r="H61" s="108">
        <v>96.874399999999994</v>
      </c>
      <c r="I61" s="108">
        <v>94.944299999999998</v>
      </c>
      <c r="J61" s="108">
        <v>90.732100000000003</v>
      </c>
      <c r="K61" s="108">
        <v>90.801599999999993</v>
      </c>
    </row>
    <row r="62" spans="1:11" x14ac:dyDescent="0.2">
      <c r="A62" s="16"/>
      <c r="B62" s="18" t="s">
        <v>51</v>
      </c>
      <c r="C62" s="108">
        <v>106.5247</v>
      </c>
      <c r="D62" s="108">
        <v>108.97499999999999</v>
      </c>
      <c r="E62" s="108">
        <v>110.0226</v>
      </c>
      <c r="F62" s="108">
        <v>101.8129</v>
      </c>
      <c r="G62" s="108">
        <v>112.36060000000001</v>
      </c>
      <c r="H62" s="108">
        <v>110.4987</v>
      </c>
      <c r="I62" s="108">
        <v>106.60429999999999</v>
      </c>
      <c r="J62" s="108">
        <v>104.0655</v>
      </c>
      <c r="K62" s="108">
        <v>93.867199999999997</v>
      </c>
    </row>
    <row r="63" spans="1:11" x14ac:dyDescent="0.2">
      <c r="A63" s="16"/>
      <c r="B63" s="18" t="s">
        <v>52</v>
      </c>
      <c r="C63" s="108">
        <v>121.01909999999999</v>
      </c>
      <c r="D63" s="108">
        <v>110.71510000000001</v>
      </c>
      <c r="E63" s="108">
        <v>108.9443</v>
      </c>
      <c r="F63" s="108">
        <v>107.7534</v>
      </c>
      <c r="G63" s="108">
        <v>102.8366</v>
      </c>
      <c r="H63" s="108">
        <v>107.8785</v>
      </c>
      <c r="I63" s="108">
        <v>105.3935</v>
      </c>
      <c r="J63" s="108">
        <v>100.0838</v>
      </c>
      <c r="K63" s="108">
        <v>91.630600000000001</v>
      </c>
    </row>
    <row r="64" spans="1:11" x14ac:dyDescent="0.2">
      <c r="A64" s="16"/>
      <c r="B64" s="19" t="s">
        <v>54</v>
      </c>
      <c r="C64" s="108">
        <v>104.3111</v>
      </c>
      <c r="D64" s="108">
        <v>102.17740000000001</v>
      </c>
      <c r="E64" s="108">
        <v>104.74169999999999</v>
      </c>
      <c r="F64" s="108">
        <v>100.68049999999999</v>
      </c>
      <c r="G64" s="108">
        <v>104.16379999999999</v>
      </c>
      <c r="H64" s="108">
        <v>104.7029</v>
      </c>
      <c r="I64" s="108">
        <v>102.32299999999999</v>
      </c>
      <c r="J64" s="108">
        <v>97.700800000000001</v>
      </c>
      <c r="K64" s="108">
        <v>91.277100000000004</v>
      </c>
    </row>
    <row r="65" spans="1:12" x14ac:dyDescent="0.2">
      <c r="A65" s="16"/>
      <c r="B65" s="4"/>
      <c r="C65" s="108"/>
      <c r="D65" s="108"/>
      <c r="E65" s="108"/>
      <c r="F65" s="108"/>
      <c r="G65" s="108"/>
      <c r="H65" s="108"/>
      <c r="I65" s="108"/>
      <c r="J65" s="108"/>
      <c r="K65" s="108"/>
    </row>
    <row r="66" spans="1:12" x14ac:dyDescent="0.2">
      <c r="A66" s="16" t="s">
        <v>23</v>
      </c>
      <c r="B66" s="18" t="s">
        <v>49</v>
      </c>
      <c r="C66" s="108">
        <v>99.976395445399405</v>
      </c>
      <c r="D66" s="108">
        <v>96.436269228281603</v>
      </c>
      <c r="E66" s="108">
        <v>100</v>
      </c>
      <c r="F66" s="108">
        <v>99.025233258767798</v>
      </c>
      <c r="G66" s="108">
        <v>101.703812527453</v>
      </c>
      <c r="H66" s="108">
        <v>99.680442220576893</v>
      </c>
      <c r="I66" s="108">
        <v>100.356879594172</v>
      </c>
      <c r="J66" s="108">
        <v>99.533178684133702</v>
      </c>
      <c r="K66" s="108">
        <v>97.2474512934633</v>
      </c>
    </row>
    <row r="67" spans="1:12" x14ac:dyDescent="0.2">
      <c r="A67" s="16"/>
      <c r="B67" s="18" t="s">
        <v>50</v>
      </c>
      <c r="C67" s="108">
        <v>103.068024445638</v>
      </c>
      <c r="D67" s="108">
        <v>97.420952098950295</v>
      </c>
      <c r="E67" s="108">
        <v>100</v>
      </c>
      <c r="F67" s="108">
        <v>95.797218452329702</v>
      </c>
      <c r="G67" s="108">
        <v>108.842792009365</v>
      </c>
      <c r="H67" s="108">
        <v>108.119270774082</v>
      </c>
      <c r="I67" s="108">
        <v>106.820831668848</v>
      </c>
      <c r="J67" s="108">
        <v>98.194962044309705</v>
      </c>
      <c r="K67" s="108">
        <v>98.619719661800502</v>
      </c>
    </row>
    <row r="68" spans="1:12" x14ac:dyDescent="0.2">
      <c r="A68" s="16"/>
      <c r="B68" s="18" t="s">
        <v>51</v>
      </c>
      <c r="C68" s="108">
        <v>101.88271958468199</v>
      </c>
      <c r="D68" s="108">
        <v>98.636672873207104</v>
      </c>
      <c r="E68" s="108">
        <v>100</v>
      </c>
      <c r="F68" s="108">
        <v>89.0751557657794</v>
      </c>
      <c r="G68" s="108">
        <v>104.257817111336</v>
      </c>
      <c r="H68" s="108">
        <v>105.04471191502</v>
      </c>
      <c r="I68" s="108">
        <v>103.640338820799</v>
      </c>
      <c r="J68" s="108">
        <v>100.51836190368201</v>
      </c>
      <c r="K68" s="108">
        <v>98.498811602604306</v>
      </c>
    </row>
    <row r="69" spans="1:12" x14ac:dyDescent="0.2">
      <c r="A69" s="16"/>
      <c r="B69" s="18" t="s">
        <v>52</v>
      </c>
      <c r="C69" s="108">
        <v>103.509611743018</v>
      </c>
      <c r="D69" s="108">
        <v>99.621502709118204</v>
      </c>
      <c r="E69" s="108">
        <v>100</v>
      </c>
      <c r="F69" s="108">
        <v>95.327872633128393</v>
      </c>
      <c r="G69" s="108">
        <v>98.742492567770199</v>
      </c>
      <c r="H69" s="108">
        <v>99.142931660920098</v>
      </c>
      <c r="I69" s="108">
        <v>97.290628594398399</v>
      </c>
      <c r="J69" s="108">
        <v>94.5555992286791</v>
      </c>
      <c r="K69" s="108">
        <v>96.701960566734499</v>
      </c>
    </row>
    <row r="70" spans="1:12" x14ac:dyDescent="0.2">
      <c r="A70" s="16"/>
      <c r="B70" s="19" t="s">
        <v>54</v>
      </c>
      <c r="C70" s="108">
        <v>102.1092</v>
      </c>
      <c r="D70" s="108">
        <v>98.028800000000004</v>
      </c>
      <c r="E70" s="108">
        <v>100</v>
      </c>
      <c r="F70" s="108">
        <v>94.806399999999996</v>
      </c>
      <c r="G70" s="108">
        <v>103.3867</v>
      </c>
      <c r="H70" s="108">
        <v>102.99679999999999</v>
      </c>
      <c r="I70" s="108">
        <v>102.02719999999999</v>
      </c>
      <c r="J70" s="108">
        <v>98.200500000000005</v>
      </c>
      <c r="K70" s="108">
        <v>97.766999999999996</v>
      </c>
    </row>
    <row r="71" spans="1:12" x14ac:dyDescent="0.2">
      <c r="A71" s="16"/>
      <c r="B71" s="4"/>
      <c r="C71" s="108"/>
      <c r="D71" s="108"/>
      <c r="E71" s="108"/>
      <c r="F71" s="108"/>
      <c r="G71" s="108"/>
      <c r="H71" s="108"/>
      <c r="I71" s="108"/>
      <c r="J71" s="108"/>
      <c r="K71" s="108"/>
    </row>
    <row r="72" spans="1:12" x14ac:dyDescent="0.2">
      <c r="A72" s="16" t="s">
        <v>11</v>
      </c>
      <c r="B72" s="18" t="s">
        <v>49</v>
      </c>
      <c r="C72" s="108">
        <v>95.668099999999995</v>
      </c>
      <c r="D72" s="108">
        <v>86.298100000000005</v>
      </c>
      <c r="E72" s="108">
        <v>100</v>
      </c>
      <c r="F72" s="108">
        <v>85.561000000000007</v>
      </c>
      <c r="G72" s="108">
        <v>63.901600000000002</v>
      </c>
      <c r="H72" s="108">
        <v>26.428899999999999</v>
      </c>
      <c r="I72" s="108">
        <v>18.9298</v>
      </c>
      <c r="J72" s="108">
        <v>4.5849000000000002</v>
      </c>
      <c r="K72" s="108">
        <v>5.3541999999999996</v>
      </c>
    </row>
    <row r="73" spans="1:12" x14ac:dyDescent="0.2">
      <c r="A73" s="4"/>
      <c r="B73" s="18" t="s">
        <v>50</v>
      </c>
      <c r="C73" s="108">
        <v>97.270099999999999</v>
      </c>
      <c r="D73" s="108">
        <v>78.952100000000002</v>
      </c>
      <c r="E73" s="108">
        <v>79.859399999999994</v>
      </c>
      <c r="F73" s="108">
        <v>65.006699999999995</v>
      </c>
      <c r="G73" s="108">
        <v>43.868499999999997</v>
      </c>
      <c r="H73" s="108">
        <v>11.8263</v>
      </c>
      <c r="I73" s="108">
        <v>1</v>
      </c>
      <c r="J73" s="108">
        <v>2.2050999999999998</v>
      </c>
      <c r="K73" s="108">
        <v>12.186</v>
      </c>
    </row>
    <row r="74" spans="1:12" x14ac:dyDescent="0.2">
      <c r="A74" s="4"/>
      <c r="B74" s="18" t="s">
        <v>51</v>
      </c>
      <c r="C74" s="108">
        <v>112.251</v>
      </c>
      <c r="D74" s="108">
        <v>113.71120000000001</v>
      </c>
      <c r="E74" s="108">
        <v>81.109499999999997</v>
      </c>
      <c r="F74" s="108">
        <v>66.965000000000003</v>
      </c>
      <c r="G74" s="108">
        <v>49.754399999999997</v>
      </c>
      <c r="H74" s="108">
        <v>16.504300000000001</v>
      </c>
      <c r="I74" s="108">
        <v>3.5605000000000002</v>
      </c>
      <c r="J74" s="108">
        <v>4.8655999999999997</v>
      </c>
      <c r="K74" s="108">
        <v>19.313700000000001</v>
      </c>
    </row>
    <row r="75" spans="1:12" x14ac:dyDescent="0.2">
      <c r="A75" s="4"/>
      <c r="B75" s="19" t="s">
        <v>54</v>
      </c>
      <c r="C75" s="110">
        <v>101.72969999999999</v>
      </c>
      <c r="D75" s="109">
        <v>92.987099999999998</v>
      </c>
      <c r="E75" s="109">
        <v>86.989699999999999</v>
      </c>
      <c r="F75" s="109">
        <v>72.510900000000007</v>
      </c>
      <c r="G75" s="109">
        <v>52.508099999999999</v>
      </c>
      <c r="H75" s="109">
        <v>18.2532</v>
      </c>
      <c r="I75" s="109">
        <v>7.8300999999999998</v>
      </c>
      <c r="J75" s="109">
        <v>3.8852000000000002</v>
      </c>
      <c r="K75" s="109">
        <v>12.284599999999999</v>
      </c>
    </row>
    <row r="76" spans="1:12" x14ac:dyDescent="0.2">
      <c r="A76" s="3"/>
      <c r="B76" s="3"/>
      <c r="C76" s="3"/>
      <c r="D76" s="3"/>
      <c r="E76" s="3"/>
      <c r="F76" s="3"/>
      <c r="G76" s="3"/>
      <c r="H76" s="3"/>
      <c r="I76" s="3"/>
      <c r="J76" s="3"/>
      <c r="K76" s="3"/>
      <c r="L76" s="3"/>
    </row>
    <row r="77" spans="1:12" ht="21" x14ac:dyDescent="0.25">
      <c r="A77" s="79" t="s">
        <v>417</v>
      </c>
    </row>
    <row r="78" spans="1:12" s="2" customFormat="1" ht="18" x14ac:dyDescent="0.2">
      <c r="A78" s="87" t="s">
        <v>418</v>
      </c>
    </row>
    <row r="80" spans="1:12" x14ac:dyDescent="0.2">
      <c r="C80" s="53">
        <v>0.125</v>
      </c>
      <c r="D80" s="53">
        <v>0.313</v>
      </c>
      <c r="E80" s="53">
        <v>0.625</v>
      </c>
      <c r="F80" s="53">
        <v>1.5</v>
      </c>
      <c r="G80" s="53">
        <v>3</v>
      </c>
      <c r="H80" s="53">
        <v>7.5</v>
      </c>
      <c r="I80" s="53">
        <v>15</v>
      </c>
      <c r="J80" s="53">
        <v>37.5</v>
      </c>
      <c r="K80" s="17" t="s">
        <v>6</v>
      </c>
    </row>
    <row r="81" spans="1:11" x14ac:dyDescent="0.2">
      <c r="A81" s="16" t="s">
        <v>18</v>
      </c>
      <c r="B81" s="18" t="s">
        <v>49</v>
      </c>
      <c r="C81" s="108">
        <v>94.340699999999998</v>
      </c>
      <c r="D81" s="108">
        <v>85.172499999999999</v>
      </c>
      <c r="E81" s="108">
        <v>92.6995</v>
      </c>
      <c r="F81" s="108">
        <v>90.096199999999996</v>
      </c>
      <c r="G81" s="108">
        <v>67.855199999999996</v>
      </c>
      <c r="H81" s="108">
        <v>29.8248</v>
      </c>
      <c r="I81" s="108">
        <v>8.8286999999999995</v>
      </c>
      <c r="J81" s="108">
        <v>6.6212999999999997</v>
      </c>
      <c r="K81" s="7"/>
    </row>
    <row r="82" spans="1:11" x14ac:dyDescent="0.2">
      <c r="A82" s="16"/>
      <c r="B82" s="18" t="s">
        <v>50</v>
      </c>
      <c r="C82" s="108">
        <v>95.716899999999995</v>
      </c>
      <c r="D82" s="108">
        <v>99.627600000000001</v>
      </c>
      <c r="E82" s="108">
        <v>94.785799999999995</v>
      </c>
      <c r="F82" s="108">
        <v>79.702100000000002</v>
      </c>
      <c r="G82" s="108">
        <v>64.338899999999995</v>
      </c>
      <c r="H82" s="108">
        <v>31.4711</v>
      </c>
      <c r="I82" s="108">
        <v>13.8734</v>
      </c>
      <c r="J82" s="108">
        <v>10.3352</v>
      </c>
      <c r="K82" s="7"/>
    </row>
    <row r="83" spans="1:11" x14ac:dyDescent="0.2">
      <c r="A83" s="16"/>
      <c r="B83" s="18" t="s">
        <v>51</v>
      </c>
      <c r="C83" s="108">
        <v>104.21980000000001</v>
      </c>
      <c r="D83" s="108">
        <v>103.9254</v>
      </c>
      <c r="E83" s="108">
        <v>94.945999999999998</v>
      </c>
      <c r="F83" s="108">
        <v>84.445499999999996</v>
      </c>
      <c r="G83" s="108">
        <v>74.730199999999996</v>
      </c>
      <c r="H83" s="108">
        <v>31.992100000000001</v>
      </c>
      <c r="I83" s="108">
        <v>13.052</v>
      </c>
      <c r="J83" s="108">
        <v>5.2500999999999998</v>
      </c>
      <c r="K83" s="7"/>
    </row>
    <row r="84" spans="1:11" x14ac:dyDescent="0.2">
      <c r="A84" s="16"/>
      <c r="B84" s="18" t="s">
        <v>52</v>
      </c>
      <c r="C84" s="108">
        <v>103.0568</v>
      </c>
      <c r="D84" s="108">
        <v>106.3631</v>
      </c>
      <c r="E84" s="108">
        <v>107.17400000000001</v>
      </c>
      <c r="F84" s="108">
        <v>77.043000000000006</v>
      </c>
      <c r="G84" s="108">
        <v>68.247</v>
      </c>
      <c r="H84" s="108">
        <v>31.565799999999999</v>
      </c>
      <c r="I84" s="108">
        <v>7.4236000000000004</v>
      </c>
      <c r="J84" s="108">
        <v>2.3081999999999998</v>
      </c>
      <c r="K84" s="7"/>
    </row>
    <row r="85" spans="1:11" x14ac:dyDescent="0.2">
      <c r="A85" s="16"/>
      <c r="B85" s="18" t="s">
        <v>53</v>
      </c>
      <c r="C85" s="108">
        <v>85.253</v>
      </c>
      <c r="D85" s="108">
        <v>71.286799999999999</v>
      </c>
      <c r="E85" s="108">
        <v>89.929699999999997</v>
      </c>
      <c r="F85" s="108">
        <v>77.078699999999998</v>
      </c>
      <c r="G85" s="108">
        <v>50.5929</v>
      </c>
      <c r="H85" s="108">
        <v>29.179400000000001</v>
      </c>
      <c r="I85" s="108">
        <v>9.2500999999999998</v>
      </c>
      <c r="J85" s="108">
        <v>3.3226</v>
      </c>
      <c r="K85" s="7"/>
    </row>
    <row r="86" spans="1:11" x14ac:dyDescent="0.2">
      <c r="A86" s="16"/>
      <c r="B86" s="18" t="s">
        <v>56</v>
      </c>
      <c r="C86" s="108">
        <v>97.270099999999999</v>
      </c>
      <c r="D86" s="108">
        <v>78.952100000000002</v>
      </c>
      <c r="E86" s="108">
        <v>79.859399999999994</v>
      </c>
      <c r="F86" s="108">
        <v>65.006699999999995</v>
      </c>
      <c r="G86" s="108">
        <v>43.868499999999997</v>
      </c>
      <c r="H86" s="108">
        <v>11.8263</v>
      </c>
      <c r="I86" s="108">
        <v>1</v>
      </c>
      <c r="J86" s="108">
        <v>2.2050999999999998</v>
      </c>
      <c r="K86" s="7"/>
    </row>
    <row r="87" spans="1:11" x14ac:dyDescent="0.2">
      <c r="A87" s="16"/>
      <c r="B87" s="19" t="s">
        <v>54</v>
      </c>
      <c r="C87" s="109">
        <v>96.642899999999997</v>
      </c>
      <c r="D87" s="109">
        <v>90.887900000000002</v>
      </c>
      <c r="E87" s="109">
        <v>93.232399999999998</v>
      </c>
      <c r="F87" s="109">
        <v>78.895399999999995</v>
      </c>
      <c r="G87" s="109">
        <v>61.605499999999999</v>
      </c>
      <c r="H87" s="109">
        <v>27.6433</v>
      </c>
      <c r="I87" s="109">
        <v>8.9046000000000003</v>
      </c>
      <c r="J87" s="109">
        <v>5.0071000000000003</v>
      </c>
      <c r="K87" s="7"/>
    </row>
    <row r="88" spans="1:11" x14ac:dyDescent="0.2">
      <c r="A88" s="16"/>
      <c r="B88" s="4"/>
      <c r="C88" s="108"/>
      <c r="D88" s="108"/>
      <c r="E88" s="108"/>
      <c r="F88" s="108"/>
      <c r="G88" s="108"/>
      <c r="H88" s="108"/>
      <c r="I88" s="108"/>
      <c r="J88" s="108"/>
      <c r="K88" s="7"/>
    </row>
    <row r="89" spans="1:11" x14ac:dyDescent="0.2">
      <c r="A89" s="16" t="s">
        <v>13</v>
      </c>
      <c r="B89" s="18" t="s">
        <v>49</v>
      </c>
      <c r="C89" s="108">
        <v>94.625600000000006</v>
      </c>
      <c r="D89" s="108">
        <v>99.488100000000003</v>
      </c>
      <c r="E89" s="108">
        <v>84.005099999999999</v>
      </c>
      <c r="F89" s="108">
        <v>77.927099999999996</v>
      </c>
      <c r="G89" s="108">
        <v>65.387100000000004</v>
      </c>
      <c r="H89" s="108">
        <v>23.160499999999999</v>
      </c>
      <c r="I89" s="108">
        <v>9.7248000000000001</v>
      </c>
      <c r="J89" s="108">
        <v>10.2364</v>
      </c>
      <c r="K89" s="7"/>
    </row>
    <row r="90" spans="1:11" x14ac:dyDescent="0.2">
      <c r="A90" s="16"/>
      <c r="B90" s="18" t="s">
        <v>50</v>
      </c>
      <c r="C90" s="108">
        <v>104.5616</v>
      </c>
      <c r="D90" s="108">
        <v>110.4063</v>
      </c>
      <c r="E90" s="108">
        <v>82.608800000000002</v>
      </c>
      <c r="F90" s="108">
        <v>90.8767</v>
      </c>
      <c r="G90" s="108">
        <v>70.563100000000006</v>
      </c>
      <c r="H90" s="108">
        <v>29.864599999999999</v>
      </c>
      <c r="I90" s="108">
        <v>8.2680000000000007</v>
      </c>
      <c r="J90" s="108">
        <v>1.6392</v>
      </c>
      <c r="K90" s="7"/>
    </row>
    <row r="91" spans="1:11" x14ac:dyDescent="0.2">
      <c r="A91" s="16"/>
      <c r="B91" s="18" t="s">
        <v>51</v>
      </c>
      <c r="C91" s="108">
        <v>103.3563</v>
      </c>
      <c r="D91" s="108">
        <v>99.542400000000001</v>
      </c>
      <c r="E91" s="108">
        <v>99.542400000000001</v>
      </c>
      <c r="F91" s="108">
        <v>90.160200000000003</v>
      </c>
      <c r="G91" s="108">
        <v>43.630800000000001</v>
      </c>
      <c r="H91" s="108">
        <v>27.9175</v>
      </c>
      <c r="I91" s="108">
        <v>6.6360999999999999</v>
      </c>
      <c r="J91" s="108">
        <v>0</v>
      </c>
      <c r="K91" s="7"/>
    </row>
    <row r="92" spans="1:11" x14ac:dyDescent="0.2">
      <c r="A92" s="16"/>
      <c r="B92" s="18" t="s">
        <v>52</v>
      </c>
      <c r="C92" s="108">
        <v>93.245199999999997</v>
      </c>
      <c r="D92" s="108">
        <v>102.2026</v>
      </c>
      <c r="E92" s="108">
        <v>101.6887</v>
      </c>
      <c r="F92" s="108">
        <v>80.690200000000004</v>
      </c>
      <c r="G92" s="108">
        <v>57.709200000000003</v>
      </c>
      <c r="H92" s="108">
        <v>36.196800000000003</v>
      </c>
      <c r="I92" s="108">
        <v>14.0969</v>
      </c>
      <c r="J92" s="108">
        <v>15.932499999999999</v>
      </c>
      <c r="K92" s="7"/>
    </row>
    <row r="93" spans="1:11" x14ac:dyDescent="0.2">
      <c r="A93" s="16"/>
      <c r="B93" s="18" t="s">
        <v>53</v>
      </c>
      <c r="C93" s="108">
        <v>105.34010000000001</v>
      </c>
      <c r="D93" s="108">
        <v>102.85290000000001</v>
      </c>
      <c r="E93" s="108">
        <v>97.147000000000006</v>
      </c>
      <c r="F93" s="108">
        <v>77.322599999999994</v>
      </c>
      <c r="G93" s="108">
        <v>52.816400000000002</v>
      </c>
      <c r="H93" s="108">
        <v>19.751300000000001</v>
      </c>
      <c r="I93" s="108">
        <v>0</v>
      </c>
      <c r="J93" s="108">
        <v>3.8039999999999998</v>
      </c>
      <c r="K93" s="7"/>
    </row>
    <row r="94" spans="1:11" x14ac:dyDescent="0.2">
      <c r="A94" s="16"/>
      <c r="B94" s="19" t="s">
        <v>54</v>
      </c>
      <c r="C94" s="108">
        <v>100.22580000000001</v>
      </c>
      <c r="D94" s="108">
        <v>102.8985</v>
      </c>
      <c r="E94" s="108">
        <v>92.998400000000004</v>
      </c>
      <c r="F94" s="108">
        <v>83.395399999999995</v>
      </c>
      <c r="G94" s="108">
        <v>58.021299999999997</v>
      </c>
      <c r="H94" s="108">
        <v>27.3781</v>
      </c>
      <c r="I94" s="108">
        <v>7.7451999999999996</v>
      </c>
      <c r="J94" s="108">
        <v>6.3224</v>
      </c>
      <c r="K94" s="7"/>
    </row>
    <row r="95" spans="1:11" x14ac:dyDescent="0.2">
      <c r="A95" s="16"/>
      <c r="B95" s="4"/>
      <c r="C95" s="108"/>
      <c r="D95" s="108"/>
      <c r="E95" s="108"/>
      <c r="F95" s="108"/>
      <c r="G95" s="108"/>
      <c r="H95" s="108"/>
      <c r="I95" s="108"/>
      <c r="J95" s="108"/>
      <c r="K95" s="7"/>
    </row>
    <row r="96" spans="1:11" x14ac:dyDescent="0.2">
      <c r="A96" s="16" t="s">
        <v>14</v>
      </c>
      <c r="B96" s="18" t="s">
        <v>49</v>
      </c>
      <c r="C96" s="108">
        <v>107.6657</v>
      </c>
      <c r="D96" s="108">
        <v>123.5141</v>
      </c>
      <c r="E96" s="108">
        <v>104.90949999999999</v>
      </c>
      <c r="F96" s="108">
        <v>84.0655</v>
      </c>
      <c r="G96" s="108">
        <v>79.155799999999999</v>
      </c>
      <c r="H96" s="108">
        <v>31.266100000000002</v>
      </c>
      <c r="I96" s="108">
        <v>8.2688000000000006</v>
      </c>
      <c r="J96" s="108">
        <v>17.4848</v>
      </c>
      <c r="K96" s="7"/>
    </row>
    <row r="97" spans="1:11" x14ac:dyDescent="0.2">
      <c r="A97" s="16"/>
      <c r="B97" s="18" t="s">
        <v>50</v>
      </c>
      <c r="C97" s="108">
        <v>87.051100000000005</v>
      </c>
      <c r="D97" s="108">
        <v>92.438599999999994</v>
      </c>
      <c r="E97" s="108">
        <v>87.334599999999995</v>
      </c>
      <c r="F97" s="108">
        <v>81.947000000000003</v>
      </c>
      <c r="G97" s="108">
        <v>53.875100000000003</v>
      </c>
      <c r="H97" s="108">
        <v>27.5992</v>
      </c>
      <c r="I97" s="108">
        <v>3.3079999999999998</v>
      </c>
      <c r="J97" s="108">
        <v>5.1985000000000001</v>
      </c>
      <c r="K97" s="7"/>
    </row>
    <row r="98" spans="1:11" x14ac:dyDescent="0.2">
      <c r="A98" s="16"/>
      <c r="B98" s="18" t="s">
        <v>51</v>
      </c>
      <c r="C98" s="108">
        <v>93.564599999999999</v>
      </c>
      <c r="D98" s="108">
        <v>80.739400000000003</v>
      </c>
      <c r="E98" s="108">
        <v>89.9589</v>
      </c>
      <c r="F98" s="108">
        <v>73.893199999999993</v>
      </c>
      <c r="G98" s="108">
        <v>57.645000000000003</v>
      </c>
      <c r="H98" s="108">
        <v>31.994499999999999</v>
      </c>
      <c r="I98" s="108">
        <v>8.1242000000000001</v>
      </c>
      <c r="J98" s="108">
        <v>0</v>
      </c>
      <c r="K98" s="7"/>
    </row>
    <row r="99" spans="1:11" x14ac:dyDescent="0.2">
      <c r="A99" s="16"/>
      <c r="B99" s="18" t="s">
        <v>52</v>
      </c>
      <c r="C99" s="108">
        <v>112.81140000000001</v>
      </c>
      <c r="D99" s="108">
        <v>104.8694</v>
      </c>
      <c r="E99" s="108">
        <v>101.9709</v>
      </c>
      <c r="F99" s="108">
        <v>81.101399999999998</v>
      </c>
      <c r="G99" s="108">
        <v>67.941900000000004</v>
      </c>
      <c r="H99" s="108">
        <v>41.449199999999998</v>
      </c>
      <c r="I99" s="108">
        <v>18.3188</v>
      </c>
      <c r="J99" s="108">
        <v>13.565300000000001</v>
      </c>
      <c r="K99" s="7"/>
    </row>
    <row r="100" spans="1:11" x14ac:dyDescent="0.2">
      <c r="A100" s="16"/>
      <c r="B100" s="18" t="s">
        <v>53</v>
      </c>
      <c r="C100" s="108">
        <v>120.29730000000001</v>
      </c>
      <c r="D100" s="108">
        <v>120.4723</v>
      </c>
      <c r="E100" s="108">
        <v>95.100499999999997</v>
      </c>
      <c r="F100" s="108">
        <v>62.379600000000003</v>
      </c>
      <c r="G100" s="108">
        <v>66.316699999999997</v>
      </c>
      <c r="H100" s="108">
        <v>33.508299999999998</v>
      </c>
      <c r="I100" s="108">
        <v>23.271999999999998</v>
      </c>
      <c r="J100" s="108">
        <v>5.1619000000000002</v>
      </c>
      <c r="K100" s="7"/>
    </row>
    <row r="101" spans="1:11" x14ac:dyDescent="0.2">
      <c r="A101" s="16"/>
      <c r="B101" s="19" t="s">
        <v>54</v>
      </c>
      <c r="C101" s="108">
        <v>104.27800000000001</v>
      </c>
      <c r="D101" s="108">
        <v>104.4067</v>
      </c>
      <c r="E101" s="108">
        <v>95.854900000000001</v>
      </c>
      <c r="F101" s="108">
        <v>76.677400000000006</v>
      </c>
      <c r="G101" s="108">
        <v>64.986900000000006</v>
      </c>
      <c r="H101" s="108">
        <v>33.163499999999999</v>
      </c>
      <c r="I101" s="108">
        <v>12.2584</v>
      </c>
      <c r="J101" s="108">
        <v>8.2820999999999998</v>
      </c>
      <c r="K101" s="7"/>
    </row>
    <row r="102" spans="1:11" x14ac:dyDescent="0.2">
      <c r="A102" s="16"/>
      <c r="B102" s="4"/>
      <c r="C102" s="108"/>
      <c r="D102" s="108"/>
      <c r="E102" s="108"/>
      <c r="F102" s="108"/>
      <c r="G102" s="108"/>
      <c r="H102" s="108"/>
      <c r="I102" s="108"/>
      <c r="J102" s="108"/>
      <c r="K102" s="7"/>
    </row>
    <row r="103" spans="1:11" x14ac:dyDescent="0.2">
      <c r="A103" s="16" t="s">
        <v>15</v>
      </c>
      <c r="B103" s="18" t="s">
        <v>49</v>
      </c>
      <c r="C103" s="108">
        <v>82.243700000000004</v>
      </c>
      <c r="D103" s="108">
        <v>85.875699999999995</v>
      </c>
      <c r="E103" s="108">
        <v>117.9984</v>
      </c>
      <c r="F103" s="108">
        <v>87.812799999999996</v>
      </c>
      <c r="G103" s="108">
        <v>71.509299999999996</v>
      </c>
      <c r="H103" s="108">
        <v>44.794199999999996</v>
      </c>
      <c r="I103" s="108">
        <v>40.597299999999997</v>
      </c>
      <c r="J103" s="108">
        <v>25.746600000000001</v>
      </c>
      <c r="K103" s="7"/>
    </row>
    <row r="104" spans="1:11" x14ac:dyDescent="0.2">
      <c r="A104" s="16"/>
      <c r="B104" s="18" t="s">
        <v>50</v>
      </c>
      <c r="C104" s="108">
        <v>77.099800000000002</v>
      </c>
      <c r="D104" s="108">
        <v>76.465900000000005</v>
      </c>
      <c r="E104" s="108">
        <v>85.42</v>
      </c>
      <c r="F104" s="108">
        <v>72.900199999999998</v>
      </c>
      <c r="G104" s="108">
        <v>50.158499999999997</v>
      </c>
      <c r="H104" s="108">
        <v>22.028500000000001</v>
      </c>
      <c r="I104" s="108">
        <v>7.3693</v>
      </c>
      <c r="J104" s="108">
        <v>1.9810000000000001</v>
      </c>
      <c r="K104" s="7"/>
    </row>
    <row r="105" spans="1:11" x14ac:dyDescent="0.2">
      <c r="A105" s="16"/>
      <c r="B105" s="18" t="s">
        <v>51</v>
      </c>
      <c r="C105" s="108">
        <v>98.250699999999995</v>
      </c>
      <c r="D105" s="108">
        <v>82.4101</v>
      </c>
      <c r="E105" s="108">
        <v>88.824100000000001</v>
      </c>
      <c r="F105" s="108">
        <v>85.811499999999995</v>
      </c>
      <c r="G105" s="108">
        <v>52.866900000000001</v>
      </c>
      <c r="H105" s="108">
        <v>34.207999999999998</v>
      </c>
      <c r="I105" s="108">
        <v>10.1069</v>
      </c>
      <c r="J105" s="108">
        <v>12.7308</v>
      </c>
      <c r="K105" s="7"/>
    </row>
    <row r="106" spans="1:11" x14ac:dyDescent="0.2">
      <c r="A106" s="16"/>
      <c r="B106" s="18" t="s">
        <v>52</v>
      </c>
      <c r="C106" s="108">
        <v>126.0222</v>
      </c>
      <c r="D106" s="108">
        <v>112.3379</v>
      </c>
      <c r="E106" s="108">
        <v>111.081</v>
      </c>
      <c r="F106" s="108">
        <v>106.0403</v>
      </c>
      <c r="G106" s="108">
        <v>78.285399999999996</v>
      </c>
      <c r="H106" s="108">
        <v>27.69</v>
      </c>
      <c r="I106" s="108">
        <v>3.8296000000000001</v>
      </c>
      <c r="J106" s="108">
        <v>11.5084</v>
      </c>
      <c r="K106" s="7"/>
    </row>
    <row r="107" spans="1:11" x14ac:dyDescent="0.2">
      <c r="A107" s="16"/>
      <c r="B107" s="18" t="s">
        <v>53</v>
      </c>
      <c r="C107" s="108">
        <v>108.788</v>
      </c>
      <c r="D107" s="108">
        <v>100.1673</v>
      </c>
      <c r="E107" s="108">
        <v>106.3205</v>
      </c>
      <c r="F107" s="108">
        <v>76.853499999999997</v>
      </c>
      <c r="G107" s="108">
        <v>61.309100000000001</v>
      </c>
      <c r="H107" s="108">
        <v>21.390799999999999</v>
      </c>
      <c r="I107" s="108">
        <v>5.7758000000000003</v>
      </c>
      <c r="J107" s="108">
        <v>3.3504</v>
      </c>
      <c r="K107" s="7"/>
    </row>
    <row r="108" spans="1:11" x14ac:dyDescent="0.2">
      <c r="A108" s="16"/>
      <c r="B108" s="19" t="s">
        <v>54</v>
      </c>
      <c r="C108" s="110">
        <v>98.480900000000005</v>
      </c>
      <c r="D108" s="109">
        <v>91.451400000000007</v>
      </c>
      <c r="E108" s="109">
        <v>101.9288</v>
      </c>
      <c r="F108" s="109">
        <v>85.883600000000001</v>
      </c>
      <c r="G108" s="109">
        <v>62.825800000000001</v>
      </c>
      <c r="H108" s="109">
        <v>30.022300000000001</v>
      </c>
      <c r="I108" s="109">
        <v>13.5357</v>
      </c>
      <c r="J108" s="109">
        <v>11.0634</v>
      </c>
      <c r="K108" s="7"/>
    </row>
    <row r="109" spans="1:11" x14ac:dyDescent="0.2">
      <c r="A109" s="16"/>
      <c r="B109" s="4"/>
      <c r="C109" s="108"/>
      <c r="D109" s="108"/>
      <c r="E109" s="108"/>
      <c r="F109" s="108"/>
      <c r="G109" s="108"/>
      <c r="H109" s="108"/>
      <c r="I109" s="108"/>
      <c r="J109" s="108"/>
      <c r="K109" s="7"/>
    </row>
    <row r="110" spans="1:11" x14ac:dyDescent="0.2">
      <c r="A110" s="16" t="s">
        <v>16</v>
      </c>
      <c r="B110" s="18" t="s">
        <v>49</v>
      </c>
      <c r="C110" s="108">
        <v>71.233900000000006</v>
      </c>
      <c r="D110" s="108">
        <v>71.460999999999999</v>
      </c>
      <c r="E110" s="108">
        <v>72.747900000000001</v>
      </c>
      <c r="F110" s="108">
        <v>65.405000000000001</v>
      </c>
      <c r="G110" s="108">
        <v>44.057499999999997</v>
      </c>
      <c r="H110" s="108">
        <v>16.4269</v>
      </c>
      <c r="I110" s="108">
        <v>0</v>
      </c>
      <c r="J110" s="108">
        <v>0</v>
      </c>
      <c r="K110" s="7"/>
    </row>
    <row r="111" spans="1:11" x14ac:dyDescent="0.2">
      <c r="A111" s="16"/>
      <c r="B111" s="18" t="s">
        <v>50</v>
      </c>
      <c r="C111" s="108">
        <v>91.108699999999999</v>
      </c>
      <c r="D111" s="108">
        <v>104.0615</v>
      </c>
      <c r="E111" s="108">
        <v>81.119600000000005</v>
      </c>
      <c r="F111" s="108">
        <v>65.532399999999996</v>
      </c>
      <c r="G111" s="108">
        <v>40.944000000000003</v>
      </c>
      <c r="H111" s="108">
        <v>18.770600000000002</v>
      </c>
      <c r="I111" s="108">
        <v>18.221699999999998</v>
      </c>
      <c r="J111" s="108">
        <v>1.8661000000000001</v>
      </c>
      <c r="K111" s="7"/>
    </row>
    <row r="112" spans="1:11" x14ac:dyDescent="0.2">
      <c r="A112" s="16"/>
      <c r="B112" s="18" t="s">
        <v>51</v>
      </c>
      <c r="C112" s="108">
        <v>91.830399999999997</v>
      </c>
      <c r="D112" s="108">
        <v>88.4178</v>
      </c>
      <c r="E112" s="108">
        <v>90.175799999999995</v>
      </c>
      <c r="F112" s="108">
        <v>85.315399999999997</v>
      </c>
      <c r="G112" s="108">
        <v>64.426100000000005</v>
      </c>
      <c r="H112" s="108">
        <v>33.9193</v>
      </c>
      <c r="I112" s="108">
        <v>17.580100000000002</v>
      </c>
      <c r="J112" s="108">
        <v>10.5481</v>
      </c>
      <c r="K112" s="7"/>
    </row>
    <row r="113" spans="1:11" x14ac:dyDescent="0.2">
      <c r="A113" s="16"/>
      <c r="B113" s="18" t="s">
        <v>52</v>
      </c>
      <c r="C113" s="108">
        <v>138.76740000000001</v>
      </c>
      <c r="D113" s="108">
        <v>123.8569</v>
      </c>
      <c r="E113" s="108">
        <v>112.4254</v>
      </c>
      <c r="F113" s="108">
        <v>97.6143</v>
      </c>
      <c r="G113" s="108">
        <v>68.091499999999996</v>
      </c>
      <c r="H113" s="108">
        <v>19.781300000000002</v>
      </c>
      <c r="I113" s="108">
        <v>1.7892999999999999</v>
      </c>
      <c r="J113" s="108">
        <v>1.1928000000000001</v>
      </c>
      <c r="K113" s="7"/>
    </row>
    <row r="114" spans="1:11" x14ac:dyDescent="0.2">
      <c r="A114" s="16"/>
      <c r="B114" s="18" t="s">
        <v>53</v>
      </c>
      <c r="C114" s="108">
        <v>131.04150000000001</v>
      </c>
      <c r="D114" s="108">
        <v>119.21129999999999</v>
      </c>
      <c r="E114" s="108">
        <v>119.9191</v>
      </c>
      <c r="F114" s="108">
        <v>102.22450000000001</v>
      </c>
      <c r="G114" s="108">
        <v>71.4863</v>
      </c>
      <c r="H114" s="108">
        <v>47.826099999999997</v>
      </c>
      <c r="I114" s="108">
        <v>15.874599999999999</v>
      </c>
      <c r="J114" s="108">
        <v>9.8079000000000001</v>
      </c>
      <c r="K114" s="7"/>
    </row>
    <row r="115" spans="1:11" x14ac:dyDescent="0.2">
      <c r="A115" s="16"/>
      <c r="B115" s="19" t="s">
        <v>54</v>
      </c>
      <c r="C115" s="110">
        <v>104.79640000000001</v>
      </c>
      <c r="D115" s="109">
        <v>101.40170000000001</v>
      </c>
      <c r="E115" s="109">
        <v>95.277600000000007</v>
      </c>
      <c r="F115" s="109">
        <v>83.218299999999999</v>
      </c>
      <c r="G115" s="109">
        <v>57.801099999999998</v>
      </c>
      <c r="H115" s="109">
        <v>27.344899999999999</v>
      </c>
      <c r="I115" s="109">
        <v>10.693199999999999</v>
      </c>
      <c r="J115" s="109">
        <v>4.6829999999999998</v>
      </c>
      <c r="K115" s="7"/>
    </row>
    <row r="116" spans="1:11" x14ac:dyDescent="0.2">
      <c r="A116" s="16"/>
      <c r="B116" s="4"/>
      <c r="C116" s="108"/>
      <c r="D116" s="108"/>
      <c r="E116" s="108"/>
      <c r="F116" s="108"/>
      <c r="G116" s="108"/>
      <c r="H116" s="108"/>
      <c r="I116" s="108"/>
      <c r="J116" s="108"/>
      <c r="K116" s="7"/>
    </row>
    <row r="117" spans="1:11" x14ac:dyDescent="0.2">
      <c r="A117" s="16" t="s">
        <v>17</v>
      </c>
      <c r="B117" s="18" t="s">
        <v>49</v>
      </c>
      <c r="C117" s="108">
        <v>98.705699999999993</v>
      </c>
      <c r="D117" s="108">
        <v>108.6224</v>
      </c>
      <c r="E117" s="108">
        <v>104.38800000000001</v>
      </c>
      <c r="F117" s="108">
        <v>92.822599999999994</v>
      </c>
      <c r="G117" s="108">
        <v>64.774500000000003</v>
      </c>
      <c r="H117" s="108">
        <v>29.8444</v>
      </c>
      <c r="I117" s="108">
        <v>7.2991000000000001</v>
      </c>
      <c r="J117" s="108">
        <v>0.18010000000000001</v>
      </c>
      <c r="K117" s="7"/>
    </row>
    <row r="118" spans="1:11" x14ac:dyDescent="0.2">
      <c r="A118" s="4"/>
      <c r="B118" s="18" t="s">
        <v>50</v>
      </c>
      <c r="C118" s="108">
        <v>95.414500000000004</v>
      </c>
      <c r="D118" s="108">
        <v>105.88720000000001</v>
      </c>
      <c r="E118" s="108">
        <v>89.034999999999997</v>
      </c>
      <c r="F118" s="108">
        <v>84.609700000000004</v>
      </c>
      <c r="G118" s="108">
        <v>70.575900000000004</v>
      </c>
      <c r="H118" s="108">
        <v>23.767900000000001</v>
      </c>
      <c r="I118" s="108">
        <v>4.726</v>
      </c>
      <c r="J118" s="108">
        <v>5.6734999999999998</v>
      </c>
      <c r="K118" s="7"/>
    </row>
    <row r="119" spans="1:11" x14ac:dyDescent="0.2">
      <c r="A119" s="4"/>
      <c r="B119" s="18" t="s">
        <v>51</v>
      </c>
      <c r="C119" s="108">
        <v>109.2021</v>
      </c>
      <c r="D119" s="108">
        <v>106.2152</v>
      </c>
      <c r="E119" s="108">
        <v>100.91030000000001</v>
      </c>
      <c r="F119" s="108">
        <v>84.4923</v>
      </c>
      <c r="G119" s="108">
        <v>67.663499999999999</v>
      </c>
      <c r="H119" s="108">
        <v>25.271599999999999</v>
      </c>
      <c r="I119" s="108">
        <v>6.7115999999999998</v>
      </c>
      <c r="J119" s="108">
        <v>0.86839999999999995</v>
      </c>
      <c r="K119" s="7"/>
    </row>
    <row r="120" spans="1:11" x14ac:dyDescent="0.2">
      <c r="A120" s="4"/>
      <c r="B120" s="18" t="s">
        <v>52</v>
      </c>
      <c r="C120" s="108">
        <v>115.8317</v>
      </c>
      <c r="D120" s="108">
        <v>117.1677</v>
      </c>
      <c r="E120" s="108">
        <v>101.8704</v>
      </c>
      <c r="F120" s="108">
        <v>87.174300000000002</v>
      </c>
      <c r="G120" s="108">
        <v>60.654600000000002</v>
      </c>
      <c r="H120" s="108">
        <v>21.776900000000001</v>
      </c>
      <c r="I120" s="108">
        <v>0</v>
      </c>
      <c r="J120" s="108">
        <v>0</v>
      </c>
      <c r="K120" s="7"/>
    </row>
    <row r="121" spans="1:11" x14ac:dyDescent="0.2">
      <c r="A121" s="4"/>
      <c r="B121" s="18" t="s">
        <v>53</v>
      </c>
      <c r="C121" s="108">
        <v>101.5097</v>
      </c>
      <c r="D121" s="108">
        <v>101.8116</v>
      </c>
      <c r="E121" s="108">
        <v>94.021699999999996</v>
      </c>
      <c r="F121" s="108">
        <v>76.087000000000003</v>
      </c>
      <c r="G121" s="108">
        <v>65.036199999999994</v>
      </c>
      <c r="H121" s="108">
        <v>11.594200000000001</v>
      </c>
      <c r="I121" s="108">
        <v>8.8163999999999998</v>
      </c>
      <c r="J121" s="108">
        <v>0</v>
      </c>
      <c r="K121" s="7"/>
    </row>
    <row r="122" spans="1:11" x14ac:dyDescent="0.2">
      <c r="A122" s="4"/>
      <c r="B122" s="19" t="s">
        <v>54</v>
      </c>
      <c r="C122" s="110">
        <v>104.1327</v>
      </c>
      <c r="D122" s="109">
        <v>107.9408</v>
      </c>
      <c r="E122" s="109">
        <v>98.045100000000005</v>
      </c>
      <c r="F122" s="109">
        <v>85.037199999999999</v>
      </c>
      <c r="G122" s="109">
        <v>65.740899999999996</v>
      </c>
      <c r="H122" s="109">
        <v>22.451000000000001</v>
      </c>
      <c r="I122" s="109">
        <v>5.5106000000000002</v>
      </c>
      <c r="J122" s="109">
        <v>1.3444</v>
      </c>
      <c r="K122" s="7"/>
    </row>
    <row r="123" spans="1:11" x14ac:dyDescent="0.2">
      <c r="A123" s="3"/>
      <c r="B123" s="3"/>
      <c r="C123" s="3"/>
      <c r="D123" s="3"/>
      <c r="E123" s="3"/>
      <c r="F123" s="3"/>
      <c r="G123" s="3"/>
      <c r="H123" s="3"/>
      <c r="I123" s="3"/>
      <c r="J123" s="3"/>
      <c r="K123" s="3"/>
    </row>
    <row r="125" spans="1:11" s="2" customFormat="1" ht="19" x14ac:dyDescent="0.25">
      <c r="A125" s="81" t="s">
        <v>419</v>
      </c>
    </row>
    <row r="168" spans="1:1" x14ac:dyDescent="0.2">
      <c r="A168"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A4EC5-7D75-804C-8C46-D5F0B6FCFA27}">
  <dimension ref="A1:D1292"/>
  <sheetViews>
    <sheetView topLeftCell="A1256" zoomScale="75" workbookViewId="0">
      <selection activeCell="H1291" sqref="H1291"/>
    </sheetView>
  </sheetViews>
  <sheetFormatPr baseColWidth="10" defaultRowHeight="16" x14ac:dyDescent="0.2"/>
  <cols>
    <col min="1" max="1" width="20.33203125" customWidth="1"/>
    <col min="2" max="2" width="16.1640625" customWidth="1"/>
    <col min="3" max="3" width="17" customWidth="1"/>
    <col min="4" max="4" width="13" customWidth="1"/>
  </cols>
  <sheetData>
    <row r="1" spans="1:4" ht="26" x14ac:dyDescent="0.3">
      <c r="A1" s="78" t="s">
        <v>25</v>
      </c>
    </row>
    <row r="2" spans="1:4" ht="26" x14ac:dyDescent="0.3">
      <c r="A2" s="78" t="s">
        <v>537</v>
      </c>
    </row>
    <row r="3" spans="1:4" x14ac:dyDescent="0.2">
      <c r="A3" s="3"/>
      <c r="B3" s="3"/>
      <c r="C3" s="3"/>
      <c r="D3" s="3"/>
    </row>
    <row r="5" spans="1:4" s="2" customFormat="1" ht="19" x14ac:dyDescent="0.25">
      <c r="A5" s="80" t="s">
        <v>422</v>
      </c>
    </row>
    <row r="6" spans="1:4" s="2" customFormat="1" ht="19" x14ac:dyDescent="0.25">
      <c r="A6" s="80" t="s">
        <v>420</v>
      </c>
    </row>
    <row r="7" spans="1:4" s="2" customFormat="1" ht="19" x14ac:dyDescent="0.25">
      <c r="A7" s="80" t="s">
        <v>421</v>
      </c>
    </row>
    <row r="9" spans="1:4" x14ac:dyDescent="0.2">
      <c r="A9" s="16"/>
      <c r="B9" s="53" t="s">
        <v>290</v>
      </c>
      <c r="C9" s="53" t="s">
        <v>26</v>
      </c>
      <c r="D9" s="53" t="s">
        <v>27</v>
      </c>
    </row>
    <row r="10" spans="1:4" x14ac:dyDescent="0.2">
      <c r="A10" s="8"/>
      <c r="B10" s="54">
        <v>7512908</v>
      </c>
      <c r="C10" s="108">
        <v>0.88149999999999995</v>
      </c>
      <c r="D10" s="54" t="s">
        <v>28</v>
      </c>
    </row>
    <row r="11" spans="1:4" x14ac:dyDescent="0.2">
      <c r="A11" s="8"/>
      <c r="B11" s="54">
        <v>6998544</v>
      </c>
      <c r="C11" s="108">
        <v>0.98070000000000002</v>
      </c>
      <c r="D11" s="54" t="s">
        <v>28</v>
      </c>
    </row>
    <row r="12" spans="1:4" x14ac:dyDescent="0.2">
      <c r="A12" s="8"/>
      <c r="B12" s="54">
        <v>5568705</v>
      </c>
      <c r="C12" s="108">
        <v>0.1</v>
      </c>
      <c r="D12" s="54" t="s">
        <v>29</v>
      </c>
    </row>
    <row r="13" spans="1:4" x14ac:dyDescent="0.2">
      <c r="A13" s="8"/>
      <c r="B13" s="54">
        <v>5616951</v>
      </c>
      <c r="C13" s="108">
        <v>0.13</v>
      </c>
      <c r="D13" s="54" t="s">
        <v>29</v>
      </c>
    </row>
    <row r="14" spans="1:4" x14ac:dyDescent="0.2">
      <c r="A14" s="8"/>
      <c r="B14" s="54">
        <v>5649512</v>
      </c>
      <c r="C14" s="108">
        <v>0.19</v>
      </c>
      <c r="D14" s="54" t="s">
        <v>29</v>
      </c>
    </row>
    <row r="15" spans="1:4" x14ac:dyDescent="0.2">
      <c r="A15" s="8"/>
      <c r="B15" s="54">
        <v>5571619</v>
      </c>
      <c r="C15" s="108">
        <v>0.18</v>
      </c>
      <c r="D15" s="54" t="s">
        <v>29</v>
      </c>
    </row>
    <row r="16" spans="1:4" x14ac:dyDescent="0.2">
      <c r="A16" s="8"/>
      <c r="B16" s="54">
        <v>5571619</v>
      </c>
      <c r="C16" s="108">
        <v>0.43719999999999998</v>
      </c>
      <c r="D16" s="54" t="s">
        <v>28</v>
      </c>
    </row>
    <row r="17" spans="1:4" x14ac:dyDescent="0.2">
      <c r="A17" s="8"/>
      <c r="B17" s="54">
        <v>6726033</v>
      </c>
      <c r="C17" s="108">
        <v>0.14000000000000001</v>
      </c>
      <c r="D17" s="54" t="s">
        <v>29</v>
      </c>
    </row>
    <row r="18" spans="1:4" x14ac:dyDescent="0.2">
      <c r="A18" s="8"/>
      <c r="B18" s="54">
        <v>7915327</v>
      </c>
      <c r="C18" s="108">
        <v>0.19</v>
      </c>
      <c r="D18" s="54" t="s">
        <v>29</v>
      </c>
    </row>
    <row r="19" spans="1:4" x14ac:dyDescent="0.2">
      <c r="A19" s="8"/>
      <c r="B19" s="54">
        <v>7915327</v>
      </c>
      <c r="C19" s="108">
        <v>0.73609999999999998</v>
      </c>
      <c r="D19" s="54" t="s">
        <v>28</v>
      </c>
    </row>
    <row r="20" spans="1:4" x14ac:dyDescent="0.2">
      <c r="A20" s="8"/>
      <c r="B20" s="54">
        <v>7758171</v>
      </c>
      <c r="C20" s="108">
        <v>0.18</v>
      </c>
      <c r="D20" s="54" t="s">
        <v>29</v>
      </c>
    </row>
    <row r="21" spans="1:4" x14ac:dyDescent="0.2">
      <c r="A21" s="8"/>
      <c r="B21" s="54">
        <v>7419109</v>
      </c>
      <c r="C21" s="108">
        <v>7.8E-2</v>
      </c>
      <c r="D21" s="54" t="s">
        <v>29</v>
      </c>
    </row>
    <row r="22" spans="1:4" x14ac:dyDescent="0.2">
      <c r="A22" s="8"/>
      <c r="B22" s="54">
        <v>7746308</v>
      </c>
      <c r="C22" s="108">
        <v>0.2</v>
      </c>
      <c r="D22" s="54" t="s">
        <v>29</v>
      </c>
    </row>
    <row r="23" spans="1:4" x14ac:dyDescent="0.2">
      <c r="A23" s="8"/>
      <c r="B23" s="54">
        <v>7768813</v>
      </c>
      <c r="C23" s="108">
        <v>0.21</v>
      </c>
      <c r="D23" s="54" t="s">
        <v>29</v>
      </c>
    </row>
    <row r="24" spans="1:4" x14ac:dyDescent="0.2">
      <c r="A24" s="8"/>
      <c r="B24" s="54">
        <v>7207081</v>
      </c>
      <c r="C24" s="108">
        <v>0.3</v>
      </c>
      <c r="D24" s="54" t="s">
        <v>28</v>
      </c>
    </row>
    <row r="25" spans="1:4" x14ac:dyDescent="0.2">
      <c r="A25" s="8"/>
      <c r="B25" s="54">
        <v>6729699</v>
      </c>
      <c r="C25" s="108">
        <v>0.27</v>
      </c>
      <c r="D25" s="54" t="s">
        <v>28</v>
      </c>
    </row>
    <row r="26" spans="1:4" x14ac:dyDescent="0.2">
      <c r="A26" s="8"/>
      <c r="B26" s="54">
        <v>6054873</v>
      </c>
      <c r="C26" s="108">
        <v>0.42880000000000001</v>
      </c>
      <c r="D26" s="54" t="s">
        <v>28</v>
      </c>
    </row>
    <row r="27" spans="1:4" x14ac:dyDescent="0.2">
      <c r="A27" s="8"/>
      <c r="B27" s="54">
        <v>6839740</v>
      </c>
      <c r="C27" s="108">
        <v>0.81810000000000005</v>
      </c>
      <c r="D27" s="54" t="s">
        <v>28</v>
      </c>
    </row>
    <row r="28" spans="1:4" x14ac:dyDescent="0.2">
      <c r="A28" s="8"/>
      <c r="B28" s="54">
        <v>5374114</v>
      </c>
      <c r="C28" s="108">
        <v>0.50160000000000005</v>
      </c>
      <c r="D28" s="54" t="s">
        <v>28</v>
      </c>
    </row>
    <row r="29" spans="1:4" x14ac:dyDescent="0.2">
      <c r="A29" s="8"/>
      <c r="B29" s="54">
        <v>6270504</v>
      </c>
      <c r="C29" s="108">
        <v>0.83109999999999995</v>
      </c>
      <c r="D29" s="54" t="s">
        <v>28</v>
      </c>
    </row>
    <row r="30" spans="1:4" x14ac:dyDescent="0.2">
      <c r="A30" s="8"/>
      <c r="B30" s="54">
        <v>7178025</v>
      </c>
      <c r="C30" s="108">
        <v>0.39090000000000003</v>
      </c>
      <c r="D30" s="54" t="s">
        <v>28</v>
      </c>
    </row>
    <row r="31" spans="1:4" x14ac:dyDescent="0.2">
      <c r="A31" s="8"/>
      <c r="B31" s="54">
        <v>7361285</v>
      </c>
      <c r="C31" s="108">
        <v>0.59370000000000001</v>
      </c>
      <c r="D31" s="54" t="s">
        <v>28</v>
      </c>
    </row>
    <row r="32" spans="1:4" x14ac:dyDescent="0.2">
      <c r="A32" s="8"/>
      <c r="B32" s="54">
        <v>7761744</v>
      </c>
      <c r="C32" s="108">
        <v>0.84870000000000001</v>
      </c>
      <c r="D32" s="54" t="s">
        <v>28</v>
      </c>
    </row>
    <row r="33" spans="1:4" x14ac:dyDescent="0.2">
      <c r="A33" s="8"/>
      <c r="B33" s="54">
        <v>7747725</v>
      </c>
      <c r="C33" s="108">
        <v>0.48670000000000002</v>
      </c>
      <c r="D33" s="54" t="s">
        <v>28</v>
      </c>
    </row>
    <row r="34" spans="1:4" x14ac:dyDescent="0.2">
      <c r="A34" s="8"/>
      <c r="B34" s="54">
        <v>7748561</v>
      </c>
      <c r="C34" s="108">
        <v>0.72</v>
      </c>
      <c r="D34" s="54" t="s">
        <v>28</v>
      </c>
    </row>
    <row r="35" spans="1:4" x14ac:dyDescent="0.2">
      <c r="A35" s="8"/>
      <c r="B35" s="54">
        <v>7748777</v>
      </c>
      <c r="C35" s="108">
        <v>0.67190000000000005</v>
      </c>
      <c r="D35" s="54" t="s">
        <v>28</v>
      </c>
    </row>
    <row r="36" spans="1:4" x14ac:dyDescent="0.2">
      <c r="A36" s="8"/>
      <c r="B36" s="54">
        <v>7765796</v>
      </c>
      <c r="C36" s="108">
        <v>0.79920000000000002</v>
      </c>
      <c r="D36" s="54" t="s">
        <v>28</v>
      </c>
    </row>
    <row r="37" spans="1:4" x14ac:dyDescent="0.2">
      <c r="A37" s="8"/>
      <c r="B37" s="54">
        <v>7775260</v>
      </c>
      <c r="C37" s="108">
        <v>0.63829999999999998</v>
      </c>
      <c r="D37" s="54" t="s">
        <v>28</v>
      </c>
    </row>
    <row r="38" spans="1:4" x14ac:dyDescent="0.2">
      <c r="A38" s="8"/>
      <c r="B38" s="54">
        <v>6640825</v>
      </c>
      <c r="C38" s="108">
        <v>0.8</v>
      </c>
      <c r="D38" s="54" t="s">
        <v>28</v>
      </c>
    </row>
    <row r="39" spans="1:4" x14ac:dyDescent="0.2">
      <c r="A39" s="8"/>
      <c r="B39" s="54">
        <v>7754514</v>
      </c>
      <c r="C39" s="108">
        <v>0.30780000000000002</v>
      </c>
      <c r="D39" s="54" t="s">
        <v>28</v>
      </c>
    </row>
    <row r="40" spans="1:4" x14ac:dyDescent="0.2">
      <c r="A40" s="8"/>
      <c r="B40" s="54">
        <v>7777572</v>
      </c>
      <c r="C40" s="108">
        <v>0.88149999999999995</v>
      </c>
      <c r="D40" s="54" t="s">
        <v>28</v>
      </c>
    </row>
    <row r="41" spans="1:4" x14ac:dyDescent="0.2">
      <c r="A41" s="8"/>
      <c r="B41" s="54">
        <v>5185905</v>
      </c>
      <c r="C41" s="108">
        <v>0.67949999999999999</v>
      </c>
      <c r="D41" s="54" t="s">
        <v>28</v>
      </c>
    </row>
    <row r="42" spans="1:4" x14ac:dyDescent="0.2">
      <c r="A42" s="8"/>
      <c r="B42" s="54">
        <v>7357465</v>
      </c>
      <c r="C42" s="108">
        <v>0.75360000000000005</v>
      </c>
      <c r="D42" s="54" t="s">
        <v>28</v>
      </c>
    </row>
    <row r="43" spans="1:4" x14ac:dyDescent="0.2">
      <c r="A43" s="8"/>
      <c r="B43" s="54">
        <v>7357590</v>
      </c>
      <c r="C43" s="108">
        <v>0.36</v>
      </c>
      <c r="D43" s="54" t="s">
        <v>28</v>
      </c>
    </row>
    <row r="44" spans="1:4" x14ac:dyDescent="0.2">
      <c r="A44" s="8"/>
      <c r="B44" s="54">
        <v>7757488</v>
      </c>
      <c r="C44" s="108">
        <v>0.31</v>
      </c>
      <c r="D44" s="54" t="s">
        <v>28</v>
      </c>
    </row>
    <row r="45" spans="1:4" x14ac:dyDescent="0.2">
      <c r="A45" s="8"/>
      <c r="B45" s="54">
        <v>7877143</v>
      </c>
      <c r="C45" s="108">
        <v>0.32</v>
      </c>
      <c r="D45" s="54" t="s">
        <v>28</v>
      </c>
    </row>
    <row r="46" spans="1:4" x14ac:dyDescent="0.2">
      <c r="A46" s="8"/>
      <c r="B46" s="54">
        <v>5481905</v>
      </c>
      <c r="C46" s="108">
        <v>0.64459999999999995</v>
      </c>
      <c r="D46" s="54" t="s">
        <v>28</v>
      </c>
    </row>
    <row r="47" spans="1:4" x14ac:dyDescent="0.2">
      <c r="A47" s="8"/>
      <c r="B47" s="54">
        <v>5131442</v>
      </c>
      <c r="C47" s="108">
        <v>0.68410000000000004</v>
      </c>
      <c r="D47" s="54" t="s">
        <v>28</v>
      </c>
    </row>
    <row r="48" spans="1:4" x14ac:dyDescent="0.2">
      <c r="A48" s="8"/>
      <c r="B48" s="54">
        <v>5666884</v>
      </c>
      <c r="C48" s="108">
        <v>0.52759999999999996</v>
      </c>
      <c r="D48" s="54" t="s">
        <v>28</v>
      </c>
    </row>
    <row r="49" spans="1:4" x14ac:dyDescent="0.2">
      <c r="A49" s="8"/>
      <c r="B49" s="54">
        <v>6618579</v>
      </c>
      <c r="C49" s="108">
        <v>0.39639999999999997</v>
      </c>
      <c r="D49" s="54" t="s">
        <v>28</v>
      </c>
    </row>
    <row r="50" spans="1:4" x14ac:dyDescent="0.2">
      <c r="A50" s="8"/>
      <c r="B50" s="54">
        <v>7362403</v>
      </c>
      <c r="C50" s="108">
        <v>0.73960000000000004</v>
      </c>
      <c r="D50" s="54" t="s">
        <v>28</v>
      </c>
    </row>
    <row r="51" spans="1:4" x14ac:dyDescent="0.2">
      <c r="A51" s="8"/>
      <c r="B51" s="54">
        <v>6944471</v>
      </c>
      <c r="C51" s="108">
        <v>0.17</v>
      </c>
      <c r="D51" s="54" t="s">
        <v>29</v>
      </c>
    </row>
    <row r="52" spans="1:4" x14ac:dyDescent="0.2">
      <c r="A52" s="8"/>
      <c r="B52" s="54">
        <v>5144037</v>
      </c>
      <c r="C52" s="108">
        <v>0.84660000000000002</v>
      </c>
      <c r="D52" s="54" t="s">
        <v>28</v>
      </c>
    </row>
    <row r="53" spans="1:4" x14ac:dyDescent="0.2">
      <c r="A53" s="8"/>
      <c r="B53" s="54">
        <v>5144042</v>
      </c>
      <c r="C53" s="108">
        <v>0.3644</v>
      </c>
      <c r="D53" s="54" t="s">
        <v>28</v>
      </c>
    </row>
    <row r="54" spans="1:4" x14ac:dyDescent="0.2">
      <c r="A54" s="8"/>
      <c r="B54" s="54">
        <v>7915321</v>
      </c>
      <c r="C54" s="108">
        <v>0.17</v>
      </c>
      <c r="D54" s="54" t="s">
        <v>29</v>
      </c>
    </row>
    <row r="55" spans="1:4" x14ac:dyDescent="0.2">
      <c r="A55" s="8"/>
      <c r="B55" s="54">
        <v>7915321</v>
      </c>
      <c r="C55" s="108">
        <v>0.74639999999999995</v>
      </c>
      <c r="D55" s="54" t="s">
        <v>28</v>
      </c>
    </row>
    <row r="56" spans="1:4" x14ac:dyDescent="0.2">
      <c r="A56" s="8"/>
      <c r="B56" s="54">
        <v>5144036</v>
      </c>
      <c r="C56" s="108">
        <v>1.0865</v>
      </c>
      <c r="D56" s="54" t="s">
        <v>28</v>
      </c>
    </row>
    <row r="57" spans="1:4" x14ac:dyDescent="0.2">
      <c r="A57" s="8"/>
      <c r="B57" s="54">
        <v>7915340</v>
      </c>
      <c r="C57" s="108">
        <v>0.93479999999999996</v>
      </c>
      <c r="D57" s="54" t="s">
        <v>28</v>
      </c>
    </row>
    <row r="58" spans="1:4" x14ac:dyDescent="0.2">
      <c r="A58" s="8"/>
      <c r="B58" s="54">
        <v>7504546</v>
      </c>
      <c r="C58" s="108">
        <v>1.0199</v>
      </c>
      <c r="D58" s="54" t="s">
        <v>28</v>
      </c>
    </row>
    <row r="59" spans="1:4" x14ac:dyDescent="0.2">
      <c r="A59" s="8"/>
      <c r="B59" s="54">
        <v>7361573</v>
      </c>
      <c r="C59" s="108">
        <v>0.96440000000000003</v>
      </c>
      <c r="D59" s="54" t="s">
        <v>28</v>
      </c>
    </row>
    <row r="60" spans="1:4" x14ac:dyDescent="0.2">
      <c r="A60" s="8"/>
      <c r="B60" s="54">
        <v>7506189</v>
      </c>
      <c r="C60" s="108">
        <v>0.88039999999999996</v>
      </c>
      <c r="D60" s="54" t="s">
        <v>28</v>
      </c>
    </row>
    <row r="61" spans="1:4" x14ac:dyDescent="0.2">
      <c r="A61" s="8"/>
      <c r="B61" s="54">
        <v>6944510</v>
      </c>
      <c r="C61" s="108">
        <v>0.90249999999999997</v>
      </c>
      <c r="D61" s="54" t="s">
        <v>28</v>
      </c>
    </row>
    <row r="62" spans="1:4" x14ac:dyDescent="0.2">
      <c r="A62" s="8"/>
      <c r="B62" s="54">
        <v>6619084</v>
      </c>
      <c r="C62" s="108">
        <v>0.93959999999999999</v>
      </c>
      <c r="D62" s="54" t="s">
        <v>28</v>
      </c>
    </row>
    <row r="63" spans="1:4" x14ac:dyDescent="0.2">
      <c r="A63" s="8"/>
      <c r="B63" s="54">
        <v>6601421</v>
      </c>
      <c r="C63" s="108">
        <v>0.92349999999999999</v>
      </c>
      <c r="D63" s="54" t="s">
        <v>28</v>
      </c>
    </row>
    <row r="64" spans="1:4" x14ac:dyDescent="0.2">
      <c r="A64" s="8"/>
      <c r="B64" s="54">
        <v>6943084</v>
      </c>
      <c r="C64" s="108">
        <v>0.74880000000000002</v>
      </c>
      <c r="D64" s="54" t="s">
        <v>28</v>
      </c>
    </row>
    <row r="65" spans="1:4" x14ac:dyDescent="0.2">
      <c r="A65" s="8"/>
      <c r="B65" s="54">
        <v>6944917</v>
      </c>
      <c r="C65" s="108">
        <v>7.8E-2</v>
      </c>
      <c r="D65" s="54" t="s">
        <v>29</v>
      </c>
    </row>
    <row r="66" spans="1:4" x14ac:dyDescent="0.2">
      <c r="A66" s="8"/>
      <c r="B66" s="54">
        <v>6944917</v>
      </c>
      <c r="C66" s="108">
        <v>0.49</v>
      </c>
      <c r="D66" s="54" t="s">
        <v>28</v>
      </c>
    </row>
    <row r="67" spans="1:4" x14ac:dyDescent="0.2">
      <c r="A67" s="8"/>
      <c r="B67" s="54">
        <v>7354662</v>
      </c>
      <c r="C67" s="108">
        <v>0.7923</v>
      </c>
      <c r="D67" s="54" t="s">
        <v>28</v>
      </c>
    </row>
    <row r="68" spans="1:4" x14ac:dyDescent="0.2">
      <c r="A68" s="8"/>
      <c r="B68" s="54">
        <v>7915343</v>
      </c>
      <c r="C68" s="108">
        <v>0.96360000000000001</v>
      </c>
      <c r="D68" s="54" t="s">
        <v>28</v>
      </c>
    </row>
    <row r="69" spans="1:4" x14ac:dyDescent="0.2">
      <c r="A69" s="8"/>
      <c r="B69" s="54">
        <v>7956083</v>
      </c>
      <c r="C69" s="108">
        <v>0.97660000000000002</v>
      </c>
      <c r="D69" s="54" t="s">
        <v>28</v>
      </c>
    </row>
    <row r="70" spans="1:4" x14ac:dyDescent="0.2">
      <c r="A70" s="8"/>
      <c r="B70" s="54">
        <v>7766492</v>
      </c>
      <c r="C70" s="108">
        <v>0.13</v>
      </c>
      <c r="D70" s="54" t="s">
        <v>29</v>
      </c>
    </row>
    <row r="71" spans="1:4" x14ac:dyDescent="0.2">
      <c r="A71" s="8"/>
      <c r="B71" s="54">
        <v>7121781</v>
      </c>
      <c r="C71" s="108">
        <v>7.6999999999999999E-2</v>
      </c>
      <c r="D71" s="54" t="s">
        <v>29</v>
      </c>
    </row>
    <row r="72" spans="1:4" x14ac:dyDescent="0.2">
      <c r="A72" s="8"/>
      <c r="B72" s="54">
        <v>5485471</v>
      </c>
      <c r="C72" s="108">
        <v>1.0907</v>
      </c>
      <c r="D72" s="54" t="s">
        <v>28</v>
      </c>
    </row>
    <row r="73" spans="1:4" x14ac:dyDescent="0.2">
      <c r="A73" s="8"/>
      <c r="B73" s="54">
        <v>5484664</v>
      </c>
      <c r="C73" s="108">
        <v>1.0496000000000001</v>
      </c>
      <c r="D73" s="54" t="s">
        <v>28</v>
      </c>
    </row>
    <row r="74" spans="1:4" x14ac:dyDescent="0.2">
      <c r="A74" s="8"/>
      <c r="B74" s="54">
        <v>5492351</v>
      </c>
      <c r="C74" s="108">
        <v>1.0676000000000001</v>
      </c>
      <c r="D74" s="54" t="s">
        <v>28</v>
      </c>
    </row>
    <row r="75" spans="1:4" x14ac:dyDescent="0.2">
      <c r="A75" s="8"/>
      <c r="B75" s="54">
        <v>5630844</v>
      </c>
      <c r="C75" s="108">
        <v>0.97109999999999996</v>
      </c>
      <c r="D75" s="54" t="s">
        <v>28</v>
      </c>
    </row>
    <row r="76" spans="1:4" x14ac:dyDescent="0.2">
      <c r="A76" s="8"/>
      <c r="B76" s="54">
        <v>5487039</v>
      </c>
      <c r="C76" s="108">
        <v>1.1949000000000001</v>
      </c>
      <c r="D76" s="54" t="s">
        <v>28</v>
      </c>
    </row>
    <row r="77" spans="1:4" x14ac:dyDescent="0.2">
      <c r="A77" s="8"/>
      <c r="B77" s="54">
        <v>5668018</v>
      </c>
      <c r="C77" s="108">
        <v>1.0354000000000001</v>
      </c>
      <c r="D77" s="54" t="s">
        <v>28</v>
      </c>
    </row>
    <row r="78" spans="1:4" x14ac:dyDescent="0.2">
      <c r="A78" s="8"/>
      <c r="B78" s="54">
        <v>5671474</v>
      </c>
      <c r="C78" s="108">
        <v>0.99850000000000005</v>
      </c>
      <c r="D78" s="54" t="s">
        <v>28</v>
      </c>
    </row>
    <row r="79" spans="1:4" x14ac:dyDescent="0.2">
      <c r="A79" s="8"/>
      <c r="B79" s="54">
        <v>6728255</v>
      </c>
      <c r="C79" s="108">
        <v>0.9556</v>
      </c>
      <c r="D79" s="54" t="s">
        <v>28</v>
      </c>
    </row>
    <row r="80" spans="1:4" x14ac:dyDescent="0.2">
      <c r="A80" s="8"/>
      <c r="B80" s="54">
        <v>5491618</v>
      </c>
      <c r="C80" s="108">
        <v>1.0804</v>
      </c>
      <c r="D80" s="54" t="s">
        <v>28</v>
      </c>
    </row>
    <row r="81" spans="1:4" x14ac:dyDescent="0.2">
      <c r="A81" s="8"/>
      <c r="B81" s="54">
        <v>5638025</v>
      </c>
      <c r="C81" s="108">
        <v>1.0502</v>
      </c>
      <c r="D81" s="54" t="s">
        <v>28</v>
      </c>
    </row>
    <row r="82" spans="1:4" x14ac:dyDescent="0.2">
      <c r="A82" s="8"/>
      <c r="B82" s="54">
        <v>5491745</v>
      </c>
      <c r="C82" s="108">
        <v>1.0458000000000001</v>
      </c>
      <c r="D82" s="54" t="s">
        <v>28</v>
      </c>
    </row>
    <row r="83" spans="1:4" x14ac:dyDescent="0.2">
      <c r="A83" s="8"/>
      <c r="B83" s="54">
        <v>5670171</v>
      </c>
      <c r="C83" s="108">
        <v>0.58819999999999995</v>
      </c>
      <c r="D83" s="54" t="s">
        <v>28</v>
      </c>
    </row>
    <row r="84" spans="1:4" x14ac:dyDescent="0.2">
      <c r="A84" s="8"/>
      <c r="B84" s="54">
        <v>5131446</v>
      </c>
      <c r="C84" s="108">
        <v>0.97250000000000003</v>
      </c>
      <c r="D84" s="54" t="s">
        <v>28</v>
      </c>
    </row>
    <row r="85" spans="1:4" x14ac:dyDescent="0.2">
      <c r="A85" s="8"/>
      <c r="B85" s="54">
        <v>5628921</v>
      </c>
      <c r="C85" s="108">
        <v>1.0590999999999999</v>
      </c>
      <c r="D85" s="54" t="s">
        <v>28</v>
      </c>
    </row>
    <row r="86" spans="1:4" x14ac:dyDescent="0.2">
      <c r="A86" s="8"/>
      <c r="B86" s="54">
        <v>5633640</v>
      </c>
      <c r="C86" s="108">
        <v>1.1504000000000001</v>
      </c>
      <c r="D86" s="54" t="s">
        <v>28</v>
      </c>
    </row>
    <row r="87" spans="1:4" x14ac:dyDescent="0.2">
      <c r="A87" s="8"/>
      <c r="B87" s="54">
        <v>5633839</v>
      </c>
      <c r="C87" s="108">
        <v>0.89980000000000004</v>
      </c>
      <c r="D87" s="54" t="s">
        <v>28</v>
      </c>
    </row>
    <row r="88" spans="1:4" x14ac:dyDescent="0.2">
      <c r="A88" s="8"/>
      <c r="B88" s="54">
        <v>5678139</v>
      </c>
      <c r="C88" s="108">
        <v>0.94</v>
      </c>
      <c r="D88" s="54" t="s">
        <v>28</v>
      </c>
    </row>
    <row r="89" spans="1:4" x14ac:dyDescent="0.2">
      <c r="A89" s="8"/>
      <c r="B89" s="54">
        <v>5682103</v>
      </c>
      <c r="C89" s="108">
        <v>0.98</v>
      </c>
      <c r="D89" s="54" t="s">
        <v>28</v>
      </c>
    </row>
    <row r="90" spans="1:4" x14ac:dyDescent="0.2">
      <c r="A90" s="8"/>
      <c r="B90" s="54">
        <v>5842997</v>
      </c>
      <c r="C90" s="108">
        <v>0.99960000000000004</v>
      </c>
      <c r="D90" s="54" t="s">
        <v>28</v>
      </c>
    </row>
    <row r="91" spans="1:4" x14ac:dyDescent="0.2">
      <c r="A91" s="8"/>
      <c r="B91" s="54">
        <v>6696169</v>
      </c>
      <c r="C91" s="108">
        <v>1.1169</v>
      </c>
      <c r="D91" s="54" t="s">
        <v>28</v>
      </c>
    </row>
    <row r="92" spans="1:4" x14ac:dyDescent="0.2">
      <c r="A92" s="8"/>
      <c r="B92" s="54">
        <v>5661480</v>
      </c>
      <c r="C92" s="108">
        <v>0.3251</v>
      </c>
      <c r="D92" s="54" t="s">
        <v>28</v>
      </c>
    </row>
    <row r="93" spans="1:4" x14ac:dyDescent="0.2">
      <c r="A93" s="8"/>
      <c r="B93" s="54">
        <v>6037705</v>
      </c>
      <c r="C93" s="108">
        <v>1.0507</v>
      </c>
      <c r="D93" s="54" t="s">
        <v>28</v>
      </c>
    </row>
    <row r="94" spans="1:4" x14ac:dyDescent="0.2">
      <c r="A94" s="8"/>
      <c r="B94" s="54">
        <v>6035451</v>
      </c>
      <c r="C94" s="108">
        <v>0.97929999999999995</v>
      </c>
      <c r="D94" s="54" t="s">
        <v>28</v>
      </c>
    </row>
    <row r="95" spans="1:4" x14ac:dyDescent="0.2">
      <c r="A95" s="8"/>
      <c r="B95" s="54">
        <v>5658296</v>
      </c>
      <c r="C95" s="108">
        <v>1.0645</v>
      </c>
      <c r="D95" s="54" t="s">
        <v>28</v>
      </c>
    </row>
    <row r="96" spans="1:4" x14ac:dyDescent="0.2">
      <c r="A96" s="8"/>
      <c r="B96" s="54">
        <v>5552408</v>
      </c>
      <c r="C96" s="108">
        <v>0.98970000000000002</v>
      </c>
      <c r="D96" s="54" t="s">
        <v>28</v>
      </c>
    </row>
    <row r="97" spans="1:4" x14ac:dyDescent="0.2">
      <c r="A97" s="8"/>
      <c r="B97" s="54">
        <v>6707616</v>
      </c>
      <c r="C97" s="108">
        <v>0.9395</v>
      </c>
      <c r="D97" s="54" t="s">
        <v>28</v>
      </c>
    </row>
    <row r="98" spans="1:4" x14ac:dyDescent="0.2">
      <c r="A98" s="8"/>
      <c r="B98" s="54">
        <v>5805726</v>
      </c>
      <c r="C98" s="108">
        <v>0.97609999999999997</v>
      </c>
      <c r="D98" s="54" t="s">
        <v>28</v>
      </c>
    </row>
    <row r="99" spans="1:4" x14ac:dyDescent="0.2">
      <c r="A99" s="8"/>
      <c r="B99" s="54">
        <v>5657461</v>
      </c>
      <c r="C99" s="108">
        <v>1.0266999999999999</v>
      </c>
      <c r="D99" s="54" t="s">
        <v>28</v>
      </c>
    </row>
    <row r="100" spans="1:4" x14ac:dyDescent="0.2">
      <c r="A100" s="8"/>
      <c r="B100" s="54">
        <v>5656963</v>
      </c>
      <c r="C100" s="108">
        <v>0.91</v>
      </c>
      <c r="D100" s="54" t="s">
        <v>28</v>
      </c>
    </row>
    <row r="101" spans="1:4" x14ac:dyDescent="0.2">
      <c r="A101" s="8"/>
      <c r="B101" s="54">
        <v>5661161</v>
      </c>
      <c r="C101" s="108">
        <v>1.0936999999999999</v>
      </c>
      <c r="D101" s="54" t="s">
        <v>28</v>
      </c>
    </row>
    <row r="102" spans="1:4" x14ac:dyDescent="0.2">
      <c r="A102" s="8"/>
      <c r="B102" s="54">
        <v>7915324</v>
      </c>
      <c r="C102" s="108">
        <v>1.0422</v>
      </c>
      <c r="D102" s="54" t="s">
        <v>28</v>
      </c>
    </row>
    <row r="103" spans="1:4" x14ac:dyDescent="0.2">
      <c r="A103" s="8"/>
      <c r="B103" s="54">
        <v>5493358</v>
      </c>
      <c r="C103" s="108">
        <v>0.38059999999999999</v>
      </c>
      <c r="D103" s="54" t="s">
        <v>28</v>
      </c>
    </row>
    <row r="104" spans="1:4" x14ac:dyDescent="0.2">
      <c r="A104" s="8"/>
      <c r="B104" s="54">
        <v>5529335</v>
      </c>
      <c r="C104" s="108">
        <v>1.054</v>
      </c>
      <c r="D104" s="54" t="s">
        <v>28</v>
      </c>
    </row>
    <row r="105" spans="1:4" x14ac:dyDescent="0.2">
      <c r="A105" s="8"/>
      <c r="B105" s="54">
        <v>5628167</v>
      </c>
      <c r="C105" s="108">
        <v>1.0476000000000001</v>
      </c>
      <c r="D105" s="54" t="s">
        <v>28</v>
      </c>
    </row>
    <row r="106" spans="1:4" x14ac:dyDescent="0.2">
      <c r="A106" s="8"/>
      <c r="B106" s="54">
        <v>7953642</v>
      </c>
      <c r="C106" s="108">
        <v>1.1024</v>
      </c>
      <c r="D106" s="54" t="s">
        <v>28</v>
      </c>
    </row>
    <row r="107" spans="1:4" x14ac:dyDescent="0.2">
      <c r="A107" s="8"/>
      <c r="B107" s="54">
        <v>7515873</v>
      </c>
      <c r="C107" s="108">
        <v>0.95089999999999997</v>
      </c>
      <c r="D107" s="54" t="s">
        <v>28</v>
      </c>
    </row>
    <row r="108" spans="1:4" x14ac:dyDescent="0.2">
      <c r="A108" s="8"/>
      <c r="B108" s="54">
        <v>5560548</v>
      </c>
      <c r="C108" s="108">
        <v>0.91190000000000004</v>
      </c>
      <c r="D108" s="54" t="s">
        <v>28</v>
      </c>
    </row>
    <row r="109" spans="1:4" x14ac:dyDescent="0.2">
      <c r="A109" s="8"/>
      <c r="B109" s="54">
        <v>5792170</v>
      </c>
      <c r="C109" s="108">
        <v>1.0096000000000001</v>
      </c>
      <c r="D109" s="54" t="s">
        <v>28</v>
      </c>
    </row>
    <row r="110" spans="1:4" x14ac:dyDescent="0.2">
      <c r="A110" s="8"/>
      <c r="B110" s="54">
        <v>7019154</v>
      </c>
      <c r="C110" s="108">
        <v>0.87450000000000006</v>
      </c>
      <c r="D110" s="54" t="s">
        <v>28</v>
      </c>
    </row>
    <row r="111" spans="1:4" x14ac:dyDescent="0.2">
      <c r="A111" s="8"/>
      <c r="B111" s="54">
        <v>7666331</v>
      </c>
      <c r="C111" s="108">
        <v>1.0177</v>
      </c>
      <c r="D111" s="54" t="s">
        <v>28</v>
      </c>
    </row>
    <row r="112" spans="1:4" x14ac:dyDescent="0.2">
      <c r="A112" s="8"/>
      <c r="B112" s="54">
        <v>5686678</v>
      </c>
      <c r="C112" s="108">
        <v>1.0198</v>
      </c>
      <c r="D112" s="54" t="s">
        <v>28</v>
      </c>
    </row>
    <row r="113" spans="1:4" x14ac:dyDescent="0.2">
      <c r="A113" s="8"/>
      <c r="B113" s="54">
        <v>5628470</v>
      </c>
      <c r="C113" s="108">
        <v>1.1498999999999999</v>
      </c>
      <c r="D113" s="54" t="s">
        <v>28</v>
      </c>
    </row>
    <row r="114" spans="1:4" x14ac:dyDescent="0.2">
      <c r="A114" s="8"/>
      <c r="B114" s="54">
        <v>5923430</v>
      </c>
      <c r="C114" s="108">
        <v>0.98450000000000004</v>
      </c>
      <c r="D114" s="54" t="s">
        <v>28</v>
      </c>
    </row>
    <row r="115" spans="1:4" x14ac:dyDescent="0.2">
      <c r="A115" s="8"/>
      <c r="B115" s="54">
        <v>5354838</v>
      </c>
      <c r="C115" s="108">
        <v>1.2719</v>
      </c>
      <c r="D115" s="54" t="s">
        <v>28</v>
      </c>
    </row>
    <row r="116" spans="1:4" x14ac:dyDescent="0.2">
      <c r="A116" s="8"/>
      <c r="B116" s="54">
        <v>5538385</v>
      </c>
      <c r="C116" s="108">
        <v>0.8952</v>
      </c>
      <c r="D116" s="54" t="s">
        <v>28</v>
      </c>
    </row>
    <row r="117" spans="1:4" x14ac:dyDescent="0.2">
      <c r="A117" s="8"/>
      <c r="B117" s="54">
        <v>5917622</v>
      </c>
      <c r="C117" s="108">
        <v>1.1117999999999999</v>
      </c>
      <c r="D117" s="54" t="s">
        <v>28</v>
      </c>
    </row>
    <row r="118" spans="1:4" x14ac:dyDescent="0.2">
      <c r="A118" s="8"/>
      <c r="B118" s="54">
        <v>5925684</v>
      </c>
      <c r="C118" s="108">
        <v>1.0077</v>
      </c>
      <c r="D118" s="54" t="s">
        <v>28</v>
      </c>
    </row>
    <row r="119" spans="1:4" x14ac:dyDescent="0.2">
      <c r="A119" s="8"/>
      <c r="B119" s="54">
        <v>5929550</v>
      </c>
      <c r="C119" s="108">
        <v>0.95730000000000004</v>
      </c>
      <c r="D119" s="54" t="s">
        <v>28</v>
      </c>
    </row>
    <row r="120" spans="1:4" x14ac:dyDescent="0.2">
      <c r="A120" s="8"/>
      <c r="B120" s="54">
        <v>6054664</v>
      </c>
      <c r="C120" s="108">
        <v>1.135</v>
      </c>
      <c r="D120" s="54" t="s">
        <v>28</v>
      </c>
    </row>
    <row r="121" spans="1:4" x14ac:dyDescent="0.2">
      <c r="A121" s="8"/>
      <c r="B121" s="54">
        <v>6100684</v>
      </c>
      <c r="C121" s="108">
        <v>0.95950000000000002</v>
      </c>
      <c r="D121" s="54" t="s">
        <v>28</v>
      </c>
    </row>
    <row r="122" spans="1:4" x14ac:dyDescent="0.2">
      <c r="A122" s="8"/>
      <c r="B122" s="54">
        <v>6572698</v>
      </c>
      <c r="C122" s="108">
        <v>0.82240000000000002</v>
      </c>
      <c r="D122" s="54" t="s">
        <v>28</v>
      </c>
    </row>
    <row r="123" spans="1:4" x14ac:dyDescent="0.2">
      <c r="A123" s="8"/>
      <c r="B123" s="54">
        <v>6678165</v>
      </c>
      <c r="C123" s="108">
        <v>0.95289999999999997</v>
      </c>
      <c r="D123" s="54" t="s">
        <v>28</v>
      </c>
    </row>
    <row r="124" spans="1:4" x14ac:dyDescent="0.2">
      <c r="A124" s="8"/>
      <c r="B124" s="54">
        <v>7078661</v>
      </c>
      <c r="C124" s="108">
        <v>0.96489999999999998</v>
      </c>
      <c r="D124" s="54" t="s">
        <v>28</v>
      </c>
    </row>
    <row r="125" spans="1:4" x14ac:dyDescent="0.2">
      <c r="A125" s="8"/>
      <c r="B125" s="54">
        <v>7368736</v>
      </c>
      <c r="C125" s="108">
        <v>1.1798999999999999</v>
      </c>
      <c r="D125" s="54" t="s">
        <v>28</v>
      </c>
    </row>
    <row r="126" spans="1:4" x14ac:dyDescent="0.2">
      <c r="A126" s="8"/>
      <c r="B126" s="54">
        <v>7375687</v>
      </c>
      <c r="C126" s="108">
        <v>1.0115000000000001</v>
      </c>
      <c r="D126" s="54" t="s">
        <v>28</v>
      </c>
    </row>
    <row r="127" spans="1:4" x14ac:dyDescent="0.2">
      <c r="A127" s="8"/>
      <c r="B127" s="54">
        <v>7504625</v>
      </c>
      <c r="C127" s="108">
        <v>1.0377000000000001</v>
      </c>
      <c r="D127" s="54" t="s">
        <v>28</v>
      </c>
    </row>
    <row r="128" spans="1:4" x14ac:dyDescent="0.2">
      <c r="A128" s="8"/>
      <c r="B128" s="54">
        <v>7567371</v>
      </c>
      <c r="C128" s="108">
        <v>0.97</v>
      </c>
      <c r="D128" s="54" t="s">
        <v>28</v>
      </c>
    </row>
    <row r="129" spans="1:4" x14ac:dyDescent="0.2">
      <c r="A129" s="8"/>
      <c r="B129" s="54">
        <v>7625332</v>
      </c>
      <c r="C129" s="108">
        <v>0.94869999999999999</v>
      </c>
      <c r="D129" s="54" t="s">
        <v>28</v>
      </c>
    </row>
    <row r="130" spans="1:4" x14ac:dyDescent="0.2">
      <c r="A130" s="8"/>
      <c r="B130" s="54">
        <v>7647660</v>
      </c>
      <c r="C130" s="108">
        <v>1.0046999999999999</v>
      </c>
      <c r="D130" s="54" t="s">
        <v>28</v>
      </c>
    </row>
    <row r="131" spans="1:4" x14ac:dyDescent="0.2">
      <c r="A131" s="8"/>
      <c r="B131" s="54">
        <v>7736125</v>
      </c>
      <c r="C131" s="108">
        <v>0.74009999999999998</v>
      </c>
      <c r="D131" s="54" t="s">
        <v>28</v>
      </c>
    </row>
    <row r="132" spans="1:4" x14ac:dyDescent="0.2">
      <c r="A132" s="8"/>
      <c r="B132" s="54">
        <v>7858991</v>
      </c>
      <c r="C132" s="108">
        <v>0.97119999999999995</v>
      </c>
      <c r="D132" s="54" t="s">
        <v>28</v>
      </c>
    </row>
    <row r="133" spans="1:4" x14ac:dyDescent="0.2">
      <c r="A133" s="8"/>
      <c r="B133" s="54">
        <v>7864067</v>
      </c>
      <c r="C133" s="108">
        <v>1.1024</v>
      </c>
      <c r="D133" s="54" t="s">
        <v>28</v>
      </c>
    </row>
    <row r="134" spans="1:4" x14ac:dyDescent="0.2">
      <c r="A134" s="8"/>
      <c r="B134" s="54">
        <v>7873966</v>
      </c>
      <c r="C134" s="108">
        <v>0.73440000000000005</v>
      </c>
      <c r="D134" s="54" t="s">
        <v>28</v>
      </c>
    </row>
    <row r="135" spans="1:4" x14ac:dyDescent="0.2">
      <c r="A135" s="8"/>
      <c r="B135" s="54">
        <v>7912128</v>
      </c>
      <c r="C135" s="108">
        <v>1.0657000000000001</v>
      </c>
      <c r="D135" s="54" t="s">
        <v>28</v>
      </c>
    </row>
    <row r="136" spans="1:4" x14ac:dyDescent="0.2">
      <c r="A136" s="8"/>
      <c r="B136" s="54">
        <v>7931789</v>
      </c>
      <c r="C136" s="108">
        <v>0.98219999999999996</v>
      </c>
      <c r="D136" s="54" t="s">
        <v>28</v>
      </c>
    </row>
    <row r="137" spans="1:4" x14ac:dyDescent="0.2">
      <c r="A137" s="8"/>
      <c r="B137" s="54">
        <v>7939874</v>
      </c>
      <c r="C137" s="108">
        <v>1.1107</v>
      </c>
      <c r="D137" s="54" t="s">
        <v>28</v>
      </c>
    </row>
    <row r="138" spans="1:4" x14ac:dyDescent="0.2">
      <c r="A138" s="8"/>
      <c r="B138" s="54">
        <v>7962974</v>
      </c>
      <c r="C138" s="108">
        <v>1.1135999999999999</v>
      </c>
      <c r="D138" s="54" t="s">
        <v>28</v>
      </c>
    </row>
    <row r="139" spans="1:4" x14ac:dyDescent="0.2">
      <c r="A139" s="8"/>
      <c r="B139" s="54">
        <v>5487092</v>
      </c>
      <c r="C139" s="108">
        <v>1.1506000000000001</v>
      </c>
      <c r="D139" s="54" t="s">
        <v>28</v>
      </c>
    </row>
    <row r="140" spans="1:4" x14ac:dyDescent="0.2">
      <c r="A140" s="8"/>
      <c r="B140" s="54">
        <v>6277695</v>
      </c>
      <c r="C140" s="108">
        <v>1.1429</v>
      </c>
      <c r="D140" s="54" t="s">
        <v>28</v>
      </c>
    </row>
    <row r="141" spans="1:4" x14ac:dyDescent="0.2">
      <c r="A141" s="8"/>
      <c r="B141" s="54">
        <v>5346171</v>
      </c>
      <c r="C141" s="108">
        <v>1.07</v>
      </c>
      <c r="D141" s="54" t="s">
        <v>28</v>
      </c>
    </row>
    <row r="142" spans="1:4" x14ac:dyDescent="0.2">
      <c r="A142" s="8"/>
      <c r="B142" s="54">
        <v>5343418</v>
      </c>
      <c r="C142" s="108">
        <v>1.1044</v>
      </c>
      <c r="D142" s="54" t="s">
        <v>28</v>
      </c>
    </row>
    <row r="143" spans="1:4" x14ac:dyDescent="0.2">
      <c r="A143" s="8"/>
      <c r="B143" s="54">
        <v>7860357</v>
      </c>
      <c r="C143" s="108">
        <v>0.92620000000000002</v>
      </c>
      <c r="D143" s="54" t="s">
        <v>28</v>
      </c>
    </row>
    <row r="144" spans="1:4" x14ac:dyDescent="0.2">
      <c r="A144" s="8"/>
      <c r="B144" s="54">
        <v>7118305</v>
      </c>
      <c r="C144" s="108">
        <v>0.85519999999999996</v>
      </c>
      <c r="D144" s="54" t="s">
        <v>28</v>
      </c>
    </row>
    <row r="145" spans="1:4" x14ac:dyDescent="0.2">
      <c r="A145" s="8"/>
      <c r="B145" s="54">
        <v>6038099</v>
      </c>
      <c r="C145" s="108">
        <v>1.0452999999999999</v>
      </c>
      <c r="D145" s="54" t="s">
        <v>28</v>
      </c>
    </row>
    <row r="146" spans="1:4" x14ac:dyDescent="0.2">
      <c r="A146" s="8"/>
      <c r="B146" s="54">
        <v>6039979</v>
      </c>
      <c r="C146" s="108">
        <v>1.1313</v>
      </c>
      <c r="D146" s="54" t="s">
        <v>28</v>
      </c>
    </row>
    <row r="147" spans="1:4" x14ac:dyDescent="0.2">
      <c r="A147" s="8"/>
      <c r="B147" s="54">
        <v>7019419</v>
      </c>
      <c r="C147" s="108">
        <v>0.78349999999999997</v>
      </c>
      <c r="D147" s="54" t="s">
        <v>28</v>
      </c>
    </row>
    <row r="148" spans="1:4" x14ac:dyDescent="0.2">
      <c r="A148" s="8"/>
      <c r="B148" s="54">
        <v>5210341</v>
      </c>
      <c r="C148" s="108">
        <v>1.0871</v>
      </c>
      <c r="D148" s="54" t="s">
        <v>28</v>
      </c>
    </row>
    <row r="149" spans="1:4" x14ac:dyDescent="0.2">
      <c r="A149" s="8"/>
      <c r="B149" s="54">
        <v>5350593</v>
      </c>
      <c r="C149" s="108">
        <v>1.1261000000000001</v>
      </c>
      <c r="D149" s="54" t="s">
        <v>28</v>
      </c>
    </row>
    <row r="150" spans="1:4" x14ac:dyDescent="0.2">
      <c r="A150" s="8"/>
      <c r="B150" s="54">
        <v>5351638</v>
      </c>
      <c r="C150" s="108">
        <v>1.1574</v>
      </c>
      <c r="D150" s="54" t="s">
        <v>28</v>
      </c>
    </row>
    <row r="151" spans="1:4" x14ac:dyDescent="0.2">
      <c r="A151" s="8"/>
      <c r="B151" s="54">
        <v>5352419</v>
      </c>
      <c r="C151" s="108">
        <v>0.96589999999999998</v>
      </c>
      <c r="D151" s="54" t="s">
        <v>28</v>
      </c>
    </row>
    <row r="152" spans="1:4" x14ac:dyDescent="0.2">
      <c r="A152" s="8"/>
      <c r="B152" s="54">
        <v>5352858</v>
      </c>
      <c r="C152" s="108">
        <v>0.84550000000000003</v>
      </c>
      <c r="D152" s="54" t="s">
        <v>28</v>
      </c>
    </row>
    <row r="153" spans="1:4" x14ac:dyDescent="0.2">
      <c r="A153" s="8"/>
      <c r="B153" s="54">
        <v>5535792</v>
      </c>
      <c r="C153" s="108">
        <v>0.92669999999999997</v>
      </c>
      <c r="D153" s="54" t="s">
        <v>28</v>
      </c>
    </row>
    <row r="154" spans="1:4" x14ac:dyDescent="0.2">
      <c r="A154" s="8"/>
      <c r="B154" s="54">
        <v>6036094</v>
      </c>
      <c r="C154" s="108">
        <v>0.84570000000000001</v>
      </c>
      <c r="D154" s="54" t="s">
        <v>28</v>
      </c>
    </row>
    <row r="155" spans="1:4" x14ac:dyDescent="0.2">
      <c r="A155" s="8"/>
      <c r="B155" s="54">
        <v>6041381</v>
      </c>
      <c r="C155" s="108">
        <v>1.1014999999999999</v>
      </c>
      <c r="D155" s="54" t="s">
        <v>28</v>
      </c>
    </row>
    <row r="156" spans="1:4" x14ac:dyDescent="0.2">
      <c r="A156" s="8"/>
      <c r="B156" s="54">
        <v>6988572</v>
      </c>
      <c r="C156" s="108">
        <v>0.96240000000000003</v>
      </c>
      <c r="D156" s="54" t="s">
        <v>28</v>
      </c>
    </row>
    <row r="157" spans="1:4" x14ac:dyDescent="0.2">
      <c r="A157" s="8"/>
      <c r="B157" s="54">
        <v>7032346</v>
      </c>
      <c r="C157" s="108">
        <v>1.2259</v>
      </c>
      <c r="D157" s="54" t="s">
        <v>28</v>
      </c>
    </row>
    <row r="158" spans="1:4" x14ac:dyDescent="0.2">
      <c r="A158" s="8"/>
      <c r="B158" s="54">
        <v>7149104</v>
      </c>
      <c r="C158" s="108">
        <v>1.0570999999999999</v>
      </c>
      <c r="D158" s="54" t="s">
        <v>28</v>
      </c>
    </row>
    <row r="159" spans="1:4" x14ac:dyDescent="0.2">
      <c r="A159" s="8"/>
      <c r="B159" s="54">
        <v>7189780</v>
      </c>
      <c r="C159" s="108">
        <v>0.74419999999999997</v>
      </c>
      <c r="D159" s="54" t="s">
        <v>28</v>
      </c>
    </row>
    <row r="160" spans="1:4" x14ac:dyDescent="0.2">
      <c r="A160" s="8"/>
      <c r="B160" s="54">
        <v>7195703</v>
      </c>
      <c r="C160" s="108">
        <v>0.80669999999999997</v>
      </c>
      <c r="D160" s="54" t="s">
        <v>28</v>
      </c>
    </row>
    <row r="161" spans="1:4" x14ac:dyDescent="0.2">
      <c r="A161" s="8"/>
      <c r="B161" s="54">
        <v>7211850</v>
      </c>
      <c r="C161" s="108">
        <v>0.9516</v>
      </c>
      <c r="D161" s="54" t="s">
        <v>28</v>
      </c>
    </row>
    <row r="162" spans="1:4" x14ac:dyDescent="0.2">
      <c r="A162" s="8"/>
      <c r="B162" s="54">
        <v>7387214</v>
      </c>
      <c r="C162" s="108">
        <v>1.0704</v>
      </c>
      <c r="D162" s="54" t="s">
        <v>28</v>
      </c>
    </row>
    <row r="163" spans="1:4" x14ac:dyDescent="0.2">
      <c r="A163" s="8"/>
      <c r="B163" s="54">
        <v>7405460</v>
      </c>
      <c r="C163" s="108">
        <v>1.2562</v>
      </c>
      <c r="D163" s="54" t="s">
        <v>28</v>
      </c>
    </row>
    <row r="164" spans="1:4" x14ac:dyDescent="0.2">
      <c r="A164" s="8"/>
      <c r="B164" s="54">
        <v>7502145</v>
      </c>
      <c r="C164" s="108">
        <v>1.0185</v>
      </c>
      <c r="D164" s="54" t="s">
        <v>28</v>
      </c>
    </row>
    <row r="165" spans="1:4" x14ac:dyDescent="0.2">
      <c r="A165" s="8"/>
      <c r="B165" s="54">
        <v>7661135</v>
      </c>
      <c r="C165" s="108">
        <v>1.0706</v>
      </c>
      <c r="D165" s="54" t="s">
        <v>28</v>
      </c>
    </row>
    <row r="166" spans="1:4" x14ac:dyDescent="0.2">
      <c r="A166" s="8"/>
      <c r="B166" s="54">
        <v>7663416</v>
      </c>
      <c r="C166" s="108">
        <v>1.0851999999999999</v>
      </c>
      <c r="D166" s="54" t="s">
        <v>28</v>
      </c>
    </row>
    <row r="167" spans="1:4" x14ac:dyDescent="0.2">
      <c r="A167" s="8"/>
      <c r="B167" s="54">
        <v>7873302</v>
      </c>
      <c r="C167" s="108">
        <v>0.91849999999999998</v>
      </c>
      <c r="D167" s="54" t="s">
        <v>28</v>
      </c>
    </row>
    <row r="168" spans="1:4" x14ac:dyDescent="0.2">
      <c r="A168" s="8"/>
      <c r="B168" s="54">
        <v>5489028</v>
      </c>
      <c r="C168" s="108">
        <v>0.97560000000000002</v>
      </c>
      <c r="D168" s="54" t="s">
        <v>28</v>
      </c>
    </row>
    <row r="169" spans="1:4" x14ac:dyDescent="0.2">
      <c r="A169" s="8"/>
      <c r="B169" s="54">
        <v>7270253</v>
      </c>
      <c r="C169" s="108">
        <v>0.66769999999999996</v>
      </c>
      <c r="D169" s="54" t="s">
        <v>28</v>
      </c>
    </row>
    <row r="170" spans="1:4" x14ac:dyDescent="0.2">
      <c r="A170" s="8"/>
      <c r="B170" s="54">
        <v>6671251</v>
      </c>
      <c r="C170" s="108">
        <v>1.2112000000000001</v>
      </c>
      <c r="D170" s="54" t="s">
        <v>28</v>
      </c>
    </row>
    <row r="171" spans="1:4" x14ac:dyDescent="0.2">
      <c r="A171" s="8"/>
      <c r="B171" s="54">
        <v>6526944</v>
      </c>
      <c r="C171" s="108">
        <v>1.1155999999999999</v>
      </c>
      <c r="D171" s="54" t="s">
        <v>28</v>
      </c>
    </row>
    <row r="172" spans="1:4" x14ac:dyDescent="0.2">
      <c r="A172" s="8"/>
      <c r="B172" s="54">
        <v>7395742</v>
      </c>
      <c r="C172" s="108">
        <v>1.0039</v>
      </c>
      <c r="D172" s="54" t="s">
        <v>28</v>
      </c>
    </row>
    <row r="173" spans="1:4" x14ac:dyDescent="0.2">
      <c r="A173" s="8"/>
      <c r="B173" s="54">
        <v>7911174</v>
      </c>
      <c r="C173" s="108">
        <v>1.0089999999999999</v>
      </c>
      <c r="D173" s="54" t="s">
        <v>28</v>
      </c>
    </row>
    <row r="174" spans="1:4" x14ac:dyDescent="0.2">
      <c r="A174" s="8"/>
      <c r="B174" s="54">
        <v>5128798</v>
      </c>
      <c r="C174" s="108">
        <v>0.86399999999999999</v>
      </c>
      <c r="D174" s="54" t="s">
        <v>28</v>
      </c>
    </row>
    <row r="175" spans="1:4" x14ac:dyDescent="0.2">
      <c r="A175" s="8"/>
      <c r="B175" s="54">
        <v>7353598</v>
      </c>
      <c r="C175" s="108">
        <v>1.1126</v>
      </c>
      <c r="D175" s="54" t="s">
        <v>28</v>
      </c>
    </row>
    <row r="176" spans="1:4" x14ac:dyDescent="0.2">
      <c r="A176" s="8"/>
      <c r="B176" s="54">
        <v>7909043</v>
      </c>
      <c r="C176" s="108">
        <v>0.91930000000000001</v>
      </c>
      <c r="D176" s="54" t="s">
        <v>28</v>
      </c>
    </row>
    <row r="177" spans="1:4" x14ac:dyDescent="0.2">
      <c r="A177" s="8"/>
      <c r="B177" s="54">
        <v>7909214</v>
      </c>
      <c r="C177" s="108">
        <v>1.1080000000000001</v>
      </c>
      <c r="D177" s="54" t="s">
        <v>28</v>
      </c>
    </row>
    <row r="178" spans="1:4" x14ac:dyDescent="0.2">
      <c r="A178" s="8"/>
      <c r="B178" s="54">
        <v>7909274</v>
      </c>
      <c r="C178" s="108">
        <v>1.234</v>
      </c>
      <c r="D178" s="54" t="s">
        <v>28</v>
      </c>
    </row>
    <row r="179" spans="1:4" x14ac:dyDescent="0.2">
      <c r="A179" s="8"/>
      <c r="B179" s="54">
        <v>7911142</v>
      </c>
      <c r="C179" s="108">
        <v>1.0029999999999999</v>
      </c>
      <c r="D179" s="54" t="s">
        <v>28</v>
      </c>
    </row>
    <row r="180" spans="1:4" x14ac:dyDescent="0.2">
      <c r="A180" s="8"/>
      <c r="B180" s="54">
        <v>5651319</v>
      </c>
      <c r="C180" s="108">
        <v>1.0399</v>
      </c>
      <c r="D180" s="54" t="s">
        <v>28</v>
      </c>
    </row>
    <row r="181" spans="1:4" x14ac:dyDescent="0.2">
      <c r="A181" s="8"/>
      <c r="B181" s="54">
        <v>7006593</v>
      </c>
      <c r="C181" s="108">
        <v>1.1173</v>
      </c>
      <c r="D181" s="54" t="s">
        <v>28</v>
      </c>
    </row>
    <row r="182" spans="1:4" x14ac:dyDescent="0.2">
      <c r="A182" s="8"/>
      <c r="B182" s="54">
        <v>6047567</v>
      </c>
      <c r="C182" s="108">
        <v>1.2703</v>
      </c>
      <c r="D182" s="54" t="s">
        <v>28</v>
      </c>
    </row>
    <row r="183" spans="1:4" x14ac:dyDescent="0.2">
      <c r="A183" s="8"/>
      <c r="B183" s="54">
        <v>6045623</v>
      </c>
      <c r="C183" s="108">
        <v>1.0530999999999999</v>
      </c>
      <c r="D183" s="54" t="s">
        <v>28</v>
      </c>
    </row>
    <row r="184" spans="1:4" x14ac:dyDescent="0.2">
      <c r="A184" s="8"/>
      <c r="B184" s="54">
        <v>7959683</v>
      </c>
      <c r="C184" s="108">
        <v>1.0992999999999999</v>
      </c>
      <c r="D184" s="54" t="s">
        <v>28</v>
      </c>
    </row>
    <row r="185" spans="1:4" x14ac:dyDescent="0.2">
      <c r="A185" s="8"/>
      <c r="B185" s="54">
        <v>5237214</v>
      </c>
      <c r="C185" s="108">
        <v>1.1787000000000001</v>
      </c>
      <c r="D185" s="54" t="s">
        <v>28</v>
      </c>
    </row>
    <row r="186" spans="1:4" x14ac:dyDescent="0.2">
      <c r="A186" s="8"/>
      <c r="B186" s="54">
        <v>5692926</v>
      </c>
      <c r="C186" s="108">
        <v>0.95609999999999995</v>
      </c>
      <c r="D186" s="54" t="s">
        <v>28</v>
      </c>
    </row>
    <row r="187" spans="1:4" x14ac:dyDescent="0.2">
      <c r="A187" s="8"/>
      <c r="B187" s="54">
        <v>6108172</v>
      </c>
      <c r="C187" s="108">
        <v>1.1151</v>
      </c>
      <c r="D187" s="54" t="s">
        <v>28</v>
      </c>
    </row>
    <row r="188" spans="1:4" x14ac:dyDescent="0.2">
      <c r="A188" s="8"/>
      <c r="B188" s="54">
        <v>6119279</v>
      </c>
      <c r="C188" s="108">
        <v>0.86129999999999995</v>
      </c>
      <c r="D188" s="54" t="s">
        <v>28</v>
      </c>
    </row>
    <row r="189" spans="1:4" x14ac:dyDescent="0.2">
      <c r="A189" s="8"/>
      <c r="B189" s="54">
        <v>7162524</v>
      </c>
      <c r="C189" s="108">
        <v>0.92830000000000001</v>
      </c>
      <c r="D189" s="54" t="s">
        <v>28</v>
      </c>
    </row>
    <row r="190" spans="1:4" x14ac:dyDescent="0.2">
      <c r="A190" s="8"/>
      <c r="B190" s="54">
        <v>7271491</v>
      </c>
      <c r="C190" s="108">
        <v>0.9758</v>
      </c>
      <c r="D190" s="54" t="s">
        <v>28</v>
      </c>
    </row>
    <row r="191" spans="1:4" x14ac:dyDescent="0.2">
      <c r="A191" s="8"/>
      <c r="B191" s="54">
        <v>6040642</v>
      </c>
      <c r="C191" s="108">
        <v>1.0620000000000001</v>
      </c>
      <c r="D191" s="54" t="s">
        <v>28</v>
      </c>
    </row>
    <row r="192" spans="1:4" x14ac:dyDescent="0.2">
      <c r="A192" s="8"/>
      <c r="B192" s="54">
        <v>6047638</v>
      </c>
      <c r="C192" s="108">
        <v>1.0961000000000001</v>
      </c>
      <c r="D192" s="54" t="s">
        <v>28</v>
      </c>
    </row>
    <row r="193" spans="1:4" x14ac:dyDescent="0.2">
      <c r="A193" s="8"/>
      <c r="B193" s="54">
        <v>6044632</v>
      </c>
      <c r="C193" s="108">
        <v>1.038</v>
      </c>
      <c r="D193" s="54" t="s">
        <v>28</v>
      </c>
    </row>
    <row r="194" spans="1:4" x14ac:dyDescent="0.2">
      <c r="A194" s="8"/>
      <c r="B194" s="54">
        <v>5659765</v>
      </c>
      <c r="C194" s="108">
        <v>1.0184</v>
      </c>
      <c r="D194" s="54" t="s">
        <v>28</v>
      </c>
    </row>
    <row r="195" spans="1:4" x14ac:dyDescent="0.2">
      <c r="A195" s="8"/>
      <c r="B195" s="54">
        <v>5190503</v>
      </c>
      <c r="C195" s="108">
        <v>1.1052999999999999</v>
      </c>
      <c r="D195" s="54" t="s">
        <v>28</v>
      </c>
    </row>
    <row r="196" spans="1:4" x14ac:dyDescent="0.2">
      <c r="A196" s="8"/>
      <c r="B196" s="54">
        <v>5575525</v>
      </c>
      <c r="C196" s="108">
        <v>1.0771999999999999</v>
      </c>
      <c r="D196" s="54" t="s">
        <v>28</v>
      </c>
    </row>
    <row r="197" spans="1:4" x14ac:dyDescent="0.2">
      <c r="A197" s="8"/>
      <c r="B197" s="54">
        <v>5563245</v>
      </c>
      <c r="C197" s="108">
        <v>0.56210000000000004</v>
      </c>
      <c r="D197" s="54" t="s">
        <v>28</v>
      </c>
    </row>
    <row r="198" spans="1:4" x14ac:dyDescent="0.2">
      <c r="A198" s="8"/>
      <c r="B198" s="54">
        <v>7222967</v>
      </c>
      <c r="C198" s="108">
        <v>1.0233000000000001</v>
      </c>
      <c r="D198" s="54" t="s">
        <v>28</v>
      </c>
    </row>
    <row r="199" spans="1:4" x14ac:dyDescent="0.2">
      <c r="A199" s="8"/>
      <c r="B199" s="54">
        <v>6046478</v>
      </c>
      <c r="C199" s="108">
        <v>1.0841000000000001</v>
      </c>
      <c r="D199" s="54" t="s">
        <v>28</v>
      </c>
    </row>
    <row r="200" spans="1:4" x14ac:dyDescent="0.2">
      <c r="A200" s="8"/>
      <c r="B200" s="54">
        <v>5147369</v>
      </c>
      <c r="C200" s="108">
        <v>0.99129999999999996</v>
      </c>
      <c r="D200" s="54" t="s">
        <v>28</v>
      </c>
    </row>
    <row r="201" spans="1:4" x14ac:dyDescent="0.2">
      <c r="A201" s="8"/>
      <c r="B201" s="54">
        <v>5619522</v>
      </c>
      <c r="C201" s="108">
        <v>1.0246999999999999</v>
      </c>
      <c r="D201" s="54" t="s">
        <v>28</v>
      </c>
    </row>
    <row r="202" spans="1:4" x14ac:dyDescent="0.2">
      <c r="A202" s="8"/>
      <c r="B202" s="54">
        <v>6039240</v>
      </c>
      <c r="C202" s="108">
        <v>0.95909999999999995</v>
      </c>
      <c r="D202" s="54" t="s">
        <v>28</v>
      </c>
    </row>
    <row r="203" spans="1:4" x14ac:dyDescent="0.2">
      <c r="A203" s="8"/>
      <c r="B203" s="54">
        <v>5147776</v>
      </c>
      <c r="C203" s="108">
        <v>1.0159</v>
      </c>
      <c r="D203" s="54" t="s">
        <v>28</v>
      </c>
    </row>
    <row r="204" spans="1:4" x14ac:dyDescent="0.2">
      <c r="A204" s="8"/>
      <c r="B204" s="54">
        <v>5156194</v>
      </c>
      <c r="C204" s="108">
        <v>1.0541</v>
      </c>
      <c r="D204" s="54" t="s">
        <v>28</v>
      </c>
    </row>
    <row r="205" spans="1:4" x14ac:dyDescent="0.2">
      <c r="A205" s="8"/>
      <c r="B205" s="54">
        <v>5205256</v>
      </c>
      <c r="C205" s="108">
        <v>0.96889999999999998</v>
      </c>
      <c r="D205" s="54" t="s">
        <v>28</v>
      </c>
    </row>
    <row r="206" spans="1:4" x14ac:dyDescent="0.2">
      <c r="A206" s="8"/>
      <c r="B206" s="54">
        <v>5658416</v>
      </c>
      <c r="C206" s="108">
        <v>1.0221</v>
      </c>
      <c r="D206" s="54" t="s">
        <v>28</v>
      </c>
    </row>
    <row r="207" spans="1:4" x14ac:dyDescent="0.2">
      <c r="A207" s="8"/>
      <c r="B207" s="54">
        <v>6034692</v>
      </c>
      <c r="C207" s="108">
        <v>1.0301</v>
      </c>
      <c r="D207" s="54" t="s">
        <v>28</v>
      </c>
    </row>
    <row r="208" spans="1:4" x14ac:dyDescent="0.2">
      <c r="A208" s="8"/>
      <c r="B208" s="54">
        <v>7928029</v>
      </c>
      <c r="C208" s="108">
        <v>1.0254000000000001</v>
      </c>
      <c r="D208" s="54" t="s">
        <v>28</v>
      </c>
    </row>
    <row r="209" spans="1:4" x14ac:dyDescent="0.2">
      <c r="A209" s="8"/>
      <c r="B209" s="54">
        <v>7661390</v>
      </c>
      <c r="C209" s="108">
        <v>1.0441</v>
      </c>
      <c r="D209" s="54" t="s">
        <v>28</v>
      </c>
    </row>
    <row r="210" spans="1:4" x14ac:dyDescent="0.2">
      <c r="A210" s="8"/>
      <c r="B210" s="54">
        <v>7764955</v>
      </c>
      <c r="C210" s="108">
        <v>1.2121</v>
      </c>
      <c r="D210" s="54" t="s">
        <v>28</v>
      </c>
    </row>
    <row r="211" spans="1:4" x14ac:dyDescent="0.2">
      <c r="A211" s="8"/>
      <c r="B211" s="54">
        <v>7909130</v>
      </c>
      <c r="C211" s="108">
        <v>1.0391999999999999</v>
      </c>
      <c r="D211" s="54" t="s">
        <v>28</v>
      </c>
    </row>
    <row r="212" spans="1:4" x14ac:dyDescent="0.2">
      <c r="A212" s="8"/>
      <c r="B212" s="54">
        <v>6054683</v>
      </c>
      <c r="C212" s="108">
        <v>1.0989</v>
      </c>
      <c r="D212" s="54" t="s">
        <v>28</v>
      </c>
    </row>
    <row r="213" spans="1:4" x14ac:dyDescent="0.2">
      <c r="A213" s="8"/>
      <c r="B213" s="54">
        <v>6040984</v>
      </c>
      <c r="C213" s="108">
        <v>1.0649999999999999</v>
      </c>
      <c r="D213" s="54" t="s">
        <v>28</v>
      </c>
    </row>
    <row r="214" spans="1:4" x14ac:dyDescent="0.2">
      <c r="A214" s="8"/>
      <c r="B214" s="54">
        <v>6040439</v>
      </c>
      <c r="C214" s="108">
        <v>1.0842000000000001</v>
      </c>
      <c r="D214" s="54" t="s">
        <v>28</v>
      </c>
    </row>
    <row r="215" spans="1:4" x14ac:dyDescent="0.2">
      <c r="A215" s="8"/>
      <c r="B215" s="54">
        <v>5809063</v>
      </c>
      <c r="C215" s="108">
        <v>1.1183000000000001</v>
      </c>
      <c r="D215" s="54" t="s">
        <v>28</v>
      </c>
    </row>
    <row r="216" spans="1:4" x14ac:dyDescent="0.2">
      <c r="A216" s="8"/>
      <c r="B216" s="54">
        <v>5657842</v>
      </c>
      <c r="C216" s="108">
        <v>0.92330000000000001</v>
      </c>
      <c r="D216" s="54" t="s">
        <v>28</v>
      </c>
    </row>
    <row r="217" spans="1:4" x14ac:dyDescent="0.2">
      <c r="A217" s="8"/>
      <c r="B217" s="54">
        <v>5807802</v>
      </c>
      <c r="C217" s="108">
        <v>1.2642</v>
      </c>
      <c r="D217" s="54" t="s">
        <v>28</v>
      </c>
    </row>
    <row r="218" spans="1:4" x14ac:dyDescent="0.2">
      <c r="A218" s="8"/>
      <c r="B218" s="54">
        <v>5738839</v>
      </c>
      <c r="C218" s="108">
        <v>1.0871999999999999</v>
      </c>
      <c r="D218" s="54" t="s">
        <v>28</v>
      </c>
    </row>
    <row r="219" spans="1:4" x14ac:dyDescent="0.2">
      <c r="A219" s="8"/>
      <c r="B219" s="54">
        <v>5646958</v>
      </c>
      <c r="C219" s="108">
        <v>1.0245</v>
      </c>
      <c r="D219" s="54" t="s">
        <v>28</v>
      </c>
    </row>
    <row r="220" spans="1:4" x14ac:dyDescent="0.2">
      <c r="A220" s="8"/>
      <c r="B220" s="54">
        <v>5711169</v>
      </c>
      <c r="C220" s="108">
        <v>1.0082</v>
      </c>
      <c r="D220" s="54" t="s">
        <v>28</v>
      </c>
    </row>
    <row r="221" spans="1:4" x14ac:dyDescent="0.2">
      <c r="A221" s="8"/>
      <c r="B221" s="54">
        <v>7772044</v>
      </c>
      <c r="C221" s="108">
        <v>0.36699999999999999</v>
      </c>
      <c r="D221" s="54" t="s">
        <v>28</v>
      </c>
    </row>
    <row r="222" spans="1:4" x14ac:dyDescent="0.2">
      <c r="A222" s="8"/>
      <c r="B222" s="54">
        <v>5923708</v>
      </c>
      <c r="C222" s="108">
        <v>0.85450000000000004</v>
      </c>
      <c r="D222" s="54" t="s">
        <v>28</v>
      </c>
    </row>
    <row r="223" spans="1:4" x14ac:dyDescent="0.2">
      <c r="A223" s="8"/>
      <c r="B223" s="54">
        <v>6035957</v>
      </c>
      <c r="C223" s="108">
        <v>1.0750999999999999</v>
      </c>
      <c r="D223" s="54" t="s">
        <v>28</v>
      </c>
    </row>
    <row r="224" spans="1:4" x14ac:dyDescent="0.2">
      <c r="A224" s="8"/>
      <c r="B224" s="54">
        <v>6040506</v>
      </c>
      <c r="C224" s="108">
        <v>1.1228</v>
      </c>
      <c r="D224" s="54" t="s">
        <v>28</v>
      </c>
    </row>
    <row r="225" spans="1:4" x14ac:dyDescent="0.2">
      <c r="A225" s="8"/>
      <c r="B225" s="54">
        <v>6041377</v>
      </c>
      <c r="C225" s="108">
        <v>1.0128999999999999</v>
      </c>
      <c r="D225" s="54" t="s">
        <v>28</v>
      </c>
    </row>
    <row r="226" spans="1:4" x14ac:dyDescent="0.2">
      <c r="A226" s="8"/>
      <c r="B226" s="54">
        <v>5231377</v>
      </c>
      <c r="C226" s="108">
        <v>1.1940999999999999</v>
      </c>
      <c r="D226" s="54" t="s">
        <v>28</v>
      </c>
    </row>
    <row r="227" spans="1:4" x14ac:dyDescent="0.2">
      <c r="A227" s="8"/>
      <c r="B227" s="54">
        <v>5231379</v>
      </c>
      <c r="C227" s="108">
        <v>0.9446</v>
      </c>
      <c r="D227" s="54" t="s">
        <v>28</v>
      </c>
    </row>
    <row r="228" spans="1:4" x14ac:dyDescent="0.2">
      <c r="A228" s="8"/>
      <c r="B228" s="54">
        <v>5527885</v>
      </c>
      <c r="C228" s="108">
        <v>0.93630000000000002</v>
      </c>
      <c r="D228" s="54" t="s">
        <v>28</v>
      </c>
    </row>
    <row r="229" spans="1:4" x14ac:dyDescent="0.2">
      <c r="A229" s="8"/>
      <c r="B229" s="54">
        <v>5738120</v>
      </c>
      <c r="C229" s="108">
        <v>0.72099999999999997</v>
      </c>
      <c r="D229" s="54" t="s">
        <v>28</v>
      </c>
    </row>
    <row r="230" spans="1:4" x14ac:dyDescent="0.2">
      <c r="A230" s="8"/>
      <c r="B230" s="54">
        <v>5807871</v>
      </c>
      <c r="C230" s="108">
        <v>1.0233000000000001</v>
      </c>
      <c r="D230" s="54" t="s">
        <v>28</v>
      </c>
    </row>
    <row r="231" spans="1:4" x14ac:dyDescent="0.2">
      <c r="A231" s="8"/>
      <c r="B231" s="54">
        <v>6037512</v>
      </c>
      <c r="C231" s="108">
        <v>1.0572999999999999</v>
      </c>
      <c r="D231" s="54" t="s">
        <v>28</v>
      </c>
    </row>
    <row r="232" spans="1:4" x14ac:dyDescent="0.2">
      <c r="A232" s="8"/>
      <c r="B232" s="54">
        <v>6042150</v>
      </c>
      <c r="C232" s="108">
        <v>0.99929999999999997</v>
      </c>
      <c r="D232" s="54" t="s">
        <v>28</v>
      </c>
    </row>
    <row r="233" spans="1:4" x14ac:dyDescent="0.2">
      <c r="A233" s="8"/>
      <c r="B233" s="54">
        <v>6043365</v>
      </c>
      <c r="C233" s="108">
        <v>1.081</v>
      </c>
      <c r="D233" s="54" t="s">
        <v>28</v>
      </c>
    </row>
    <row r="234" spans="1:4" x14ac:dyDescent="0.2">
      <c r="A234" s="8"/>
      <c r="B234" s="54">
        <v>6038317</v>
      </c>
      <c r="C234" s="108">
        <v>1.0812999999999999</v>
      </c>
      <c r="D234" s="54" t="s">
        <v>28</v>
      </c>
    </row>
    <row r="235" spans="1:4" x14ac:dyDescent="0.2">
      <c r="A235" s="8"/>
      <c r="B235" s="54">
        <v>6040202</v>
      </c>
      <c r="C235" s="108">
        <v>1.1681999999999999</v>
      </c>
      <c r="D235" s="54" t="s">
        <v>28</v>
      </c>
    </row>
    <row r="236" spans="1:4" x14ac:dyDescent="0.2">
      <c r="A236" s="8"/>
      <c r="B236" s="54">
        <v>5716432</v>
      </c>
      <c r="C236" s="108">
        <v>0.70330000000000004</v>
      </c>
      <c r="D236" s="54" t="s">
        <v>28</v>
      </c>
    </row>
    <row r="237" spans="1:4" x14ac:dyDescent="0.2">
      <c r="A237" s="8"/>
      <c r="B237" s="54">
        <v>7850995</v>
      </c>
      <c r="C237" s="108">
        <v>0.91959999999999997</v>
      </c>
      <c r="D237" s="54" t="s">
        <v>28</v>
      </c>
    </row>
    <row r="238" spans="1:4" x14ac:dyDescent="0.2">
      <c r="A238" s="8"/>
      <c r="B238" s="54">
        <v>5549944</v>
      </c>
      <c r="C238" s="108">
        <v>0.93720000000000003</v>
      </c>
      <c r="D238" s="54" t="s">
        <v>28</v>
      </c>
    </row>
    <row r="239" spans="1:4" x14ac:dyDescent="0.2">
      <c r="A239" s="8"/>
      <c r="B239" s="54">
        <v>5902776</v>
      </c>
      <c r="C239" s="108">
        <v>1.1218999999999999</v>
      </c>
      <c r="D239" s="54" t="s">
        <v>28</v>
      </c>
    </row>
    <row r="240" spans="1:4" x14ac:dyDescent="0.2">
      <c r="A240" s="8"/>
      <c r="B240" s="54">
        <v>5660435</v>
      </c>
      <c r="C240" s="108">
        <v>1.0404</v>
      </c>
      <c r="D240" s="54" t="s">
        <v>28</v>
      </c>
    </row>
    <row r="241" spans="1:4" x14ac:dyDescent="0.2">
      <c r="A241" s="8"/>
      <c r="B241" s="54">
        <v>6042248</v>
      </c>
      <c r="C241" s="108">
        <v>1.1629</v>
      </c>
      <c r="D241" s="54" t="s">
        <v>28</v>
      </c>
    </row>
    <row r="242" spans="1:4" x14ac:dyDescent="0.2">
      <c r="A242" s="8"/>
      <c r="B242" s="54">
        <v>7870980</v>
      </c>
      <c r="C242" s="108">
        <v>0.97409999999999997</v>
      </c>
      <c r="D242" s="54" t="s">
        <v>28</v>
      </c>
    </row>
    <row r="243" spans="1:4" x14ac:dyDescent="0.2">
      <c r="A243" s="8"/>
      <c r="B243" s="54">
        <v>5660110</v>
      </c>
      <c r="C243" s="108">
        <v>0.81069999999999998</v>
      </c>
      <c r="D243" s="54" t="s">
        <v>28</v>
      </c>
    </row>
    <row r="244" spans="1:4" x14ac:dyDescent="0.2">
      <c r="A244" s="8"/>
      <c r="B244" s="54">
        <v>6039049</v>
      </c>
      <c r="C244" s="108">
        <v>0.97060000000000002</v>
      </c>
      <c r="D244" s="54" t="s">
        <v>28</v>
      </c>
    </row>
    <row r="245" spans="1:4" x14ac:dyDescent="0.2">
      <c r="A245" s="8"/>
      <c r="B245" s="54">
        <v>5493861</v>
      </c>
      <c r="C245" s="108">
        <v>0.4597</v>
      </c>
      <c r="D245" s="54" t="s">
        <v>28</v>
      </c>
    </row>
    <row r="246" spans="1:4" x14ac:dyDescent="0.2">
      <c r="A246" s="8"/>
      <c r="B246" s="54">
        <v>5485496</v>
      </c>
      <c r="C246" s="108">
        <v>1.0246</v>
      </c>
      <c r="D246" s="54" t="s">
        <v>28</v>
      </c>
    </row>
    <row r="247" spans="1:4" x14ac:dyDescent="0.2">
      <c r="A247" s="8"/>
      <c r="B247" s="54">
        <v>5535582</v>
      </c>
      <c r="C247" s="108">
        <v>0.98770000000000002</v>
      </c>
      <c r="D247" s="54" t="s">
        <v>28</v>
      </c>
    </row>
    <row r="248" spans="1:4" x14ac:dyDescent="0.2">
      <c r="A248" s="8"/>
      <c r="B248" s="54">
        <v>7849067</v>
      </c>
      <c r="C248" s="108">
        <v>0.53800000000000003</v>
      </c>
      <c r="D248" s="54" t="s">
        <v>28</v>
      </c>
    </row>
    <row r="249" spans="1:4" x14ac:dyDescent="0.2">
      <c r="A249" s="8"/>
      <c r="B249" s="54">
        <v>7701802</v>
      </c>
      <c r="C249" s="108">
        <v>0.99280000000000002</v>
      </c>
      <c r="D249" s="54" t="s">
        <v>28</v>
      </c>
    </row>
    <row r="250" spans="1:4" x14ac:dyDescent="0.2">
      <c r="A250" s="8"/>
      <c r="B250" s="54">
        <v>6038976</v>
      </c>
      <c r="C250" s="108">
        <v>1.0032000000000001</v>
      </c>
      <c r="D250" s="54" t="s">
        <v>28</v>
      </c>
    </row>
    <row r="251" spans="1:4" x14ac:dyDescent="0.2">
      <c r="A251" s="8"/>
      <c r="B251" s="54">
        <v>7115141</v>
      </c>
      <c r="C251" s="108">
        <v>0.8306</v>
      </c>
      <c r="D251" s="54" t="s">
        <v>28</v>
      </c>
    </row>
    <row r="252" spans="1:4" x14ac:dyDescent="0.2">
      <c r="A252" s="8"/>
      <c r="B252" s="54">
        <v>5573171</v>
      </c>
      <c r="C252" s="108">
        <v>1.0354000000000001</v>
      </c>
      <c r="D252" s="54" t="s">
        <v>28</v>
      </c>
    </row>
    <row r="253" spans="1:4" x14ac:dyDescent="0.2">
      <c r="A253" s="8"/>
      <c r="B253" s="54">
        <v>5659402</v>
      </c>
      <c r="C253" s="108">
        <v>1.0046999999999999</v>
      </c>
      <c r="D253" s="54" t="s">
        <v>28</v>
      </c>
    </row>
    <row r="254" spans="1:4" x14ac:dyDescent="0.2">
      <c r="A254" s="8"/>
      <c r="B254" s="54">
        <v>5523573</v>
      </c>
      <c r="C254" s="108">
        <v>1.1453</v>
      </c>
      <c r="D254" s="54" t="s">
        <v>28</v>
      </c>
    </row>
    <row r="255" spans="1:4" x14ac:dyDescent="0.2">
      <c r="A255" s="8"/>
      <c r="B255" s="54">
        <v>5566442</v>
      </c>
      <c r="C255" s="108">
        <v>0.87350000000000005</v>
      </c>
      <c r="D255" s="54" t="s">
        <v>28</v>
      </c>
    </row>
    <row r="256" spans="1:4" x14ac:dyDescent="0.2">
      <c r="A256" s="8"/>
      <c r="B256" s="54">
        <v>5784756</v>
      </c>
      <c r="C256" s="108">
        <v>1.1812</v>
      </c>
      <c r="D256" s="54" t="s">
        <v>28</v>
      </c>
    </row>
    <row r="257" spans="1:4" x14ac:dyDescent="0.2">
      <c r="A257" s="8"/>
      <c r="B257" s="54">
        <v>5746106</v>
      </c>
      <c r="C257" s="108">
        <v>1.1307</v>
      </c>
      <c r="D257" s="54" t="s">
        <v>28</v>
      </c>
    </row>
    <row r="258" spans="1:4" x14ac:dyDescent="0.2">
      <c r="A258" s="8"/>
      <c r="B258" s="54">
        <v>5763458</v>
      </c>
      <c r="C258" s="108">
        <v>0.91690000000000005</v>
      </c>
      <c r="D258" s="54" t="s">
        <v>28</v>
      </c>
    </row>
    <row r="259" spans="1:4" x14ac:dyDescent="0.2">
      <c r="A259" s="8"/>
      <c r="B259" s="54">
        <v>5577834</v>
      </c>
      <c r="C259" s="108">
        <v>1.1295999999999999</v>
      </c>
      <c r="D259" s="54" t="s">
        <v>28</v>
      </c>
    </row>
    <row r="260" spans="1:4" x14ac:dyDescent="0.2">
      <c r="A260" s="8"/>
      <c r="B260" s="54">
        <v>7925235</v>
      </c>
      <c r="C260" s="108">
        <v>0.85840000000000005</v>
      </c>
      <c r="D260" s="54" t="s">
        <v>28</v>
      </c>
    </row>
    <row r="261" spans="1:4" x14ac:dyDescent="0.2">
      <c r="A261" s="8"/>
      <c r="B261" s="54">
        <v>5770906</v>
      </c>
      <c r="C261" s="108">
        <v>1.0129999999999999</v>
      </c>
      <c r="D261" s="54" t="s">
        <v>28</v>
      </c>
    </row>
    <row r="262" spans="1:4" x14ac:dyDescent="0.2">
      <c r="A262" s="8"/>
      <c r="B262" s="54">
        <v>6027030</v>
      </c>
      <c r="C262" s="108">
        <v>0.94220000000000004</v>
      </c>
      <c r="D262" s="54" t="s">
        <v>28</v>
      </c>
    </row>
    <row r="263" spans="1:4" x14ac:dyDescent="0.2">
      <c r="A263" s="8"/>
      <c r="B263" s="54">
        <v>6009517</v>
      </c>
      <c r="C263" s="108">
        <v>0.9667</v>
      </c>
      <c r="D263" s="54" t="s">
        <v>28</v>
      </c>
    </row>
    <row r="264" spans="1:4" x14ac:dyDescent="0.2">
      <c r="A264" s="8"/>
      <c r="B264" s="54">
        <v>5745225</v>
      </c>
      <c r="C264" s="108">
        <v>0.89070000000000005</v>
      </c>
      <c r="D264" s="54" t="s">
        <v>28</v>
      </c>
    </row>
    <row r="265" spans="1:4" x14ac:dyDescent="0.2">
      <c r="A265" s="8"/>
      <c r="B265" s="54">
        <v>6502454</v>
      </c>
      <c r="C265" s="108">
        <v>0.97199999999999998</v>
      </c>
      <c r="D265" s="54" t="s">
        <v>28</v>
      </c>
    </row>
    <row r="266" spans="1:4" x14ac:dyDescent="0.2">
      <c r="A266" s="8"/>
      <c r="B266" s="54">
        <v>6590635</v>
      </c>
      <c r="C266" s="108">
        <v>0.94350000000000001</v>
      </c>
      <c r="D266" s="54" t="s">
        <v>28</v>
      </c>
    </row>
    <row r="267" spans="1:4" x14ac:dyDescent="0.2">
      <c r="A267" s="8"/>
      <c r="B267" s="54">
        <v>6946424</v>
      </c>
      <c r="C267" s="108">
        <v>0.93500000000000005</v>
      </c>
      <c r="D267" s="54" t="s">
        <v>28</v>
      </c>
    </row>
    <row r="268" spans="1:4" x14ac:dyDescent="0.2">
      <c r="A268" s="8"/>
      <c r="B268" s="54">
        <v>7033270</v>
      </c>
      <c r="C268" s="108">
        <v>0.75270000000000004</v>
      </c>
      <c r="D268" s="54" t="s">
        <v>28</v>
      </c>
    </row>
    <row r="269" spans="1:4" x14ac:dyDescent="0.2">
      <c r="A269" s="8"/>
      <c r="B269" s="54">
        <v>7473670</v>
      </c>
      <c r="C269" s="108">
        <v>0.91410000000000002</v>
      </c>
      <c r="D269" s="54" t="s">
        <v>28</v>
      </c>
    </row>
    <row r="270" spans="1:4" x14ac:dyDescent="0.2">
      <c r="A270" s="8"/>
      <c r="B270" s="54">
        <v>7592902</v>
      </c>
      <c r="C270" s="108">
        <v>0.87119999999999997</v>
      </c>
      <c r="D270" s="54" t="s">
        <v>28</v>
      </c>
    </row>
    <row r="271" spans="1:4" x14ac:dyDescent="0.2">
      <c r="A271" s="8"/>
      <c r="B271" s="54">
        <v>7192352</v>
      </c>
      <c r="C271" s="108">
        <v>1.0573999999999999</v>
      </c>
      <c r="D271" s="54" t="s">
        <v>28</v>
      </c>
    </row>
    <row r="272" spans="1:4" x14ac:dyDescent="0.2">
      <c r="A272" s="8"/>
      <c r="B272" s="54">
        <v>5759887</v>
      </c>
      <c r="C272" s="108">
        <v>0.98680000000000001</v>
      </c>
      <c r="D272" s="54" t="s">
        <v>28</v>
      </c>
    </row>
    <row r="273" spans="1:4" x14ac:dyDescent="0.2">
      <c r="A273" s="8"/>
      <c r="B273" s="54">
        <v>5747820</v>
      </c>
      <c r="C273" s="108">
        <v>0.90969999999999995</v>
      </c>
      <c r="D273" s="54" t="s">
        <v>28</v>
      </c>
    </row>
    <row r="274" spans="1:4" x14ac:dyDescent="0.2">
      <c r="A274" s="8"/>
      <c r="B274" s="54">
        <v>5762498</v>
      </c>
      <c r="C274" s="108">
        <v>1.0978000000000001</v>
      </c>
      <c r="D274" s="54" t="s">
        <v>28</v>
      </c>
    </row>
    <row r="275" spans="1:4" x14ac:dyDescent="0.2">
      <c r="A275" s="8"/>
      <c r="B275" s="54">
        <v>5766061</v>
      </c>
      <c r="C275" s="108">
        <v>1.0991</v>
      </c>
      <c r="D275" s="54" t="s">
        <v>28</v>
      </c>
    </row>
    <row r="276" spans="1:4" x14ac:dyDescent="0.2">
      <c r="A276" s="8"/>
      <c r="B276" s="54">
        <v>6026497</v>
      </c>
      <c r="C276" s="108">
        <v>1.0368999999999999</v>
      </c>
      <c r="D276" s="54" t="s">
        <v>28</v>
      </c>
    </row>
    <row r="277" spans="1:4" x14ac:dyDescent="0.2">
      <c r="A277" s="8"/>
      <c r="B277" s="54">
        <v>6088478</v>
      </c>
      <c r="C277" s="108">
        <v>1.0216000000000001</v>
      </c>
      <c r="D277" s="54" t="s">
        <v>28</v>
      </c>
    </row>
    <row r="278" spans="1:4" x14ac:dyDescent="0.2">
      <c r="A278" s="8"/>
      <c r="B278" s="54">
        <v>6138105</v>
      </c>
      <c r="C278" s="108">
        <v>1.0486</v>
      </c>
      <c r="D278" s="54" t="s">
        <v>28</v>
      </c>
    </row>
    <row r="279" spans="1:4" x14ac:dyDescent="0.2">
      <c r="A279" s="8"/>
      <c r="B279" s="54">
        <v>6528382</v>
      </c>
      <c r="C279" s="108">
        <v>0.60050000000000003</v>
      </c>
      <c r="D279" s="54" t="s">
        <v>28</v>
      </c>
    </row>
    <row r="280" spans="1:4" x14ac:dyDescent="0.2">
      <c r="A280" s="8"/>
      <c r="B280" s="54">
        <v>6541672</v>
      </c>
      <c r="C280" s="108">
        <v>0.95669999999999999</v>
      </c>
      <c r="D280" s="54" t="s">
        <v>28</v>
      </c>
    </row>
    <row r="281" spans="1:4" x14ac:dyDescent="0.2">
      <c r="A281" s="8"/>
      <c r="B281" s="54">
        <v>7074098</v>
      </c>
      <c r="C281" s="108">
        <v>0.8911</v>
      </c>
      <c r="D281" s="54" t="s">
        <v>28</v>
      </c>
    </row>
    <row r="282" spans="1:4" x14ac:dyDescent="0.2">
      <c r="A282" s="8"/>
      <c r="B282" s="54">
        <v>7494595</v>
      </c>
      <c r="C282" s="108">
        <v>1.0488999999999999</v>
      </c>
      <c r="D282" s="54" t="s">
        <v>28</v>
      </c>
    </row>
    <row r="283" spans="1:4" x14ac:dyDescent="0.2">
      <c r="A283" s="8"/>
      <c r="B283" s="54">
        <v>7620237</v>
      </c>
      <c r="C283" s="108">
        <v>0.95830000000000004</v>
      </c>
      <c r="D283" s="54" t="s">
        <v>28</v>
      </c>
    </row>
    <row r="284" spans="1:4" x14ac:dyDescent="0.2">
      <c r="A284" s="8"/>
      <c r="B284" s="54">
        <v>7951381</v>
      </c>
      <c r="C284" s="108">
        <v>1.07</v>
      </c>
      <c r="D284" s="54" t="s">
        <v>28</v>
      </c>
    </row>
    <row r="285" spans="1:4" x14ac:dyDescent="0.2">
      <c r="A285" s="8"/>
      <c r="B285" s="54">
        <v>7965428</v>
      </c>
      <c r="C285" s="108">
        <v>0.95689999999999997</v>
      </c>
      <c r="D285" s="54" t="s">
        <v>28</v>
      </c>
    </row>
    <row r="286" spans="1:4" x14ac:dyDescent="0.2">
      <c r="A286" s="8"/>
      <c r="B286" s="54">
        <v>5747231</v>
      </c>
      <c r="C286" s="108">
        <v>0.13</v>
      </c>
      <c r="D286" s="54" t="s">
        <v>29</v>
      </c>
    </row>
    <row r="287" spans="1:4" x14ac:dyDescent="0.2">
      <c r="A287" s="8"/>
      <c r="B287" s="54">
        <v>6034042</v>
      </c>
      <c r="C287" s="108">
        <v>1.0938000000000001</v>
      </c>
      <c r="D287" s="54" t="s">
        <v>28</v>
      </c>
    </row>
    <row r="288" spans="1:4" x14ac:dyDescent="0.2">
      <c r="A288" s="8"/>
      <c r="B288" s="54">
        <v>6034983</v>
      </c>
      <c r="C288" s="108">
        <v>1.0653999999999999</v>
      </c>
      <c r="D288" s="54" t="s">
        <v>28</v>
      </c>
    </row>
    <row r="289" spans="1:4" x14ac:dyDescent="0.2">
      <c r="A289" s="8"/>
      <c r="B289" s="54">
        <v>6035881</v>
      </c>
      <c r="C289" s="108">
        <v>1.1004</v>
      </c>
      <c r="D289" s="54" t="s">
        <v>28</v>
      </c>
    </row>
    <row r="290" spans="1:4" x14ac:dyDescent="0.2">
      <c r="A290" s="8"/>
      <c r="B290" s="54">
        <v>6042762</v>
      </c>
      <c r="C290" s="108">
        <v>0.9486</v>
      </c>
      <c r="D290" s="54" t="s">
        <v>28</v>
      </c>
    </row>
    <row r="291" spans="1:4" x14ac:dyDescent="0.2">
      <c r="A291" s="8"/>
      <c r="B291" s="54">
        <v>5549812</v>
      </c>
      <c r="C291" s="108">
        <v>0.89500000000000002</v>
      </c>
      <c r="D291" s="54" t="s">
        <v>28</v>
      </c>
    </row>
    <row r="292" spans="1:4" x14ac:dyDescent="0.2">
      <c r="A292" s="8"/>
      <c r="B292" s="54">
        <v>6046679</v>
      </c>
      <c r="C292" s="108">
        <v>0.75209999999999999</v>
      </c>
      <c r="D292" s="54" t="s">
        <v>28</v>
      </c>
    </row>
    <row r="293" spans="1:4" x14ac:dyDescent="0.2">
      <c r="A293" s="8"/>
      <c r="B293" s="54">
        <v>5545808</v>
      </c>
      <c r="C293" s="108">
        <v>0.83220000000000005</v>
      </c>
      <c r="D293" s="54" t="s">
        <v>28</v>
      </c>
    </row>
    <row r="294" spans="1:4" x14ac:dyDescent="0.2">
      <c r="A294" s="8"/>
      <c r="B294" s="54">
        <v>5928629</v>
      </c>
      <c r="C294" s="108">
        <v>1.0350999999999999</v>
      </c>
      <c r="D294" s="54" t="s">
        <v>28</v>
      </c>
    </row>
    <row r="295" spans="1:4" x14ac:dyDescent="0.2">
      <c r="A295" s="8"/>
      <c r="B295" s="54">
        <v>5665768</v>
      </c>
      <c r="C295" s="108">
        <v>0.86709999999999998</v>
      </c>
      <c r="D295" s="54" t="s">
        <v>28</v>
      </c>
    </row>
    <row r="296" spans="1:4" x14ac:dyDescent="0.2">
      <c r="A296" s="8"/>
      <c r="B296" s="54">
        <v>5808378</v>
      </c>
      <c r="C296" s="108">
        <v>1.075</v>
      </c>
      <c r="D296" s="54" t="s">
        <v>28</v>
      </c>
    </row>
    <row r="297" spans="1:4" x14ac:dyDescent="0.2">
      <c r="A297" s="8"/>
      <c r="B297" s="54">
        <v>5928302</v>
      </c>
      <c r="C297" s="108">
        <v>0.97099999999999997</v>
      </c>
      <c r="D297" s="54" t="s">
        <v>28</v>
      </c>
    </row>
    <row r="298" spans="1:4" x14ac:dyDescent="0.2">
      <c r="A298" s="8"/>
      <c r="B298" s="54">
        <v>5528863</v>
      </c>
      <c r="C298" s="108">
        <v>0.93810000000000004</v>
      </c>
      <c r="D298" s="54" t="s">
        <v>28</v>
      </c>
    </row>
    <row r="299" spans="1:4" x14ac:dyDescent="0.2">
      <c r="A299" s="8"/>
      <c r="B299" s="54">
        <v>5530747</v>
      </c>
      <c r="C299" s="108">
        <v>0.96609999999999996</v>
      </c>
      <c r="D299" s="54" t="s">
        <v>28</v>
      </c>
    </row>
    <row r="300" spans="1:4" x14ac:dyDescent="0.2">
      <c r="A300" s="8"/>
      <c r="B300" s="54">
        <v>5535764</v>
      </c>
      <c r="C300" s="108">
        <v>1.0189999999999999</v>
      </c>
      <c r="D300" s="54" t="s">
        <v>28</v>
      </c>
    </row>
    <row r="301" spans="1:4" x14ac:dyDescent="0.2">
      <c r="A301" s="8"/>
      <c r="B301" s="54">
        <v>5964736</v>
      </c>
      <c r="C301" s="108">
        <v>1.1640999999999999</v>
      </c>
      <c r="D301" s="54" t="s">
        <v>28</v>
      </c>
    </row>
    <row r="302" spans="1:4" x14ac:dyDescent="0.2">
      <c r="A302" s="8"/>
      <c r="B302" s="54">
        <v>6278820</v>
      </c>
      <c r="C302" s="108">
        <v>1.1766000000000001</v>
      </c>
      <c r="D302" s="54" t="s">
        <v>28</v>
      </c>
    </row>
    <row r="303" spans="1:4" x14ac:dyDescent="0.2">
      <c r="A303" s="8"/>
      <c r="B303" s="54">
        <v>6679094</v>
      </c>
      <c r="C303" s="108">
        <v>0.93640000000000001</v>
      </c>
      <c r="D303" s="54" t="s">
        <v>28</v>
      </c>
    </row>
    <row r="304" spans="1:4" x14ac:dyDescent="0.2">
      <c r="A304" s="8"/>
      <c r="B304" s="54">
        <v>7678888</v>
      </c>
      <c r="C304" s="108">
        <v>1.0764</v>
      </c>
      <c r="D304" s="54" t="s">
        <v>28</v>
      </c>
    </row>
    <row r="305" spans="1:4" x14ac:dyDescent="0.2">
      <c r="A305" s="8"/>
      <c r="B305" s="54">
        <v>7693015</v>
      </c>
      <c r="C305" s="108">
        <v>1.0533999999999999</v>
      </c>
      <c r="D305" s="54" t="s">
        <v>28</v>
      </c>
    </row>
    <row r="306" spans="1:4" x14ac:dyDescent="0.2">
      <c r="A306" s="8"/>
      <c r="B306" s="54">
        <v>7850282</v>
      </c>
      <c r="C306" s="108">
        <v>1.0199</v>
      </c>
      <c r="D306" s="54" t="s">
        <v>28</v>
      </c>
    </row>
    <row r="307" spans="1:4" x14ac:dyDescent="0.2">
      <c r="A307" s="8"/>
      <c r="B307" s="54">
        <v>7852536</v>
      </c>
      <c r="C307" s="108">
        <v>1.0172000000000001</v>
      </c>
      <c r="D307" s="54" t="s">
        <v>28</v>
      </c>
    </row>
    <row r="308" spans="1:4" x14ac:dyDescent="0.2">
      <c r="A308" s="8"/>
      <c r="B308" s="54">
        <v>7854288</v>
      </c>
      <c r="C308" s="108">
        <v>0.97219999999999995</v>
      </c>
      <c r="D308" s="54" t="s">
        <v>28</v>
      </c>
    </row>
    <row r="309" spans="1:4" x14ac:dyDescent="0.2">
      <c r="A309" s="8"/>
      <c r="B309" s="54">
        <v>7859704</v>
      </c>
      <c r="C309" s="108">
        <v>0.98260000000000003</v>
      </c>
      <c r="D309" s="54" t="s">
        <v>28</v>
      </c>
    </row>
    <row r="310" spans="1:4" x14ac:dyDescent="0.2">
      <c r="A310" s="8"/>
      <c r="B310" s="54">
        <v>7870058</v>
      </c>
      <c r="C310" s="108">
        <v>0.95150000000000001</v>
      </c>
      <c r="D310" s="54" t="s">
        <v>28</v>
      </c>
    </row>
    <row r="311" spans="1:4" x14ac:dyDescent="0.2">
      <c r="A311" s="8"/>
      <c r="B311" s="54">
        <v>7870419</v>
      </c>
      <c r="C311" s="108">
        <v>0.94940000000000002</v>
      </c>
      <c r="D311" s="54" t="s">
        <v>28</v>
      </c>
    </row>
    <row r="312" spans="1:4" x14ac:dyDescent="0.2">
      <c r="A312" s="8"/>
      <c r="B312" s="54">
        <v>7871947</v>
      </c>
      <c r="C312" s="108">
        <v>0.9466</v>
      </c>
      <c r="D312" s="54" t="s">
        <v>28</v>
      </c>
    </row>
    <row r="313" spans="1:4" x14ac:dyDescent="0.2">
      <c r="A313" s="8"/>
      <c r="B313" s="54">
        <v>7875090</v>
      </c>
      <c r="C313" s="108">
        <v>1.0659000000000001</v>
      </c>
      <c r="D313" s="54" t="s">
        <v>28</v>
      </c>
    </row>
    <row r="314" spans="1:4" x14ac:dyDescent="0.2">
      <c r="A314" s="8"/>
      <c r="B314" s="54">
        <v>7927883</v>
      </c>
      <c r="C314" s="108">
        <v>1.1435</v>
      </c>
      <c r="D314" s="54" t="s">
        <v>28</v>
      </c>
    </row>
    <row r="315" spans="1:4" x14ac:dyDescent="0.2">
      <c r="A315" s="8"/>
      <c r="B315" s="54">
        <v>7928548</v>
      </c>
      <c r="C315" s="108">
        <v>1.05</v>
      </c>
      <c r="D315" s="54" t="s">
        <v>28</v>
      </c>
    </row>
    <row r="316" spans="1:4" x14ac:dyDescent="0.2">
      <c r="A316" s="8"/>
      <c r="B316" s="54">
        <v>5657764</v>
      </c>
      <c r="C316" s="108">
        <v>1.3657999999999999</v>
      </c>
      <c r="D316" s="54" t="s">
        <v>28</v>
      </c>
    </row>
    <row r="317" spans="1:4" x14ac:dyDescent="0.2">
      <c r="A317" s="8"/>
      <c r="B317" s="54">
        <v>7231096</v>
      </c>
      <c r="C317" s="108">
        <v>1.1423000000000001</v>
      </c>
      <c r="D317" s="54" t="s">
        <v>28</v>
      </c>
    </row>
    <row r="318" spans="1:4" x14ac:dyDescent="0.2">
      <c r="A318" s="8"/>
      <c r="B318" s="54">
        <v>7261115</v>
      </c>
      <c r="C318" s="108">
        <v>1.0750999999999999</v>
      </c>
      <c r="D318" s="54" t="s">
        <v>28</v>
      </c>
    </row>
    <row r="319" spans="1:4" x14ac:dyDescent="0.2">
      <c r="A319" s="8"/>
      <c r="B319" s="54">
        <v>7915311</v>
      </c>
      <c r="C319" s="108">
        <v>1.1998</v>
      </c>
      <c r="D319" s="54" t="s">
        <v>28</v>
      </c>
    </row>
    <row r="320" spans="1:4" x14ac:dyDescent="0.2">
      <c r="A320" s="8"/>
      <c r="B320" s="54">
        <v>6704304</v>
      </c>
      <c r="C320" s="108">
        <v>1.0847</v>
      </c>
      <c r="D320" s="54" t="s">
        <v>28</v>
      </c>
    </row>
    <row r="321" spans="1:4" x14ac:dyDescent="0.2">
      <c r="A321" s="8"/>
      <c r="B321" s="54">
        <v>6723214</v>
      </c>
      <c r="C321" s="108">
        <v>0.99809999999999999</v>
      </c>
      <c r="D321" s="54" t="s">
        <v>28</v>
      </c>
    </row>
    <row r="322" spans="1:4" x14ac:dyDescent="0.2">
      <c r="A322" s="8"/>
      <c r="B322" s="54">
        <v>5181357</v>
      </c>
      <c r="C322" s="108">
        <v>1.1000000000000001</v>
      </c>
      <c r="D322" s="54" t="s">
        <v>28</v>
      </c>
    </row>
    <row r="323" spans="1:4" x14ac:dyDescent="0.2">
      <c r="A323" s="8"/>
      <c r="B323" s="54">
        <v>5322276</v>
      </c>
      <c r="C323" s="108">
        <v>1.0233000000000001</v>
      </c>
      <c r="D323" s="54" t="s">
        <v>28</v>
      </c>
    </row>
    <row r="324" spans="1:4" x14ac:dyDescent="0.2">
      <c r="A324" s="8"/>
      <c r="B324" s="54">
        <v>5545722</v>
      </c>
      <c r="C324" s="108">
        <v>1.2291000000000001</v>
      </c>
      <c r="D324" s="54" t="s">
        <v>28</v>
      </c>
    </row>
    <row r="325" spans="1:4" x14ac:dyDescent="0.2">
      <c r="A325" s="8"/>
      <c r="B325" s="54">
        <v>7773511</v>
      </c>
      <c r="C325" s="108">
        <v>0.55640000000000001</v>
      </c>
      <c r="D325" s="54" t="s">
        <v>28</v>
      </c>
    </row>
    <row r="326" spans="1:4" x14ac:dyDescent="0.2">
      <c r="A326" s="8"/>
      <c r="B326" s="54">
        <v>7925137</v>
      </c>
      <c r="C326" s="108">
        <v>0.22</v>
      </c>
      <c r="D326" s="54" t="s">
        <v>29</v>
      </c>
    </row>
    <row r="327" spans="1:4" x14ac:dyDescent="0.2">
      <c r="A327" s="8"/>
      <c r="B327" s="54">
        <v>7971052</v>
      </c>
      <c r="C327" s="108">
        <v>0.61060000000000003</v>
      </c>
      <c r="D327" s="54" t="s">
        <v>28</v>
      </c>
    </row>
    <row r="328" spans="1:4" x14ac:dyDescent="0.2">
      <c r="A328" s="8"/>
      <c r="B328" s="54">
        <v>7773875</v>
      </c>
      <c r="C328" s="108">
        <v>0.28999999999999998</v>
      </c>
      <c r="D328" s="54" t="s">
        <v>28</v>
      </c>
    </row>
    <row r="329" spans="1:4" x14ac:dyDescent="0.2">
      <c r="A329" s="8"/>
      <c r="B329" s="54">
        <v>7915315</v>
      </c>
      <c r="C329" s="108">
        <v>0.90910000000000002</v>
      </c>
      <c r="D329" s="54" t="s">
        <v>28</v>
      </c>
    </row>
    <row r="330" spans="1:4" x14ac:dyDescent="0.2">
      <c r="A330" s="8"/>
      <c r="B330" s="54">
        <v>7926536</v>
      </c>
      <c r="C330" s="108">
        <v>0.74</v>
      </c>
      <c r="D330" s="54" t="s">
        <v>28</v>
      </c>
    </row>
    <row r="331" spans="1:4" x14ac:dyDescent="0.2">
      <c r="A331" s="8"/>
      <c r="B331" s="54">
        <v>5838126</v>
      </c>
      <c r="C331" s="108">
        <v>0.75</v>
      </c>
      <c r="D331" s="54" t="s">
        <v>28</v>
      </c>
    </row>
    <row r="332" spans="1:4" x14ac:dyDescent="0.2">
      <c r="A332" s="8"/>
      <c r="B332" s="54">
        <v>6745428</v>
      </c>
      <c r="C332" s="108">
        <v>0.75</v>
      </c>
      <c r="D332" s="54" t="s">
        <v>28</v>
      </c>
    </row>
    <row r="333" spans="1:4" x14ac:dyDescent="0.2">
      <c r="A333" s="8"/>
      <c r="B333" s="54">
        <v>7925850</v>
      </c>
      <c r="C333" s="108">
        <v>1</v>
      </c>
      <c r="D333" s="54" t="s">
        <v>28</v>
      </c>
    </row>
    <row r="334" spans="1:4" x14ac:dyDescent="0.2">
      <c r="A334" s="8"/>
      <c r="B334" s="54">
        <v>7916922</v>
      </c>
      <c r="C334" s="108">
        <v>0.69</v>
      </c>
      <c r="D334" s="54" t="s">
        <v>28</v>
      </c>
    </row>
    <row r="335" spans="1:4" x14ac:dyDescent="0.2">
      <c r="A335" s="8"/>
      <c r="B335" s="54">
        <v>7245708</v>
      </c>
      <c r="C335" s="108">
        <v>0.75</v>
      </c>
      <c r="D335" s="54" t="s">
        <v>28</v>
      </c>
    </row>
    <row r="336" spans="1:4" x14ac:dyDescent="0.2">
      <c r="A336" s="8"/>
      <c r="B336" s="54">
        <v>5523828</v>
      </c>
      <c r="C336" s="108">
        <v>0.45939999999999998</v>
      </c>
      <c r="D336" s="54" t="s">
        <v>28</v>
      </c>
    </row>
    <row r="337" spans="1:4" x14ac:dyDescent="0.2">
      <c r="A337" s="8"/>
      <c r="B337" s="54">
        <v>6242799</v>
      </c>
      <c r="C337" s="108">
        <v>1</v>
      </c>
      <c r="D337" s="54" t="s">
        <v>28</v>
      </c>
    </row>
    <row r="338" spans="1:4" x14ac:dyDescent="0.2">
      <c r="A338" s="8"/>
      <c r="B338" s="54">
        <v>6275958</v>
      </c>
      <c r="C338" s="108">
        <v>0.78</v>
      </c>
      <c r="D338" s="54" t="s">
        <v>28</v>
      </c>
    </row>
    <row r="339" spans="1:4" x14ac:dyDescent="0.2">
      <c r="A339" s="8"/>
      <c r="B339" s="54">
        <v>7232130</v>
      </c>
      <c r="C339" s="108">
        <v>0.87</v>
      </c>
      <c r="D339" s="54" t="s">
        <v>28</v>
      </c>
    </row>
    <row r="340" spans="1:4" x14ac:dyDescent="0.2">
      <c r="A340" s="8"/>
      <c r="B340" s="54">
        <v>7915328</v>
      </c>
      <c r="C340" s="108">
        <v>0.79330000000000001</v>
      </c>
      <c r="D340" s="54" t="s">
        <v>28</v>
      </c>
    </row>
    <row r="341" spans="1:4" x14ac:dyDescent="0.2">
      <c r="A341" s="8"/>
      <c r="B341" s="54">
        <v>7925441</v>
      </c>
      <c r="C341" s="108">
        <v>0.7</v>
      </c>
      <c r="D341" s="54" t="s">
        <v>28</v>
      </c>
    </row>
    <row r="342" spans="1:4" x14ac:dyDescent="0.2">
      <c r="A342" s="8"/>
      <c r="B342" s="54">
        <v>7924621</v>
      </c>
      <c r="C342" s="108">
        <v>0.51219999999999999</v>
      </c>
      <c r="D342" s="54" t="s">
        <v>28</v>
      </c>
    </row>
    <row r="343" spans="1:4" x14ac:dyDescent="0.2">
      <c r="A343" s="8"/>
      <c r="B343" s="54">
        <v>7284666</v>
      </c>
      <c r="C343" s="108">
        <v>0.47</v>
      </c>
      <c r="D343" s="54" t="s">
        <v>28</v>
      </c>
    </row>
    <row r="344" spans="1:4" x14ac:dyDescent="0.2">
      <c r="A344" s="8"/>
      <c r="B344" s="54">
        <v>5523611</v>
      </c>
      <c r="C344" s="108">
        <v>0.56399999999999995</v>
      </c>
      <c r="D344" s="54" t="s">
        <v>28</v>
      </c>
    </row>
    <row r="345" spans="1:4" x14ac:dyDescent="0.2">
      <c r="A345" s="8"/>
      <c r="B345" s="54">
        <v>7926003</v>
      </c>
      <c r="C345" s="108">
        <v>0.34</v>
      </c>
      <c r="D345" s="54" t="s">
        <v>28</v>
      </c>
    </row>
    <row r="346" spans="1:4" x14ac:dyDescent="0.2">
      <c r="A346" s="8"/>
      <c r="B346" s="54">
        <v>5671129</v>
      </c>
      <c r="C346" s="108">
        <v>0.42</v>
      </c>
      <c r="D346" s="54" t="s">
        <v>28</v>
      </c>
    </row>
    <row r="347" spans="1:4" x14ac:dyDescent="0.2">
      <c r="A347" s="8"/>
      <c r="B347" s="54">
        <v>5550112</v>
      </c>
      <c r="C347" s="108">
        <v>0.2</v>
      </c>
      <c r="D347" s="54" t="s">
        <v>29</v>
      </c>
    </row>
    <row r="348" spans="1:4" x14ac:dyDescent="0.2">
      <c r="A348" s="8"/>
      <c r="B348" s="54">
        <v>5671538</v>
      </c>
      <c r="C348" s="108">
        <v>9.1999999999999998E-2</v>
      </c>
      <c r="D348" s="54" t="s">
        <v>29</v>
      </c>
    </row>
    <row r="349" spans="1:4" x14ac:dyDescent="0.2">
      <c r="A349" s="8"/>
      <c r="B349" s="54">
        <v>5561642</v>
      </c>
      <c r="C349" s="108">
        <v>0.22</v>
      </c>
      <c r="D349" s="54" t="s">
        <v>29</v>
      </c>
    </row>
    <row r="350" spans="1:4" x14ac:dyDescent="0.2">
      <c r="A350" s="8"/>
      <c r="B350" s="54">
        <v>7926496</v>
      </c>
      <c r="C350" s="108">
        <v>0.17</v>
      </c>
      <c r="D350" s="54" t="s">
        <v>29</v>
      </c>
    </row>
    <row r="351" spans="1:4" x14ac:dyDescent="0.2">
      <c r="A351" s="8"/>
      <c r="B351" s="54">
        <v>7221649</v>
      </c>
      <c r="C351" s="108">
        <v>0.1</v>
      </c>
      <c r="D351" s="54" t="s">
        <v>29</v>
      </c>
    </row>
    <row r="352" spans="1:4" x14ac:dyDescent="0.2">
      <c r="A352" s="8"/>
      <c r="B352" s="54">
        <v>7706808</v>
      </c>
      <c r="C352" s="108">
        <v>0.16</v>
      </c>
      <c r="D352" s="54" t="s">
        <v>29</v>
      </c>
    </row>
    <row r="353" spans="1:4" x14ac:dyDescent="0.2">
      <c r="A353" s="8"/>
      <c r="B353" s="54">
        <v>7925288</v>
      </c>
      <c r="C353" s="108">
        <v>0.1</v>
      </c>
      <c r="D353" s="54" t="s">
        <v>29</v>
      </c>
    </row>
    <row r="354" spans="1:4" x14ac:dyDescent="0.2">
      <c r="A354" s="8"/>
      <c r="B354" s="54">
        <v>5842535</v>
      </c>
      <c r="C354" s="108">
        <v>0.13</v>
      </c>
      <c r="D354" s="54" t="s">
        <v>29</v>
      </c>
    </row>
    <row r="355" spans="1:4" x14ac:dyDescent="0.2">
      <c r="A355" s="8"/>
      <c r="B355" s="54">
        <v>6285199</v>
      </c>
      <c r="C355" s="108">
        <v>0.14000000000000001</v>
      </c>
      <c r="D355" s="54" t="s">
        <v>29</v>
      </c>
    </row>
    <row r="356" spans="1:4" x14ac:dyDescent="0.2">
      <c r="A356" s="8"/>
      <c r="B356" s="54">
        <v>7250061</v>
      </c>
      <c r="C356" s="108">
        <v>0.3453</v>
      </c>
      <c r="D356" s="54" t="s">
        <v>28</v>
      </c>
    </row>
    <row r="357" spans="1:4" x14ac:dyDescent="0.2">
      <c r="A357" s="8"/>
      <c r="B357" s="54">
        <v>7244304</v>
      </c>
      <c r="C357" s="108">
        <v>0.89690000000000003</v>
      </c>
      <c r="D357" s="54" t="s">
        <v>28</v>
      </c>
    </row>
    <row r="358" spans="1:4" x14ac:dyDescent="0.2">
      <c r="A358" s="8"/>
      <c r="B358" s="54">
        <v>5671163</v>
      </c>
      <c r="C358" s="108">
        <v>1.0388999999999999</v>
      </c>
      <c r="D358" s="54" t="s">
        <v>28</v>
      </c>
    </row>
    <row r="359" spans="1:4" x14ac:dyDescent="0.2">
      <c r="A359" s="8"/>
      <c r="B359" s="54">
        <v>7734238</v>
      </c>
      <c r="C359" s="108">
        <v>1.0991</v>
      </c>
      <c r="D359" s="54" t="s">
        <v>28</v>
      </c>
    </row>
    <row r="360" spans="1:4" x14ac:dyDescent="0.2">
      <c r="A360" s="8"/>
      <c r="B360" s="54">
        <v>7657080</v>
      </c>
      <c r="C360" s="108">
        <v>0.90839999999999999</v>
      </c>
      <c r="D360" s="54" t="s">
        <v>28</v>
      </c>
    </row>
    <row r="361" spans="1:4" x14ac:dyDescent="0.2">
      <c r="A361" s="8"/>
      <c r="B361" s="54">
        <v>7253337</v>
      </c>
      <c r="C361" s="108">
        <v>1.0884</v>
      </c>
      <c r="D361" s="54" t="s">
        <v>28</v>
      </c>
    </row>
    <row r="362" spans="1:4" x14ac:dyDescent="0.2">
      <c r="A362" s="8"/>
      <c r="B362" s="54">
        <v>5673999</v>
      </c>
      <c r="C362" s="108">
        <v>1.0577000000000001</v>
      </c>
      <c r="D362" s="54" t="s">
        <v>28</v>
      </c>
    </row>
    <row r="363" spans="1:4" x14ac:dyDescent="0.2">
      <c r="A363" s="8"/>
      <c r="B363" s="54">
        <v>5678778</v>
      </c>
      <c r="C363" s="108">
        <v>1.1200000000000001</v>
      </c>
      <c r="D363" s="54" t="s">
        <v>28</v>
      </c>
    </row>
    <row r="364" spans="1:4" x14ac:dyDescent="0.2">
      <c r="A364" s="8"/>
      <c r="B364" s="54">
        <v>5682720</v>
      </c>
      <c r="C364" s="108">
        <v>1.03</v>
      </c>
      <c r="D364" s="54" t="s">
        <v>28</v>
      </c>
    </row>
    <row r="365" spans="1:4" x14ac:dyDescent="0.2">
      <c r="A365" s="8"/>
      <c r="B365" s="54">
        <v>6722671</v>
      </c>
      <c r="C365" s="108">
        <v>0.93010000000000004</v>
      </c>
      <c r="D365" s="54" t="s">
        <v>28</v>
      </c>
    </row>
    <row r="366" spans="1:4" x14ac:dyDescent="0.2">
      <c r="A366" s="8"/>
      <c r="B366" s="54">
        <v>7222330</v>
      </c>
      <c r="C366" s="108">
        <v>0.66579999999999995</v>
      </c>
      <c r="D366" s="54" t="s">
        <v>28</v>
      </c>
    </row>
    <row r="367" spans="1:4" x14ac:dyDescent="0.2">
      <c r="A367" s="8"/>
      <c r="B367" s="54">
        <v>7225725</v>
      </c>
      <c r="C367" s="108">
        <v>1.0579000000000001</v>
      </c>
      <c r="D367" s="54" t="s">
        <v>28</v>
      </c>
    </row>
    <row r="368" spans="1:4" x14ac:dyDescent="0.2">
      <c r="A368" s="8"/>
      <c r="B368" s="54">
        <v>7252228</v>
      </c>
      <c r="C368" s="108">
        <v>0.72389999999999999</v>
      </c>
      <c r="D368" s="54" t="s">
        <v>28</v>
      </c>
    </row>
    <row r="369" spans="1:4" x14ac:dyDescent="0.2">
      <c r="A369" s="8"/>
      <c r="B369" s="54">
        <v>7255256</v>
      </c>
      <c r="C369" s="108">
        <v>0.84109999999999996</v>
      </c>
      <c r="D369" s="54" t="s">
        <v>28</v>
      </c>
    </row>
    <row r="370" spans="1:4" x14ac:dyDescent="0.2">
      <c r="A370" s="8"/>
      <c r="B370" s="54">
        <v>7295376</v>
      </c>
      <c r="C370" s="108">
        <v>0.8659</v>
      </c>
      <c r="D370" s="54" t="s">
        <v>28</v>
      </c>
    </row>
    <row r="371" spans="1:4" x14ac:dyDescent="0.2">
      <c r="A371" s="8"/>
      <c r="B371" s="54">
        <v>7800159</v>
      </c>
      <c r="C371" s="108">
        <v>1.0988</v>
      </c>
      <c r="D371" s="54" t="s">
        <v>28</v>
      </c>
    </row>
    <row r="372" spans="1:4" x14ac:dyDescent="0.2">
      <c r="A372" s="8"/>
      <c r="B372" s="54">
        <v>7835132</v>
      </c>
      <c r="C372" s="108">
        <v>0.88080000000000003</v>
      </c>
      <c r="D372" s="54" t="s">
        <v>28</v>
      </c>
    </row>
    <row r="373" spans="1:4" x14ac:dyDescent="0.2">
      <c r="A373" s="8"/>
      <c r="B373" s="54">
        <v>7915316</v>
      </c>
      <c r="C373" s="108">
        <v>1.0872999999999999</v>
      </c>
      <c r="D373" s="54" t="s">
        <v>28</v>
      </c>
    </row>
    <row r="374" spans="1:4" x14ac:dyDescent="0.2">
      <c r="A374" s="8"/>
      <c r="B374" s="54">
        <v>7915317</v>
      </c>
      <c r="C374" s="108">
        <v>0.95009999999999994</v>
      </c>
      <c r="D374" s="54" t="s">
        <v>28</v>
      </c>
    </row>
    <row r="375" spans="1:4" x14ac:dyDescent="0.2">
      <c r="A375" s="8"/>
      <c r="B375" s="54">
        <v>7926035</v>
      </c>
      <c r="C375" s="108">
        <v>6.7000000000000004E-2</v>
      </c>
      <c r="D375" s="54" t="s">
        <v>29</v>
      </c>
    </row>
    <row r="376" spans="1:4" x14ac:dyDescent="0.2">
      <c r="A376" s="8"/>
      <c r="B376" s="54">
        <v>6093301</v>
      </c>
      <c r="C376" s="108">
        <v>0.25</v>
      </c>
      <c r="D376" s="54" t="s">
        <v>29</v>
      </c>
    </row>
    <row r="377" spans="1:4" x14ac:dyDescent="0.2">
      <c r="A377" s="8"/>
      <c r="B377" s="54">
        <v>7915320</v>
      </c>
      <c r="C377" s="108">
        <v>0.14000000000000001</v>
      </c>
      <c r="D377" s="54" t="s">
        <v>29</v>
      </c>
    </row>
    <row r="378" spans="1:4" x14ac:dyDescent="0.2">
      <c r="A378" s="8"/>
      <c r="B378" s="54">
        <v>7915320</v>
      </c>
      <c r="C378" s="108">
        <v>0.30349999999999999</v>
      </c>
      <c r="D378" s="54" t="s">
        <v>28</v>
      </c>
    </row>
    <row r="379" spans="1:4" x14ac:dyDescent="0.2">
      <c r="A379" s="8"/>
      <c r="B379" s="54">
        <v>7916923</v>
      </c>
      <c r="C379" s="108">
        <v>5.0999999999999997E-2</v>
      </c>
      <c r="D379" s="54" t="s">
        <v>29</v>
      </c>
    </row>
    <row r="380" spans="1:4" x14ac:dyDescent="0.2">
      <c r="A380" s="8"/>
      <c r="B380" s="54">
        <v>7748492</v>
      </c>
      <c r="C380" s="108">
        <v>0.22</v>
      </c>
      <c r="D380" s="54" t="s">
        <v>29</v>
      </c>
    </row>
    <row r="381" spans="1:4" x14ac:dyDescent="0.2">
      <c r="A381" s="8"/>
      <c r="B381" s="54">
        <v>5927901</v>
      </c>
      <c r="C381" s="108">
        <v>1.0724</v>
      </c>
      <c r="D381" s="54" t="s">
        <v>28</v>
      </c>
    </row>
    <row r="382" spans="1:4" x14ac:dyDescent="0.2">
      <c r="A382" s="8"/>
      <c r="B382" s="54">
        <v>5923413</v>
      </c>
      <c r="C382" s="108">
        <v>0.80149999999999999</v>
      </c>
      <c r="D382" s="54" t="s">
        <v>28</v>
      </c>
    </row>
    <row r="383" spans="1:4" x14ac:dyDescent="0.2">
      <c r="A383" s="8"/>
      <c r="B383" s="54">
        <v>5925305</v>
      </c>
      <c r="C383" s="108">
        <v>1.0907</v>
      </c>
      <c r="D383" s="54" t="s">
        <v>28</v>
      </c>
    </row>
    <row r="384" spans="1:4" x14ac:dyDescent="0.2">
      <c r="A384" s="8"/>
      <c r="B384" s="54">
        <v>5924252</v>
      </c>
      <c r="C384" s="108">
        <v>1.0676000000000001</v>
      </c>
      <c r="D384" s="54" t="s">
        <v>28</v>
      </c>
    </row>
    <row r="385" spans="1:4" x14ac:dyDescent="0.2">
      <c r="A385" s="8"/>
      <c r="B385" s="54">
        <v>5925095</v>
      </c>
      <c r="C385" s="108">
        <v>1.1617</v>
      </c>
      <c r="D385" s="54" t="s">
        <v>28</v>
      </c>
    </row>
    <row r="386" spans="1:4" x14ac:dyDescent="0.2">
      <c r="A386" s="8"/>
      <c r="B386" s="54">
        <v>5924085</v>
      </c>
      <c r="C386" s="108">
        <v>1.2513000000000001</v>
      </c>
      <c r="D386" s="54" t="s">
        <v>28</v>
      </c>
    </row>
    <row r="387" spans="1:4" x14ac:dyDescent="0.2">
      <c r="A387" s="8"/>
      <c r="B387" s="54">
        <v>7843309</v>
      </c>
      <c r="C387" s="108">
        <v>0.97160000000000002</v>
      </c>
      <c r="D387" s="54" t="s">
        <v>28</v>
      </c>
    </row>
    <row r="388" spans="1:4" x14ac:dyDescent="0.2">
      <c r="A388" s="8"/>
      <c r="B388" s="54">
        <v>5929389</v>
      </c>
      <c r="C388" s="108">
        <v>0.15</v>
      </c>
      <c r="D388" s="54" t="s">
        <v>29</v>
      </c>
    </row>
    <row r="389" spans="1:4" x14ac:dyDescent="0.2">
      <c r="A389" s="8"/>
      <c r="B389" s="54">
        <v>5929389</v>
      </c>
      <c r="C389" s="108">
        <v>1.0037</v>
      </c>
      <c r="D389" s="54" t="s">
        <v>28</v>
      </c>
    </row>
    <row r="390" spans="1:4" x14ac:dyDescent="0.2">
      <c r="A390" s="8"/>
      <c r="B390" s="54">
        <v>6807379</v>
      </c>
      <c r="C390" s="108">
        <v>0.90900000000000003</v>
      </c>
      <c r="D390" s="54" t="s">
        <v>28</v>
      </c>
    </row>
    <row r="391" spans="1:4" x14ac:dyDescent="0.2">
      <c r="A391" s="8"/>
      <c r="B391" s="54">
        <v>6853339</v>
      </c>
      <c r="C391" s="108">
        <v>1.2061999999999999</v>
      </c>
      <c r="D391" s="54" t="s">
        <v>28</v>
      </c>
    </row>
    <row r="392" spans="1:4" x14ac:dyDescent="0.2">
      <c r="A392" s="8"/>
      <c r="B392" s="54">
        <v>7909382</v>
      </c>
      <c r="C392" s="108">
        <v>1.1208</v>
      </c>
      <c r="D392" s="54" t="s">
        <v>28</v>
      </c>
    </row>
    <row r="393" spans="1:4" x14ac:dyDescent="0.2">
      <c r="A393" s="8"/>
      <c r="B393" s="54">
        <v>7909383</v>
      </c>
      <c r="C393" s="108">
        <v>0.98770000000000002</v>
      </c>
      <c r="D393" s="54" t="s">
        <v>28</v>
      </c>
    </row>
    <row r="394" spans="1:4" x14ac:dyDescent="0.2">
      <c r="A394" s="8"/>
      <c r="B394" s="54">
        <v>7917899</v>
      </c>
      <c r="C394" s="108">
        <v>1.1183000000000001</v>
      </c>
      <c r="D394" s="54" t="s">
        <v>28</v>
      </c>
    </row>
    <row r="395" spans="1:4" x14ac:dyDescent="0.2">
      <c r="A395" s="8"/>
      <c r="B395" s="54">
        <v>5928122</v>
      </c>
      <c r="C395" s="108">
        <v>1.0371999999999999</v>
      </c>
      <c r="D395" s="54" t="s">
        <v>28</v>
      </c>
    </row>
    <row r="396" spans="1:4" x14ac:dyDescent="0.2">
      <c r="A396" s="8"/>
      <c r="B396" s="54">
        <v>7648299</v>
      </c>
      <c r="C396" s="108">
        <v>0.63380000000000003</v>
      </c>
      <c r="D396" s="54" t="s">
        <v>28</v>
      </c>
    </row>
    <row r="397" spans="1:4" x14ac:dyDescent="0.2">
      <c r="A397" s="8"/>
      <c r="B397" s="54">
        <v>5924488</v>
      </c>
      <c r="C397" s="108">
        <v>1.0993999999999999</v>
      </c>
      <c r="D397" s="54" t="s">
        <v>28</v>
      </c>
    </row>
    <row r="398" spans="1:4" x14ac:dyDescent="0.2">
      <c r="A398" s="8"/>
      <c r="B398" s="54">
        <v>7665087</v>
      </c>
      <c r="C398" s="108">
        <v>0.93069999999999997</v>
      </c>
      <c r="D398" s="54" t="s">
        <v>28</v>
      </c>
    </row>
    <row r="399" spans="1:4" x14ac:dyDescent="0.2">
      <c r="A399" s="8"/>
      <c r="B399" s="54">
        <v>7924952</v>
      </c>
      <c r="C399" s="108">
        <v>0.98240000000000005</v>
      </c>
      <c r="D399" s="54" t="s">
        <v>28</v>
      </c>
    </row>
    <row r="400" spans="1:4" x14ac:dyDescent="0.2">
      <c r="A400" s="8"/>
      <c r="B400" s="54">
        <v>7652975</v>
      </c>
      <c r="C400" s="108">
        <v>1.1252</v>
      </c>
      <c r="D400" s="54" t="s">
        <v>28</v>
      </c>
    </row>
    <row r="401" spans="1:4" x14ac:dyDescent="0.2">
      <c r="A401" s="8"/>
      <c r="B401" s="54">
        <v>6088669</v>
      </c>
      <c r="C401" s="108">
        <v>1.0873999999999999</v>
      </c>
      <c r="D401" s="54" t="s">
        <v>28</v>
      </c>
    </row>
    <row r="402" spans="1:4" x14ac:dyDescent="0.2">
      <c r="A402" s="8"/>
      <c r="B402" s="54">
        <v>5925543</v>
      </c>
      <c r="C402" s="108">
        <v>0.8468</v>
      </c>
      <c r="D402" s="54" t="s">
        <v>28</v>
      </c>
    </row>
    <row r="403" spans="1:4" x14ac:dyDescent="0.2">
      <c r="A403" s="8"/>
      <c r="B403" s="54">
        <v>7924666</v>
      </c>
      <c r="C403" s="108">
        <v>0.90310000000000001</v>
      </c>
      <c r="D403" s="54" t="s">
        <v>28</v>
      </c>
    </row>
    <row r="404" spans="1:4" x14ac:dyDescent="0.2">
      <c r="A404" s="8"/>
      <c r="B404" s="54">
        <v>7648132</v>
      </c>
      <c r="C404" s="108">
        <v>0.78200000000000003</v>
      </c>
      <c r="D404" s="54" t="s">
        <v>28</v>
      </c>
    </row>
    <row r="405" spans="1:4" x14ac:dyDescent="0.2">
      <c r="A405" s="8"/>
      <c r="B405" s="54">
        <v>6775882</v>
      </c>
      <c r="C405" s="108">
        <v>0.52359999999999995</v>
      </c>
      <c r="D405" s="54" t="s">
        <v>28</v>
      </c>
    </row>
    <row r="406" spans="1:4" x14ac:dyDescent="0.2">
      <c r="A406" s="8"/>
      <c r="B406" s="54">
        <v>6702877</v>
      </c>
      <c r="C406" s="108">
        <v>0.55059999999999998</v>
      </c>
      <c r="D406" s="54" t="s">
        <v>28</v>
      </c>
    </row>
    <row r="407" spans="1:4" x14ac:dyDescent="0.2">
      <c r="A407" s="8"/>
      <c r="B407" s="54">
        <v>7664223</v>
      </c>
      <c r="C407" s="108">
        <v>1.0827</v>
      </c>
      <c r="D407" s="54" t="s">
        <v>28</v>
      </c>
    </row>
    <row r="408" spans="1:4" x14ac:dyDescent="0.2">
      <c r="A408" s="8"/>
      <c r="B408" s="54">
        <v>7785448</v>
      </c>
      <c r="C408" s="108">
        <v>0.88100000000000001</v>
      </c>
      <c r="D408" s="54" t="s">
        <v>28</v>
      </c>
    </row>
    <row r="409" spans="1:4" x14ac:dyDescent="0.2">
      <c r="A409" s="8"/>
      <c r="B409" s="54">
        <v>7734995</v>
      </c>
      <c r="C409" s="108">
        <v>1.0806</v>
      </c>
      <c r="D409" s="54" t="s">
        <v>28</v>
      </c>
    </row>
    <row r="410" spans="1:4" x14ac:dyDescent="0.2">
      <c r="A410" s="8"/>
      <c r="B410" s="54">
        <v>7648215</v>
      </c>
      <c r="C410" s="108">
        <v>0.80230000000000001</v>
      </c>
      <c r="D410" s="54" t="s">
        <v>28</v>
      </c>
    </row>
    <row r="411" spans="1:4" x14ac:dyDescent="0.2">
      <c r="A411" s="8"/>
      <c r="B411" s="54">
        <v>5925222</v>
      </c>
      <c r="C411" s="108">
        <v>0.94820000000000004</v>
      </c>
      <c r="D411" s="54" t="s">
        <v>28</v>
      </c>
    </row>
    <row r="412" spans="1:4" x14ac:dyDescent="0.2">
      <c r="A412" s="8"/>
      <c r="B412" s="54">
        <v>5925235</v>
      </c>
      <c r="C412" s="108">
        <v>1.0888</v>
      </c>
      <c r="D412" s="54" t="s">
        <v>28</v>
      </c>
    </row>
    <row r="413" spans="1:4" x14ac:dyDescent="0.2">
      <c r="A413" s="8"/>
      <c r="B413" s="54">
        <v>5927657</v>
      </c>
      <c r="C413" s="108">
        <v>1.0034000000000001</v>
      </c>
      <c r="D413" s="54" t="s">
        <v>28</v>
      </c>
    </row>
    <row r="414" spans="1:4" x14ac:dyDescent="0.2">
      <c r="A414" s="8"/>
      <c r="B414" s="54">
        <v>5929692</v>
      </c>
      <c r="C414" s="108">
        <v>1.0703</v>
      </c>
      <c r="D414" s="54" t="s">
        <v>28</v>
      </c>
    </row>
    <row r="415" spans="1:4" x14ac:dyDescent="0.2">
      <c r="A415" s="8"/>
      <c r="B415" s="54">
        <v>6705525</v>
      </c>
      <c r="C415" s="108">
        <v>1.1074999999999999</v>
      </c>
      <c r="D415" s="54" t="s">
        <v>28</v>
      </c>
    </row>
    <row r="416" spans="1:4" x14ac:dyDescent="0.2">
      <c r="A416" s="8"/>
      <c r="B416" s="54">
        <v>6761618</v>
      </c>
      <c r="C416" s="108">
        <v>1.1035999999999999</v>
      </c>
      <c r="D416" s="54" t="s">
        <v>28</v>
      </c>
    </row>
    <row r="417" spans="1:4" x14ac:dyDescent="0.2">
      <c r="A417" s="8"/>
      <c r="B417" s="54">
        <v>6823117</v>
      </c>
      <c r="C417" s="108">
        <v>0.78500000000000003</v>
      </c>
      <c r="D417" s="54" t="s">
        <v>28</v>
      </c>
    </row>
    <row r="418" spans="1:4" x14ac:dyDescent="0.2">
      <c r="A418" s="8"/>
      <c r="B418" s="54">
        <v>6902161</v>
      </c>
      <c r="C418" s="108">
        <v>0.59260000000000002</v>
      </c>
      <c r="D418" s="54" t="s">
        <v>28</v>
      </c>
    </row>
    <row r="419" spans="1:4" x14ac:dyDescent="0.2">
      <c r="A419" s="8"/>
      <c r="B419" s="54">
        <v>7644463</v>
      </c>
      <c r="C419" s="108">
        <v>1.0174000000000001</v>
      </c>
      <c r="D419" s="54" t="s">
        <v>28</v>
      </c>
    </row>
    <row r="420" spans="1:4" x14ac:dyDescent="0.2">
      <c r="A420" s="8"/>
      <c r="B420" s="54">
        <v>7656825</v>
      </c>
      <c r="C420" s="108">
        <v>1.0556000000000001</v>
      </c>
      <c r="D420" s="54" t="s">
        <v>28</v>
      </c>
    </row>
    <row r="421" spans="1:4" x14ac:dyDescent="0.2">
      <c r="A421" s="8"/>
      <c r="B421" s="54">
        <v>7915337</v>
      </c>
      <c r="C421" s="108">
        <v>0.77310000000000001</v>
      </c>
      <c r="D421" s="54" t="s">
        <v>28</v>
      </c>
    </row>
    <row r="422" spans="1:4" x14ac:dyDescent="0.2">
      <c r="A422" s="8"/>
      <c r="B422" s="54">
        <v>7917902</v>
      </c>
      <c r="C422" s="108">
        <v>0.90869999999999995</v>
      </c>
      <c r="D422" s="54" t="s">
        <v>28</v>
      </c>
    </row>
    <row r="423" spans="1:4" x14ac:dyDescent="0.2">
      <c r="A423" s="8"/>
      <c r="B423" s="54">
        <v>7925333</v>
      </c>
      <c r="C423" s="108">
        <v>0.13</v>
      </c>
      <c r="D423" s="54" t="s">
        <v>29</v>
      </c>
    </row>
    <row r="424" spans="1:4" x14ac:dyDescent="0.2">
      <c r="A424" s="8"/>
      <c r="B424" s="54">
        <v>7925515</v>
      </c>
      <c r="C424" s="108">
        <v>8.2000000000000003E-2</v>
      </c>
      <c r="D424" s="54" t="s">
        <v>29</v>
      </c>
    </row>
    <row r="425" spans="1:4" x14ac:dyDescent="0.2">
      <c r="A425" s="8"/>
      <c r="B425" s="54">
        <v>7925004</v>
      </c>
      <c r="C425" s="108">
        <v>0.18</v>
      </c>
      <c r="D425" s="54" t="s">
        <v>29</v>
      </c>
    </row>
    <row r="426" spans="1:4" x14ac:dyDescent="0.2">
      <c r="A426" s="8"/>
      <c r="B426" s="54">
        <v>7732524</v>
      </c>
      <c r="C426" s="108">
        <v>5.1999999999999998E-2</v>
      </c>
      <c r="D426" s="54" t="s">
        <v>29</v>
      </c>
    </row>
    <row r="427" spans="1:4" x14ac:dyDescent="0.2">
      <c r="A427" s="8"/>
      <c r="B427" s="54">
        <v>7924576</v>
      </c>
      <c r="C427" s="108">
        <v>7.4999999999999997E-2</v>
      </c>
      <c r="D427" s="54" t="s">
        <v>29</v>
      </c>
    </row>
    <row r="428" spans="1:4" x14ac:dyDescent="0.2">
      <c r="A428" s="8"/>
      <c r="B428" s="54">
        <v>7925804</v>
      </c>
      <c r="C428" s="108">
        <v>0.18</v>
      </c>
      <c r="D428" s="54" t="s">
        <v>29</v>
      </c>
    </row>
    <row r="429" spans="1:4" x14ac:dyDescent="0.2">
      <c r="A429" s="8"/>
      <c r="B429" s="54">
        <v>7280185</v>
      </c>
      <c r="C429" s="108">
        <v>1.1229</v>
      </c>
      <c r="D429" s="54" t="s">
        <v>28</v>
      </c>
    </row>
    <row r="430" spans="1:4" x14ac:dyDescent="0.2">
      <c r="A430" s="8"/>
      <c r="B430" s="54">
        <v>7734163</v>
      </c>
      <c r="C430" s="108">
        <v>1.1635</v>
      </c>
      <c r="D430" s="54" t="s">
        <v>28</v>
      </c>
    </row>
    <row r="431" spans="1:4" x14ac:dyDescent="0.2">
      <c r="A431" s="8"/>
      <c r="B431" s="54">
        <v>5974680</v>
      </c>
      <c r="C431" s="108">
        <v>1.0482</v>
      </c>
      <c r="D431" s="54" t="s">
        <v>28</v>
      </c>
    </row>
    <row r="432" spans="1:4" x14ac:dyDescent="0.2">
      <c r="A432" s="8"/>
      <c r="B432" s="54">
        <v>7956580</v>
      </c>
      <c r="C432" s="108">
        <v>1.4068000000000001</v>
      </c>
      <c r="D432" s="54" t="s">
        <v>28</v>
      </c>
    </row>
    <row r="433" spans="1:4" x14ac:dyDescent="0.2">
      <c r="A433" s="8"/>
      <c r="B433" s="54">
        <v>7355467</v>
      </c>
      <c r="C433" s="108">
        <v>0.88670000000000004</v>
      </c>
      <c r="D433" s="54" t="s">
        <v>28</v>
      </c>
    </row>
    <row r="434" spans="1:4" x14ac:dyDescent="0.2">
      <c r="A434" s="8"/>
      <c r="B434" s="54">
        <v>5132674</v>
      </c>
      <c r="C434" s="108">
        <v>1.1477999999999999</v>
      </c>
      <c r="D434" s="54" t="s">
        <v>28</v>
      </c>
    </row>
    <row r="435" spans="1:4" x14ac:dyDescent="0.2">
      <c r="A435" s="8"/>
      <c r="B435" s="54">
        <v>6667566</v>
      </c>
      <c r="C435" s="108">
        <v>1.1120000000000001</v>
      </c>
      <c r="D435" s="54" t="s">
        <v>28</v>
      </c>
    </row>
    <row r="436" spans="1:4" x14ac:dyDescent="0.2">
      <c r="A436" s="8"/>
      <c r="B436" s="54">
        <v>7112672</v>
      </c>
      <c r="C436" s="108">
        <v>0.72330000000000005</v>
      </c>
      <c r="D436" s="54" t="s">
        <v>28</v>
      </c>
    </row>
    <row r="437" spans="1:4" x14ac:dyDescent="0.2">
      <c r="A437" s="8"/>
      <c r="B437" s="54">
        <v>7851243</v>
      </c>
      <c r="C437" s="108">
        <v>0.95279999999999998</v>
      </c>
      <c r="D437" s="54" t="s">
        <v>28</v>
      </c>
    </row>
    <row r="438" spans="1:4" x14ac:dyDescent="0.2">
      <c r="A438" s="8"/>
      <c r="B438" s="54">
        <v>6488168</v>
      </c>
      <c r="C438" s="108">
        <v>0.99560000000000004</v>
      </c>
      <c r="D438" s="54" t="s">
        <v>28</v>
      </c>
    </row>
    <row r="439" spans="1:4" x14ac:dyDescent="0.2">
      <c r="A439" s="8"/>
      <c r="B439" s="54">
        <v>5942647</v>
      </c>
      <c r="C439" s="108">
        <v>0.87129999999999996</v>
      </c>
      <c r="D439" s="54" t="s">
        <v>28</v>
      </c>
    </row>
    <row r="440" spans="1:4" x14ac:dyDescent="0.2">
      <c r="A440" s="8"/>
      <c r="B440" s="54">
        <v>5946274</v>
      </c>
      <c r="C440" s="108">
        <v>1.1115999999999999</v>
      </c>
      <c r="D440" s="54" t="s">
        <v>28</v>
      </c>
    </row>
    <row r="441" spans="1:4" x14ac:dyDescent="0.2">
      <c r="A441" s="8"/>
      <c r="B441" s="54">
        <v>6847012</v>
      </c>
      <c r="C441" s="108">
        <v>1.1072</v>
      </c>
      <c r="D441" s="54" t="s">
        <v>28</v>
      </c>
    </row>
    <row r="442" spans="1:4" x14ac:dyDescent="0.2">
      <c r="A442" s="8"/>
      <c r="B442" s="54">
        <v>6866256</v>
      </c>
      <c r="C442" s="108">
        <v>0.99439999999999995</v>
      </c>
      <c r="D442" s="54" t="s">
        <v>28</v>
      </c>
    </row>
    <row r="443" spans="1:4" x14ac:dyDescent="0.2">
      <c r="A443" s="8"/>
      <c r="B443" s="54">
        <v>6872028</v>
      </c>
      <c r="C443" s="108">
        <v>0.86939999999999995</v>
      </c>
      <c r="D443" s="54" t="s">
        <v>28</v>
      </c>
    </row>
    <row r="444" spans="1:4" x14ac:dyDescent="0.2">
      <c r="A444" s="8"/>
      <c r="B444" s="54">
        <v>6875553</v>
      </c>
      <c r="C444" s="108">
        <v>1.0102</v>
      </c>
      <c r="D444" s="54" t="s">
        <v>28</v>
      </c>
    </row>
    <row r="445" spans="1:4" x14ac:dyDescent="0.2">
      <c r="A445" s="8"/>
      <c r="B445" s="54">
        <v>6919523</v>
      </c>
      <c r="C445" s="108">
        <v>0.92420000000000002</v>
      </c>
      <c r="D445" s="54" t="s">
        <v>28</v>
      </c>
    </row>
    <row r="446" spans="1:4" x14ac:dyDescent="0.2">
      <c r="A446" s="8"/>
      <c r="B446" s="54">
        <v>7070049</v>
      </c>
      <c r="C446" s="108">
        <v>0.69430000000000003</v>
      </c>
      <c r="D446" s="54" t="s">
        <v>28</v>
      </c>
    </row>
    <row r="447" spans="1:4" x14ac:dyDescent="0.2">
      <c r="A447" s="8"/>
      <c r="B447" s="54">
        <v>7622620</v>
      </c>
      <c r="C447" s="108">
        <v>1.151</v>
      </c>
      <c r="D447" s="54" t="s">
        <v>28</v>
      </c>
    </row>
    <row r="448" spans="1:4" x14ac:dyDescent="0.2">
      <c r="A448" s="8"/>
      <c r="B448" s="54">
        <v>7684239</v>
      </c>
      <c r="C448" s="108">
        <v>1.0702</v>
      </c>
      <c r="D448" s="54" t="s">
        <v>28</v>
      </c>
    </row>
    <row r="449" spans="1:4" x14ac:dyDescent="0.2">
      <c r="A449" s="8"/>
      <c r="B449" s="54">
        <v>7759343</v>
      </c>
      <c r="C449" s="108">
        <v>1.3245</v>
      </c>
      <c r="D449" s="54" t="s">
        <v>28</v>
      </c>
    </row>
    <row r="450" spans="1:4" x14ac:dyDescent="0.2">
      <c r="A450" s="8"/>
      <c r="B450" s="54">
        <v>7885483</v>
      </c>
      <c r="C450" s="108">
        <v>1.0421</v>
      </c>
      <c r="D450" s="54" t="s">
        <v>28</v>
      </c>
    </row>
    <row r="451" spans="1:4" x14ac:dyDescent="0.2">
      <c r="A451" s="8"/>
      <c r="B451" s="54">
        <v>7929938</v>
      </c>
      <c r="C451" s="108">
        <v>1.0230999999999999</v>
      </c>
      <c r="D451" s="54" t="s">
        <v>28</v>
      </c>
    </row>
    <row r="452" spans="1:4" x14ac:dyDescent="0.2">
      <c r="A452" s="8"/>
      <c r="B452" s="54">
        <v>7969914</v>
      </c>
      <c r="C452" s="108">
        <v>1.1404000000000001</v>
      </c>
      <c r="D452" s="54" t="s">
        <v>28</v>
      </c>
    </row>
    <row r="453" spans="1:4" x14ac:dyDescent="0.2">
      <c r="A453" s="8"/>
      <c r="B453" s="54">
        <v>7970811</v>
      </c>
      <c r="C453" s="108">
        <v>1.1886000000000001</v>
      </c>
      <c r="D453" s="54" t="s">
        <v>28</v>
      </c>
    </row>
    <row r="454" spans="1:4" x14ac:dyDescent="0.2">
      <c r="A454" s="8"/>
      <c r="B454" s="54">
        <v>7356999</v>
      </c>
      <c r="C454" s="108">
        <v>0.24</v>
      </c>
      <c r="D454" s="54" t="s">
        <v>29</v>
      </c>
    </row>
    <row r="455" spans="1:4" x14ac:dyDescent="0.2">
      <c r="A455" s="8"/>
      <c r="B455" s="54">
        <v>7356999</v>
      </c>
      <c r="C455" s="108">
        <v>1.0136000000000001</v>
      </c>
      <c r="D455" s="54" t="s">
        <v>28</v>
      </c>
    </row>
    <row r="456" spans="1:4" x14ac:dyDescent="0.2">
      <c r="A456" s="8"/>
      <c r="B456" s="54">
        <v>5119820</v>
      </c>
      <c r="C456" s="108">
        <v>0.4</v>
      </c>
      <c r="D456" s="54" t="s">
        <v>28</v>
      </c>
    </row>
    <row r="457" spans="1:4" x14ac:dyDescent="0.2">
      <c r="A457" s="8"/>
      <c r="B457" s="54">
        <v>5685018</v>
      </c>
      <c r="C457" s="108">
        <v>0.22</v>
      </c>
      <c r="D457" s="54" t="s">
        <v>29</v>
      </c>
    </row>
    <row r="458" spans="1:4" x14ac:dyDescent="0.2">
      <c r="A458" s="8"/>
      <c r="B458" s="54">
        <v>7355643</v>
      </c>
      <c r="C458" s="108">
        <v>0.71419999999999995</v>
      </c>
      <c r="D458" s="54" t="s">
        <v>28</v>
      </c>
    </row>
    <row r="459" spans="1:4" x14ac:dyDescent="0.2">
      <c r="A459" s="8"/>
      <c r="B459" s="54">
        <v>5656062</v>
      </c>
      <c r="C459" s="108">
        <v>0.75</v>
      </c>
      <c r="D459" s="54" t="s">
        <v>28</v>
      </c>
    </row>
    <row r="460" spans="1:4" x14ac:dyDescent="0.2">
      <c r="A460" s="8"/>
      <c r="B460" s="54">
        <v>7178449</v>
      </c>
      <c r="C460" s="108">
        <v>0.64</v>
      </c>
      <c r="D460" s="54" t="s">
        <v>28</v>
      </c>
    </row>
    <row r="461" spans="1:4" x14ac:dyDescent="0.2">
      <c r="A461" s="8"/>
      <c r="B461" s="54">
        <v>5568962</v>
      </c>
      <c r="C461" s="108">
        <v>0.95</v>
      </c>
      <c r="D461" s="54" t="s">
        <v>28</v>
      </c>
    </row>
    <row r="462" spans="1:4" x14ac:dyDescent="0.2">
      <c r="A462" s="8"/>
      <c r="B462" s="54">
        <v>7145160</v>
      </c>
      <c r="C462" s="108">
        <v>0.76</v>
      </c>
      <c r="D462" s="54" t="s">
        <v>28</v>
      </c>
    </row>
    <row r="463" spans="1:4" x14ac:dyDescent="0.2">
      <c r="A463" s="8"/>
      <c r="B463" s="54">
        <v>7916920</v>
      </c>
      <c r="C463" s="108">
        <v>0.44</v>
      </c>
      <c r="D463" s="54" t="s">
        <v>28</v>
      </c>
    </row>
    <row r="464" spans="1:4" x14ac:dyDescent="0.2">
      <c r="A464" s="8"/>
      <c r="B464" s="54">
        <v>5658670</v>
      </c>
      <c r="C464" s="108">
        <v>0.33</v>
      </c>
      <c r="D464" s="54" t="s">
        <v>28</v>
      </c>
    </row>
    <row r="465" spans="1:4" x14ac:dyDescent="0.2">
      <c r="A465" s="8"/>
      <c r="B465" s="54">
        <v>5655567</v>
      </c>
      <c r="C465" s="108">
        <v>0.1</v>
      </c>
      <c r="D465" s="54" t="s">
        <v>29</v>
      </c>
    </row>
    <row r="466" spans="1:4" x14ac:dyDescent="0.2">
      <c r="A466" s="8"/>
      <c r="B466" s="54">
        <v>6750659</v>
      </c>
      <c r="C466" s="108">
        <v>9.2999999999999999E-2</v>
      </c>
      <c r="D466" s="54" t="s">
        <v>29</v>
      </c>
    </row>
    <row r="467" spans="1:4" x14ac:dyDescent="0.2">
      <c r="A467" s="8"/>
      <c r="B467" s="54">
        <v>7355741</v>
      </c>
      <c r="C467" s="108">
        <v>0.13</v>
      </c>
      <c r="D467" s="54" t="s">
        <v>29</v>
      </c>
    </row>
    <row r="468" spans="1:4" x14ac:dyDescent="0.2">
      <c r="A468" s="8"/>
      <c r="B468" s="54">
        <v>5571325</v>
      </c>
      <c r="C468" s="108">
        <v>0.15</v>
      </c>
      <c r="D468" s="54" t="s">
        <v>29</v>
      </c>
    </row>
    <row r="469" spans="1:4" x14ac:dyDescent="0.2">
      <c r="A469" s="8"/>
      <c r="B469" s="54">
        <v>5652765</v>
      </c>
      <c r="C469" s="108">
        <v>0.16</v>
      </c>
      <c r="D469" s="54" t="s">
        <v>29</v>
      </c>
    </row>
    <row r="470" spans="1:4" x14ac:dyDescent="0.2">
      <c r="A470" s="8"/>
      <c r="B470" s="54">
        <v>6586153</v>
      </c>
      <c r="C470" s="108">
        <v>6.8000000000000005E-2</v>
      </c>
      <c r="D470" s="54" t="s">
        <v>29</v>
      </c>
    </row>
    <row r="471" spans="1:4" x14ac:dyDescent="0.2">
      <c r="A471" s="8"/>
      <c r="B471" s="54">
        <v>6707368</v>
      </c>
      <c r="C471" s="108">
        <v>7.0000000000000007E-2</v>
      </c>
      <c r="D471" s="54" t="s">
        <v>29</v>
      </c>
    </row>
    <row r="472" spans="1:4" x14ac:dyDescent="0.2">
      <c r="A472" s="8"/>
      <c r="B472" s="54">
        <v>6607958</v>
      </c>
      <c r="C472" s="108">
        <v>0.12</v>
      </c>
      <c r="D472" s="54" t="s">
        <v>29</v>
      </c>
    </row>
    <row r="473" spans="1:4" x14ac:dyDescent="0.2">
      <c r="A473" s="8"/>
      <c r="B473" s="54">
        <v>5651984</v>
      </c>
      <c r="C473" s="108">
        <v>0.17</v>
      </c>
      <c r="D473" s="54" t="s">
        <v>29</v>
      </c>
    </row>
    <row r="474" spans="1:4" x14ac:dyDescent="0.2">
      <c r="A474" s="8"/>
      <c r="B474" s="54">
        <v>5542661</v>
      </c>
      <c r="C474" s="108">
        <v>0.15</v>
      </c>
      <c r="D474" s="54" t="s">
        <v>29</v>
      </c>
    </row>
    <row r="475" spans="1:4" x14ac:dyDescent="0.2">
      <c r="A475" s="8"/>
      <c r="B475" s="54">
        <v>5567167</v>
      </c>
      <c r="C475" s="108">
        <v>0.1</v>
      </c>
      <c r="D475" s="54" t="s">
        <v>29</v>
      </c>
    </row>
    <row r="476" spans="1:4" x14ac:dyDescent="0.2">
      <c r="A476" s="8"/>
      <c r="B476" s="54">
        <v>7313068</v>
      </c>
      <c r="C476" s="108">
        <v>0.18</v>
      </c>
      <c r="D476" s="54" t="s">
        <v>29</v>
      </c>
    </row>
    <row r="477" spans="1:4" x14ac:dyDescent="0.2">
      <c r="A477" s="8"/>
      <c r="B477" s="54">
        <v>5564334</v>
      </c>
      <c r="C477" s="108">
        <v>0.13</v>
      </c>
      <c r="D477" s="54" t="s">
        <v>29</v>
      </c>
    </row>
    <row r="478" spans="1:4" x14ac:dyDescent="0.2">
      <c r="A478" s="8"/>
      <c r="B478" s="54">
        <v>7293791</v>
      </c>
      <c r="C478" s="108">
        <v>0.27</v>
      </c>
      <c r="D478" s="54" t="s">
        <v>28</v>
      </c>
    </row>
    <row r="479" spans="1:4" x14ac:dyDescent="0.2">
      <c r="A479" s="8"/>
      <c r="B479" s="54">
        <v>7745705</v>
      </c>
      <c r="C479" s="108">
        <v>0.89729999999999999</v>
      </c>
      <c r="D479" s="54" t="s">
        <v>28</v>
      </c>
    </row>
    <row r="480" spans="1:4" x14ac:dyDescent="0.2">
      <c r="A480" s="8"/>
      <c r="B480" s="54">
        <v>7353511</v>
      </c>
      <c r="C480" s="108">
        <v>1.2967</v>
      </c>
      <c r="D480" s="54" t="s">
        <v>28</v>
      </c>
    </row>
    <row r="481" spans="1:4" x14ac:dyDescent="0.2">
      <c r="A481" s="8"/>
      <c r="B481" s="54">
        <v>7696968</v>
      </c>
      <c r="C481" s="108">
        <v>0.83919999999999995</v>
      </c>
      <c r="D481" s="54" t="s">
        <v>28</v>
      </c>
    </row>
    <row r="482" spans="1:4" x14ac:dyDescent="0.2">
      <c r="A482" s="8"/>
      <c r="B482" s="54">
        <v>6045330</v>
      </c>
      <c r="C482" s="108">
        <v>0.99619999999999997</v>
      </c>
      <c r="D482" s="54" t="s">
        <v>28</v>
      </c>
    </row>
    <row r="483" spans="1:4" x14ac:dyDescent="0.2">
      <c r="A483" s="8"/>
      <c r="B483" s="54">
        <v>5648613</v>
      </c>
      <c r="C483" s="108">
        <v>1.0633999999999999</v>
      </c>
      <c r="D483" s="54" t="s">
        <v>28</v>
      </c>
    </row>
    <row r="484" spans="1:4" x14ac:dyDescent="0.2">
      <c r="A484" s="8"/>
      <c r="B484" s="54">
        <v>5666015</v>
      </c>
      <c r="C484" s="108">
        <v>0.8921</v>
      </c>
      <c r="D484" s="54" t="s">
        <v>28</v>
      </c>
    </row>
    <row r="485" spans="1:4" x14ac:dyDescent="0.2">
      <c r="A485" s="8"/>
      <c r="B485" s="54">
        <v>6709458</v>
      </c>
      <c r="C485" s="108">
        <v>0.95020000000000004</v>
      </c>
      <c r="D485" s="54" t="s">
        <v>28</v>
      </c>
    </row>
    <row r="486" spans="1:4" x14ac:dyDescent="0.2">
      <c r="A486" s="8"/>
      <c r="B486" s="54">
        <v>5634625</v>
      </c>
      <c r="C486" s="108">
        <v>0.94979999999999998</v>
      </c>
      <c r="D486" s="54" t="s">
        <v>28</v>
      </c>
    </row>
    <row r="487" spans="1:4" x14ac:dyDescent="0.2">
      <c r="A487" s="8"/>
      <c r="B487" s="54">
        <v>7355215</v>
      </c>
      <c r="C487" s="108">
        <v>1.0290999999999999</v>
      </c>
      <c r="D487" s="54" t="s">
        <v>28</v>
      </c>
    </row>
    <row r="488" spans="1:4" x14ac:dyDescent="0.2">
      <c r="A488" s="8"/>
      <c r="B488" s="54">
        <v>7679342</v>
      </c>
      <c r="C488" s="108">
        <v>0.9143</v>
      </c>
      <c r="D488" s="54" t="s">
        <v>28</v>
      </c>
    </row>
    <row r="489" spans="1:4" x14ac:dyDescent="0.2">
      <c r="A489" s="8"/>
      <c r="B489" s="54">
        <v>7700210</v>
      </c>
      <c r="C489" s="108">
        <v>0.96589999999999998</v>
      </c>
      <c r="D489" s="54" t="s">
        <v>28</v>
      </c>
    </row>
    <row r="490" spans="1:4" x14ac:dyDescent="0.2">
      <c r="A490" s="8"/>
      <c r="B490" s="54">
        <v>7683033</v>
      </c>
      <c r="C490" s="108">
        <v>0.99809999999999999</v>
      </c>
      <c r="D490" s="54" t="s">
        <v>28</v>
      </c>
    </row>
    <row r="491" spans="1:4" x14ac:dyDescent="0.2">
      <c r="A491" s="8"/>
      <c r="B491" s="54">
        <v>7353814</v>
      </c>
      <c r="C491" s="108">
        <v>0.98540000000000005</v>
      </c>
      <c r="D491" s="54" t="s">
        <v>28</v>
      </c>
    </row>
    <row r="492" spans="1:4" x14ac:dyDescent="0.2">
      <c r="A492" s="8"/>
      <c r="B492" s="54">
        <v>5634104</v>
      </c>
      <c r="C492" s="108">
        <v>1.0316000000000001</v>
      </c>
      <c r="D492" s="54" t="s">
        <v>28</v>
      </c>
    </row>
    <row r="493" spans="1:4" x14ac:dyDescent="0.2">
      <c r="A493" s="8"/>
      <c r="B493" s="54">
        <v>7200214</v>
      </c>
      <c r="C493" s="108">
        <v>1.0529999999999999</v>
      </c>
      <c r="D493" s="54" t="s">
        <v>28</v>
      </c>
    </row>
    <row r="494" spans="1:4" x14ac:dyDescent="0.2">
      <c r="A494" s="8"/>
      <c r="B494" s="54">
        <v>6613855</v>
      </c>
      <c r="C494" s="108">
        <v>0.78159999999999996</v>
      </c>
      <c r="D494" s="54" t="s">
        <v>28</v>
      </c>
    </row>
    <row r="495" spans="1:4" x14ac:dyDescent="0.2">
      <c r="A495" s="8"/>
      <c r="B495" s="54">
        <v>6614255</v>
      </c>
      <c r="C495" s="108">
        <v>0.81730000000000003</v>
      </c>
      <c r="D495" s="54" t="s">
        <v>28</v>
      </c>
    </row>
    <row r="496" spans="1:4" x14ac:dyDescent="0.2">
      <c r="A496" s="8"/>
      <c r="B496" s="54">
        <v>5654989</v>
      </c>
      <c r="C496" s="108">
        <v>1.0549999999999999</v>
      </c>
      <c r="D496" s="54" t="s">
        <v>28</v>
      </c>
    </row>
    <row r="497" spans="1:4" x14ac:dyDescent="0.2">
      <c r="A497" s="8"/>
      <c r="B497" s="54">
        <v>7733743</v>
      </c>
      <c r="C497" s="108">
        <v>1.1492</v>
      </c>
      <c r="D497" s="54" t="s">
        <v>28</v>
      </c>
    </row>
    <row r="498" spans="1:4" x14ac:dyDescent="0.2">
      <c r="A498" s="8"/>
      <c r="B498" s="54">
        <v>7357430</v>
      </c>
      <c r="C498" s="108">
        <v>1.2113</v>
      </c>
      <c r="D498" s="54" t="s">
        <v>28</v>
      </c>
    </row>
    <row r="499" spans="1:4" x14ac:dyDescent="0.2">
      <c r="A499" s="8"/>
      <c r="B499" s="54">
        <v>5652763</v>
      </c>
      <c r="C499" s="108">
        <v>0.92059999999999997</v>
      </c>
      <c r="D499" s="54" t="s">
        <v>28</v>
      </c>
    </row>
    <row r="500" spans="1:4" x14ac:dyDescent="0.2">
      <c r="A500" s="8"/>
      <c r="B500" s="54">
        <v>7657581</v>
      </c>
      <c r="C500" s="108">
        <v>1.0373000000000001</v>
      </c>
      <c r="D500" s="54" t="s">
        <v>28</v>
      </c>
    </row>
    <row r="501" spans="1:4" x14ac:dyDescent="0.2">
      <c r="A501" s="8"/>
      <c r="B501" s="54">
        <v>5652608</v>
      </c>
      <c r="C501" s="108">
        <v>0.84030000000000005</v>
      </c>
      <c r="D501" s="54" t="s">
        <v>28</v>
      </c>
    </row>
    <row r="502" spans="1:4" x14ac:dyDescent="0.2">
      <c r="A502" s="8"/>
      <c r="B502" s="54">
        <v>5525731</v>
      </c>
      <c r="C502" s="108">
        <v>0.96540000000000004</v>
      </c>
      <c r="D502" s="54" t="s">
        <v>28</v>
      </c>
    </row>
    <row r="503" spans="1:4" x14ac:dyDescent="0.2">
      <c r="A503" s="8"/>
      <c r="B503" s="54">
        <v>7179412</v>
      </c>
      <c r="C503" s="108">
        <v>0.9577</v>
      </c>
      <c r="D503" s="54" t="s">
        <v>28</v>
      </c>
    </row>
    <row r="504" spans="1:4" x14ac:dyDescent="0.2">
      <c r="A504" s="8"/>
      <c r="B504" s="54">
        <v>7701685</v>
      </c>
      <c r="C504" s="108">
        <v>1.0573999999999999</v>
      </c>
      <c r="D504" s="54" t="s">
        <v>28</v>
      </c>
    </row>
    <row r="505" spans="1:4" x14ac:dyDescent="0.2">
      <c r="A505" s="8"/>
      <c r="B505" s="54">
        <v>5567972</v>
      </c>
      <c r="C505" s="108">
        <v>0.99519999999999997</v>
      </c>
      <c r="D505" s="54" t="s">
        <v>28</v>
      </c>
    </row>
    <row r="506" spans="1:4" x14ac:dyDescent="0.2">
      <c r="A506" s="8"/>
      <c r="B506" s="54">
        <v>7766330</v>
      </c>
      <c r="C506" s="108">
        <v>0.89159999999999995</v>
      </c>
      <c r="D506" s="54" t="s">
        <v>28</v>
      </c>
    </row>
    <row r="507" spans="1:4" x14ac:dyDescent="0.2">
      <c r="A507" s="8"/>
      <c r="B507" s="54">
        <v>7133740</v>
      </c>
      <c r="C507" s="108">
        <v>1.0470999999999999</v>
      </c>
      <c r="D507" s="54" t="s">
        <v>28</v>
      </c>
    </row>
    <row r="508" spans="1:4" x14ac:dyDescent="0.2">
      <c r="A508" s="8"/>
      <c r="B508" s="54">
        <v>7915322</v>
      </c>
      <c r="C508" s="108">
        <v>0.70789999999999997</v>
      </c>
      <c r="D508" s="54" t="s">
        <v>28</v>
      </c>
    </row>
    <row r="509" spans="1:4" x14ac:dyDescent="0.2">
      <c r="A509" s="8"/>
      <c r="B509" s="54">
        <v>7701178</v>
      </c>
      <c r="C509" s="108">
        <v>0.9597</v>
      </c>
      <c r="D509" s="54" t="s">
        <v>28</v>
      </c>
    </row>
    <row r="510" spans="1:4" x14ac:dyDescent="0.2">
      <c r="A510" s="8"/>
      <c r="B510" s="54">
        <v>7725717</v>
      </c>
      <c r="C510" s="108">
        <v>1.0793999999999999</v>
      </c>
      <c r="D510" s="54" t="s">
        <v>28</v>
      </c>
    </row>
    <row r="511" spans="1:4" x14ac:dyDescent="0.2">
      <c r="A511" s="8"/>
      <c r="B511" s="54">
        <v>5325330</v>
      </c>
      <c r="C511" s="108">
        <v>0.81979999999999997</v>
      </c>
      <c r="D511" s="54" t="s">
        <v>28</v>
      </c>
    </row>
    <row r="512" spans="1:4" x14ac:dyDescent="0.2">
      <c r="A512" s="8"/>
      <c r="B512" s="54">
        <v>5656207</v>
      </c>
      <c r="C512" s="108">
        <v>0.15</v>
      </c>
      <c r="D512" s="54" t="s">
        <v>29</v>
      </c>
    </row>
    <row r="513" spans="1:4" x14ac:dyDescent="0.2">
      <c r="A513" s="8"/>
      <c r="B513" s="54">
        <v>5656207</v>
      </c>
      <c r="C513" s="108">
        <v>0.31669999999999998</v>
      </c>
      <c r="D513" s="54" t="s">
        <v>28</v>
      </c>
    </row>
    <row r="514" spans="1:4" x14ac:dyDescent="0.2">
      <c r="A514" s="8"/>
      <c r="B514" s="54">
        <v>5849395</v>
      </c>
      <c r="C514" s="108">
        <v>1.1284000000000001</v>
      </c>
      <c r="D514" s="54" t="s">
        <v>28</v>
      </c>
    </row>
    <row r="515" spans="1:4" x14ac:dyDescent="0.2">
      <c r="A515" s="8"/>
      <c r="B515" s="54">
        <v>6049465</v>
      </c>
      <c r="C515" s="108">
        <v>1.0592999999999999</v>
      </c>
      <c r="D515" s="54" t="s">
        <v>28</v>
      </c>
    </row>
    <row r="516" spans="1:4" x14ac:dyDescent="0.2">
      <c r="A516" s="8"/>
      <c r="B516" s="54">
        <v>6724680</v>
      </c>
      <c r="C516" s="108">
        <v>1.0058</v>
      </c>
      <c r="D516" s="54" t="s">
        <v>28</v>
      </c>
    </row>
    <row r="517" spans="1:4" x14ac:dyDescent="0.2">
      <c r="A517" s="8"/>
      <c r="B517" s="54">
        <v>6764890</v>
      </c>
      <c r="C517" s="108">
        <v>1.0757000000000001</v>
      </c>
      <c r="D517" s="54" t="s">
        <v>28</v>
      </c>
    </row>
    <row r="518" spans="1:4" x14ac:dyDescent="0.2">
      <c r="A518" s="8"/>
      <c r="B518" s="54">
        <v>6951984</v>
      </c>
      <c r="C518" s="108">
        <v>1.0307999999999999</v>
      </c>
      <c r="D518" s="54" t="s">
        <v>28</v>
      </c>
    </row>
    <row r="519" spans="1:4" x14ac:dyDescent="0.2">
      <c r="A519" s="8"/>
      <c r="B519" s="54">
        <v>7356031</v>
      </c>
      <c r="C519" s="108">
        <v>0.94230000000000003</v>
      </c>
      <c r="D519" s="54" t="s">
        <v>28</v>
      </c>
    </row>
    <row r="520" spans="1:4" x14ac:dyDescent="0.2">
      <c r="A520" s="8"/>
      <c r="B520" s="54">
        <v>7357313</v>
      </c>
      <c r="C520" s="108">
        <v>0.84940000000000004</v>
      </c>
      <c r="D520" s="54" t="s">
        <v>28</v>
      </c>
    </row>
    <row r="521" spans="1:4" x14ac:dyDescent="0.2">
      <c r="A521" s="8"/>
      <c r="B521" s="54">
        <v>7358281</v>
      </c>
      <c r="C521" s="108">
        <v>0.95409999999999995</v>
      </c>
      <c r="D521" s="54" t="s">
        <v>28</v>
      </c>
    </row>
    <row r="522" spans="1:4" x14ac:dyDescent="0.2">
      <c r="A522" s="8"/>
      <c r="B522" s="54">
        <v>7683137</v>
      </c>
      <c r="C522" s="108">
        <v>0.74939999999999996</v>
      </c>
      <c r="D522" s="54" t="s">
        <v>28</v>
      </c>
    </row>
    <row r="523" spans="1:4" x14ac:dyDescent="0.2">
      <c r="A523" s="8"/>
      <c r="B523" s="54">
        <v>7690189</v>
      </c>
      <c r="C523" s="108">
        <v>1.2468999999999999</v>
      </c>
      <c r="D523" s="54" t="s">
        <v>28</v>
      </c>
    </row>
    <row r="524" spans="1:4" x14ac:dyDescent="0.2">
      <c r="A524" s="8"/>
      <c r="B524" s="54">
        <v>7693441</v>
      </c>
      <c r="C524" s="108">
        <v>1.1323000000000001</v>
      </c>
      <c r="D524" s="54" t="s">
        <v>28</v>
      </c>
    </row>
    <row r="525" spans="1:4" x14ac:dyDescent="0.2">
      <c r="A525" s="8"/>
      <c r="B525" s="54">
        <v>7695060</v>
      </c>
      <c r="C525" s="108">
        <v>1.1236999999999999</v>
      </c>
      <c r="D525" s="54" t="s">
        <v>28</v>
      </c>
    </row>
    <row r="526" spans="1:4" x14ac:dyDescent="0.2">
      <c r="A526" s="8"/>
      <c r="B526" s="54">
        <v>7695507</v>
      </c>
      <c r="C526" s="108">
        <v>1.1541999999999999</v>
      </c>
      <c r="D526" s="54" t="s">
        <v>28</v>
      </c>
    </row>
    <row r="527" spans="1:4" x14ac:dyDescent="0.2">
      <c r="A527" s="8"/>
      <c r="B527" s="54">
        <v>7698720</v>
      </c>
      <c r="C527" s="108">
        <v>0.93630000000000002</v>
      </c>
      <c r="D527" s="54" t="s">
        <v>28</v>
      </c>
    </row>
    <row r="528" spans="1:4" x14ac:dyDescent="0.2">
      <c r="A528" s="8"/>
      <c r="B528" s="54">
        <v>7722017</v>
      </c>
      <c r="C528" s="108">
        <v>0.84909999999999997</v>
      </c>
      <c r="D528" s="54" t="s">
        <v>28</v>
      </c>
    </row>
    <row r="529" spans="1:4" x14ac:dyDescent="0.2">
      <c r="A529" s="8"/>
      <c r="B529" s="54">
        <v>7736446</v>
      </c>
      <c r="C529" s="108">
        <v>0.94920000000000004</v>
      </c>
      <c r="D529" s="54" t="s">
        <v>28</v>
      </c>
    </row>
    <row r="530" spans="1:4" x14ac:dyDescent="0.2">
      <c r="A530" s="8"/>
      <c r="B530" s="54">
        <v>7915323</v>
      </c>
      <c r="C530" s="108">
        <v>0.97209999999999996</v>
      </c>
      <c r="D530" s="54" t="s">
        <v>28</v>
      </c>
    </row>
    <row r="531" spans="1:4" x14ac:dyDescent="0.2">
      <c r="A531" s="8"/>
      <c r="B531" s="54">
        <v>7916917</v>
      </c>
      <c r="C531" s="108">
        <v>1.1800999999999999</v>
      </c>
      <c r="D531" s="54" t="s">
        <v>28</v>
      </c>
    </row>
    <row r="532" spans="1:4" x14ac:dyDescent="0.2">
      <c r="A532" s="8"/>
      <c r="B532" s="54">
        <v>7935139</v>
      </c>
      <c r="C532" s="108">
        <v>1.1054999999999999</v>
      </c>
      <c r="D532" s="54" t="s">
        <v>28</v>
      </c>
    </row>
    <row r="533" spans="1:4" x14ac:dyDescent="0.2">
      <c r="A533" s="8"/>
      <c r="B533" s="54">
        <v>7958645</v>
      </c>
      <c r="C533" s="108">
        <v>1.0242</v>
      </c>
      <c r="D533" s="54" t="s">
        <v>28</v>
      </c>
    </row>
    <row r="534" spans="1:4" x14ac:dyDescent="0.2">
      <c r="A534" s="8"/>
      <c r="B534" s="54">
        <v>7729662</v>
      </c>
      <c r="C534" s="108">
        <v>1.0866</v>
      </c>
      <c r="D534" s="54" t="s">
        <v>28</v>
      </c>
    </row>
    <row r="535" spans="1:4" x14ac:dyDescent="0.2">
      <c r="A535" s="8"/>
      <c r="B535" s="54">
        <v>6053635</v>
      </c>
      <c r="C535" s="108">
        <v>1.04</v>
      </c>
      <c r="D535" s="54" t="s">
        <v>28</v>
      </c>
    </row>
    <row r="536" spans="1:4" x14ac:dyDescent="0.2">
      <c r="A536" s="8"/>
      <c r="B536" s="54">
        <v>7951605</v>
      </c>
      <c r="C536" s="108">
        <v>0.93310000000000004</v>
      </c>
      <c r="D536" s="54" t="s">
        <v>28</v>
      </c>
    </row>
    <row r="537" spans="1:4" x14ac:dyDescent="0.2">
      <c r="A537" s="8"/>
      <c r="B537" s="54">
        <v>7916933</v>
      </c>
      <c r="C537" s="108">
        <v>0.37</v>
      </c>
      <c r="D537" s="54" t="s">
        <v>28</v>
      </c>
    </row>
    <row r="538" spans="1:4" x14ac:dyDescent="0.2">
      <c r="A538" s="8"/>
      <c r="B538" s="54">
        <v>6873298</v>
      </c>
      <c r="C538" s="108">
        <v>0.14000000000000001</v>
      </c>
      <c r="D538" s="54" t="s">
        <v>29</v>
      </c>
    </row>
    <row r="539" spans="1:4" x14ac:dyDescent="0.2">
      <c r="A539" s="8"/>
      <c r="B539" s="54">
        <v>5757881</v>
      </c>
      <c r="C539" s="108">
        <v>1.1287</v>
      </c>
      <c r="D539" s="54" t="s">
        <v>28</v>
      </c>
    </row>
    <row r="540" spans="1:4" x14ac:dyDescent="0.2">
      <c r="A540" s="8"/>
      <c r="B540" s="54">
        <v>5224148</v>
      </c>
      <c r="C540" s="108">
        <v>1.0009999999999999</v>
      </c>
      <c r="D540" s="54" t="s">
        <v>28</v>
      </c>
    </row>
    <row r="541" spans="1:4" x14ac:dyDescent="0.2">
      <c r="A541" s="8"/>
      <c r="B541" s="54">
        <v>5628722</v>
      </c>
      <c r="C541" s="108">
        <v>0.95369999999999999</v>
      </c>
      <c r="D541" s="54" t="s">
        <v>28</v>
      </c>
    </row>
    <row r="542" spans="1:4" x14ac:dyDescent="0.2">
      <c r="A542" s="8"/>
      <c r="B542" s="54">
        <v>5752929</v>
      </c>
      <c r="C542" s="108">
        <v>0.94</v>
      </c>
      <c r="D542" s="54" t="s">
        <v>28</v>
      </c>
    </row>
    <row r="543" spans="1:4" x14ac:dyDescent="0.2">
      <c r="A543" s="8"/>
      <c r="B543" s="54">
        <v>7358169</v>
      </c>
      <c r="C543" s="108">
        <v>1.2356</v>
      </c>
      <c r="D543" s="54" t="s">
        <v>28</v>
      </c>
    </row>
    <row r="544" spans="1:4" x14ac:dyDescent="0.2">
      <c r="A544" s="8"/>
      <c r="B544" s="54">
        <v>7926602</v>
      </c>
      <c r="C544" s="108">
        <v>0.95750000000000002</v>
      </c>
      <c r="D544" s="54" t="s">
        <v>28</v>
      </c>
    </row>
    <row r="545" spans="1:4" x14ac:dyDescent="0.2">
      <c r="A545" s="8"/>
      <c r="B545" s="54">
        <v>6945001</v>
      </c>
      <c r="C545" s="108">
        <v>1.0256000000000001</v>
      </c>
      <c r="D545" s="54" t="s">
        <v>28</v>
      </c>
    </row>
    <row r="546" spans="1:4" x14ac:dyDescent="0.2">
      <c r="A546" s="8"/>
      <c r="B546" s="54">
        <v>5476334</v>
      </c>
      <c r="C546" s="108">
        <v>0.7208</v>
      </c>
      <c r="D546" s="54" t="s">
        <v>28</v>
      </c>
    </row>
    <row r="547" spans="1:4" x14ac:dyDescent="0.2">
      <c r="A547" s="8"/>
      <c r="B547" s="54">
        <v>5607298</v>
      </c>
      <c r="C547" s="108">
        <v>1.0712999999999999</v>
      </c>
      <c r="D547" s="54" t="s">
        <v>28</v>
      </c>
    </row>
    <row r="548" spans="1:4" x14ac:dyDescent="0.2">
      <c r="A548" s="8"/>
      <c r="B548" s="54">
        <v>6391746</v>
      </c>
      <c r="C548" s="108">
        <v>0.39560000000000001</v>
      </c>
      <c r="D548" s="54" t="s">
        <v>28</v>
      </c>
    </row>
    <row r="549" spans="1:4" x14ac:dyDescent="0.2">
      <c r="A549" s="8"/>
      <c r="B549" s="54">
        <v>7128961</v>
      </c>
      <c r="C549" s="108">
        <v>0.97060000000000002</v>
      </c>
      <c r="D549" s="54" t="s">
        <v>28</v>
      </c>
    </row>
    <row r="550" spans="1:4" x14ac:dyDescent="0.2">
      <c r="A550" s="8"/>
      <c r="B550" s="54">
        <v>5571246</v>
      </c>
      <c r="C550" s="108">
        <v>0.9546</v>
      </c>
      <c r="D550" s="54" t="s">
        <v>28</v>
      </c>
    </row>
    <row r="551" spans="1:4" x14ac:dyDescent="0.2">
      <c r="A551" s="8"/>
      <c r="B551" s="54">
        <v>5181201</v>
      </c>
      <c r="C551" s="108">
        <v>0.80379999999999996</v>
      </c>
      <c r="D551" s="54" t="s">
        <v>28</v>
      </c>
    </row>
    <row r="552" spans="1:4" x14ac:dyDescent="0.2">
      <c r="A552" s="8"/>
      <c r="B552" s="54">
        <v>5654791</v>
      </c>
      <c r="C552" s="108">
        <v>0.83450000000000002</v>
      </c>
      <c r="D552" s="54" t="s">
        <v>28</v>
      </c>
    </row>
    <row r="553" spans="1:4" x14ac:dyDescent="0.2">
      <c r="A553" s="8"/>
      <c r="B553" s="54">
        <v>7354396</v>
      </c>
      <c r="C553" s="108">
        <v>0.9022</v>
      </c>
      <c r="D553" s="54" t="s">
        <v>28</v>
      </c>
    </row>
    <row r="554" spans="1:4" x14ac:dyDescent="0.2">
      <c r="A554" s="8"/>
      <c r="B554" s="54">
        <v>5315175</v>
      </c>
      <c r="C554" s="108">
        <v>0.93669999999999998</v>
      </c>
      <c r="D554" s="54" t="s">
        <v>28</v>
      </c>
    </row>
    <row r="555" spans="1:4" x14ac:dyDescent="0.2">
      <c r="A555" s="8"/>
      <c r="B555" s="54">
        <v>5137121</v>
      </c>
      <c r="C555" s="108">
        <v>1.0326</v>
      </c>
      <c r="D555" s="54" t="s">
        <v>28</v>
      </c>
    </row>
    <row r="556" spans="1:4" x14ac:dyDescent="0.2">
      <c r="A556" s="8"/>
      <c r="B556" s="54">
        <v>5152661</v>
      </c>
      <c r="C556" s="108">
        <v>0.67549999999999999</v>
      </c>
      <c r="D556" s="54" t="s">
        <v>28</v>
      </c>
    </row>
    <row r="557" spans="1:4" x14ac:dyDescent="0.2">
      <c r="A557" s="8"/>
      <c r="B557" s="54">
        <v>5248911</v>
      </c>
      <c r="C557" s="108">
        <v>1.0496000000000001</v>
      </c>
      <c r="D557" s="54" t="s">
        <v>28</v>
      </c>
    </row>
    <row r="558" spans="1:4" x14ac:dyDescent="0.2">
      <c r="A558" s="8"/>
      <c r="B558" s="54">
        <v>5282926</v>
      </c>
      <c r="C558" s="108">
        <v>0.98309999999999997</v>
      </c>
      <c r="D558" s="54" t="s">
        <v>28</v>
      </c>
    </row>
    <row r="559" spans="1:4" x14ac:dyDescent="0.2">
      <c r="A559" s="8"/>
      <c r="B559" s="54">
        <v>5321980</v>
      </c>
      <c r="C559" s="108">
        <v>0.60189999999999999</v>
      </c>
      <c r="D559" s="54" t="s">
        <v>28</v>
      </c>
    </row>
    <row r="560" spans="1:4" x14ac:dyDescent="0.2">
      <c r="A560" s="8"/>
      <c r="B560" s="54">
        <v>5534607</v>
      </c>
      <c r="C560" s="108">
        <v>0.23</v>
      </c>
      <c r="D560" s="54" t="s">
        <v>29</v>
      </c>
    </row>
    <row r="561" spans="1:4" x14ac:dyDescent="0.2">
      <c r="A561" s="8"/>
      <c r="B561" s="54">
        <v>5534607</v>
      </c>
      <c r="C561" s="108">
        <v>0.68669999999999998</v>
      </c>
      <c r="D561" s="54" t="s">
        <v>28</v>
      </c>
    </row>
    <row r="562" spans="1:4" x14ac:dyDescent="0.2">
      <c r="A562" s="8"/>
      <c r="B562" s="54">
        <v>5631725</v>
      </c>
      <c r="C562" s="108">
        <v>1.0233000000000001</v>
      </c>
      <c r="D562" s="54" t="s">
        <v>28</v>
      </c>
    </row>
    <row r="563" spans="1:4" x14ac:dyDescent="0.2">
      <c r="A563" s="8"/>
      <c r="B563" s="54">
        <v>5768485</v>
      </c>
      <c r="C563" s="108">
        <v>1.1096999999999999</v>
      </c>
      <c r="D563" s="54" t="s">
        <v>28</v>
      </c>
    </row>
    <row r="564" spans="1:4" x14ac:dyDescent="0.2">
      <c r="A564" s="8"/>
      <c r="B564" s="54">
        <v>5668941</v>
      </c>
      <c r="C564" s="108">
        <v>0.13</v>
      </c>
      <c r="D564" s="54" t="s">
        <v>29</v>
      </c>
    </row>
    <row r="565" spans="1:4" x14ac:dyDescent="0.2">
      <c r="A565" s="8"/>
      <c r="B565" s="54">
        <v>5202102</v>
      </c>
      <c r="C565" s="108">
        <v>0.91010000000000002</v>
      </c>
      <c r="D565" s="54" t="s">
        <v>28</v>
      </c>
    </row>
    <row r="566" spans="1:4" x14ac:dyDescent="0.2">
      <c r="A566" s="8"/>
      <c r="B566" s="54">
        <v>5144166</v>
      </c>
      <c r="C566" s="108">
        <v>1.0777000000000001</v>
      </c>
      <c r="D566" s="54" t="s">
        <v>28</v>
      </c>
    </row>
    <row r="567" spans="1:4" x14ac:dyDescent="0.2">
      <c r="A567" s="8"/>
      <c r="B567" s="54">
        <v>5368068</v>
      </c>
      <c r="C567" s="108">
        <v>0.94240000000000002</v>
      </c>
      <c r="D567" s="54" t="s">
        <v>28</v>
      </c>
    </row>
    <row r="568" spans="1:4" x14ac:dyDescent="0.2">
      <c r="A568" s="8"/>
      <c r="B568" s="54">
        <v>5487197</v>
      </c>
      <c r="C568" s="108">
        <v>0.95350000000000001</v>
      </c>
      <c r="D568" s="54" t="s">
        <v>28</v>
      </c>
    </row>
    <row r="569" spans="1:4" x14ac:dyDescent="0.2">
      <c r="A569" s="8"/>
      <c r="B569" s="54">
        <v>5140936</v>
      </c>
      <c r="C569" s="108">
        <v>1.0324</v>
      </c>
      <c r="D569" s="54" t="s">
        <v>28</v>
      </c>
    </row>
    <row r="570" spans="1:4" x14ac:dyDescent="0.2">
      <c r="A570" s="8"/>
      <c r="B570" s="54">
        <v>5231381</v>
      </c>
      <c r="C570" s="108">
        <v>1.0483</v>
      </c>
      <c r="D570" s="54" t="s">
        <v>28</v>
      </c>
    </row>
    <row r="571" spans="1:4" x14ac:dyDescent="0.2">
      <c r="A571" s="8"/>
      <c r="B571" s="54">
        <v>5847035</v>
      </c>
      <c r="C571" s="108">
        <v>0.80940000000000001</v>
      </c>
      <c r="D571" s="54" t="s">
        <v>28</v>
      </c>
    </row>
    <row r="572" spans="1:4" x14ac:dyDescent="0.2">
      <c r="A572" s="8"/>
      <c r="B572" s="54">
        <v>6561809</v>
      </c>
      <c r="C572" s="108">
        <v>1.0032000000000001</v>
      </c>
      <c r="D572" s="54" t="s">
        <v>28</v>
      </c>
    </row>
    <row r="573" spans="1:4" x14ac:dyDescent="0.2">
      <c r="A573" s="8"/>
      <c r="B573" s="54">
        <v>5487052</v>
      </c>
      <c r="C573" s="108">
        <v>1.0108999999999999</v>
      </c>
      <c r="D573" s="54" t="s">
        <v>28</v>
      </c>
    </row>
    <row r="574" spans="1:4" x14ac:dyDescent="0.2">
      <c r="A574" s="8"/>
      <c r="B574" s="54">
        <v>7123461</v>
      </c>
      <c r="C574" s="108">
        <v>1.1782999999999999</v>
      </c>
      <c r="D574" s="54" t="s">
        <v>28</v>
      </c>
    </row>
    <row r="575" spans="1:4" x14ac:dyDescent="0.2">
      <c r="A575" s="8"/>
      <c r="B575" s="54">
        <v>7883333</v>
      </c>
      <c r="C575" s="108">
        <v>1.1066</v>
      </c>
      <c r="D575" s="54" t="s">
        <v>28</v>
      </c>
    </row>
    <row r="576" spans="1:4" x14ac:dyDescent="0.2">
      <c r="A576" s="8"/>
      <c r="B576" s="54">
        <v>5741782</v>
      </c>
      <c r="C576" s="108">
        <v>1.0596000000000001</v>
      </c>
      <c r="D576" s="54" t="s">
        <v>28</v>
      </c>
    </row>
    <row r="577" spans="1:4" x14ac:dyDescent="0.2">
      <c r="A577" s="8"/>
      <c r="B577" s="54">
        <v>7228672</v>
      </c>
      <c r="C577" s="108">
        <v>1.0765</v>
      </c>
      <c r="D577" s="54" t="s">
        <v>28</v>
      </c>
    </row>
    <row r="578" spans="1:4" x14ac:dyDescent="0.2">
      <c r="A578" s="8"/>
      <c r="B578" s="54">
        <v>7256936</v>
      </c>
      <c r="C578" s="108">
        <v>0.81989999999999996</v>
      </c>
      <c r="D578" s="54" t="s">
        <v>28</v>
      </c>
    </row>
    <row r="579" spans="1:4" x14ac:dyDescent="0.2">
      <c r="A579" s="8"/>
      <c r="B579" s="54">
        <v>6494174</v>
      </c>
      <c r="C579" s="108">
        <v>1.1995</v>
      </c>
      <c r="D579" s="54" t="s">
        <v>28</v>
      </c>
    </row>
    <row r="580" spans="1:4" x14ac:dyDescent="0.2">
      <c r="A580" s="8"/>
      <c r="B580" s="54">
        <v>5654832</v>
      </c>
      <c r="C580" s="108">
        <v>0.90159999999999996</v>
      </c>
      <c r="D580" s="54" t="s">
        <v>28</v>
      </c>
    </row>
    <row r="581" spans="1:4" x14ac:dyDescent="0.2">
      <c r="A581" s="8"/>
      <c r="B581" s="54">
        <v>5785603</v>
      </c>
      <c r="C581" s="108">
        <v>0.99629999999999996</v>
      </c>
      <c r="D581" s="54" t="s">
        <v>28</v>
      </c>
    </row>
    <row r="582" spans="1:4" x14ac:dyDescent="0.2">
      <c r="A582" s="8"/>
      <c r="B582" s="54">
        <v>5547618</v>
      </c>
      <c r="C582" s="108">
        <v>0.82979999999999998</v>
      </c>
      <c r="D582" s="54" t="s">
        <v>28</v>
      </c>
    </row>
    <row r="583" spans="1:4" x14ac:dyDescent="0.2">
      <c r="A583" s="8"/>
      <c r="B583" s="54">
        <v>6670624</v>
      </c>
      <c r="C583" s="108">
        <v>1.0646</v>
      </c>
      <c r="D583" s="54" t="s">
        <v>28</v>
      </c>
    </row>
    <row r="584" spans="1:4" x14ac:dyDescent="0.2">
      <c r="A584" s="8"/>
      <c r="B584" s="54">
        <v>7934605</v>
      </c>
      <c r="C584" s="108">
        <v>0.40699999999999997</v>
      </c>
      <c r="D584" s="54" t="s">
        <v>28</v>
      </c>
    </row>
    <row r="585" spans="1:4" x14ac:dyDescent="0.2">
      <c r="A585" s="8"/>
      <c r="B585" s="54">
        <v>7934881</v>
      </c>
      <c r="C585" s="108">
        <v>1.0141</v>
      </c>
      <c r="D585" s="54" t="s">
        <v>28</v>
      </c>
    </row>
    <row r="586" spans="1:4" x14ac:dyDescent="0.2">
      <c r="A586" s="8"/>
      <c r="B586" s="54">
        <v>5538938</v>
      </c>
      <c r="C586" s="108">
        <v>0.91639999999999999</v>
      </c>
      <c r="D586" s="54" t="s">
        <v>28</v>
      </c>
    </row>
    <row r="587" spans="1:4" x14ac:dyDescent="0.2">
      <c r="A587" s="8"/>
      <c r="B587" s="54">
        <v>6446431</v>
      </c>
      <c r="C587" s="108">
        <v>1.0993999999999999</v>
      </c>
      <c r="D587" s="54" t="s">
        <v>28</v>
      </c>
    </row>
    <row r="588" spans="1:4" x14ac:dyDescent="0.2">
      <c r="A588" s="8"/>
      <c r="B588" s="54">
        <v>6688039</v>
      </c>
      <c r="C588" s="108">
        <v>0.92200000000000004</v>
      </c>
      <c r="D588" s="54" t="s">
        <v>28</v>
      </c>
    </row>
    <row r="589" spans="1:4" x14ac:dyDescent="0.2">
      <c r="A589" s="8"/>
      <c r="B589" s="54">
        <v>7001329</v>
      </c>
      <c r="C589" s="108">
        <v>0.94599999999999995</v>
      </c>
      <c r="D589" s="54" t="s">
        <v>28</v>
      </c>
    </row>
    <row r="590" spans="1:4" x14ac:dyDescent="0.2">
      <c r="A590" s="8"/>
      <c r="B590" s="54">
        <v>7935121</v>
      </c>
      <c r="C590" s="108">
        <v>0.98050000000000004</v>
      </c>
      <c r="D590" s="54" t="s">
        <v>28</v>
      </c>
    </row>
    <row r="591" spans="1:4" x14ac:dyDescent="0.2">
      <c r="A591" s="8"/>
      <c r="B591" s="54">
        <v>6459933</v>
      </c>
      <c r="C591" s="108">
        <v>1.1629</v>
      </c>
      <c r="D591" s="54" t="s">
        <v>28</v>
      </c>
    </row>
    <row r="592" spans="1:4" x14ac:dyDescent="0.2">
      <c r="A592" s="8"/>
      <c r="B592" s="54">
        <v>7907771</v>
      </c>
      <c r="C592" s="108">
        <v>1.0767</v>
      </c>
      <c r="D592" s="54" t="s">
        <v>28</v>
      </c>
    </row>
    <row r="593" spans="1:4" x14ac:dyDescent="0.2">
      <c r="A593" s="8"/>
      <c r="B593" s="54">
        <v>5564169</v>
      </c>
      <c r="C593" s="108">
        <v>0.71860000000000002</v>
      </c>
      <c r="D593" s="54" t="s">
        <v>28</v>
      </c>
    </row>
    <row r="594" spans="1:4" x14ac:dyDescent="0.2">
      <c r="A594" s="8"/>
      <c r="B594" s="54">
        <v>7798146</v>
      </c>
      <c r="C594" s="108">
        <v>1.0388999999999999</v>
      </c>
      <c r="D594" s="54" t="s">
        <v>28</v>
      </c>
    </row>
    <row r="595" spans="1:4" x14ac:dyDescent="0.2">
      <c r="A595" s="8"/>
      <c r="B595" s="54">
        <v>7822914</v>
      </c>
      <c r="C595" s="108">
        <v>0.94010000000000005</v>
      </c>
      <c r="D595" s="54" t="s">
        <v>28</v>
      </c>
    </row>
    <row r="596" spans="1:4" x14ac:dyDescent="0.2">
      <c r="A596" s="8"/>
      <c r="B596" s="54">
        <v>6293177</v>
      </c>
      <c r="C596" s="108">
        <v>1.1258999999999999</v>
      </c>
      <c r="D596" s="54" t="s">
        <v>28</v>
      </c>
    </row>
    <row r="597" spans="1:4" x14ac:dyDescent="0.2">
      <c r="A597" s="8"/>
      <c r="B597" s="54">
        <v>5564818</v>
      </c>
      <c r="C597" s="108">
        <v>0.92330000000000001</v>
      </c>
      <c r="D597" s="54" t="s">
        <v>28</v>
      </c>
    </row>
    <row r="598" spans="1:4" x14ac:dyDescent="0.2">
      <c r="A598" s="8"/>
      <c r="B598" s="54">
        <v>6360043</v>
      </c>
      <c r="C598" s="108">
        <v>0.97250000000000003</v>
      </c>
      <c r="D598" s="54" t="s">
        <v>28</v>
      </c>
    </row>
    <row r="599" spans="1:4" x14ac:dyDescent="0.2">
      <c r="A599" s="8"/>
      <c r="B599" s="54">
        <v>6286775</v>
      </c>
      <c r="C599" s="108">
        <v>0.92630000000000001</v>
      </c>
      <c r="D599" s="54" t="s">
        <v>28</v>
      </c>
    </row>
    <row r="600" spans="1:4" x14ac:dyDescent="0.2">
      <c r="A600" s="8"/>
      <c r="B600" s="54">
        <v>6296779</v>
      </c>
      <c r="C600" s="108">
        <v>0.94969999999999999</v>
      </c>
      <c r="D600" s="54" t="s">
        <v>28</v>
      </c>
    </row>
    <row r="601" spans="1:4" x14ac:dyDescent="0.2">
      <c r="A601" s="8"/>
      <c r="B601" s="54">
        <v>6331601</v>
      </c>
      <c r="C601" s="108">
        <v>1.0891</v>
      </c>
      <c r="D601" s="54" t="s">
        <v>28</v>
      </c>
    </row>
    <row r="602" spans="1:4" x14ac:dyDescent="0.2">
      <c r="A602" s="8"/>
      <c r="B602" s="54">
        <v>6355532</v>
      </c>
      <c r="C602" s="108">
        <v>1.1496999999999999</v>
      </c>
      <c r="D602" s="54" t="s">
        <v>28</v>
      </c>
    </row>
    <row r="603" spans="1:4" x14ac:dyDescent="0.2">
      <c r="A603" s="8"/>
      <c r="B603" s="54">
        <v>6430672</v>
      </c>
      <c r="C603" s="108">
        <v>0.95730000000000004</v>
      </c>
      <c r="D603" s="54" t="s">
        <v>28</v>
      </c>
    </row>
    <row r="604" spans="1:4" x14ac:dyDescent="0.2">
      <c r="A604" s="8"/>
      <c r="B604" s="54">
        <v>6589993</v>
      </c>
      <c r="C604" s="108">
        <v>0.99909999999999999</v>
      </c>
      <c r="D604" s="54" t="s">
        <v>28</v>
      </c>
    </row>
    <row r="605" spans="1:4" x14ac:dyDescent="0.2">
      <c r="A605" s="8"/>
      <c r="B605" s="54">
        <v>6766879</v>
      </c>
      <c r="C605" s="108">
        <v>1.1504000000000001</v>
      </c>
      <c r="D605" s="54" t="s">
        <v>28</v>
      </c>
    </row>
    <row r="606" spans="1:4" x14ac:dyDescent="0.2">
      <c r="A606" s="8"/>
      <c r="B606" s="54">
        <v>7574737</v>
      </c>
      <c r="C606" s="108">
        <v>0.85670000000000002</v>
      </c>
      <c r="D606" s="54" t="s">
        <v>28</v>
      </c>
    </row>
    <row r="607" spans="1:4" x14ac:dyDescent="0.2">
      <c r="A607" s="8"/>
      <c r="B607" s="54">
        <v>7588071</v>
      </c>
      <c r="C607" s="108">
        <v>0.91930000000000001</v>
      </c>
      <c r="D607" s="54" t="s">
        <v>28</v>
      </c>
    </row>
    <row r="608" spans="1:4" x14ac:dyDescent="0.2">
      <c r="A608" s="8"/>
      <c r="B608" s="54">
        <v>7616734</v>
      </c>
      <c r="C608" s="108">
        <v>1.1998</v>
      </c>
      <c r="D608" s="54" t="s">
        <v>28</v>
      </c>
    </row>
    <row r="609" spans="1:4" x14ac:dyDescent="0.2">
      <c r="A609" s="8"/>
      <c r="B609" s="54">
        <v>7787748</v>
      </c>
      <c r="C609" s="108">
        <v>0.91</v>
      </c>
      <c r="D609" s="54" t="s">
        <v>28</v>
      </c>
    </row>
    <row r="610" spans="1:4" x14ac:dyDescent="0.2">
      <c r="A610" s="8"/>
      <c r="B610" s="54">
        <v>7799220</v>
      </c>
      <c r="C610" s="108">
        <v>1.0253000000000001</v>
      </c>
      <c r="D610" s="54" t="s">
        <v>28</v>
      </c>
    </row>
    <row r="611" spans="1:4" x14ac:dyDescent="0.2">
      <c r="A611" s="8"/>
      <c r="B611" s="54">
        <v>7802007</v>
      </c>
      <c r="C611" s="108">
        <v>1.0253000000000001</v>
      </c>
      <c r="D611" s="54" t="s">
        <v>28</v>
      </c>
    </row>
    <row r="612" spans="1:4" x14ac:dyDescent="0.2">
      <c r="A612" s="8"/>
      <c r="B612" s="54">
        <v>7804680</v>
      </c>
      <c r="C612" s="108">
        <v>0.92659999999999998</v>
      </c>
      <c r="D612" s="54" t="s">
        <v>28</v>
      </c>
    </row>
    <row r="613" spans="1:4" x14ac:dyDescent="0.2">
      <c r="A613" s="8"/>
      <c r="B613" s="54">
        <v>7806092</v>
      </c>
      <c r="C613" s="108">
        <v>1.0212000000000001</v>
      </c>
      <c r="D613" s="54" t="s">
        <v>28</v>
      </c>
    </row>
    <row r="614" spans="1:4" x14ac:dyDescent="0.2">
      <c r="A614" s="8"/>
      <c r="B614" s="54">
        <v>7819892</v>
      </c>
      <c r="C614" s="108">
        <v>1.0472999999999999</v>
      </c>
      <c r="D614" s="54" t="s">
        <v>28</v>
      </c>
    </row>
    <row r="615" spans="1:4" x14ac:dyDescent="0.2">
      <c r="A615" s="8"/>
      <c r="B615" s="54">
        <v>7822012</v>
      </c>
      <c r="C615" s="108">
        <v>0.97009999999999996</v>
      </c>
      <c r="D615" s="54" t="s">
        <v>28</v>
      </c>
    </row>
    <row r="616" spans="1:4" x14ac:dyDescent="0.2">
      <c r="A616" s="8"/>
      <c r="B616" s="54">
        <v>7868943</v>
      </c>
      <c r="C616" s="108">
        <v>1.1028</v>
      </c>
      <c r="D616" s="54" t="s">
        <v>28</v>
      </c>
    </row>
    <row r="617" spans="1:4" x14ac:dyDescent="0.2">
      <c r="A617" s="8"/>
      <c r="B617" s="54">
        <v>7926975</v>
      </c>
      <c r="C617" s="108">
        <v>0.97670000000000001</v>
      </c>
      <c r="D617" s="54" t="s">
        <v>28</v>
      </c>
    </row>
    <row r="618" spans="1:4" x14ac:dyDescent="0.2">
      <c r="A618" s="8"/>
      <c r="B618" s="54">
        <v>7937645</v>
      </c>
      <c r="C618" s="108">
        <v>0.79079999999999995</v>
      </c>
      <c r="D618" s="54" t="s">
        <v>28</v>
      </c>
    </row>
    <row r="619" spans="1:4" x14ac:dyDescent="0.2">
      <c r="A619" s="8"/>
      <c r="B619" s="54">
        <v>7815425</v>
      </c>
      <c r="C619" s="108">
        <v>0.22</v>
      </c>
      <c r="D619" s="54" t="s">
        <v>29</v>
      </c>
    </row>
    <row r="620" spans="1:4" x14ac:dyDescent="0.2">
      <c r="A620" s="8"/>
      <c r="B620" s="54">
        <v>7815425</v>
      </c>
      <c r="C620" s="108">
        <v>0.37509999999999999</v>
      </c>
      <c r="D620" s="54" t="s">
        <v>28</v>
      </c>
    </row>
    <row r="621" spans="1:4" x14ac:dyDescent="0.2">
      <c r="A621" s="8"/>
      <c r="B621" s="54">
        <v>7914423</v>
      </c>
      <c r="C621" s="108">
        <v>0.7218</v>
      </c>
      <c r="D621" s="54" t="s">
        <v>28</v>
      </c>
    </row>
    <row r="622" spans="1:4" x14ac:dyDescent="0.2">
      <c r="A622" s="8"/>
      <c r="B622" s="54">
        <v>6599857</v>
      </c>
      <c r="C622" s="108">
        <v>0.56420000000000003</v>
      </c>
      <c r="D622" s="54" t="s">
        <v>28</v>
      </c>
    </row>
    <row r="623" spans="1:4" x14ac:dyDescent="0.2">
      <c r="A623" s="8"/>
      <c r="B623" s="54">
        <v>7802701</v>
      </c>
      <c r="C623" s="108">
        <v>0.49440000000000001</v>
      </c>
      <c r="D623" s="54" t="s">
        <v>28</v>
      </c>
    </row>
    <row r="624" spans="1:4" x14ac:dyDescent="0.2">
      <c r="A624" s="8"/>
      <c r="B624" s="54">
        <v>6589382</v>
      </c>
      <c r="C624" s="108">
        <v>0.99490000000000001</v>
      </c>
      <c r="D624" s="54" t="s">
        <v>28</v>
      </c>
    </row>
    <row r="625" spans="1:4" x14ac:dyDescent="0.2">
      <c r="A625" s="8"/>
      <c r="B625" s="54">
        <v>6753406</v>
      </c>
      <c r="C625" s="108">
        <v>1.0967</v>
      </c>
      <c r="D625" s="54" t="s">
        <v>28</v>
      </c>
    </row>
    <row r="626" spans="1:4" x14ac:dyDescent="0.2">
      <c r="A626" s="8"/>
      <c r="B626" s="54">
        <v>6760912</v>
      </c>
      <c r="C626" s="108">
        <v>1.0609999999999999</v>
      </c>
      <c r="D626" s="54" t="s">
        <v>28</v>
      </c>
    </row>
    <row r="627" spans="1:4" x14ac:dyDescent="0.2">
      <c r="A627" s="8"/>
      <c r="B627" s="54">
        <v>7934711</v>
      </c>
      <c r="C627" s="108">
        <v>0.99580000000000002</v>
      </c>
      <c r="D627" s="54" t="s">
        <v>28</v>
      </c>
    </row>
    <row r="628" spans="1:4" x14ac:dyDescent="0.2">
      <c r="A628" s="8"/>
      <c r="B628" s="54">
        <v>7799924</v>
      </c>
      <c r="C628" s="108">
        <v>1.0235000000000001</v>
      </c>
      <c r="D628" s="54" t="s">
        <v>28</v>
      </c>
    </row>
    <row r="629" spans="1:4" x14ac:dyDescent="0.2">
      <c r="A629" s="8"/>
      <c r="B629" s="54">
        <v>7807233</v>
      </c>
      <c r="C629" s="108">
        <v>1.0238</v>
      </c>
      <c r="D629" s="54" t="s">
        <v>28</v>
      </c>
    </row>
    <row r="630" spans="1:4" x14ac:dyDescent="0.2">
      <c r="A630" s="8"/>
      <c r="B630" s="54">
        <v>6750607</v>
      </c>
      <c r="C630" s="108">
        <v>0.95540000000000003</v>
      </c>
      <c r="D630" s="54" t="s">
        <v>28</v>
      </c>
    </row>
    <row r="631" spans="1:4" x14ac:dyDescent="0.2">
      <c r="A631" s="8"/>
      <c r="B631" s="54">
        <v>6057502</v>
      </c>
      <c r="C631" s="108">
        <v>1.0455000000000001</v>
      </c>
      <c r="D631" s="54" t="s">
        <v>28</v>
      </c>
    </row>
    <row r="632" spans="1:4" x14ac:dyDescent="0.2">
      <c r="A632" s="8"/>
      <c r="B632" s="54">
        <v>5958035</v>
      </c>
      <c r="C632" s="108">
        <v>0.16</v>
      </c>
      <c r="D632" s="54" t="s">
        <v>29</v>
      </c>
    </row>
    <row r="633" spans="1:4" x14ac:dyDescent="0.2">
      <c r="A633" s="8"/>
      <c r="B633" s="54">
        <v>7121977</v>
      </c>
      <c r="C633" s="108">
        <v>0.14000000000000001</v>
      </c>
      <c r="D633" s="54" t="s">
        <v>29</v>
      </c>
    </row>
    <row r="634" spans="1:4" x14ac:dyDescent="0.2">
      <c r="A634" s="8"/>
      <c r="B634" s="54">
        <v>5663561</v>
      </c>
      <c r="C634" s="108">
        <v>0.22</v>
      </c>
      <c r="D634" s="54" t="s">
        <v>29</v>
      </c>
    </row>
    <row r="635" spans="1:4" x14ac:dyDescent="0.2">
      <c r="A635" s="8"/>
      <c r="B635" s="54">
        <v>7148894</v>
      </c>
      <c r="C635" s="108">
        <v>0.17</v>
      </c>
      <c r="D635" s="54" t="s">
        <v>29</v>
      </c>
    </row>
    <row r="636" spans="1:4" x14ac:dyDescent="0.2">
      <c r="A636" s="8"/>
      <c r="B636" s="54">
        <v>7147614</v>
      </c>
      <c r="C636" s="108">
        <v>0.13</v>
      </c>
      <c r="D636" s="54" t="s">
        <v>29</v>
      </c>
    </row>
    <row r="637" spans="1:4" x14ac:dyDescent="0.2">
      <c r="A637" s="8"/>
      <c r="B637" s="54">
        <v>6034172</v>
      </c>
      <c r="C637" s="108">
        <v>1.0581</v>
      </c>
      <c r="D637" s="54" t="s">
        <v>28</v>
      </c>
    </row>
    <row r="638" spans="1:4" x14ac:dyDescent="0.2">
      <c r="A638" s="8"/>
      <c r="B638" s="54">
        <v>6039272</v>
      </c>
      <c r="C638" s="108">
        <v>0.99809999999999999</v>
      </c>
      <c r="D638" s="54" t="s">
        <v>28</v>
      </c>
    </row>
    <row r="639" spans="1:4" x14ac:dyDescent="0.2">
      <c r="A639" s="8"/>
      <c r="B639" s="54">
        <v>6219232</v>
      </c>
      <c r="C639" s="108">
        <v>1.1068</v>
      </c>
      <c r="D639" s="54" t="s">
        <v>28</v>
      </c>
    </row>
    <row r="640" spans="1:4" x14ac:dyDescent="0.2">
      <c r="A640" s="8"/>
      <c r="B640" s="54">
        <v>6223425</v>
      </c>
      <c r="C640" s="108">
        <v>1.0485</v>
      </c>
      <c r="D640" s="54" t="s">
        <v>28</v>
      </c>
    </row>
    <row r="641" spans="1:4" x14ac:dyDescent="0.2">
      <c r="A641" s="8"/>
      <c r="B641" s="54">
        <v>6040342</v>
      </c>
      <c r="C641" s="108">
        <v>1.0584</v>
      </c>
      <c r="D641" s="54" t="s">
        <v>28</v>
      </c>
    </row>
    <row r="642" spans="1:4" x14ac:dyDescent="0.2">
      <c r="A642" s="8"/>
      <c r="B642" s="54">
        <v>6042107</v>
      </c>
      <c r="C642" s="108">
        <v>1.1718</v>
      </c>
      <c r="D642" s="54" t="s">
        <v>28</v>
      </c>
    </row>
    <row r="643" spans="1:4" x14ac:dyDescent="0.2">
      <c r="A643" s="8"/>
      <c r="B643" s="54">
        <v>6039343</v>
      </c>
      <c r="C643" s="108">
        <v>1.1942999999999999</v>
      </c>
      <c r="D643" s="54" t="s">
        <v>28</v>
      </c>
    </row>
    <row r="644" spans="1:4" x14ac:dyDescent="0.2">
      <c r="A644" s="8"/>
      <c r="B644" s="54">
        <v>5809737</v>
      </c>
      <c r="C644" s="108">
        <v>0.5161</v>
      </c>
      <c r="D644" s="54" t="s">
        <v>28</v>
      </c>
    </row>
    <row r="645" spans="1:4" x14ac:dyDescent="0.2">
      <c r="A645" s="8"/>
      <c r="B645" s="54">
        <v>7951049</v>
      </c>
      <c r="C645" s="108">
        <v>1.145</v>
      </c>
      <c r="D645" s="54" t="s">
        <v>28</v>
      </c>
    </row>
    <row r="646" spans="1:4" x14ac:dyDescent="0.2">
      <c r="A646" s="8"/>
      <c r="B646" s="54">
        <v>5119845</v>
      </c>
      <c r="C646" s="108">
        <v>1.0286</v>
      </c>
      <c r="D646" s="54" t="s">
        <v>28</v>
      </c>
    </row>
    <row r="647" spans="1:4" x14ac:dyDescent="0.2">
      <c r="A647" s="8"/>
      <c r="B647" s="54">
        <v>5119844</v>
      </c>
      <c r="C647" s="108">
        <v>0.91</v>
      </c>
      <c r="D647" s="54" t="s">
        <v>28</v>
      </c>
    </row>
    <row r="648" spans="1:4" x14ac:dyDescent="0.2">
      <c r="A648" s="8"/>
      <c r="B648" s="54">
        <v>7703176</v>
      </c>
      <c r="C648" s="108">
        <v>1.1422000000000001</v>
      </c>
      <c r="D648" s="54" t="s">
        <v>28</v>
      </c>
    </row>
    <row r="649" spans="1:4" x14ac:dyDescent="0.2">
      <c r="A649" s="8"/>
      <c r="B649" s="54">
        <v>7951518</v>
      </c>
      <c r="C649" s="108">
        <v>0.89510000000000001</v>
      </c>
      <c r="D649" s="54" t="s">
        <v>28</v>
      </c>
    </row>
    <row r="650" spans="1:4" x14ac:dyDescent="0.2">
      <c r="A650" s="8"/>
      <c r="B650" s="54">
        <v>6043175</v>
      </c>
      <c r="C650" s="108">
        <v>1.032</v>
      </c>
      <c r="D650" s="54" t="s">
        <v>28</v>
      </c>
    </row>
    <row r="651" spans="1:4" x14ac:dyDescent="0.2">
      <c r="A651" s="8"/>
      <c r="B651" s="54">
        <v>7700955</v>
      </c>
      <c r="C651" s="108">
        <v>0.88339999999999996</v>
      </c>
      <c r="D651" s="54" t="s">
        <v>28</v>
      </c>
    </row>
    <row r="652" spans="1:4" x14ac:dyDescent="0.2">
      <c r="A652" s="8"/>
      <c r="B652" s="54">
        <v>6032931</v>
      </c>
      <c r="C652" s="108">
        <v>1.1805000000000001</v>
      </c>
      <c r="D652" s="54" t="s">
        <v>28</v>
      </c>
    </row>
    <row r="653" spans="1:4" x14ac:dyDescent="0.2">
      <c r="A653" s="8"/>
      <c r="B653" s="54">
        <v>7961930</v>
      </c>
      <c r="C653" s="108">
        <v>1.0506</v>
      </c>
      <c r="D653" s="54" t="s">
        <v>28</v>
      </c>
    </row>
    <row r="654" spans="1:4" x14ac:dyDescent="0.2">
      <c r="A654" s="8"/>
      <c r="B654" s="54">
        <v>5119819</v>
      </c>
      <c r="C654" s="108">
        <v>0.23</v>
      </c>
      <c r="D654" s="54" t="s">
        <v>29</v>
      </c>
    </row>
    <row r="655" spans="1:4" x14ac:dyDescent="0.2">
      <c r="A655" s="8"/>
      <c r="B655" s="54">
        <v>5652557</v>
      </c>
      <c r="C655" s="108">
        <v>0.93430000000000002</v>
      </c>
      <c r="D655" s="54" t="s">
        <v>28</v>
      </c>
    </row>
    <row r="656" spans="1:4" x14ac:dyDescent="0.2">
      <c r="A656" s="8"/>
      <c r="B656" s="54">
        <v>5662324</v>
      </c>
      <c r="C656" s="108">
        <v>0.995</v>
      </c>
      <c r="D656" s="54" t="s">
        <v>28</v>
      </c>
    </row>
    <row r="657" spans="1:4" x14ac:dyDescent="0.2">
      <c r="A657" s="8"/>
      <c r="B657" s="54">
        <v>5809296</v>
      </c>
      <c r="C657" s="108">
        <v>1.0717000000000001</v>
      </c>
      <c r="D657" s="54" t="s">
        <v>28</v>
      </c>
    </row>
    <row r="658" spans="1:4" x14ac:dyDescent="0.2">
      <c r="A658" s="8"/>
      <c r="B658" s="54">
        <v>5651905</v>
      </c>
      <c r="C658" s="108">
        <v>1.2036</v>
      </c>
      <c r="D658" s="54" t="s">
        <v>28</v>
      </c>
    </row>
    <row r="659" spans="1:4" x14ac:dyDescent="0.2">
      <c r="A659" s="8"/>
      <c r="B659" s="54">
        <v>5119840</v>
      </c>
      <c r="C659" s="108">
        <v>0.51639999999999997</v>
      </c>
      <c r="D659" s="54" t="s">
        <v>28</v>
      </c>
    </row>
    <row r="660" spans="1:4" x14ac:dyDescent="0.2">
      <c r="A660" s="8"/>
      <c r="B660" s="54">
        <v>5119833</v>
      </c>
      <c r="C660" s="108">
        <v>1.095</v>
      </c>
      <c r="D660" s="54" t="s">
        <v>28</v>
      </c>
    </row>
    <row r="661" spans="1:4" x14ac:dyDescent="0.2">
      <c r="A661" s="8"/>
      <c r="B661" s="54">
        <v>5119852</v>
      </c>
      <c r="C661" s="108">
        <v>1.085</v>
      </c>
      <c r="D661" s="54" t="s">
        <v>28</v>
      </c>
    </row>
    <row r="662" spans="1:4" x14ac:dyDescent="0.2">
      <c r="A662" s="8"/>
      <c r="B662" s="54">
        <v>5119855</v>
      </c>
      <c r="C662" s="108">
        <v>1.0982000000000001</v>
      </c>
      <c r="D662" s="54" t="s">
        <v>28</v>
      </c>
    </row>
    <row r="663" spans="1:4" x14ac:dyDescent="0.2">
      <c r="A663" s="8"/>
      <c r="B663" s="54">
        <v>7869065</v>
      </c>
      <c r="C663" s="108">
        <v>0.98939999999999995</v>
      </c>
      <c r="D663" s="54" t="s">
        <v>28</v>
      </c>
    </row>
    <row r="664" spans="1:4" x14ac:dyDescent="0.2">
      <c r="A664" s="8"/>
      <c r="B664" s="54">
        <v>5529298</v>
      </c>
      <c r="C664" s="108">
        <v>1.0771999999999999</v>
      </c>
      <c r="D664" s="54" t="s">
        <v>28</v>
      </c>
    </row>
    <row r="665" spans="1:4" x14ac:dyDescent="0.2">
      <c r="A665" s="8"/>
      <c r="B665" s="54">
        <v>5573705</v>
      </c>
      <c r="C665" s="108">
        <v>1.0149999999999999</v>
      </c>
      <c r="D665" s="54" t="s">
        <v>28</v>
      </c>
    </row>
    <row r="666" spans="1:4" x14ac:dyDescent="0.2">
      <c r="A666" s="8"/>
      <c r="B666" s="54">
        <v>7883480</v>
      </c>
      <c r="C666" s="108">
        <v>1.0818000000000001</v>
      </c>
      <c r="D666" s="54" t="s">
        <v>28</v>
      </c>
    </row>
    <row r="667" spans="1:4" x14ac:dyDescent="0.2">
      <c r="A667" s="8"/>
      <c r="B667" s="54">
        <v>7934968</v>
      </c>
      <c r="C667" s="108">
        <v>1.0515000000000001</v>
      </c>
      <c r="D667" s="54" t="s">
        <v>28</v>
      </c>
    </row>
    <row r="668" spans="1:4" x14ac:dyDescent="0.2">
      <c r="A668" s="8"/>
      <c r="B668" s="54">
        <v>5833365</v>
      </c>
      <c r="C668" s="108">
        <v>0.62</v>
      </c>
      <c r="D668" s="54" t="s">
        <v>28</v>
      </c>
    </row>
    <row r="669" spans="1:4" x14ac:dyDescent="0.2">
      <c r="A669" s="8"/>
      <c r="B669" s="54">
        <v>7828272</v>
      </c>
      <c r="C669" s="108">
        <v>0.95840000000000003</v>
      </c>
      <c r="D669" s="54" t="s">
        <v>28</v>
      </c>
    </row>
    <row r="670" spans="1:4" x14ac:dyDescent="0.2">
      <c r="A670" s="8"/>
      <c r="B670" s="54">
        <v>7783890</v>
      </c>
      <c r="C670" s="108">
        <v>0.98060000000000003</v>
      </c>
      <c r="D670" s="54" t="s">
        <v>28</v>
      </c>
    </row>
    <row r="671" spans="1:4" x14ac:dyDescent="0.2">
      <c r="A671" s="8"/>
      <c r="B671" s="54">
        <v>7806341</v>
      </c>
      <c r="C671" s="108">
        <v>0.97850000000000004</v>
      </c>
      <c r="D671" s="54" t="s">
        <v>28</v>
      </c>
    </row>
    <row r="672" spans="1:4" x14ac:dyDescent="0.2">
      <c r="A672" s="8"/>
      <c r="B672" s="54">
        <v>7942475</v>
      </c>
      <c r="C672" s="108">
        <v>1.1367</v>
      </c>
      <c r="D672" s="54" t="s">
        <v>28</v>
      </c>
    </row>
    <row r="673" spans="1:4" x14ac:dyDescent="0.2">
      <c r="A673" s="8"/>
      <c r="B673" s="54">
        <v>6966338</v>
      </c>
      <c r="C673" s="108">
        <v>1.0686</v>
      </c>
      <c r="D673" s="54" t="s">
        <v>28</v>
      </c>
    </row>
    <row r="674" spans="1:4" x14ac:dyDescent="0.2">
      <c r="A674" s="8"/>
      <c r="B674" s="54">
        <v>7784370</v>
      </c>
      <c r="C674" s="108">
        <v>1.0197000000000001</v>
      </c>
      <c r="D674" s="54" t="s">
        <v>28</v>
      </c>
    </row>
    <row r="675" spans="1:4" x14ac:dyDescent="0.2">
      <c r="A675" s="8"/>
      <c r="B675" s="54">
        <v>7813710</v>
      </c>
      <c r="C675" s="108">
        <v>1.1042000000000001</v>
      </c>
      <c r="D675" s="54" t="s">
        <v>28</v>
      </c>
    </row>
    <row r="676" spans="1:4" x14ac:dyDescent="0.2">
      <c r="A676" s="8"/>
      <c r="B676" s="54">
        <v>7834052</v>
      </c>
      <c r="C676" s="108">
        <v>1.0615000000000001</v>
      </c>
      <c r="D676" s="54" t="s">
        <v>28</v>
      </c>
    </row>
    <row r="677" spans="1:4" x14ac:dyDescent="0.2">
      <c r="A677" s="8"/>
      <c r="B677" s="54">
        <v>7842140</v>
      </c>
      <c r="C677" s="108">
        <v>0.91549999999999998</v>
      </c>
      <c r="D677" s="54" t="s">
        <v>28</v>
      </c>
    </row>
    <row r="678" spans="1:4" x14ac:dyDescent="0.2">
      <c r="A678" s="8"/>
      <c r="B678" s="54">
        <v>7960607</v>
      </c>
      <c r="C678" s="108">
        <v>1.165</v>
      </c>
      <c r="D678" s="54" t="s">
        <v>28</v>
      </c>
    </row>
    <row r="679" spans="1:4" x14ac:dyDescent="0.2">
      <c r="A679" s="8"/>
      <c r="B679" s="54">
        <v>5319981</v>
      </c>
      <c r="C679" s="108">
        <v>0.70660000000000001</v>
      </c>
      <c r="D679" s="54" t="s">
        <v>28</v>
      </c>
    </row>
    <row r="680" spans="1:4" x14ac:dyDescent="0.2">
      <c r="A680" s="8"/>
      <c r="B680" s="54">
        <v>5656637</v>
      </c>
      <c r="C680" s="108">
        <v>0.69599999999999995</v>
      </c>
      <c r="D680" s="54" t="s">
        <v>28</v>
      </c>
    </row>
    <row r="681" spans="1:4" x14ac:dyDescent="0.2">
      <c r="A681" s="8"/>
      <c r="B681" s="54">
        <v>5658850</v>
      </c>
      <c r="C681" s="108">
        <v>1.0924</v>
      </c>
      <c r="D681" s="54" t="s">
        <v>28</v>
      </c>
    </row>
    <row r="682" spans="1:4" x14ac:dyDescent="0.2">
      <c r="A682" s="8"/>
      <c r="B682" s="54">
        <v>5660084</v>
      </c>
      <c r="C682" s="108">
        <v>1.0483</v>
      </c>
      <c r="D682" s="54" t="s">
        <v>28</v>
      </c>
    </row>
    <row r="683" spans="1:4" x14ac:dyDescent="0.2">
      <c r="A683" s="8"/>
      <c r="B683" s="54">
        <v>5661479</v>
      </c>
      <c r="C683" s="108">
        <v>1.1333</v>
      </c>
      <c r="D683" s="54" t="s">
        <v>28</v>
      </c>
    </row>
    <row r="684" spans="1:4" x14ac:dyDescent="0.2">
      <c r="A684" s="8"/>
      <c r="B684" s="54">
        <v>5653386</v>
      </c>
      <c r="C684" s="108">
        <v>0.66720000000000002</v>
      </c>
      <c r="D684" s="54" t="s">
        <v>28</v>
      </c>
    </row>
    <row r="685" spans="1:4" x14ac:dyDescent="0.2">
      <c r="A685" s="8"/>
      <c r="B685" s="54">
        <v>7921229</v>
      </c>
      <c r="C685" s="108">
        <v>0.89019999999999999</v>
      </c>
      <c r="D685" s="54" t="s">
        <v>28</v>
      </c>
    </row>
    <row r="686" spans="1:4" x14ac:dyDescent="0.2">
      <c r="A686" s="8"/>
      <c r="B686" s="54">
        <v>5570161</v>
      </c>
      <c r="C686" s="108">
        <v>0.96150000000000002</v>
      </c>
      <c r="D686" s="54" t="s">
        <v>28</v>
      </c>
    </row>
    <row r="687" spans="1:4" x14ac:dyDescent="0.2">
      <c r="A687" s="8"/>
      <c r="B687" s="54">
        <v>5524595</v>
      </c>
      <c r="C687" s="108">
        <v>0.56740000000000002</v>
      </c>
      <c r="D687" s="54" t="s">
        <v>28</v>
      </c>
    </row>
    <row r="688" spans="1:4" x14ac:dyDescent="0.2">
      <c r="A688" s="8"/>
      <c r="B688" s="54">
        <v>5538963</v>
      </c>
      <c r="C688" s="108">
        <v>1.1396999999999999</v>
      </c>
      <c r="D688" s="54" t="s">
        <v>28</v>
      </c>
    </row>
    <row r="689" spans="1:4" x14ac:dyDescent="0.2">
      <c r="A689" s="8"/>
      <c r="B689" s="54">
        <v>5788642</v>
      </c>
      <c r="C689" s="108">
        <v>0.94130000000000003</v>
      </c>
      <c r="D689" s="54" t="s">
        <v>28</v>
      </c>
    </row>
    <row r="690" spans="1:4" x14ac:dyDescent="0.2">
      <c r="A690" s="8"/>
      <c r="B690" s="54">
        <v>6433995</v>
      </c>
      <c r="C690" s="108">
        <v>1.0848</v>
      </c>
      <c r="D690" s="54" t="s">
        <v>28</v>
      </c>
    </row>
    <row r="691" spans="1:4" x14ac:dyDescent="0.2">
      <c r="A691" s="8"/>
      <c r="B691" s="54">
        <v>6628860</v>
      </c>
      <c r="C691" s="108">
        <v>1.1004</v>
      </c>
      <c r="D691" s="54" t="s">
        <v>28</v>
      </c>
    </row>
    <row r="692" spans="1:4" x14ac:dyDescent="0.2">
      <c r="A692" s="8"/>
      <c r="B692" s="54">
        <v>7152799</v>
      </c>
      <c r="C692" s="108">
        <v>0.90969999999999995</v>
      </c>
      <c r="D692" s="54" t="s">
        <v>28</v>
      </c>
    </row>
    <row r="693" spans="1:4" x14ac:dyDescent="0.2">
      <c r="A693" s="8"/>
      <c r="B693" s="54">
        <v>7912077</v>
      </c>
      <c r="C693" s="108">
        <v>1.1539999999999999</v>
      </c>
      <c r="D693" s="54" t="s">
        <v>28</v>
      </c>
    </row>
    <row r="694" spans="1:4" x14ac:dyDescent="0.2">
      <c r="A694" s="8"/>
      <c r="B694" s="54">
        <v>7912085</v>
      </c>
      <c r="C694" s="108">
        <v>1.0109999999999999</v>
      </c>
      <c r="D694" s="54" t="s">
        <v>28</v>
      </c>
    </row>
    <row r="695" spans="1:4" x14ac:dyDescent="0.2">
      <c r="A695" s="8"/>
      <c r="B695" s="54">
        <v>7907780</v>
      </c>
      <c r="C695" s="108">
        <v>0.95720000000000005</v>
      </c>
      <c r="D695" s="54" t="s">
        <v>28</v>
      </c>
    </row>
    <row r="696" spans="1:4" x14ac:dyDescent="0.2">
      <c r="A696" s="8"/>
      <c r="B696" s="54">
        <v>7907777</v>
      </c>
      <c r="C696" s="108">
        <v>0.93600000000000005</v>
      </c>
      <c r="D696" s="54" t="s">
        <v>28</v>
      </c>
    </row>
    <row r="697" spans="1:4" x14ac:dyDescent="0.2">
      <c r="A697" s="8"/>
      <c r="B697" s="54">
        <v>7907779</v>
      </c>
      <c r="C697" s="108">
        <v>1.1541999999999999</v>
      </c>
      <c r="D697" s="54" t="s">
        <v>28</v>
      </c>
    </row>
    <row r="698" spans="1:4" x14ac:dyDescent="0.2">
      <c r="A698" s="8"/>
      <c r="B698" s="54">
        <v>5651043</v>
      </c>
      <c r="C698" s="108">
        <v>0.99970000000000003</v>
      </c>
      <c r="D698" s="54" t="s">
        <v>28</v>
      </c>
    </row>
    <row r="699" spans="1:4" x14ac:dyDescent="0.2">
      <c r="A699" s="8"/>
      <c r="B699" s="54">
        <v>7958127</v>
      </c>
      <c r="C699" s="108">
        <v>1.0165</v>
      </c>
      <c r="D699" s="54" t="s">
        <v>28</v>
      </c>
    </row>
    <row r="700" spans="1:4" x14ac:dyDescent="0.2">
      <c r="A700" s="8"/>
      <c r="B700" s="54">
        <v>7960842</v>
      </c>
      <c r="C700" s="108">
        <v>0.95550000000000002</v>
      </c>
      <c r="D700" s="54" t="s">
        <v>28</v>
      </c>
    </row>
    <row r="701" spans="1:4" x14ac:dyDescent="0.2">
      <c r="A701" s="8"/>
      <c r="B701" s="54">
        <v>7987889</v>
      </c>
      <c r="C701" s="108">
        <v>0.75319999999999998</v>
      </c>
      <c r="D701" s="54" t="s">
        <v>28</v>
      </c>
    </row>
    <row r="702" spans="1:4" x14ac:dyDescent="0.2">
      <c r="A702" s="8"/>
      <c r="B702" s="54">
        <v>7904581</v>
      </c>
      <c r="C702" s="108">
        <v>1.0674999999999999</v>
      </c>
      <c r="D702" s="54" t="s">
        <v>28</v>
      </c>
    </row>
    <row r="703" spans="1:4" x14ac:dyDescent="0.2">
      <c r="A703" s="8"/>
      <c r="B703" s="54">
        <v>7904582</v>
      </c>
      <c r="C703" s="108">
        <v>0.94030000000000002</v>
      </c>
      <c r="D703" s="54" t="s">
        <v>28</v>
      </c>
    </row>
    <row r="704" spans="1:4" x14ac:dyDescent="0.2">
      <c r="A704" s="8"/>
      <c r="B704" s="54">
        <v>7133305</v>
      </c>
      <c r="C704" s="108">
        <v>1.0918000000000001</v>
      </c>
      <c r="D704" s="54" t="s">
        <v>28</v>
      </c>
    </row>
    <row r="705" spans="1:4" x14ac:dyDescent="0.2">
      <c r="A705" s="8"/>
      <c r="B705" s="54">
        <v>7790343</v>
      </c>
      <c r="C705" s="108">
        <v>1.04</v>
      </c>
      <c r="D705" s="54" t="s">
        <v>28</v>
      </c>
    </row>
    <row r="706" spans="1:4" x14ac:dyDescent="0.2">
      <c r="A706" s="8"/>
      <c r="B706" s="54">
        <v>5225128</v>
      </c>
      <c r="C706" s="108">
        <v>0.86399999999999999</v>
      </c>
      <c r="D706" s="54" t="s">
        <v>28</v>
      </c>
    </row>
    <row r="707" spans="1:4" x14ac:dyDescent="0.2">
      <c r="A707" s="8"/>
      <c r="B707" s="54">
        <v>5180073</v>
      </c>
      <c r="C707" s="108">
        <v>0.86950000000000005</v>
      </c>
      <c r="D707" s="54" t="s">
        <v>28</v>
      </c>
    </row>
    <row r="708" spans="1:4" x14ac:dyDescent="0.2">
      <c r="A708" s="8"/>
      <c r="B708" s="54">
        <v>7871678</v>
      </c>
      <c r="C708" s="108">
        <v>1.0294000000000001</v>
      </c>
      <c r="D708" s="54" t="s">
        <v>28</v>
      </c>
    </row>
    <row r="709" spans="1:4" x14ac:dyDescent="0.2">
      <c r="A709" s="8"/>
      <c r="B709" s="54">
        <v>7702453</v>
      </c>
      <c r="C709" s="108">
        <v>0.90310000000000001</v>
      </c>
      <c r="D709" s="54" t="s">
        <v>28</v>
      </c>
    </row>
    <row r="710" spans="1:4" x14ac:dyDescent="0.2">
      <c r="A710" s="8"/>
      <c r="B710" s="54">
        <v>6040755</v>
      </c>
      <c r="C710" s="108">
        <v>1.1173</v>
      </c>
      <c r="D710" s="54" t="s">
        <v>28</v>
      </c>
    </row>
    <row r="711" spans="1:4" x14ac:dyDescent="0.2">
      <c r="A711" s="8"/>
      <c r="B711" s="54">
        <v>6036975</v>
      </c>
      <c r="C711" s="108">
        <v>1.0925</v>
      </c>
      <c r="D711" s="54" t="s">
        <v>28</v>
      </c>
    </row>
    <row r="712" spans="1:4" x14ac:dyDescent="0.2">
      <c r="A712" s="8"/>
      <c r="B712" s="54">
        <v>5236882</v>
      </c>
      <c r="C712" s="108">
        <v>1.0013000000000001</v>
      </c>
      <c r="D712" s="54" t="s">
        <v>28</v>
      </c>
    </row>
    <row r="713" spans="1:4" x14ac:dyDescent="0.2">
      <c r="A713" s="8"/>
      <c r="B713" s="54">
        <v>6687130</v>
      </c>
      <c r="C713" s="108">
        <v>1.1681999999999999</v>
      </c>
      <c r="D713" s="54" t="s">
        <v>28</v>
      </c>
    </row>
    <row r="714" spans="1:4" x14ac:dyDescent="0.2">
      <c r="A714" s="8"/>
      <c r="B714" s="54">
        <v>7934502</v>
      </c>
      <c r="C714" s="108">
        <v>0.88129999999999997</v>
      </c>
      <c r="D714" s="54" t="s">
        <v>28</v>
      </c>
    </row>
    <row r="715" spans="1:4" x14ac:dyDescent="0.2">
      <c r="A715" s="8"/>
      <c r="B715" s="54">
        <v>7770570</v>
      </c>
      <c r="C715" s="108">
        <v>1.0358000000000001</v>
      </c>
      <c r="D715" s="54" t="s">
        <v>28</v>
      </c>
    </row>
    <row r="716" spans="1:4" x14ac:dyDescent="0.2">
      <c r="A716" s="8"/>
      <c r="B716" s="54">
        <v>7291532</v>
      </c>
      <c r="C716" s="108">
        <v>1.0136000000000001</v>
      </c>
      <c r="D716" s="54" t="s">
        <v>28</v>
      </c>
    </row>
    <row r="717" spans="1:4" x14ac:dyDescent="0.2">
      <c r="A717" s="8"/>
      <c r="B717" s="54">
        <v>5360329</v>
      </c>
      <c r="C717" s="108">
        <v>0.96079999999999999</v>
      </c>
      <c r="D717" s="54" t="s">
        <v>28</v>
      </c>
    </row>
    <row r="718" spans="1:4" x14ac:dyDescent="0.2">
      <c r="A718" s="8"/>
      <c r="B718" s="54">
        <v>5805931</v>
      </c>
      <c r="C718" s="108">
        <v>0.61609999999999998</v>
      </c>
      <c r="D718" s="54" t="s">
        <v>28</v>
      </c>
    </row>
    <row r="719" spans="1:4" x14ac:dyDescent="0.2">
      <c r="A719" s="8"/>
      <c r="B719" s="54">
        <v>7965801</v>
      </c>
      <c r="C719" s="108">
        <v>0.79530000000000001</v>
      </c>
      <c r="D719" s="54" t="s">
        <v>28</v>
      </c>
    </row>
    <row r="720" spans="1:4" x14ac:dyDescent="0.2">
      <c r="A720" s="8"/>
      <c r="B720" s="54">
        <v>6735395</v>
      </c>
      <c r="C720" s="108">
        <v>1.111</v>
      </c>
      <c r="D720" s="54" t="s">
        <v>28</v>
      </c>
    </row>
    <row r="721" spans="1:4" x14ac:dyDescent="0.2">
      <c r="A721" s="8"/>
      <c r="B721" s="54">
        <v>5656710</v>
      </c>
      <c r="C721" s="108">
        <v>0.96750000000000003</v>
      </c>
      <c r="D721" s="54" t="s">
        <v>28</v>
      </c>
    </row>
    <row r="722" spans="1:4" x14ac:dyDescent="0.2">
      <c r="A722" s="8"/>
      <c r="B722" s="54">
        <v>5488351</v>
      </c>
      <c r="C722" s="108">
        <v>1.1100000000000001</v>
      </c>
      <c r="D722" s="54" t="s">
        <v>28</v>
      </c>
    </row>
    <row r="723" spans="1:4" x14ac:dyDescent="0.2">
      <c r="A723" s="8"/>
      <c r="B723" s="54">
        <v>6729945</v>
      </c>
      <c r="C723" s="108">
        <v>1.1060000000000001</v>
      </c>
      <c r="D723" s="54" t="s">
        <v>28</v>
      </c>
    </row>
    <row r="724" spans="1:4" x14ac:dyDescent="0.2">
      <c r="A724" s="8"/>
      <c r="B724" s="54">
        <v>7962603</v>
      </c>
      <c r="C724" s="108">
        <v>1.036</v>
      </c>
      <c r="D724" s="54" t="s">
        <v>28</v>
      </c>
    </row>
    <row r="725" spans="1:4" x14ac:dyDescent="0.2">
      <c r="A725" s="8"/>
      <c r="B725" s="54">
        <v>5914283</v>
      </c>
      <c r="C725" s="108">
        <v>0.746</v>
      </c>
      <c r="D725" s="54" t="s">
        <v>28</v>
      </c>
    </row>
    <row r="726" spans="1:4" x14ac:dyDescent="0.2">
      <c r="A726" s="8"/>
      <c r="B726" s="54">
        <v>5925757</v>
      </c>
      <c r="C726" s="108">
        <v>0.92120000000000002</v>
      </c>
      <c r="D726" s="54" t="s">
        <v>28</v>
      </c>
    </row>
    <row r="727" spans="1:4" x14ac:dyDescent="0.2">
      <c r="A727" s="8"/>
      <c r="B727" s="54">
        <v>7927570</v>
      </c>
      <c r="C727" s="108">
        <v>0.75070000000000003</v>
      </c>
      <c r="D727" s="54" t="s">
        <v>28</v>
      </c>
    </row>
    <row r="728" spans="1:4" x14ac:dyDescent="0.2">
      <c r="A728" s="8"/>
      <c r="B728" s="54">
        <v>5358805</v>
      </c>
      <c r="C728" s="108">
        <v>0.88539999999999996</v>
      </c>
      <c r="D728" s="54" t="s">
        <v>28</v>
      </c>
    </row>
    <row r="729" spans="1:4" x14ac:dyDescent="0.2">
      <c r="A729" s="8"/>
      <c r="B729" s="54">
        <v>6043892</v>
      </c>
      <c r="C729" s="108">
        <v>0.42659999999999998</v>
      </c>
      <c r="D729" s="54" t="s">
        <v>28</v>
      </c>
    </row>
    <row r="730" spans="1:4" x14ac:dyDescent="0.2">
      <c r="A730" s="8"/>
      <c r="B730" s="54">
        <v>6416545</v>
      </c>
      <c r="C730" s="108">
        <v>1.0407</v>
      </c>
      <c r="D730" s="54" t="s">
        <v>28</v>
      </c>
    </row>
    <row r="731" spans="1:4" x14ac:dyDescent="0.2">
      <c r="A731" s="8"/>
      <c r="B731" s="54">
        <v>5958933</v>
      </c>
      <c r="C731" s="108">
        <v>0.95989999999999998</v>
      </c>
      <c r="D731" s="54" t="s">
        <v>28</v>
      </c>
    </row>
    <row r="732" spans="1:4" x14ac:dyDescent="0.2">
      <c r="A732" s="8"/>
      <c r="B732" s="54">
        <v>5966508</v>
      </c>
      <c r="C732" s="108">
        <v>0.96330000000000005</v>
      </c>
      <c r="D732" s="54" t="s">
        <v>28</v>
      </c>
    </row>
    <row r="733" spans="1:4" x14ac:dyDescent="0.2">
      <c r="A733" s="8"/>
      <c r="B733" s="54">
        <v>6382757</v>
      </c>
      <c r="C733" s="108">
        <v>1.2206999999999999</v>
      </c>
      <c r="D733" s="54" t="s">
        <v>28</v>
      </c>
    </row>
    <row r="734" spans="1:4" x14ac:dyDescent="0.2">
      <c r="A734" s="8"/>
      <c r="B734" s="54">
        <v>6421851</v>
      </c>
      <c r="C734" s="108">
        <v>1.0526</v>
      </c>
      <c r="D734" s="54" t="s">
        <v>28</v>
      </c>
    </row>
    <row r="735" spans="1:4" x14ac:dyDescent="0.2">
      <c r="A735" s="8"/>
      <c r="B735" s="54">
        <v>6671255</v>
      </c>
      <c r="C735" s="108">
        <v>1.1173999999999999</v>
      </c>
      <c r="D735" s="54" t="s">
        <v>28</v>
      </c>
    </row>
    <row r="736" spans="1:4" x14ac:dyDescent="0.2">
      <c r="A736" s="8"/>
      <c r="B736" s="54">
        <v>5233510</v>
      </c>
      <c r="C736" s="108">
        <v>0.34</v>
      </c>
      <c r="D736" s="54" t="s">
        <v>28</v>
      </c>
    </row>
    <row r="737" spans="1:4" x14ac:dyDescent="0.2">
      <c r="A737" s="8"/>
      <c r="B737" s="54">
        <v>5756663</v>
      </c>
      <c r="C737" s="108">
        <v>0.30370000000000003</v>
      </c>
      <c r="D737" s="54" t="s">
        <v>28</v>
      </c>
    </row>
    <row r="738" spans="1:4" x14ac:dyDescent="0.2">
      <c r="A738" s="8"/>
      <c r="B738" s="54">
        <v>5753689</v>
      </c>
      <c r="C738" s="108">
        <v>1.0680000000000001</v>
      </c>
      <c r="D738" s="54" t="s">
        <v>28</v>
      </c>
    </row>
    <row r="739" spans="1:4" x14ac:dyDescent="0.2">
      <c r="A739" s="8"/>
      <c r="B739" s="54">
        <v>5768410</v>
      </c>
      <c r="C739" s="108">
        <v>0.99339999999999995</v>
      </c>
      <c r="D739" s="54" t="s">
        <v>28</v>
      </c>
    </row>
    <row r="740" spans="1:4" x14ac:dyDescent="0.2">
      <c r="A740" s="8"/>
      <c r="B740" s="54">
        <v>7362056</v>
      </c>
      <c r="C740" s="108">
        <v>0.89059999999999995</v>
      </c>
      <c r="D740" s="54" t="s">
        <v>28</v>
      </c>
    </row>
    <row r="741" spans="1:4" x14ac:dyDescent="0.2">
      <c r="A741" s="8"/>
      <c r="B741" s="54">
        <v>7962222</v>
      </c>
      <c r="C741" s="108">
        <v>0.9839</v>
      </c>
      <c r="D741" s="54" t="s">
        <v>28</v>
      </c>
    </row>
    <row r="742" spans="1:4" x14ac:dyDescent="0.2">
      <c r="A742" s="8"/>
      <c r="B742" s="54">
        <v>5908548</v>
      </c>
      <c r="C742" s="108">
        <v>1.0928</v>
      </c>
      <c r="D742" s="54" t="s">
        <v>28</v>
      </c>
    </row>
    <row r="743" spans="1:4" x14ac:dyDescent="0.2">
      <c r="A743" s="8"/>
      <c r="B743" s="54">
        <v>7913809</v>
      </c>
      <c r="C743" s="108">
        <v>1.0896999999999999</v>
      </c>
      <c r="D743" s="54" t="s">
        <v>28</v>
      </c>
    </row>
    <row r="744" spans="1:4" x14ac:dyDescent="0.2">
      <c r="A744" s="8"/>
      <c r="B744" s="54">
        <v>6086837</v>
      </c>
      <c r="C744" s="108">
        <v>1.1344000000000001</v>
      </c>
      <c r="D744" s="54" t="s">
        <v>28</v>
      </c>
    </row>
    <row r="745" spans="1:4" x14ac:dyDescent="0.2">
      <c r="A745" s="8"/>
      <c r="B745" s="54">
        <v>7919458</v>
      </c>
      <c r="C745" s="108">
        <v>1.0522</v>
      </c>
      <c r="D745" s="54" t="s">
        <v>28</v>
      </c>
    </row>
    <row r="746" spans="1:4" x14ac:dyDescent="0.2">
      <c r="A746" s="8"/>
      <c r="B746" s="54">
        <v>5576543</v>
      </c>
      <c r="C746" s="108">
        <v>1.0718000000000001</v>
      </c>
      <c r="D746" s="54" t="s">
        <v>28</v>
      </c>
    </row>
    <row r="747" spans="1:4" x14ac:dyDescent="0.2">
      <c r="A747" s="8"/>
      <c r="B747" s="54">
        <v>5575015</v>
      </c>
      <c r="C747" s="108">
        <v>1.0486</v>
      </c>
      <c r="D747" s="54" t="s">
        <v>28</v>
      </c>
    </row>
    <row r="748" spans="1:4" x14ac:dyDescent="0.2">
      <c r="A748" s="8"/>
      <c r="B748" s="54">
        <v>6363045</v>
      </c>
      <c r="C748" s="108">
        <v>1.1093</v>
      </c>
      <c r="D748" s="54" t="s">
        <v>28</v>
      </c>
    </row>
    <row r="749" spans="1:4" x14ac:dyDescent="0.2">
      <c r="A749" s="8"/>
      <c r="B749" s="54">
        <v>6074500</v>
      </c>
      <c r="C749" s="108">
        <v>1.0994999999999999</v>
      </c>
      <c r="D749" s="54" t="s">
        <v>28</v>
      </c>
    </row>
    <row r="750" spans="1:4" x14ac:dyDescent="0.2">
      <c r="A750" s="8"/>
      <c r="B750" s="54">
        <v>5231213</v>
      </c>
      <c r="C750" s="108">
        <v>1.0531999999999999</v>
      </c>
      <c r="D750" s="54" t="s">
        <v>28</v>
      </c>
    </row>
    <row r="751" spans="1:4" x14ac:dyDescent="0.2">
      <c r="A751" s="8"/>
      <c r="B751" s="54">
        <v>7793889</v>
      </c>
      <c r="C751" s="108">
        <v>0.79800000000000004</v>
      </c>
      <c r="D751" s="54" t="s">
        <v>28</v>
      </c>
    </row>
    <row r="752" spans="1:4" x14ac:dyDescent="0.2">
      <c r="A752" s="8"/>
      <c r="B752" s="54">
        <v>7740888</v>
      </c>
      <c r="C752" s="108">
        <v>0.95820000000000005</v>
      </c>
      <c r="D752" s="54" t="s">
        <v>28</v>
      </c>
    </row>
    <row r="753" spans="1:4" x14ac:dyDescent="0.2">
      <c r="A753" s="8"/>
      <c r="B753" s="54">
        <v>5728323</v>
      </c>
      <c r="C753" s="108">
        <v>0.92020000000000002</v>
      </c>
      <c r="D753" s="54" t="s">
        <v>28</v>
      </c>
    </row>
    <row r="754" spans="1:4" x14ac:dyDescent="0.2">
      <c r="A754" s="8"/>
      <c r="B754" s="54">
        <v>7934657</v>
      </c>
      <c r="C754" s="108">
        <v>0.94910000000000005</v>
      </c>
      <c r="D754" s="54" t="s">
        <v>28</v>
      </c>
    </row>
    <row r="755" spans="1:4" x14ac:dyDescent="0.2">
      <c r="A755" s="8"/>
      <c r="B755" s="54">
        <v>7665576</v>
      </c>
      <c r="C755" s="108">
        <v>1.0605</v>
      </c>
      <c r="D755" s="54" t="s">
        <v>28</v>
      </c>
    </row>
    <row r="756" spans="1:4" x14ac:dyDescent="0.2">
      <c r="A756" s="8"/>
      <c r="B756" s="54">
        <v>7787583</v>
      </c>
      <c r="C756" s="108">
        <v>1.0579000000000001</v>
      </c>
      <c r="D756" s="54" t="s">
        <v>28</v>
      </c>
    </row>
    <row r="757" spans="1:4" x14ac:dyDescent="0.2">
      <c r="A757" s="8"/>
      <c r="B757" s="54">
        <v>6826815</v>
      </c>
      <c r="C757" s="108">
        <v>1.0699000000000001</v>
      </c>
      <c r="D757" s="54" t="s">
        <v>28</v>
      </c>
    </row>
    <row r="758" spans="1:4" x14ac:dyDescent="0.2">
      <c r="A758" s="8"/>
      <c r="B758" s="54">
        <v>7949839</v>
      </c>
      <c r="C758" s="108">
        <v>1.1091</v>
      </c>
      <c r="D758" s="54" t="s">
        <v>28</v>
      </c>
    </row>
    <row r="759" spans="1:4" x14ac:dyDescent="0.2">
      <c r="A759" s="8"/>
      <c r="B759" s="54">
        <v>7930276</v>
      </c>
      <c r="C759" s="108">
        <v>0.77429999999999999</v>
      </c>
      <c r="D759" s="54" t="s">
        <v>28</v>
      </c>
    </row>
    <row r="760" spans="1:4" x14ac:dyDescent="0.2">
      <c r="A760" s="8"/>
      <c r="B760" s="54">
        <v>5651872</v>
      </c>
      <c r="C760" s="108">
        <v>1.2044999999999999</v>
      </c>
      <c r="D760" s="54" t="s">
        <v>28</v>
      </c>
    </row>
    <row r="761" spans="1:4" x14ac:dyDescent="0.2">
      <c r="A761" s="8"/>
      <c r="B761" s="54">
        <v>7939042</v>
      </c>
      <c r="C761" s="108">
        <v>1.0043</v>
      </c>
      <c r="D761" s="54" t="s">
        <v>28</v>
      </c>
    </row>
    <row r="762" spans="1:4" x14ac:dyDescent="0.2">
      <c r="A762" s="8"/>
      <c r="B762" s="54">
        <v>5607256</v>
      </c>
      <c r="C762" s="108">
        <v>0.91910000000000003</v>
      </c>
      <c r="D762" s="54" t="s">
        <v>28</v>
      </c>
    </row>
    <row r="763" spans="1:4" x14ac:dyDescent="0.2">
      <c r="A763" s="8"/>
      <c r="B763" s="54">
        <v>5622293</v>
      </c>
      <c r="C763" s="108">
        <v>1.0860000000000001</v>
      </c>
      <c r="D763" s="54" t="s">
        <v>28</v>
      </c>
    </row>
    <row r="764" spans="1:4" x14ac:dyDescent="0.2">
      <c r="A764" s="8"/>
      <c r="B764" s="54">
        <v>7729985</v>
      </c>
      <c r="C764" s="108">
        <v>1.0599000000000001</v>
      </c>
      <c r="D764" s="54" t="s">
        <v>28</v>
      </c>
    </row>
    <row r="765" spans="1:4" x14ac:dyDescent="0.2">
      <c r="A765" s="8"/>
      <c r="B765" s="54">
        <v>5510089</v>
      </c>
      <c r="C765" s="108">
        <v>1.0637000000000001</v>
      </c>
      <c r="D765" s="54" t="s">
        <v>28</v>
      </c>
    </row>
    <row r="766" spans="1:4" x14ac:dyDescent="0.2">
      <c r="A766" s="8"/>
      <c r="B766" s="54">
        <v>5612615</v>
      </c>
      <c r="C766" s="108">
        <v>1.2072000000000001</v>
      </c>
      <c r="D766" s="54" t="s">
        <v>28</v>
      </c>
    </row>
    <row r="767" spans="1:4" x14ac:dyDescent="0.2">
      <c r="A767" s="8"/>
      <c r="B767" s="54">
        <v>7928260</v>
      </c>
      <c r="C767" s="108">
        <v>0.9294</v>
      </c>
      <c r="D767" s="54" t="s">
        <v>28</v>
      </c>
    </row>
    <row r="768" spans="1:4" x14ac:dyDescent="0.2">
      <c r="A768" s="8"/>
      <c r="B768" s="54">
        <v>5614167</v>
      </c>
      <c r="C768" s="108">
        <v>1.0771999999999999</v>
      </c>
      <c r="D768" s="54" t="s">
        <v>28</v>
      </c>
    </row>
    <row r="769" spans="1:4" x14ac:dyDescent="0.2">
      <c r="A769" s="8"/>
      <c r="B769" s="54">
        <v>5243439</v>
      </c>
      <c r="C769" s="108">
        <v>1.0824</v>
      </c>
      <c r="D769" s="54" t="s">
        <v>28</v>
      </c>
    </row>
    <row r="770" spans="1:4" x14ac:dyDescent="0.2">
      <c r="A770" s="8"/>
      <c r="B770" s="54">
        <v>5325036</v>
      </c>
      <c r="C770" s="108">
        <v>0.94069999999999998</v>
      </c>
      <c r="D770" s="54" t="s">
        <v>28</v>
      </c>
    </row>
    <row r="771" spans="1:4" x14ac:dyDescent="0.2">
      <c r="A771" s="8"/>
      <c r="B771" s="54">
        <v>5510052</v>
      </c>
      <c r="C771" s="108">
        <v>0.86719999999999997</v>
      </c>
      <c r="D771" s="54" t="s">
        <v>28</v>
      </c>
    </row>
    <row r="772" spans="1:4" x14ac:dyDescent="0.2">
      <c r="A772" s="8"/>
      <c r="B772" s="54">
        <v>5510053</v>
      </c>
      <c r="C772" s="108">
        <v>1.1091</v>
      </c>
      <c r="D772" s="54" t="s">
        <v>28</v>
      </c>
    </row>
    <row r="773" spans="1:4" x14ac:dyDescent="0.2">
      <c r="A773" s="8"/>
      <c r="B773" s="54">
        <v>6109382</v>
      </c>
      <c r="C773" s="108">
        <v>1.0872999999999999</v>
      </c>
      <c r="D773" s="54" t="s">
        <v>28</v>
      </c>
    </row>
    <row r="774" spans="1:4" x14ac:dyDescent="0.2">
      <c r="A774" s="8"/>
      <c r="B774" s="54">
        <v>6390566</v>
      </c>
      <c r="C774" s="108">
        <v>1.0645</v>
      </c>
      <c r="D774" s="54" t="s">
        <v>28</v>
      </c>
    </row>
    <row r="775" spans="1:4" x14ac:dyDescent="0.2">
      <c r="A775" s="8"/>
      <c r="B775" s="54">
        <v>6420256</v>
      </c>
      <c r="C775" s="108">
        <v>0.98240000000000005</v>
      </c>
      <c r="D775" s="54" t="s">
        <v>28</v>
      </c>
    </row>
    <row r="776" spans="1:4" x14ac:dyDescent="0.2">
      <c r="A776" s="8"/>
      <c r="B776" s="54">
        <v>7224032</v>
      </c>
      <c r="C776" s="108">
        <v>0.99039999999999995</v>
      </c>
      <c r="D776" s="54" t="s">
        <v>28</v>
      </c>
    </row>
    <row r="777" spans="1:4" x14ac:dyDescent="0.2">
      <c r="A777" s="8"/>
      <c r="B777" s="54">
        <v>7268313</v>
      </c>
      <c r="C777" s="108">
        <v>0.97230000000000005</v>
      </c>
      <c r="D777" s="54" t="s">
        <v>28</v>
      </c>
    </row>
    <row r="778" spans="1:4" x14ac:dyDescent="0.2">
      <c r="A778" s="8"/>
      <c r="B778" s="54">
        <v>7280447</v>
      </c>
      <c r="C778" s="108">
        <v>0.74270000000000003</v>
      </c>
      <c r="D778" s="54" t="s">
        <v>28</v>
      </c>
    </row>
    <row r="779" spans="1:4" x14ac:dyDescent="0.2">
      <c r="A779" s="8"/>
      <c r="B779" s="54">
        <v>7289639</v>
      </c>
      <c r="C779" s="108">
        <v>0.76849999999999996</v>
      </c>
      <c r="D779" s="54" t="s">
        <v>28</v>
      </c>
    </row>
    <row r="780" spans="1:4" x14ac:dyDescent="0.2">
      <c r="A780" s="8"/>
      <c r="B780" s="54">
        <v>7651718</v>
      </c>
      <c r="C780" s="108">
        <v>1.1660999999999999</v>
      </c>
      <c r="D780" s="54" t="s">
        <v>28</v>
      </c>
    </row>
    <row r="781" spans="1:4" x14ac:dyDescent="0.2">
      <c r="A781" s="8"/>
      <c r="B781" s="54">
        <v>7739699</v>
      </c>
      <c r="C781" s="108">
        <v>1.7112000000000001</v>
      </c>
      <c r="D781" s="54" t="s">
        <v>28</v>
      </c>
    </row>
    <row r="782" spans="1:4" x14ac:dyDescent="0.2">
      <c r="A782" s="8"/>
      <c r="B782" s="54">
        <v>7931894</v>
      </c>
      <c r="C782" s="108">
        <v>1.0832999999999999</v>
      </c>
      <c r="D782" s="54" t="s">
        <v>28</v>
      </c>
    </row>
    <row r="783" spans="1:4" x14ac:dyDescent="0.2">
      <c r="A783" s="8"/>
      <c r="B783" s="54">
        <v>7942637</v>
      </c>
      <c r="C783" s="108">
        <v>1.1048</v>
      </c>
      <c r="D783" s="54" t="s">
        <v>28</v>
      </c>
    </row>
    <row r="784" spans="1:4" x14ac:dyDescent="0.2">
      <c r="A784" s="8"/>
      <c r="B784" s="54">
        <v>7943148</v>
      </c>
      <c r="C784" s="108">
        <v>1.1751</v>
      </c>
      <c r="D784" s="54" t="s">
        <v>28</v>
      </c>
    </row>
    <row r="785" spans="1:4" x14ac:dyDescent="0.2">
      <c r="A785" s="8"/>
      <c r="B785" s="54">
        <v>5615076</v>
      </c>
      <c r="C785" s="108">
        <v>0.86360000000000003</v>
      </c>
      <c r="D785" s="54" t="s">
        <v>28</v>
      </c>
    </row>
    <row r="786" spans="1:4" x14ac:dyDescent="0.2">
      <c r="A786" s="8"/>
      <c r="B786" s="54">
        <v>5510049</v>
      </c>
      <c r="C786" s="108">
        <v>1.1908000000000001</v>
      </c>
      <c r="D786" s="54" t="s">
        <v>28</v>
      </c>
    </row>
    <row r="787" spans="1:4" x14ac:dyDescent="0.2">
      <c r="A787" s="8"/>
      <c r="B787" s="54">
        <v>5613645</v>
      </c>
      <c r="C787" s="108">
        <v>1.0487</v>
      </c>
      <c r="D787" s="54" t="s">
        <v>28</v>
      </c>
    </row>
    <row r="788" spans="1:4" x14ac:dyDescent="0.2">
      <c r="A788" s="8"/>
      <c r="B788" s="54">
        <v>5260321</v>
      </c>
      <c r="C788" s="108">
        <v>1.0122</v>
      </c>
      <c r="D788" s="54" t="s">
        <v>28</v>
      </c>
    </row>
    <row r="789" spans="1:4" x14ac:dyDescent="0.2">
      <c r="A789" s="8"/>
      <c r="B789" s="54">
        <v>5264371</v>
      </c>
      <c r="C789" s="108">
        <v>1.0065</v>
      </c>
      <c r="D789" s="54" t="s">
        <v>28</v>
      </c>
    </row>
    <row r="790" spans="1:4" x14ac:dyDescent="0.2">
      <c r="A790" s="8"/>
      <c r="B790" s="54">
        <v>5271735</v>
      </c>
      <c r="C790" s="108">
        <v>0.96179999999999999</v>
      </c>
      <c r="D790" s="54" t="s">
        <v>28</v>
      </c>
    </row>
    <row r="791" spans="1:4" x14ac:dyDescent="0.2">
      <c r="A791" s="8"/>
      <c r="B791" s="54">
        <v>6112322</v>
      </c>
      <c r="C791" s="108">
        <v>1.1064000000000001</v>
      </c>
      <c r="D791" s="54" t="s">
        <v>28</v>
      </c>
    </row>
    <row r="792" spans="1:4" x14ac:dyDescent="0.2">
      <c r="A792" s="8"/>
      <c r="B792" s="54">
        <v>6984356</v>
      </c>
      <c r="C792" s="108">
        <v>1.0835999999999999</v>
      </c>
      <c r="D792" s="54" t="s">
        <v>28</v>
      </c>
    </row>
    <row r="793" spans="1:4" x14ac:dyDescent="0.2">
      <c r="A793" s="8"/>
      <c r="B793" s="54">
        <v>7737907</v>
      </c>
      <c r="C793" s="108">
        <v>0.96970000000000001</v>
      </c>
      <c r="D793" s="54" t="s">
        <v>28</v>
      </c>
    </row>
    <row r="794" spans="1:4" x14ac:dyDescent="0.2">
      <c r="A794" s="8"/>
      <c r="B794" s="54">
        <v>7704195</v>
      </c>
      <c r="C794" s="108">
        <v>1.0101</v>
      </c>
      <c r="D794" s="54" t="s">
        <v>28</v>
      </c>
    </row>
    <row r="795" spans="1:4" x14ac:dyDescent="0.2">
      <c r="A795" s="8"/>
      <c r="B795" s="54">
        <v>5175576</v>
      </c>
      <c r="C795" s="108">
        <v>1.0469999999999999</v>
      </c>
      <c r="D795" s="54" t="s">
        <v>28</v>
      </c>
    </row>
    <row r="796" spans="1:4" x14ac:dyDescent="0.2">
      <c r="A796" s="8"/>
      <c r="B796" s="54">
        <v>7388960</v>
      </c>
      <c r="C796" s="108">
        <v>1.0585</v>
      </c>
      <c r="D796" s="54" t="s">
        <v>28</v>
      </c>
    </row>
    <row r="797" spans="1:4" x14ac:dyDescent="0.2">
      <c r="A797" s="8"/>
      <c r="B797" s="54">
        <v>7682426</v>
      </c>
      <c r="C797" s="108">
        <v>1.079</v>
      </c>
      <c r="D797" s="54" t="s">
        <v>28</v>
      </c>
    </row>
    <row r="798" spans="1:4" x14ac:dyDescent="0.2">
      <c r="A798" s="8"/>
      <c r="B798" s="54">
        <v>5922944</v>
      </c>
      <c r="C798" s="108">
        <v>0.95509999999999995</v>
      </c>
      <c r="D798" s="54" t="s">
        <v>28</v>
      </c>
    </row>
    <row r="799" spans="1:4" x14ac:dyDescent="0.2">
      <c r="A799" s="8"/>
      <c r="B799" s="54">
        <v>6569718</v>
      </c>
      <c r="C799" s="108">
        <v>1.1024</v>
      </c>
      <c r="D799" s="54" t="s">
        <v>28</v>
      </c>
    </row>
    <row r="800" spans="1:4" x14ac:dyDescent="0.2">
      <c r="A800" s="8"/>
      <c r="B800" s="54">
        <v>7392494</v>
      </c>
      <c r="C800" s="108">
        <v>1.2154</v>
      </c>
      <c r="D800" s="54" t="s">
        <v>28</v>
      </c>
    </row>
    <row r="801" spans="1:4" x14ac:dyDescent="0.2">
      <c r="A801" s="8"/>
      <c r="B801" s="54">
        <v>7951624</v>
      </c>
      <c r="C801" s="108">
        <v>1.1742999999999999</v>
      </c>
      <c r="D801" s="54" t="s">
        <v>28</v>
      </c>
    </row>
    <row r="802" spans="1:4" x14ac:dyDescent="0.2">
      <c r="A802" s="8"/>
      <c r="B802" s="54">
        <v>7912324</v>
      </c>
      <c r="C802" s="108">
        <v>1.0438000000000001</v>
      </c>
      <c r="D802" s="54" t="s">
        <v>28</v>
      </c>
    </row>
    <row r="803" spans="1:4" x14ac:dyDescent="0.2">
      <c r="A803" s="8"/>
      <c r="B803" s="54">
        <v>7950159</v>
      </c>
      <c r="C803" s="108">
        <v>0.86140000000000005</v>
      </c>
      <c r="D803" s="54" t="s">
        <v>28</v>
      </c>
    </row>
    <row r="804" spans="1:4" x14ac:dyDescent="0.2">
      <c r="A804" s="8"/>
      <c r="B804" s="54">
        <v>5175489</v>
      </c>
      <c r="C804" s="108">
        <v>1.1516</v>
      </c>
      <c r="D804" s="54" t="s">
        <v>28</v>
      </c>
    </row>
    <row r="805" spans="1:4" x14ac:dyDescent="0.2">
      <c r="A805" s="8"/>
      <c r="B805" s="54">
        <v>5989795</v>
      </c>
      <c r="C805" s="108">
        <v>1.127</v>
      </c>
      <c r="D805" s="54" t="s">
        <v>28</v>
      </c>
    </row>
    <row r="806" spans="1:4" x14ac:dyDescent="0.2">
      <c r="A806" s="8"/>
      <c r="B806" s="54">
        <v>6625524</v>
      </c>
      <c r="C806" s="108">
        <v>0.81599999999999995</v>
      </c>
      <c r="D806" s="54" t="s">
        <v>28</v>
      </c>
    </row>
    <row r="807" spans="1:4" x14ac:dyDescent="0.2">
      <c r="A807" s="8"/>
      <c r="B807" s="54">
        <v>7928893</v>
      </c>
      <c r="C807" s="108">
        <v>0.49080000000000001</v>
      </c>
      <c r="D807" s="54" t="s">
        <v>28</v>
      </c>
    </row>
    <row r="808" spans="1:4" x14ac:dyDescent="0.2">
      <c r="A808" s="8"/>
      <c r="B808" s="54">
        <v>6601144</v>
      </c>
      <c r="C808" s="108">
        <v>1.2205999999999999</v>
      </c>
      <c r="D808" s="54" t="s">
        <v>28</v>
      </c>
    </row>
    <row r="809" spans="1:4" x14ac:dyDescent="0.2">
      <c r="A809" s="8"/>
      <c r="B809" s="54">
        <v>6604061</v>
      </c>
      <c r="C809" s="108">
        <v>1.0566</v>
      </c>
      <c r="D809" s="54" t="s">
        <v>28</v>
      </c>
    </row>
    <row r="810" spans="1:4" x14ac:dyDescent="0.2">
      <c r="A810" s="8"/>
      <c r="B810" s="54">
        <v>6612884</v>
      </c>
      <c r="C810" s="108">
        <v>0.9254</v>
      </c>
      <c r="D810" s="54" t="s">
        <v>28</v>
      </c>
    </row>
    <row r="811" spans="1:4" x14ac:dyDescent="0.2">
      <c r="A811" s="8"/>
      <c r="B811" s="54">
        <v>7065037</v>
      </c>
      <c r="C811" s="108">
        <v>0.9425</v>
      </c>
      <c r="D811" s="54" t="s">
        <v>28</v>
      </c>
    </row>
    <row r="812" spans="1:4" x14ac:dyDescent="0.2">
      <c r="A812" s="8"/>
      <c r="B812" s="54">
        <v>7926648</v>
      </c>
      <c r="C812" s="108">
        <v>1.1333</v>
      </c>
      <c r="D812" s="54" t="s">
        <v>28</v>
      </c>
    </row>
    <row r="813" spans="1:4" x14ac:dyDescent="0.2">
      <c r="A813" s="8"/>
      <c r="B813" s="54">
        <v>7933316</v>
      </c>
      <c r="C813" s="108">
        <v>1.0382</v>
      </c>
      <c r="D813" s="54" t="s">
        <v>28</v>
      </c>
    </row>
    <row r="814" spans="1:4" x14ac:dyDescent="0.2">
      <c r="A814" s="8"/>
      <c r="B814" s="54">
        <v>7509193</v>
      </c>
      <c r="C814" s="108">
        <v>0.79020000000000001</v>
      </c>
      <c r="D814" s="54" t="s">
        <v>28</v>
      </c>
    </row>
    <row r="815" spans="1:4" x14ac:dyDescent="0.2">
      <c r="A815" s="8"/>
      <c r="B815" s="54">
        <v>7957383</v>
      </c>
      <c r="C815" s="108">
        <v>1.1125</v>
      </c>
      <c r="D815" s="54" t="s">
        <v>28</v>
      </c>
    </row>
    <row r="816" spans="1:4" x14ac:dyDescent="0.2">
      <c r="A816" s="8"/>
      <c r="B816" s="54">
        <v>7198066</v>
      </c>
      <c r="C816" s="108">
        <v>1.0584</v>
      </c>
      <c r="D816" s="54" t="s">
        <v>28</v>
      </c>
    </row>
    <row r="817" spans="1:4" x14ac:dyDescent="0.2">
      <c r="A817" s="8"/>
      <c r="B817" s="54">
        <v>7680373</v>
      </c>
      <c r="C817" s="108">
        <v>0.9819</v>
      </c>
      <c r="D817" s="54" t="s">
        <v>28</v>
      </c>
    </row>
    <row r="818" spans="1:4" x14ac:dyDescent="0.2">
      <c r="A818" s="8"/>
      <c r="B818" s="54">
        <v>5119861</v>
      </c>
      <c r="C818" s="108">
        <v>1.03</v>
      </c>
      <c r="D818" s="54" t="s">
        <v>28</v>
      </c>
    </row>
    <row r="819" spans="1:4" x14ac:dyDescent="0.2">
      <c r="A819" s="8"/>
      <c r="B819" s="54">
        <v>7963069</v>
      </c>
      <c r="C819" s="108">
        <v>1.0598000000000001</v>
      </c>
      <c r="D819" s="54" t="s">
        <v>28</v>
      </c>
    </row>
    <row r="820" spans="1:4" x14ac:dyDescent="0.2">
      <c r="A820" s="8"/>
      <c r="B820" s="54">
        <v>5119860</v>
      </c>
      <c r="C820" s="108">
        <v>1.0549999999999999</v>
      </c>
      <c r="D820" s="54" t="s">
        <v>28</v>
      </c>
    </row>
    <row r="821" spans="1:4" x14ac:dyDescent="0.2">
      <c r="A821" s="8"/>
      <c r="B821" s="54">
        <v>7687983</v>
      </c>
      <c r="C821" s="108">
        <v>1.0907</v>
      </c>
      <c r="D821" s="54" t="s">
        <v>28</v>
      </c>
    </row>
    <row r="822" spans="1:4" x14ac:dyDescent="0.2">
      <c r="A822" s="8"/>
      <c r="B822" s="54">
        <v>7696059</v>
      </c>
      <c r="C822" s="108">
        <v>1.3093999999999999</v>
      </c>
      <c r="D822" s="54" t="s">
        <v>28</v>
      </c>
    </row>
    <row r="823" spans="1:4" x14ac:dyDescent="0.2">
      <c r="A823" s="8"/>
      <c r="B823" s="54">
        <v>7503633</v>
      </c>
      <c r="C823" s="108">
        <v>0.76990000000000003</v>
      </c>
      <c r="D823" s="54" t="s">
        <v>28</v>
      </c>
    </row>
    <row r="824" spans="1:4" x14ac:dyDescent="0.2">
      <c r="A824" s="8"/>
      <c r="B824" s="54">
        <v>7722357</v>
      </c>
      <c r="C824" s="108">
        <v>1.0154000000000001</v>
      </c>
      <c r="D824" s="54" t="s">
        <v>28</v>
      </c>
    </row>
    <row r="825" spans="1:4" x14ac:dyDescent="0.2">
      <c r="A825" s="8"/>
      <c r="B825" s="54">
        <v>5472008</v>
      </c>
      <c r="C825" s="108">
        <v>0.94489999999999996</v>
      </c>
      <c r="D825" s="54" t="s">
        <v>28</v>
      </c>
    </row>
    <row r="826" spans="1:4" x14ac:dyDescent="0.2">
      <c r="A826" s="8"/>
      <c r="B826" s="54">
        <v>5765979</v>
      </c>
      <c r="C826" s="108">
        <v>1.0088999999999999</v>
      </c>
      <c r="D826" s="54" t="s">
        <v>28</v>
      </c>
    </row>
    <row r="827" spans="1:4" x14ac:dyDescent="0.2">
      <c r="A827" s="8"/>
      <c r="B827" s="54">
        <v>6846031</v>
      </c>
      <c r="C827" s="108">
        <v>1.1257999999999999</v>
      </c>
      <c r="D827" s="54" t="s">
        <v>28</v>
      </c>
    </row>
    <row r="828" spans="1:4" x14ac:dyDescent="0.2">
      <c r="A828" s="8"/>
      <c r="B828" s="54">
        <v>7498250</v>
      </c>
      <c r="C828" s="108">
        <v>0.55669999999999997</v>
      </c>
      <c r="D828" s="54" t="s">
        <v>28</v>
      </c>
    </row>
    <row r="829" spans="1:4" x14ac:dyDescent="0.2">
      <c r="A829" s="8"/>
      <c r="B829" s="54">
        <v>5478274</v>
      </c>
      <c r="C829" s="108">
        <v>0.876</v>
      </c>
      <c r="D829" s="54" t="s">
        <v>28</v>
      </c>
    </row>
    <row r="830" spans="1:4" x14ac:dyDescent="0.2">
      <c r="A830" s="8"/>
      <c r="B830" s="54">
        <v>7398406</v>
      </c>
      <c r="C830" s="108">
        <v>0.9587</v>
      </c>
      <c r="D830" s="54" t="s">
        <v>28</v>
      </c>
    </row>
    <row r="831" spans="1:4" x14ac:dyDescent="0.2">
      <c r="A831" s="8"/>
      <c r="B831" s="54">
        <v>7511510</v>
      </c>
      <c r="C831" s="108">
        <v>1.0465</v>
      </c>
      <c r="D831" s="54" t="s">
        <v>28</v>
      </c>
    </row>
    <row r="832" spans="1:4" x14ac:dyDescent="0.2">
      <c r="A832" s="8"/>
      <c r="B832" s="54">
        <v>5630609</v>
      </c>
      <c r="C832" s="108">
        <v>1.032</v>
      </c>
      <c r="D832" s="54" t="s">
        <v>28</v>
      </c>
    </row>
    <row r="833" spans="1:4" x14ac:dyDescent="0.2">
      <c r="A833" s="8"/>
      <c r="B833" s="54">
        <v>7056160</v>
      </c>
      <c r="C833" s="108">
        <v>0.96930000000000005</v>
      </c>
      <c r="D833" s="54" t="s">
        <v>28</v>
      </c>
    </row>
    <row r="834" spans="1:4" x14ac:dyDescent="0.2">
      <c r="A834" s="8"/>
      <c r="B834" s="54">
        <v>7780693</v>
      </c>
      <c r="C834" s="108">
        <v>0.76880000000000004</v>
      </c>
      <c r="D834" s="54" t="s">
        <v>28</v>
      </c>
    </row>
    <row r="835" spans="1:4" x14ac:dyDescent="0.2">
      <c r="A835" s="8"/>
      <c r="B835" s="54">
        <v>7075958</v>
      </c>
      <c r="C835" s="108">
        <v>0.43330000000000002</v>
      </c>
      <c r="D835" s="54" t="s">
        <v>28</v>
      </c>
    </row>
    <row r="836" spans="1:4" x14ac:dyDescent="0.2">
      <c r="A836" s="8"/>
      <c r="B836" s="54">
        <v>7928055</v>
      </c>
      <c r="C836" s="108">
        <v>1.1231</v>
      </c>
      <c r="D836" s="54" t="s">
        <v>28</v>
      </c>
    </row>
    <row r="837" spans="1:4" x14ac:dyDescent="0.2">
      <c r="A837" s="8"/>
      <c r="B837" s="54">
        <v>7942468</v>
      </c>
      <c r="C837" s="108">
        <v>1.0931</v>
      </c>
      <c r="D837" s="54" t="s">
        <v>28</v>
      </c>
    </row>
    <row r="838" spans="1:4" x14ac:dyDescent="0.2">
      <c r="A838" s="8"/>
      <c r="B838" s="54">
        <v>7950181</v>
      </c>
      <c r="C838" s="108">
        <v>1.0524</v>
      </c>
      <c r="D838" s="54" t="s">
        <v>28</v>
      </c>
    </row>
    <row r="839" spans="1:4" x14ac:dyDescent="0.2">
      <c r="A839" s="8"/>
      <c r="B839" s="54">
        <v>7739209</v>
      </c>
      <c r="C839" s="108">
        <v>0.80469999999999997</v>
      </c>
      <c r="D839" s="54" t="s">
        <v>28</v>
      </c>
    </row>
    <row r="840" spans="1:4" x14ac:dyDescent="0.2">
      <c r="A840" s="8"/>
      <c r="B840" s="54">
        <v>7955661</v>
      </c>
      <c r="C840" s="108">
        <v>0.91169999999999995</v>
      </c>
      <c r="D840" s="54" t="s">
        <v>28</v>
      </c>
    </row>
    <row r="841" spans="1:4" x14ac:dyDescent="0.2">
      <c r="A841" s="8"/>
      <c r="B841" s="54">
        <v>7412350</v>
      </c>
      <c r="C841" s="108">
        <v>0.9032</v>
      </c>
      <c r="D841" s="54" t="s">
        <v>28</v>
      </c>
    </row>
    <row r="842" spans="1:4" x14ac:dyDescent="0.2">
      <c r="A842" s="8"/>
      <c r="B842" s="54">
        <v>7786242</v>
      </c>
      <c r="C842" s="108">
        <v>1.1173999999999999</v>
      </c>
      <c r="D842" s="54" t="s">
        <v>28</v>
      </c>
    </row>
    <row r="843" spans="1:4" x14ac:dyDescent="0.2">
      <c r="A843" s="8"/>
      <c r="B843" s="54">
        <v>7956116</v>
      </c>
      <c r="C843" s="108">
        <v>1.1356999999999999</v>
      </c>
      <c r="D843" s="54" t="s">
        <v>28</v>
      </c>
    </row>
    <row r="844" spans="1:4" x14ac:dyDescent="0.2">
      <c r="A844" s="8"/>
      <c r="B844" s="54">
        <v>7962752</v>
      </c>
      <c r="C844" s="108">
        <v>0.96860000000000002</v>
      </c>
      <c r="D844" s="54" t="s">
        <v>28</v>
      </c>
    </row>
    <row r="845" spans="1:4" x14ac:dyDescent="0.2">
      <c r="A845" s="8"/>
      <c r="B845" s="54">
        <v>7910146</v>
      </c>
      <c r="C845" s="108">
        <v>0.98629999999999995</v>
      </c>
      <c r="D845" s="54" t="s">
        <v>28</v>
      </c>
    </row>
    <row r="846" spans="1:4" x14ac:dyDescent="0.2">
      <c r="A846" s="8"/>
      <c r="B846" s="54">
        <v>7911277</v>
      </c>
      <c r="C846" s="108">
        <v>0.95679999999999998</v>
      </c>
      <c r="D846" s="54" t="s">
        <v>28</v>
      </c>
    </row>
    <row r="847" spans="1:4" x14ac:dyDescent="0.2">
      <c r="A847" s="8"/>
      <c r="B847" s="54">
        <v>7909166</v>
      </c>
      <c r="C847" s="108">
        <v>0.65749999999999997</v>
      </c>
      <c r="D847" s="54" t="s">
        <v>28</v>
      </c>
    </row>
    <row r="848" spans="1:4" x14ac:dyDescent="0.2">
      <c r="A848" s="8"/>
      <c r="B848" s="54">
        <v>5491484</v>
      </c>
      <c r="C848" s="108">
        <v>0.9909</v>
      </c>
      <c r="D848" s="54" t="s">
        <v>28</v>
      </c>
    </row>
    <row r="849" spans="1:4" x14ac:dyDescent="0.2">
      <c r="A849" s="8"/>
      <c r="B849" s="54">
        <v>7911340</v>
      </c>
      <c r="C849" s="108">
        <v>1.0780000000000001</v>
      </c>
      <c r="D849" s="54" t="s">
        <v>28</v>
      </c>
    </row>
    <row r="850" spans="1:4" x14ac:dyDescent="0.2">
      <c r="A850" s="8"/>
      <c r="B850" s="54">
        <v>7929950</v>
      </c>
      <c r="C850" s="108">
        <v>0.48709999999999998</v>
      </c>
      <c r="D850" s="54" t="s">
        <v>28</v>
      </c>
    </row>
    <row r="851" spans="1:4" x14ac:dyDescent="0.2">
      <c r="A851" s="8"/>
      <c r="B851" s="54">
        <v>7927700</v>
      </c>
      <c r="C851" s="108">
        <v>0.79290000000000005</v>
      </c>
      <c r="D851" s="54" t="s">
        <v>28</v>
      </c>
    </row>
    <row r="852" spans="1:4" x14ac:dyDescent="0.2">
      <c r="A852" s="8"/>
      <c r="B852" s="54">
        <v>7784549</v>
      </c>
      <c r="C852" s="108">
        <v>1.1354</v>
      </c>
      <c r="D852" s="54" t="s">
        <v>28</v>
      </c>
    </row>
    <row r="853" spans="1:4" x14ac:dyDescent="0.2">
      <c r="A853" s="8"/>
      <c r="B853" s="54">
        <v>7797350</v>
      </c>
      <c r="C853" s="108">
        <v>0.91349999999999998</v>
      </c>
      <c r="D853" s="54" t="s">
        <v>28</v>
      </c>
    </row>
    <row r="854" spans="1:4" x14ac:dyDescent="0.2">
      <c r="A854" s="8"/>
      <c r="B854" s="54">
        <v>7932610</v>
      </c>
      <c r="C854" s="108">
        <v>0.83830000000000005</v>
      </c>
      <c r="D854" s="54" t="s">
        <v>28</v>
      </c>
    </row>
    <row r="855" spans="1:4" x14ac:dyDescent="0.2">
      <c r="A855" s="8"/>
      <c r="B855" s="54">
        <v>7935354</v>
      </c>
      <c r="C855" s="108">
        <v>0.33310000000000001</v>
      </c>
      <c r="D855" s="54" t="s">
        <v>28</v>
      </c>
    </row>
    <row r="856" spans="1:4" x14ac:dyDescent="0.2">
      <c r="A856" s="8"/>
      <c r="B856" s="54">
        <v>7940390</v>
      </c>
      <c r="C856" s="108">
        <v>1.1400999999999999</v>
      </c>
      <c r="D856" s="54" t="s">
        <v>28</v>
      </c>
    </row>
    <row r="857" spans="1:4" x14ac:dyDescent="0.2">
      <c r="A857" s="8"/>
      <c r="B857" s="54">
        <v>7929666</v>
      </c>
      <c r="C857" s="108">
        <v>1.0611999999999999</v>
      </c>
      <c r="D857" s="54" t="s">
        <v>28</v>
      </c>
    </row>
    <row r="858" spans="1:4" x14ac:dyDescent="0.2">
      <c r="A858" s="8"/>
      <c r="B858" s="54">
        <v>7906784</v>
      </c>
      <c r="C858" s="108">
        <v>0.6875</v>
      </c>
      <c r="D858" s="54" t="s">
        <v>28</v>
      </c>
    </row>
    <row r="859" spans="1:4" x14ac:dyDescent="0.2">
      <c r="A859" s="8"/>
      <c r="B859" s="54">
        <v>7926192</v>
      </c>
      <c r="C859" s="108">
        <v>1.0719000000000001</v>
      </c>
      <c r="D859" s="54" t="s">
        <v>28</v>
      </c>
    </row>
    <row r="860" spans="1:4" x14ac:dyDescent="0.2">
      <c r="A860" s="8"/>
      <c r="B860" s="54">
        <v>6944435</v>
      </c>
      <c r="C860" s="108">
        <v>0.79579999999999995</v>
      </c>
      <c r="D860" s="54" t="s">
        <v>28</v>
      </c>
    </row>
    <row r="861" spans="1:4" x14ac:dyDescent="0.2">
      <c r="A861" s="8"/>
      <c r="B861" s="54">
        <v>7768503</v>
      </c>
      <c r="C861" s="108">
        <v>1.038</v>
      </c>
      <c r="D861" s="54" t="s">
        <v>28</v>
      </c>
    </row>
    <row r="862" spans="1:4" x14ac:dyDescent="0.2">
      <c r="A862" s="8"/>
      <c r="B862" s="54">
        <v>7984402</v>
      </c>
      <c r="C862" s="108">
        <v>0.92710000000000004</v>
      </c>
      <c r="D862" s="54" t="s">
        <v>28</v>
      </c>
    </row>
    <row r="863" spans="1:4" x14ac:dyDescent="0.2">
      <c r="A863" s="8"/>
      <c r="B863" s="54">
        <v>7990238</v>
      </c>
      <c r="C863" s="108">
        <v>0.99260000000000004</v>
      </c>
      <c r="D863" s="54" t="s">
        <v>28</v>
      </c>
    </row>
    <row r="864" spans="1:4" x14ac:dyDescent="0.2">
      <c r="A864" s="8"/>
      <c r="B864" s="54">
        <v>7991952</v>
      </c>
      <c r="C864" s="108">
        <v>1.1358999999999999</v>
      </c>
      <c r="D864" s="54" t="s">
        <v>28</v>
      </c>
    </row>
    <row r="865" spans="1:4" x14ac:dyDescent="0.2">
      <c r="A865" s="8"/>
      <c r="B865" s="54">
        <v>5234516</v>
      </c>
      <c r="C865" s="108">
        <v>1.1353</v>
      </c>
      <c r="D865" s="54" t="s">
        <v>28</v>
      </c>
    </row>
    <row r="866" spans="1:4" x14ac:dyDescent="0.2">
      <c r="A866" s="8"/>
      <c r="B866" s="54">
        <v>7847540</v>
      </c>
      <c r="C866" s="108">
        <v>0.95240000000000002</v>
      </c>
      <c r="D866" s="54" t="s">
        <v>28</v>
      </c>
    </row>
    <row r="867" spans="1:4" x14ac:dyDescent="0.2">
      <c r="A867" s="8"/>
      <c r="B867" s="54">
        <v>7862031</v>
      </c>
      <c r="C867" s="108">
        <v>1.0108999999999999</v>
      </c>
      <c r="D867" s="54" t="s">
        <v>28</v>
      </c>
    </row>
    <row r="868" spans="1:4" x14ac:dyDescent="0.2">
      <c r="A868" s="8"/>
      <c r="B868" s="54">
        <v>7847005</v>
      </c>
      <c r="C868" s="108">
        <v>1.0688</v>
      </c>
      <c r="D868" s="54" t="s">
        <v>28</v>
      </c>
    </row>
    <row r="869" spans="1:4" x14ac:dyDescent="0.2">
      <c r="A869" s="8"/>
      <c r="B869" s="54">
        <v>7933849</v>
      </c>
      <c r="C869" s="108">
        <v>1.0018</v>
      </c>
      <c r="D869" s="54" t="s">
        <v>28</v>
      </c>
    </row>
    <row r="870" spans="1:4" x14ac:dyDescent="0.2">
      <c r="A870" s="8"/>
      <c r="B870" s="54">
        <v>7943362</v>
      </c>
      <c r="C870" s="108">
        <v>0.8508</v>
      </c>
      <c r="D870" s="54" t="s">
        <v>28</v>
      </c>
    </row>
    <row r="871" spans="1:4" x14ac:dyDescent="0.2">
      <c r="A871" s="8"/>
      <c r="B871" s="54">
        <v>6000107</v>
      </c>
      <c r="C871" s="108">
        <v>0.92049999999999998</v>
      </c>
      <c r="D871" s="54" t="s">
        <v>28</v>
      </c>
    </row>
    <row r="872" spans="1:4" x14ac:dyDescent="0.2">
      <c r="A872" s="8"/>
      <c r="B872" s="54">
        <v>5102872</v>
      </c>
      <c r="C872" s="108">
        <v>1.1024</v>
      </c>
      <c r="D872" s="54" t="s">
        <v>28</v>
      </c>
    </row>
    <row r="873" spans="1:4" x14ac:dyDescent="0.2">
      <c r="A873" s="8"/>
      <c r="B873" s="54">
        <v>5213775</v>
      </c>
      <c r="C873" s="108">
        <v>1.1101000000000001</v>
      </c>
      <c r="D873" s="54" t="s">
        <v>28</v>
      </c>
    </row>
    <row r="874" spans="1:4" x14ac:dyDescent="0.2">
      <c r="A874" s="8"/>
      <c r="B874" s="54">
        <v>5213776</v>
      </c>
      <c r="C874" s="108">
        <v>1.0007999999999999</v>
      </c>
      <c r="D874" s="54" t="s">
        <v>28</v>
      </c>
    </row>
    <row r="875" spans="1:4" x14ac:dyDescent="0.2">
      <c r="A875" s="8"/>
      <c r="B875" s="54">
        <v>5238933</v>
      </c>
      <c r="C875" s="108">
        <v>1.0243</v>
      </c>
      <c r="D875" s="54" t="s">
        <v>28</v>
      </c>
    </row>
    <row r="876" spans="1:4" x14ac:dyDescent="0.2">
      <c r="A876" s="8"/>
      <c r="B876" s="54">
        <v>5238934</v>
      </c>
      <c r="C876" s="108">
        <v>1.0656000000000001</v>
      </c>
      <c r="D876" s="54" t="s">
        <v>28</v>
      </c>
    </row>
    <row r="877" spans="1:4" x14ac:dyDescent="0.2">
      <c r="A877" s="8"/>
      <c r="B877" s="54">
        <v>5255954</v>
      </c>
      <c r="C877" s="108">
        <v>1.0061</v>
      </c>
      <c r="D877" s="54" t="s">
        <v>28</v>
      </c>
    </row>
    <row r="878" spans="1:4" x14ac:dyDescent="0.2">
      <c r="A878" s="8"/>
      <c r="B878" s="54">
        <v>6238977</v>
      </c>
      <c r="C878" s="108">
        <v>0.78710000000000002</v>
      </c>
      <c r="D878" s="54" t="s">
        <v>28</v>
      </c>
    </row>
    <row r="879" spans="1:4" x14ac:dyDescent="0.2">
      <c r="A879" s="8"/>
      <c r="B879" s="54">
        <v>7856404</v>
      </c>
      <c r="C879" s="108">
        <v>1.0145</v>
      </c>
      <c r="D879" s="54" t="s">
        <v>28</v>
      </c>
    </row>
    <row r="880" spans="1:4" x14ac:dyDescent="0.2">
      <c r="A880" s="8"/>
      <c r="B880" s="54">
        <v>7863332</v>
      </c>
      <c r="C880" s="108">
        <v>0.99809999999999999</v>
      </c>
      <c r="D880" s="54" t="s">
        <v>28</v>
      </c>
    </row>
    <row r="881" spans="1:4" x14ac:dyDescent="0.2">
      <c r="A881" s="8"/>
      <c r="B881" s="54">
        <v>7915481</v>
      </c>
      <c r="C881" s="108">
        <v>1.151</v>
      </c>
      <c r="D881" s="54" t="s">
        <v>28</v>
      </c>
    </row>
    <row r="882" spans="1:4" x14ac:dyDescent="0.2">
      <c r="A882" s="8"/>
      <c r="B882" s="54">
        <v>7885418</v>
      </c>
      <c r="C882" s="108">
        <v>0.79010000000000002</v>
      </c>
      <c r="D882" s="54" t="s">
        <v>28</v>
      </c>
    </row>
    <row r="883" spans="1:4" x14ac:dyDescent="0.2">
      <c r="A883" s="8"/>
      <c r="B883" s="54">
        <v>7952262</v>
      </c>
      <c r="C883" s="108">
        <v>1.0692999999999999</v>
      </c>
      <c r="D883" s="54" t="s">
        <v>28</v>
      </c>
    </row>
    <row r="884" spans="1:4" x14ac:dyDescent="0.2">
      <c r="A884" s="8"/>
      <c r="B884" s="54">
        <v>7468876</v>
      </c>
      <c r="C884" s="108">
        <v>1.0007999999999999</v>
      </c>
      <c r="D884" s="54" t="s">
        <v>28</v>
      </c>
    </row>
    <row r="885" spans="1:4" x14ac:dyDescent="0.2">
      <c r="A885" s="8"/>
      <c r="B885" s="54">
        <v>7911444</v>
      </c>
      <c r="C885" s="108">
        <v>1.0002</v>
      </c>
      <c r="D885" s="54" t="s">
        <v>28</v>
      </c>
    </row>
    <row r="886" spans="1:4" x14ac:dyDescent="0.2">
      <c r="A886" s="8"/>
      <c r="B886" s="54">
        <v>6017325</v>
      </c>
      <c r="C886" s="108">
        <v>0.98440000000000005</v>
      </c>
      <c r="D886" s="54" t="s">
        <v>28</v>
      </c>
    </row>
    <row r="887" spans="1:4" x14ac:dyDescent="0.2">
      <c r="A887" s="8"/>
      <c r="B887" s="54">
        <v>7695078</v>
      </c>
      <c r="C887" s="108">
        <v>1.1747000000000001</v>
      </c>
      <c r="D887" s="54" t="s">
        <v>28</v>
      </c>
    </row>
    <row r="888" spans="1:4" x14ac:dyDescent="0.2">
      <c r="A888" s="8"/>
      <c r="B888" s="54">
        <v>7696910</v>
      </c>
      <c r="C888" s="108">
        <v>0.95169999999999999</v>
      </c>
      <c r="D888" s="54" t="s">
        <v>28</v>
      </c>
    </row>
    <row r="889" spans="1:4" x14ac:dyDescent="0.2">
      <c r="A889" s="8"/>
      <c r="B889" s="54">
        <v>5674040</v>
      </c>
      <c r="C889" s="108">
        <v>1.1839</v>
      </c>
      <c r="D889" s="54" t="s">
        <v>28</v>
      </c>
    </row>
    <row r="890" spans="1:4" x14ac:dyDescent="0.2">
      <c r="A890" s="8"/>
      <c r="B890" s="54">
        <v>5510056</v>
      </c>
      <c r="C890" s="108">
        <v>1.0961000000000001</v>
      </c>
      <c r="D890" s="54" t="s">
        <v>28</v>
      </c>
    </row>
    <row r="891" spans="1:4" x14ac:dyDescent="0.2">
      <c r="A891" s="8"/>
      <c r="B891" s="54">
        <v>5548093</v>
      </c>
      <c r="C891" s="108">
        <v>1.1029</v>
      </c>
      <c r="D891" s="54" t="s">
        <v>28</v>
      </c>
    </row>
    <row r="892" spans="1:4" x14ac:dyDescent="0.2">
      <c r="A892" s="8"/>
      <c r="B892" s="54">
        <v>6102558</v>
      </c>
      <c r="C892" s="108">
        <v>1.0860000000000001</v>
      </c>
      <c r="D892" s="54" t="s">
        <v>28</v>
      </c>
    </row>
    <row r="893" spans="1:4" x14ac:dyDescent="0.2">
      <c r="A893" s="8"/>
      <c r="B893" s="54">
        <v>6105023</v>
      </c>
      <c r="C893" s="108">
        <v>1.1151</v>
      </c>
      <c r="D893" s="54" t="s">
        <v>28</v>
      </c>
    </row>
    <row r="894" spans="1:4" x14ac:dyDescent="0.2">
      <c r="A894" s="8"/>
      <c r="B894" s="54">
        <v>6851333</v>
      </c>
      <c r="C894" s="108">
        <v>1.0429999999999999</v>
      </c>
      <c r="D894" s="54" t="s">
        <v>28</v>
      </c>
    </row>
    <row r="895" spans="1:4" x14ac:dyDescent="0.2">
      <c r="A895" s="8"/>
      <c r="B895" s="54">
        <v>7652930</v>
      </c>
      <c r="C895" s="108">
        <v>0.94579999999999997</v>
      </c>
      <c r="D895" s="54" t="s">
        <v>28</v>
      </c>
    </row>
    <row r="896" spans="1:4" x14ac:dyDescent="0.2">
      <c r="A896" s="8"/>
      <c r="B896" s="54">
        <v>7379458</v>
      </c>
      <c r="C896" s="108">
        <v>1.0564</v>
      </c>
      <c r="D896" s="54" t="s">
        <v>28</v>
      </c>
    </row>
    <row r="897" spans="1:4" x14ac:dyDescent="0.2">
      <c r="A897" s="8"/>
      <c r="B897" s="54">
        <v>5829776</v>
      </c>
      <c r="C897" s="108">
        <v>1.0147999999999999</v>
      </c>
      <c r="D897" s="54" t="s">
        <v>28</v>
      </c>
    </row>
    <row r="898" spans="1:4" x14ac:dyDescent="0.2">
      <c r="A898" s="8"/>
      <c r="B898" s="54">
        <v>7688467</v>
      </c>
      <c r="C898" s="108">
        <v>1.2344999999999999</v>
      </c>
      <c r="D898" s="54" t="s">
        <v>28</v>
      </c>
    </row>
    <row r="899" spans="1:4" x14ac:dyDescent="0.2">
      <c r="A899" s="8"/>
      <c r="B899" s="54">
        <v>7849948</v>
      </c>
      <c r="C899" s="108">
        <v>1.0849</v>
      </c>
      <c r="D899" s="54" t="s">
        <v>28</v>
      </c>
    </row>
    <row r="900" spans="1:4" x14ac:dyDescent="0.2">
      <c r="A900" s="8"/>
      <c r="B900" s="54">
        <v>6863860</v>
      </c>
      <c r="C900" s="108">
        <v>0.99360000000000004</v>
      </c>
      <c r="D900" s="54" t="s">
        <v>28</v>
      </c>
    </row>
    <row r="901" spans="1:4" x14ac:dyDescent="0.2">
      <c r="A901" s="8"/>
      <c r="B901" s="54">
        <v>5541876</v>
      </c>
      <c r="C901" s="108">
        <v>1.0962000000000001</v>
      </c>
      <c r="D901" s="54" t="s">
        <v>28</v>
      </c>
    </row>
    <row r="902" spans="1:4" x14ac:dyDescent="0.2">
      <c r="A902" s="8"/>
      <c r="B902" s="54">
        <v>6041699</v>
      </c>
      <c r="C902" s="108">
        <v>1.0748</v>
      </c>
      <c r="D902" s="54" t="s">
        <v>28</v>
      </c>
    </row>
    <row r="903" spans="1:4" x14ac:dyDescent="0.2">
      <c r="A903" s="8"/>
      <c r="B903" s="54">
        <v>5210335</v>
      </c>
      <c r="C903" s="108">
        <v>1.0266</v>
      </c>
      <c r="D903" s="54" t="s">
        <v>28</v>
      </c>
    </row>
    <row r="904" spans="1:4" x14ac:dyDescent="0.2">
      <c r="A904" s="8"/>
      <c r="B904" s="54">
        <v>5356936</v>
      </c>
      <c r="C904" s="108">
        <v>1.0571999999999999</v>
      </c>
      <c r="D904" s="54" t="s">
        <v>28</v>
      </c>
    </row>
    <row r="905" spans="1:4" x14ac:dyDescent="0.2">
      <c r="A905" s="8"/>
      <c r="B905" s="54">
        <v>6811643</v>
      </c>
      <c r="C905" s="108">
        <v>0.90569999999999995</v>
      </c>
      <c r="D905" s="54" t="s">
        <v>28</v>
      </c>
    </row>
    <row r="906" spans="1:4" x14ac:dyDescent="0.2">
      <c r="A906" s="8"/>
      <c r="B906" s="54">
        <v>7114669</v>
      </c>
      <c r="C906" s="108">
        <v>0.87260000000000004</v>
      </c>
      <c r="D906" s="54" t="s">
        <v>28</v>
      </c>
    </row>
    <row r="907" spans="1:4" x14ac:dyDescent="0.2">
      <c r="A907" s="8"/>
      <c r="B907" s="54">
        <v>7386401</v>
      </c>
      <c r="C907" s="108">
        <v>1.2810999999999999</v>
      </c>
      <c r="D907" s="54" t="s">
        <v>28</v>
      </c>
    </row>
    <row r="908" spans="1:4" x14ac:dyDescent="0.2">
      <c r="A908" s="8"/>
      <c r="B908" s="54">
        <v>7617242</v>
      </c>
      <c r="C908" s="108">
        <v>0.97729999999999995</v>
      </c>
      <c r="D908" s="54" t="s">
        <v>28</v>
      </c>
    </row>
    <row r="909" spans="1:4" x14ac:dyDescent="0.2">
      <c r="A909" s="8"/>
      <c r="B909" s="54">
        <v>7913218</v>
      </c>
      <c r="C909" s="108">
        <v>1.1004</v>
      </c>
      <c r="D909" s="54" t="s">
        <v>28</v>
      </c>
    </row>
    <row r="910" spans="1:4" x14ac:dyDescent="0.2">
      <c r="A910" s="8"/>
      <c r="B910" s="54">
        <v>7751003</v>
      </c>
      <c r="C910" s="108">
        <v>0.94589999999999996</v>
      </c>
      <c r="D910" s="54" t="s">
        <v>28</v>
      </c>
    </row>
    <row r="911" spans="1:4" x14ac:dyDescent="0.2">
      <c r="A911" s="8"/>
      <c r="B911" s="54">
        <v>7876478</v>
      </c>
      <c r="C911" s="108">
        <v>1.0650999999999999</v>
      </c>
      <c r="D911" s="54" t="s">
        <v>28</v>
      </c>
    </row>
    <row r="912" spans="1:4" x14ac:dyDescent="0.2">
      <c r="A912" s="8"/>
      <c r="B912" s="54">
        <v>6044023</v>
      </c>
      <c r="C912" s="108">
        <v>1.0289999999999999</v>
      </c>
      <c r="D912" s="54" t="s">
        <v>28</v>
      </c>
    </row>
    <row r="913" spans="1:4" x14ac:dyDescent="0.2">
      <c r="A913" s="8"/>
      <c r="B913" s="54">
        <v>7763669</v>
      </c>
      <c r="C913" s="108">
        <v>0.3674</v>
      </c>
      <c r="D913" s="54" t="s">
        <v>28</v>
      </c>
    </row>
    <row r="914" spans="1:4" x14ac:dyDescent="0.2">
      <c r="A914" s="8"/>
      <c r="B914" s="54">
        <v>5175258</v>
      </c>
      <c r="C914" s="108">
        <v>0.96499999999999997</v>
      </c>
      <c r="D914" s="54" t="s">
        <v>28</v>
      </c>
    </row>
    <row r="915" spans="1:4" x14ac:dyDescent="0.2">
      <c r="A915" s="8"/>
      <c r="B915" s="54">
        <v>7940408</v>
      </c>
      <c r="C915" s="108">
        <v>0.93389999999999995</v>
      </c>
      <c r="D915" s="54" t="s">
        <v>28</v>
      </c>
    </row>
    <row r="916" spans="1:4" x14ac:dyDescent="0.2">
      <c r="A916" s="8"/>
      <c r="B916" s="54">
        <v>5661484</v>
      </c>
      <c r="C916" s="108">
        <v>0.94079999999999997</v>
      </c>
      <c r="D916" s="54" t="s">
        <v>28</v>
      </c>
    </row>
    <row r="917" spans="1:4" x14ac:dyDescent="0.2">
      <c r="A917" s="8"/>
      <c r="B917" s="54">
        <v>5521851</v>
      </c>
      <c r="C917" s="108">
        <v>0.9728</v>
      </c>
      <c r="D917" s="54" t="s">
        <v>28</v>
      </c>
    </row>
    <row r="918" spans="1:4" x14ac:dyDescent="0.2">
      <c r="A918" s="8"/>
      <c r="B918" s="54">
        <v>7928356</v>
      </c>
      <c r="C918" s="108">
        <v>1.0817000000000001</v>
      </c>
      <c r="D918" s="54" t="s">
        <v>28</v>
      </c>
    </row>
    <row r="919" spans="1:4" x14ac:dyDescent="0.2">
      <c r="A919" s="8"/>
      <c r="B919" s="54">
        <v>5557583</v>
      </c>
      <c r="C919" s="108">
        <v>1.0495000000000001</v>
      </c>
      <c r="D919" s="54" t="s">
        <v>28</v>
      </c>
    </row>
    <row r="920" spans="1:4" x14ac:dyDescent="0.2">
      <c r="A920" s="8"/>
      <c r="B920" s="54">
        <v>5660788</v>
      </c>
      <c r="C920" s="108">
        <v>0.79210000000000003</v>
      </c>
      <c r="D920" s="54" t="s">
        <v>28</v>
      </c>
    </row>
    <row r="921" spans="1:4" x14ac:dyDescent="0.2">
      <c r="A921" s="8"/>
      <c r="B921" s="54">
        <v>7854912</v>
      </c>
      <c r="C921" s="108">
        <v>1.0848</v>
      </c>
      <c r="D921" s="54" t="s">
        <v>28</v>
      </c>
    </row>
    <row r="922" spans="1:4" x14ac:dyDescent="0.2">
      <c r="A922" s="8"/>
      <c r="B922" s="54">
        <v>6194817</v>
      </c>
      <c r="C922" s="108">
        <v>1.0661</v>
      </c>
      <c r="D922" s="54" t="s">
        <v>28</v>
      </c>
    </row>
    <row r="923" spans="1:4" x14ac:dyDescent="0.2">
      <c r="A923" s="8"/>
      <c r="B923" s="54">
        <v>6849524</v>
      </c>
      <c r="C923" s="108">
        <v>1.1023000000000001</v>
      </c>
      <c r="D923" s="54" t="s">
        <v>28</v>
      </c>
    </row>
    <row r="924" spans="1:4" x14ac:dyDescent="0.2">
      <c r="A924" s="8"/>
      <c r="B924" s="54">
        <v>7957129</v>
      </c>
      <c r="C924" s="108">
        <v>0.94450000000000001</v>
      </c>
      <c r="D924" s="54" t="s">
        <v>28</v>
      </c>
    </row>
    <row r="925" spans="1:4" x14ac:dyDescent="0.2">
      <c r="A925" s="8"/>
      <c r="B925" s="54">
        <v>5928481</v>
      </c>
      <c r="C925" s="108">
        <v>0.9819</v>
      </c>
      <c r="D925" s="54" t="s">
        <v>28</v>
      </c>
    </row>
    <row r="926" spans="1:4" x14ac:dyDescent="0.2">
      <c r="A926" s="8"/>
      <c r="B926" s="54">
        <v>7656691</v>
      </c>
      <c r="C926" s="108">
        <v>0.98419999999999996</v>
      </c>
      <c r="D926" s="54" t="s">
        <v>28</v>
      </c>
    </row>
    <row r="927" spans="1:4" x14ac:dyDescent="0.2">
      <c r="A927" s="8"/>
      <c r="B927" s="54">
        <v>7671931</v>
      </c>
      <c r="C927" s="108">
        <v>0.79959999999999998</v>
      </c>
      <c r="D927" s="54" t="s">
        <v>28</v>
      </c>
    </row>
    <row r="928" spans="1:4" x14ac:dyDescent="0.2">
      <c r="A928" s="8"/>
      <c r="B928" s="54">
        <v>5349314</v>
      </c>
      <c r="C928" s="108">
        <v>1.1218999999999999</v>
      </c>
      <c r="D928" s="54" t="s">
        <v>28</v>
      </c>
    </row>
    <row r="929" spans="1:4" x14ac:dyDescent="0.2">
      <c r="A929" s="8"/>
      <c r="B929" s="54">
        <v>7581861</v>
      </c>
      <c r="C929" s="108">
        <v>1.0518000000000001</v>
      </c>
      <c r="D929" s="54" t="s">
        <v>28</v>
      </c>
    </row>
    <row r="930" spans="1:4" x14ac:dyDescent="0.2">
      <c r="A930" s="8"/>
      <c r="B930" s="54">
        <v>5689803</v>
      </c>
      <c r="C930" s="108">
        <v>0.91769999999999996</v>
      </c>
      <c r="D930" s="54" t="s">
        <v>28</v>
      </c>
    </row>
    <row r="931" spans="1:4" x14ac:dyDescent="0.2">
      <c r="A931" s="8"/>
      <c r="B931" s="54">
        <v>7772946</v>
      </c>
      <c r="C931" s="108">
        <v>1.0032000000000001</v>
      </c>
      <c r="D931" s="54" t="s">
        <v>28</v>
      </c>
    </row>
    <row r="932" spans="1:4" x14ac:dyDescent="0.2">
      <c r="A932" s="8"/>
      <c r="B932" s="54">
        <v>5650531</v>
      </c>
      <c r="C932" s="108">
        <v>0.99919999999999998</v>
      </c>
      <c r="D932" s="54" t="s">
        <v>28</v>
      </c>
    </row>
    <row r="933" spans="1:4" x14ac:dyDescent="0.2">
      <c r="A933" s="8"/>
      <c r="B933" s="54">
        <v>5684880</v>
      </c>
      <c r="C933" s="108">
        <v>1.1788000000000001</v>
      </c>
      <c r="D933" s="54" t="s">
        <v>28</v>
      </c>
    </row>
    <row r="934" spans="1:4" x14ac:dyDescent="0.2">
      <c r="A934" s="8"/>
      <c r="B934" s="54">
        <v>5566787</v>
      </c>
      <c r="C934" s="108">
        <v>1.1808000000000001</v>
      </c>
      <c r="D934" s="54" t="s">
        <v>28</v>
      </c>
    </row>
    <row r="935" spans="1:4" x14ac:dyDescent="0.2">
      <c r="A935" s="8"/>
      <c r="B935" s="54">
        <v>7943170</v>
      </c>
      <c r="C935" s="108">
        <v>1.0209999999999999</v>
      </c>
      <c r="D935" s="54" t="s">
        <v>28</v>
      </c>
    </row>
    <row r="936" spans="1:4" x14ac:dyDescent="0.2">
      <c r="A936" s="8"/>
      <c r="B936" s="54">
        <v>7963143</v>
      </c>
      <c r="C936" s="108">
        <v>0.98480000000000001</v>
      </c>
      <c r="D936" s="54" t="s">
        <v>28</v>
      </c>
    </row>
    <row r="937" spans="1:4" x14ac:dyDescent="0.2">
      <c r="A937" s="8"/>
      <c r="B937" s="54">
        <v>7931692</v>
      </c>
      <c r="C937" s="108">
        <v>1.1534</v>
      </c>
      <c r="D937" s="54" t="s">
        <v>28</v>
      </c>
    </row>
    <row r="938" spans="1:4" x14ac:dyDescent="0.2">
      <c r="A938" s="8"/>
      <c r="B938" s="54">
        <v>7942896</v>
      </c>
      <c r="C938" s="108">
        <v>1.0885</v>
      </c>
      <c r="D938" s="54" t="s">
        <v>28</v>
      </c>
    </row>
    <row r="939" spans="1:4" x14ac:dyDescent="0.2">
      <c r="A939" s="8"/>
      <c r="B939" s="54">
        <v>7962013</v>
      </c>
      <c r="C939" s="108">
        <v>0.89090000000000003</v>
      </c>
      <c r="D939" s="54" t="s">
        <v>28</v>
      </c>
    </row>
    <row r="940" spans="1:4" x14ac:dyDescent="0.2">
      <c r="A940" s="8"/>
      <c r="B940" s="54">
        <v>5531544</v>
      </c>
      <c r="C940" s="108">
        <v>1.0158</v>
      </c>
      <c r="D940" s="54" t="s">
        <v>28</v>
      </c>
    </row>
    <row r="941" spans="1:4" x14ac:dyDescent="0.2">
      <c r="A941" s="8"/>
      <c r="B941" s="54">
        <v>5565571</v>
      </c>
      <c r="C941" s="108">
        <v>1.0388999999999999</v>
      </c>
      <c r="D941" s="54" t="s">
        <v>28</v>
      </c>
    </row>
    <row r="942" spans="1:4" x14ac:dyDescent="0.2">
      <c r="A942" s="8"/>
      <c r="B942" s="54">
        <v>5567112</v>
      </c>
      <c r="C942" s="108">
        <v>1.0536000000000001</v>
      </c>
      <c r="D942" s="54" t="s">
        <v>28</v>
      </c>
    </row>
    <row r="943" spans="1:4" x14ac:dyDescent="0.2">
      <c r="A943" s="8"/>
      <c r="B943" s="54">
        <v>5688639</v>
      </c>
      <c r="C943" s="108">
        <v>0.93130000000000002</v>
      </c>
      <c r="D943" s="54" t="s">
        <v>28</v>
      </c>
    </row>
    <row r="944" spans="1:4" x14ac:dyDescent="0.2">
      <c r="A944" s="8"/>
      <c r="B944" s="54">
        <v>7954312</v>
      </c>
      <c r="C944" s="108">
        <v>1.0841000000000001</v>
      </c>
      <c r="D944" s="54" t="s">
        <v>28</v>
      </c>
    </row>
    <row r="945" spans="1:4" x14ac:dyDescent="0.2">
      <c r="A945" s="8"/>
      <c r="B945" s="54">
        <v>5787377</v>
      </c>
      <c r="C945" s="108">
        <v>1.0528999999999999</v>
      </c>
      <c r="D945" s="54" t="s">
        <v>28</v>
      </c>
    </row>
    <row r="946" spans="1:4" x14ac:dyDescent="0.2">
      <c r="A946" s="8"/>
      <c r="B946" s="54">
        <v>5700195</v>
      </c>
      <c r="C946" s="108">
        <v>1.016</v>
      </c>
      <c r="D946" s="54" t="s">
        <v>28</v>
      </c>
    </row>
    <row r="947" spans="1:4" x14ac:dyDescent="0.2">
      <c r="A947" s="8"/>
      <c r="B947" s="54">
        <v>5648194</v>
      </c>
      <c r="C947" s="108">
        <v>1.1415999999999999</v>
      </c>
      <c r="D947" s="54" t="s">
        <v>28</v>
      </c>
    </row>
    <row r="948" spans="1:4" x14ac:dyDescent="0.2">
      <c r="A948" s="8"/>
      <c r="B948" s="54">
        <v>7184448</v>
      </c>
      <c r="C948" s="108">
        <v>1.0528999999999999</v>
      </c>
      <c r="D948" s="54" t="s">
        <v>28</v>
      </c>
    </row>
    <row r="949" spans="1:4" x14ac:dyDescent="0.2">
      <c r="A949" s="8"/>
      <c r="B949" s="54">
        <v>7784922</v>
      </c>
      <c r="C949" s="108">
        <v>0.98109999999999997</v>
      </c>
      <c r="D949" s="54" t="s">
        <v>28</v>
      </c>
    </row>
    <row r="950" spans="1:4" x14ac:dyDescent="0.2">
      <c r="A950" s="8"/>
      <c r="B950" s="54">
        <v>7940305</v>
      </c>
      <c r="C950" s="108">
        <v>1.1488</v>
      </c>
      <c r="D950" s="54" t="s">
        <v>28</v>
      </c>
    </row>
    <row r="951" spans="1:4" x14ac:dyDescent="0.2">
      <c r="A951" s="8"/>
      <c r="B951" s="54">
        <v>6879611</v>
      </c>
      <c r="C951" s="108">
        <v>1.0466</v>
      </c>
      <c r="D951" s="54" t="s">
        <v>28</v>
      </c>
    </row>
    <row r="952" spans="1:4" x14ac:dyDescent="0.2">
      <c r="A952" s="8"/>
      <c r="B952" s="54">
        <v>7964108</v>
      </c>
      <c r="C952" s="108">
        <v>0.8337</v>
      </c>
      <c r="D952" s="54" t="s">
        <v>28</v>
      </c>
    </row>
    <row r="953" spans="1:4" x14ac:dyDescent="0.2">
      <c r="A953" s="8"/>
      <c r="B953" s="54">
        <v>7956907</v>
      </c>
      <c r="C953" s="108">
        <v>1.0768</v>
      </c>
      <c r="D953" s="54" t="s">
        <v>28</v>
      </c>
    </row>
    <row r="954" spans="1:4" x14ac:dyDescent="0.2">
      <c r="A954" s="8"/>
      <c r="B954" s="54">
        <v>7961827</v>
      </c>
      <c r="C954" s="108">
        <v>1.0727</v>
      </c>
      <c r="D954" s="54" t="s">
        <v>28</v>
      </c>
    </row>
    <row r="955" spans="1:4" x14ac:dyDescent="0.2">
      <c r="A955" s="8"/>
      <c r="B955" s="54">
        <v>7950520</v>
      </c>
      <c r="C955" s="108">
        <v>1.1677999999999999</v>
      </c>
      <c r="D955" s="54" t="s">
        <v>28</v>
      </c>
    </row>
    <row r="956" spans="1:4" x14ac:dyDescent="0.2">
      <c r="A956" s="8"/>
      <c r="B956" s="54">
        <v>7951242</v>
      </c>
      <c r="C956" s="108">
        <v>1.0287999999999999</v>
      </c>
      <c r="D956" s="54" t="s">
        <v>28</v>
      </c>
    </row>
    <row r="957" spans="1:4" x14ac:dyDescent="0.2">
      <c r="A957" s="8"/>
      <c r="B957" s="54">
        <v>7952897</v>
      </c>
      <c r="C957" s="108">
        <v>0.59060000000000001</v>
      </c>
      <c r="D957" s="54" t="s">
        <v>28</v>
      </c>
    </row>
    <row r="958" spans="1:4" x14ac:dyDescent="0.2">
      <c r="A958" s="8"/>
      <c r="B958" s="54">
        <v>7952957</v>
      </c>
      <c r="C958" s="108">
        <v>0.97670000000000001</v>
      </c>
      <c r="D958" s="54" t="s">
        <v>28</v>
      </c>
    </row>
    <row r="959" spans="1:4" x14ac:dyDescent="0.2">
      <c r="A959" s="8"/>
      <c r="B959" s="54">
        <v>7955248</v>
      </c>
      <c r="C959" s="108">
        <v>1.1651</v>
      </c>
      <c r="D959" s="54" t="s">
        <v>28</v>
      </c>
    </row>
    <row r="960" spans="1:4" x14ac:dyDescent="0.2">
      <c r="A960" s="8"/>
      <c r="B960" s="54">
        <v>7957456</v>
      </c>
      <c r="C960" s="108">
        <v>0.95389999999999997</v>
      </c>
      <c r="D960" s="54" t="s">
        <v>28</v>
      </c>
    </row>
    <row r="961" spans="1:4" x14ac:dyDescent="0.2">
      <c r="A961" s="8"/>
      <c r="B961" s="54">
        <v>7959142</v>
      </c>
      <c r="C961" s="108">
        <v>1.0477000000000001</v>
      </c>
      <c r="D961" s="54" t="s">
        <v>28</v>
      </c>
    </row>
    <row r="962" spans="1:4" x14ac:dyDescent="0.2">
      <c r="A962" s="8"/>
      <c r="B962" s="54">
        <v>7961566</v>
      </c>
      <c r="C962" s="108">
        <v>0.91579999999999995</v>
      </c>
      <c r="D962" s="54" t="s">
        <v>28</v>
      </c>
    </row>
    <row r="963" spans="1:4" x14ac:dyDescent="0.2">
      <c r="A963" s="8"/>
      <c r="B963" s="54">
        <v>5160815</v>
      </c>
      <c r="C963" s="108">
        <v>8.5000000000000006E-2</v>
      </c>
      <c r="D963" s="54" t="s">
        <v>29</v>
      </c>
    </row>
    <row r="964" spans="1:4" x14ac:dyDescent="0.2">
      <c r="A964" s="8"/>
      <c r="B964" s="54">
        <v>7812751</v>
      </c>
      <c r="C964" s="108">
        <v>0.94710000000000005</v>
      </c>
      <c r="D964" s="54" t="s">
        <v>28</v>
      </c>
    </row>
    <row r="965" spans="1:4" x14ac:dyDescent="0.2">
      <c r="A965" s="8"/>
      <c r="B965" s="54">
        <v>7829934</v>
      </c>
      <c r="C965" s="108">
        <v>1.0513999999999999</v>
      </c>
      <c r="D965" s="54" t="s">
        <v>28</v>
      </c>
    </row>
    <row r="966" spans="1:4" x14ac:dyDescent="0.2">
      <c r="A966" s="8"/>
      <c r="B966" s="54">
        <v>5827311</v>
      </c>
      <c r="C966" s="108">
        <v>0.97709999999999997</v>
      </c>
      <c r="D966" s="54" t="s">
        <v>28</v>
      </c>
    </row>
    <row r="967" spans="1:4" x14ac:dyDescent="0.2">
      <c r="A967" s="8"/>
      <c r="B967" s="54">
        <v>7201896</v>
      </c>
      <c r="C967" s="108">
        <v>0.71640000000000004</v>
      </c>
      <c r="D967" s="54" t="s">
        <v>28</v>
      </c>
    </row>
    <row r="968" spans="1:4" x14ac:dyDescent="0.2">
      <c r="A968" s="8"/>
      <c r="B968" s="54">
        <v>7211126</v>
      </c>
      <c r="C968" s="108">
        <v>1.0716000000000001</v>
      </c>
      <c r="D968" s="54" t="s">
        <v>28</v>
      </c>
    </row>
    <row r="969" spans="1:4" x14ac:dyDescent="0.2">
      <c r="A969" s="8"/>
      <c r="B969" s="54">
        <v>7661746</v>
      </c>
      <c r="C969" s="108">
        <v>0.70130000000000003</v>
      </c>
      <c r="D969" s="54" t="s">
        <v>28</v>
      </c>
    </row>
    <row r="970" spans="1:4" x14ac:dyDescent="0.2">
      <c r="A970" s="8"/>
      <c r="B970" s="54">
        <v>5815957</v>
      </c>
      <c r="C970" s="108">
        <v>0.376</v>
      </c>
      <c r="D970" s="54" t="s">
        <v>28</v>
      </c>
    </row>
    <row r="971" spans="1:4" x14ac:dyDescent="0.2">
      <c r="A971" s="8"/>
      <c r="B971" s="54">
        <v>5829524</v>
      </c>
      <c r="C971" s="108">
        <v>1.06</v>
      </c>
      <c r="D971" s="54" t="s">
        <v>28</v>
      </c>
    </row>
    <row r="972" spans="1:4" x14ac:dyDescent="0.2">
      <c r="A972" s="8"/>
      <c r="B972" s="54">
        <v>5656387</v>
      </c>
      <c r="C972" s="108">
        <v>1.0359</v>
      </c>
      <c r="D972" s="54" t="s">
        <v>28</v>
      </c>
    </row>
    <row r="973" spans="1:4" x14ac:dyDescent="0.2">
      <c r="A973" s="8"/>
      <c r="B973" s="54">
        <v>5626079</v>
      </c>
      <c r="C973" s="108">
        <v>0.996</v>
      </c>
      <c r="D973" s="54" t="s">
        <v>28</v>
      </c>
    </row>
    <row r="974" spans="1:4" x14ac:dyDescent="0.2">
      <c r="A974" s="8"/>
      <c r="B974" s="54">
        <v>6268714</v>
      </c>
      <c r="C974" s="108">
        <v>0.88480000000000003</v>
      </c>
      <c r="D974" s="54" t="s">
        <v>28</v>
      </c>
    </row>
    <row r="975" spans="1:4" x14ac:dyDescent="0.2">
      <c r="A975" s="8"/>
      <c r="B975" s="54">
        <v>5602593</v>
      </c>
      <c r="C975" s="108">
        <v>1.0241</v>
      </c>
      <c r="D975" s="54" t="s">
        <v>28</v>
      </c>
    </row>
    <row r="976" spans="1:4" x14ac:dyDescent="0.2">
      <c r="A976" s="8"/>
      <c r="B976" s="54">
        <v>5626410</v>
      </c>
      <c r="C976" s="108">
        <v>0.64570000000000005</v>
      </c>
      <c r="D976" s="54" t="s">
        <v>28</v>
      </c>
    </row>
    <row r="977" spans="1:4" x14ac:dyDescent="0.2">
      <c r="A977" s="8"/>
      <c r="B977" s="54">
        <v>5601272</v>
      </c>
      <c r="C977" s="108">
        <v>1.0893999999999999</v>
      </c>
      <c r="D977" s="54" t="s">
        <v>28</v>
      </c>
    </row>
    <row r="978" spans="1:4" x14ac:dyDescent="0.2">
      <c r="A978" s="8"/>
      <c r="B978" s="54">
        <v>6050856</v>
      </c>
      <c r="C978" s="108">
        <v>1.0845</v>
      </c>
      <c r="D978" s="54" t="s">
        <v>28</v>
      </c>
    </row>
    <row r="979" spans="1:4" x14ac:dyDescent="0.2">
      <c r="A979" s="8"/>
      <c r="B979" s="54">
        <v>6357266</v>
      </c>
      <c r="C979" s="108">
        <v>0.99319999999999997</v>
      </c>
      <c r="D979" s="54" t="s">
        <v>28</v>
      </c>
    </row>
    <row r="980" spans="1:4" x14ac:dyDescent="0.2">
      <c r="A980" s="8"/>
      <c r="B980" s="54">
        <v>7882598</v>
      </c>
      <c r="C980" s="108">
        <v>1.0810999999999999</v>
      </c>
      <c r="D980" s="54" t="s">
        <v>28</v>
      </c>
    </row>
    <row r="981" spans="1:4" x14ac:dyDescent="0.2">
      <c r="A981" s="8"/>
      <c r="B981" s="54">
        <v>7927865</v>
      </c>
      <c r="C981" s="108">
        <v>0.98209999999999997</v>
      </c>
      <c r="D981" s="54" t="s">
        <v>28</v>
      </c>
    </row>
    <row r="982" spans="1:4" x14ac:dyDescent="0.2">
      <c r="A982" s="8"/>
      <c r="B982" s="54">
        <v>7930044</v>
      </c>
      <c r="C982" s="108">
        <v>0.93920000000000003</v>
      </c>
      <c r="D982" s="54" t="s">
        <v>28</v>
      </c>
    </row>
    <row r="983" spans="1:4" x14ac:dyDescent="0.2">
      <c r="A983" s="8"/>
      <c r="B983" s="54">
        <v>7508366</v>
      </c>
      <c r="C983" s="108">
        <v>0.94</v>
      </c>
      <c r="D983" s="54" t="s">
        <v>28</v>
      </c>
    </row>
    <row r="984" spans="1:4" x14ac:dyDescent="0.2">
      <c r="A984" s="8"/>
      <c r="B984" s="54">
        <v>5620060</v>
      </c>
      <c r="C984" s="108">
        <v>1.1007</v>
      </c>
      <c r="D984" s="54" t="s">
        <v>28</v>
      </c>
    </row>
    <row r="985" spans="1:4" x14ac:dyDescent="0.2">
      <c r="A985" s="8"/>
      <c r="B985" s="54">
        <v>7847078</v>
      </c>
      <c r="C985" s="108">
        <v>1.0741000000000001</v>
      </c>
      <c r="D985" s="54" t="s">
        <v>28</v>
      </c>
    </row>
    <row r="986" spans="1:4" x14ac:dyDescent="0.2">
      <c r="A986" s="8"/>
      <c r="B986" s="54">
        <v>5228215</v>
      </c>
      <c r="C986" s="108">
        <v>0.96789999999999998</v>
      </c>
      <c r="D986" s="54" t="s">
        <v>28</v>
      </c>
    </row>
    <row r="987" spans="1:4" x14ac:dyDescent="0.2">
      <c r="A987" s="8"/>
      <c r="B987" s="54">
        <v>7850915</v>
      </c>
      <c r="C987" s="108">
        <v>1.0490999999999999</v>
      </c>
      <c r="D987" s="54" t="s">
        <v>28</v>
      </c>
    </row>
    <row r="988" spans="1:4" x14ac:dyDescent="0.2">
      <c r="A988" s="8"/>
      <c r="B988" s="54">
        <v>7823695</v>
      </c>
      <c r="C988" s="108">
        <v>1.2189000000000001</v>
      </c>
      <c r="D988" s="54" t="s">
        <v>28</v>
      </c>
    </row>
    <row r="989" spans="1:4" x14ac:dyDescent="0.2">
      <c r="A989" s="8"/>
      <c r="B989" s="54">
        <v>7910503</v>
      </c>
      <c r="C989" s="108">
        <v>1.1214999999999999</v>
      </c>
      <c r="D989" s="54" t="s">
        <v>28</v>
      </c>
    </row>
    <row r="990" spans="1:4" x14ac:dyDescent="0.2">
      <c r="A990" s="8"/>
      <c r="B990" s="54">
        <v>5175294</v>
      </c>
      <c r="C990" s="108">
        <v>1.0904</v>
      </c>
      <c r="D990" s="54" t="s">
        <v>28</v>
      </c>
    </row>
    <row r="991" spans="1:4" x14ac:dyDescent="0.2">
      <c r="A991" s="8"/>
      <c r="B991" s="54">
        <v>7911512</v>
      </c>
      <c r="C991" s="108">
        <v>0.97640000000000005</v>
      </c>
      <c r="D991" s="54" t="s">
        <v>28</v>
      </c>
    </row>
    <row r="992" spans="1:4" x14ac:dyDescent="0.2">
      <c r="A992" s="8"/>
      <c r="B992" s="54">
        <v>7121114</v>
      </c>
      <c r="C992" s="108">
        <v>1.2191000000000001</v>
      </c>
      <c r="D992" s="54" t="s">
        <v>28</v>
      </c>
    </row>
    <row r="993" spans="1:4" x14ac:dyDescent="0.2">
      <c r="A993" s="8"/>
      <c r="B993" s="54">
        <v>7187529</v>
      </c>
      <c r="C993" s="108">
        <v>1.1375999999999999</v>
      </c>
      <c r="D993" s="54" t="s">
        <v>28</v>
      </c>
    </row>
    <row r="994" spans="1:4" x14ac:dyDescent="0.2">
      <c r="A994" s="8"/>
      <c r="B994" s="54">
        <v>7211945</v>
      </c>
      <c r="C994" s="108">
        <v>0.93810000000000004</v>
      </c>
      <c r="D994" s="54" t="s">
        <v>28</v>
      </c>
    </row>
    <row r="995" spans="1:4" x14ac:dyDescent="0.2">
      <c r="A995" s="8"/>
      <c r="B995" s="54">
        <v>7747521</v>
      </c>
      <c r="C995" s="108">
        <v>0.90369999999999995</v>
      </c>
      <c r="D995" s="54" t="s">
        <v>28</v>
      </c>
    </row>
    <row r="996" spans="1:4" x14ac:dyDescent="0.2">
      <c r="A996" s="8"/>
      <c r="B996" s="54">
        <v>5665059</v>
      </c>
      <c r="C996" s="108">
        <v>1.0942000000000001</v>
      </c>
      <c r="D996" s="54" t="s">
        <v>28</v>
      </c>
    </row>
    <row r="997" spans="1:4" x14ac:dyDescent="0.2">
      <c r="A997" s="8"/>
      <c r="B997" s="54">
        <v>6041443</v>
      </c>
      <c r="C997" s="108">
        <v>1.1281000000000001</v>
      </c>
      <c r="D997" s="54" t="s">
        <v>28</v>
      </c>
    </row>
    <row r="998" spans="1:4" x14ac:dyDescent="0.2">
      <c r="A998" s="8"/>
      <c r="B998" s="54">
        <v>5248629</v>
      </c>
      <c r="C998" s="108">
        <v>1.0349999999999999</v>
      </c>
      <c r="D998" s="54" t="s">
        <v>28</v>
      </c>
    </row>
    <row r="999" spans="1:4" x14ac:dyDescent="0.2">
      <c r="A999" s="8"/>
      <c r="B999" s="54">
        <v>5248874</v>
      </c>
      <c r="C999" s="108">
        <v>1.05</v>
      </c>
      <c r="D999" s="54" t="s">
        <v>28</v>
      </c>
    </row>
    <row r="1000" spans="1:4" x14ac:dyDescent="0.2">
      <c r="A1000" s="8"/>
      <c r="B1000" s="54">
        <v>5540122</v>
      </c>
      <c r="C1000" s="108">
        <v>0.9133</v>
      </c>
      <c r="D1000" s="54" t="s">
        <v>28</v>
      </c>
    </row>
    <row r="1001" spans="1:4" x14ac:dyDescent="0.2">
      <c r="A1001" s="8"/>
      <c r="B1001" s="54">
        <v>6042611</v>
      </c>
      <c r="C1001" s="108">
        <v>0.93769999999999998</v>
      </c>
      <c r="D1001" s="54" t="s">
        <v>28</v>
      </c>
    </row>
    <row r="1002" spans="1:4" x14ac:dyDescent="0.2">
      <c r="A1002" s="8"/>
      <c r="B1002" s="54">
        <v>7749188</v>
      </c>
      <c r="C1002" s="108">
        <v>1.1074999999999999</v>
      </c>
      <c r="D1002" s="54" t="s">
        <v>28</v>
      </c>
    </row>
    <row r="1003" spans="1:4" x14ac:dyDescent="0.2">
      <c r="A1003" s="8"/>
      <c r="B1003" s="54">
        <v>7749467</v>
      </c>
      <c r="C1003" s="108">
        <v>1.0739000000000001</v>
      </c>
      <c r="D1003" s="54" t="s">
        <v>28</v>
      </c>
    </row>
    <row r="1004" spans="1:4" x14ac:dyDescent="0.2">
      <c r="A1004" s="8"/>
      <c r="B1004" s="54">
        <v>7754724</v>
      </c>
      <c r="C1004" s="108">
        <v>1.1506000000000001</v>
      </c>
      <c r="D1004" s="54" t="s">
        <v>28</v>
      </c>
    </row>
    <row r="1005" spans="1:4" x14ac:dyDescent="0.2">
      <c r="A1005" s="8"/>
      <c r="B1005" s="54">
        <v>7761363</v>
      </c>
      <c r="C1005" s="108">
        <v>0.65780000000000005</v>
      </c>
      <c r="D1005" s="54" t="s">
        <v>28</v>
      </c>
    </row>
    <row r="1006" spans="1:4" x14ac:dyDescent="0.2">
      <c r="A1006" s="8"/>
      <c r="B1006" s="54">
        <v>7774502</v>
      </c>
      <c r="C1006" s="108">
        <v>0.92200000000000004</v>
      </c>
      <c r="D1006" s="54" t="s">
        <v>28</v>
      </c>
    </row>
    <row r="1007" spans="1:4" x14ac:dyDescent="0.2">
      <c r="A1007" s="8"/>
      <c r="B1007" s="54">
        <v>7776638</v>
      </c>
      <c r="C1007" s="108">
        <v>0.99470000000000003</v>
      </c>
      <c r="D1007" s="54" t="s">
        <v>28</v>
      </c>
    </row>
    <row r="1008" spans="1:4" x14ac:dyDescent="0.2">
      <c r="A1008" s="8"/>
      <c r="B1008" s="54">
        <v>7962036</v>
      </c>
      <c r="C1008" s="108">
        <v>0.92159999999999997</v>
      </c>
      <c r="D1008" s="54" t="s">
        <v>28</v>
      </c>
    </row>
    <row r="1009" spans="1:4" x14ac:dyDescent="0.2">
      <c r="A1009" s="8"/>
      <c r="B1009" s="54">
        <v>5789930</v>
      </c>
      <c r="C1009" s="108">
        <v>0.94440000000000002</v>
      </c>
      <c r="D1009" s="54" t="s">
        <v>28</v>
      </c>
    </row>
    <row r="1010" spans="1:4" x14ac:dyDescent="0.2">
      <c r="A1010" s="8"/>
      <c r="B1010" s="54">
        <v>5789960</v>
      </c>
      <c r="C1010" s="108">
        <v>1.0703</v>
      </c>
      <c r="D1010" s="54" t="s">
        <v>28</v>
      </c>
    </row>
    <row r="1011" spans="1:4" x14ac:dyDescent="0.2">
      <c r="A1011" s="8"/>
      <c r="B1011" s="54">
        <v>6039081</v>
      </c>
      <c r="C1011" s="108">
        <v>1.0581</v>
      </c>
      <c r="D1011" s="54" t="s">
        <v>28</v>
      </c>
    </row>
    <row r="1012" spans="1:4" x14ac:dyDescent="0.2">
      <c r="A1012" s="8"/>
      <c r="B1012" s="54">
        <v>5659412</v>
      </c>
      <c r="C1012" s="108">
        <v>0.81220000000000003</v>
      </c>
      <c r="D1012" s="54" t="s">
        <v>28</v>
      </c>
    </row>
    <row r="1013" spans="1:4" x14ac:dyDescent="0.2">
      <c r="A1013" s="8"/>
      <c r="B1013" s="54">
        <v>6669122</v>
      </c>
      <c r="C1013" s="108">
        <v>1.1445000000000001</v>
      </c>
      <c r="D1013" s="54" t="s">
        <v>28</v>
      </c>
    </row>
    <row r="1014" spans="1:4" x14ac:dyDescent="0.2">
      <c r="A1014" s="8"/>
      <c r="B1014" s="54">
        <v>7488728</v>
      </c>
      <c r="C1014" s="108">
        <v>1.0767</v>
      </c>
      <c r="D1014" s="54" t="s">
        <v>28</v>
      </c>
    </row>
    <row r="1015" spans="1:4" x14ac:dyDescent="0.2">
      <c r="A1015" s="8"/>
      <c r="B1015" s="54">
        <v>5659782</v>
      </c>
      <c r="C1015" s="108">
        <v>0.96960000000000002</v>
      </c>
      <c r="D1015" s="54" t="s">
        <v>28</v>
      </c>
    </row>
    <row r="1016" spans="1:4" x14ac:dyDescent="0.2">
      <c r="A1016" s="8"/>
      <c r="B1016" s="54">
        <v>7854112</v>
      </c>
      <c r="C1016" s="108">
        <v>1.0228999999999999</v>
      </c>
      <c r="D1016" s="54" t="s">
        <v>28</v>
      </c>
    </row>
    <row r="1017" spans="1:4" x14ac:dyDescent="0.2">
      <c r="A1017" s="8"/>
      <c r="B1017" s="54">
        <v>5654627</v>
      </c>
      <c r="C1017" s="108">
        <v>1.0198</v>
      </c>
      <c r="D1017" s="54" t="s">
        <v>28</v>
      </c>
    </row>
    <row r="1018" spans="1:4" x14ac:dyDescent="0.2">
      <c r="A1018" s="8"/>
      <c r="B1018" s="54">
        <v>7261080</v>
      </c>
      <c r="C1018" s="108">
        <v>1.0915999999999999</v>
      </c>
      <c r="D1018" s="54" t="s">
        <v>28</v>
      </c>
    </row>
    <row r="1019" spans="1:4" x14ac:dyDescent="0.2">
      <c r="A1019" s="8"/>
      <c r="B1019" s="54">
        <v>5738371</v>
      </c>
      <c r="C1019" s="108">
        <v>1.0632999999999999</v>
      </c>
      <c r="D1019" s="54" t="s">
        <v>28</v>
      </c>
    </row>
    <row r="1020" spans="1:4" x14ac:dyDescent="0.2">
      <c r="A1020" s="8"/>
      <c r="B1020" s="54">
        <v>5656777</v>
      </c>
      <c r="C1020" s="108">
        <v>0.8276</v>
      </c>
      <c r="D1020" s="54" t="s">
        <v>28</v>
      </c>
    </row>
    <row r="1021" spans="1:4" x14ac:dyDescent="0.2">
      <c r="A1021" s="8"/>
      <c r="B1021" s="54">
        <v>5660757</v>
      </c>
      <c r="C1021" s="108">
        <v>1.0144</v>
      </c>
      <c r="D1021" s="54" t="s">
        <v>28</v>
      </c>
    </row>
    <row r="1022" spans="1:4" x14ac:dyDescent="0.2">
      <c r="A1022" s="8"/>
      <c r="B1022" s="54">
        <v>5740000</v>
      </c>
      <c r="C1022" s="108">
        <v>1.0004</v>
      </c>
      <c r="D1022" s="54" t="s">
        <v>28</v>
      </c>
    </row>
    <row r="1023" spans="1:4" x14ac:dyDescent="0.2">
      <c r="A1023" s="8"/>
      <c r="B1023" s="54">
        <v>5740886</v>
      </c>
      <c r="C1023" s="108">
        <v>0.9718</v>
      </c>
      <c r="D1023" s="54" t="s">
        <v>28</v>
      </c>
    </row>
    <row r="1024" spans="1:4" x14ac:dyDescent="0.2">
      <c r="A1024" s="8"/>
      <c r="B1024" s="54">
        <v>6050554</v>
      </c>
      <c r="C1024" s="108">
        <v>0.87919999999999998</v>
      </c>
      <c r="D1024" s="54" t="s">
        <v>28</v>
      </c>
    </row>
    <row r="1025" spans="1:4" x14ac:dyDescent="0.2">
      <c r="A1025" s="8"/>
      <c r="B1025" s="54">
        <v>7295304</v>
      </c>
      <c r="C1025" s="108">
        <v>0.93920000000000003</v>
      </c>
      <c r="D1025" s="54" t="s">
        <v>28</v>
      </c>
    </row>
    <row r="1026" spans="1:4" x14ac:dyDescent="0.2">
      <c r="A1026" s="8"/>
      <c r="B1026" s="54">
        <v>7907776</v>
      </c>
      <c r="C1026" s="108">
        <v>0.90269999999999995</v>
      </c>
      <c r="D1026" s="54" t="s">
        <v>28</v>
      </c>
    </row>
    <row r="1027" spans="1:4" x14ac:dyDescent="0.2">
      <c r="A1027" s="8"/>
      <c r="B1027" s="54">
        <v>5559888</v>
      </c>
      <c r="C1027" s="108">
        <v>0.99509999999999998</v>
      </c>
      <c r="D1027" s="54" t="s">
        <v>28</v>
      </c>
    </row>
    <row r="1028" spans="1:4" x14ac:dyDescent="0.2">
      <c r="A1028" s="8"/>
      <c r="B1028" s="54">
        <v>5856162</v>
      </c>
      <c r="C1028" s="108">
        <v>1.0091000000000001</v>
      </c>
      <c r="D1028" s="54" t="s">
        <v>28</v>
      </c>
    </row>
    <row r="1029" spans="1:4" x14ac:dyDescent="0.2">
      <c r="A1029" s="8"/>
      <c r="B1029" s="54">
        <v>5534468</v>
      </c>
      <c r="C1029" s="108">
        <v>1.0662</v>
      </c>
      <c r="D1029" s="54" t="s">
        <v>28</v>
      </c>
    </row>
    <row r="1030" spans="1:4" x14ac:dyDescent="0.2">
      <c r="A1030" s="8"/>
      <c r="B1030" s="54">
        <v>5926126</v>
      </c>
      <c r="C1030" s="108">
        <v>1.2797000000000001</v>
      </c>
      <c r="D1030" s="54" t="s">
        <v>28</v>
      </c>
    </row>
    <row r="1031" spans="1:4" x14ac:dyDescent="0.2">
      <c r="A1031" s="8"/>
      <c r="B1031" s="54">
        <v>5927211</v>
      </c>
      <c r="C1031" s="108">
        <v>1.0597000000000001</v>
      </c>
      <c r="D1031" s="54" t="s">
        <v>28</v>
      </c>
    </row>
    <row r="1032" spans="1:4" x14ac:dyDescent="0.2">
      <c r="A1032" s="8"/>
      <c r="B1032" s="54">
        <v>5523448</v>
      </c>
      <c r="C1032" s="108">
        <v>0.81920000000000004</v>
      </c>
      <c r="D1032" s="54" t="s">
        <v>28</v>
      </c>
    </row>
    <row r="1033" spans="1:4" x14ac:dyDescent="0.2">
      <c r="A1033" s="8"/>
      <c r="B1033" s="54">
        <v>7355836</v>
      </c>
      <c r="C1033" s="108">
        <v>1.1443000000000001</v>
      </c>
      <c r="D1033" s="54" t="s">
        <v>28</v>
      </c>
    </row>
    <row r="1034" spans="1:4" x14ac:dyDescent="0.2">
      <c r="A1034" s="8"/>
      <c r="B1034" s="54">
        <v>5928882</v>
      </c>
      <c r="C1034" s="108">
        <v>1.1274999999999999</v>
      </c>
      <c r="D1034" s="54" t="s">
        <v>28</v>
      </c>
    </row>
    <row r="1035" spans="1:4" x14ac:dyDescent="0.2">
      <c r="A1035" s="8"/>
      <c r="B1035" s="54">
        <v>5248791</v>
      </c>
      <c r="C1035" s="108">
        <v>1.0712999999999999</v>
      </c>
      <c r="D1035" s="54" t="s">
        <v>28</v>
      </c>
    </row>
    <row r="1036" spans="1:4" x14ac:dyDescent="0.2">
      <c r="A1036" s="8"/>
      <c r="B1036" s="54">
        <v>5574202</v>
      </c>
      <c r="C1036" s="108">
        <v>1.0108999999999999</v>
      </c>
      <c r="D1036" s="54" t="s">
        <v>28</v>
      </c>
    </row>
    <row r="1037" spans="1:4" x14ac:dyDescent="0.2">
      <c r="A1037" s="8"/>
      <c r="B1037" s="54">
        <v>6461736</v>
      </c>
      <c r="C1037" s="108">
        <v>1.0899000000000001</v>
      </c>
      <c r="D1037" s="54" t="s">
        <v>28</v>
      </c>
    </row>
    <row r="1038" spans="1:4" x14ac:dyDescent="0.2">
      <c r="A1038" s="8"/>
      <c r="B1038" s="54">
        <v>7296890</v>
      </c>
      <c r="C1038" s="108">
        <v>1.0847</v>
      </c>
      <c r="D1038" s="54" t="s">
        <v>28</v>
      </c>
    </row>
    <row r="1039" spans="1:4" x14ac:dyDescent="0.2">
      <c r="A1039" s="8"/>
      <c r="B1039" s="54">
        <v>6045320</v>
      </c>
      <c r="C1039" s="108">
        <v>0.98140000000000005</v>
      </c>
      <c r="D1039" s="54" t="s">
        <v>28</v>
      </c>
    </row>
    <row r="1040" spans="1:4" x14ac:dyDescent="0.2">
      <c r="A1040" s="8"/>
      <c r="B1040" s="54">
        <v>5530168</v>
      </c>
      <c r="C1040" s="108">
        <v>1.0847</v>
      </c>
      <c r="D1040" s="54" t="s">
        <v>28</v>
      </c>
    </row>
    <row r="1041" spans="1:4" x14ac:dyDescent="0.2">
      <c r="A1041" s="8"/>
      <c r="B1041" s="54">
        <v>7285555</v>
      </c>
      <c r="C1041" s="108">
        <v>0.62560000000000004</v>
      </c>
      <c r="D1041" s="54" t="s">
        <v>28</v>
      </c>
    </row>
    <row r="1042" spans="1:4" x14ac:dyDescent="0.2">
      <c r="A1042" s="8"/>
      <c r="B1042" s="54">
        <v>5742492</v>
      </c>
      <c r="C1042" s="108">
        <v>1.1276999999999999</v>
      </c>
      <c r="D1042" s="54" t="s">
        <v>28</v>
      </c>
    </row>
    <row r="1043" spans="1:4" x14ac:dyDescent="0.2">
      <c r="A1043" s="8"/>
      <c r="B1043" s="54">
        <v>5786253</v>
      </c>
      <c r="C1043" s="108">
        <v>1.0129999999999999</v>
      </c>
      <c r="D1043" s="54" t="s">
        <v>28</v>
      </c>
    </row>
    <row r="1044" spans="1:4" x14ac:dyDescent="0.2">
      <c r="A1044" s="8"/>
      <c r="B1044" s="54">
        <v>7289609</v>
      </c>
      <c r="C1044" s="108">
        <v>0.95499999999999996</v>
      </c>
      <c r="D1044" s="54" t="s">
        <v>28</v>
      </c>
    </row>
    <row r="1045" spans="1:4" x14ac:dyDescent="0.2">
      <c r="A1045" s="8"/>
      <c r="B1045" s="54">
        <v>7907804</v>
      </c>
      <c r="C1045" s="108">
        <v>1.0227999999999999</v>
      </c>
      <c r="D1045" s="54" t="s">
        <v>28</v>
      </c>
    </row>
    <row r="1046" spans="1:4" x14ac:dyDescent="0.2">
      <c r="A1046" s="8"/>
      <c r="B1046" s="54">
        <v>7940124</v>
      </c>
      <c r="C1046" s="108">
        <v>1.0149999999999999</v>
      </c>
      <c r="D1046" s="54" t="s">
        <v>28</v>
      </c>
    </row>
    <row r="1047" spans="1:4" x14ac:dyDescent="0.2">
      <c r="A1047" s="8"/>
      <c r="B1047" s="54">
        <v>6653571</v>
      </c>
      <c r="C1047" s="108">
        <v>0.99260000000000004</v>
      </c>
      <c r="D1047" s="54" t="s">
        <v>28</v>
      </c>
    </row>
    <row r="1048" spans="1:4" x14ac:dyDescent="0.2">
      <c r="A1048" s="8"/>
      <c r="B1048" s="54">
        <v>5276146</v>
      </c>
      <c r="C1048" s="108">
        <v>0.95740000000000003</v>
      </c>
      <c r="D1048" s="54" t="s">
        <v>28</v>
      </c>
    </row>
    <row r="1049" spans="1:4" x14ac:dyDescent="0.2">
      <c r="A1049" s="8"/>
      <c r="B1049" s="54">
        <v>6099073</v>
      </c>
      <c r="C1049" s="108">
        <v>0.99390000000000001</v>
      </c>
      <c r="D1049" s="54" t="s">
        <v>28</v>
      </c>
    </row>
    <row r="1050" spans="1:4" x14ac:dyDescent="0.2">
      <c r="A1050" s="8"/>
      <c r="B1050" s="54">
        <v>7685281</v>
      </c>
      <c r="C1050" s="108">
        <v>1.1106</v>
      </c>
      <c r="D1050" s="54" t="s">
        <v>28</v>
      </c>
    </row>
    <row r="1051" spans="1:4" x14ac:dyDescent="0.2">
      <c r="A1051" s="8"/>
      <c r="B1051" s="54">
        <v>7201210</v>
      </c>
      <c r="C1051" s="108">
        <v>0.8891</v>
      </c>
      <c r="D1051" s="54" t="s">
        <v>28</v>
      </c>
    </row>
    <row r="1052" spans="1:4" x14ac:dyDescent="0.2">
      <c r="A1052" s="8"/>
      <c r="B1052" s="54">
        <v>7151995</v>
      </c>
      <c r="C1052" s="108">
        <v>0.72170000000000001</v>
      </c>
      <c r="D1052" s="54" t="s">
        <v>28</v>
      </c>
    </row>
    <row r="1053" spans="1:4" x14ac:dyDescent="0.2">
      <c r="A1053" s="8"/>
      <c r="B1053" s="54">
        <v>5652083</v>
      </c>
      <c r="C1053" s="108">
        <v>1.2174</v>
      </c>
      <c r="D1053" s="54" t="s">
        <v>28</v>
      </c>
    </row>
    <row r="1054" spans="1:4" x14ac:dyDescent="0.2">
      <c r="A1054" s="8"/>
      <c r="B1054" s="54">
        <v>5982972</v>
      </c>
      <c r="C1054" s="108">
        <v>1.0533999999999999</v>
      </c>
      <c r="D1054" s="54" t="s">
        <v>28</v>
      </c>
    </row>
    <row r="1055" spans="1:4" x14ac:dyDescent="0.2">
      <c r="A1055" s="8"/>
      <c r="B1055" s="54">
        <v>7267481</v>
      </c>
      <c r="C1055" s="108">
        <v>1.1446000000000001</v>
      </c>
      <c r="D1055" s="54" t="s">
        <v>28</v>
      </c>
    </row>
    <row r="1056" spans="1:4" x14ac:dyDescent="0.2">
      <c r="A1056" s="8"/>
      <c r="B1056" s="54">
        <v>5662077</v>
      </c>
      <c r="C1056" s="108">
        <v>0.94830000000000003</v>
      </c>
      <c r="D1056" s="54" t="s">
        <v>28</v>
      </c>
    </row>
    <row r="1057" spans="1:4" x14ac:dyDescent="0.2">
      <c r="A1057" s="8"/>
      <c r="B1057" s="54">
        <v>7357099</v>
      </c>
      <c r="C1057" s="108">
        <v>0.75239999999999996</v>
      </c>
      <c r="D1057" s="54" t="s">
        <v>28</v>
      </c>
    </row>
    <row r="1058" spans="1:4" x14ac:dyDescent="0.2">
      <c r="A1058" s="8"/>
      <c r="B1058" s="54">
        <v>7807876</v>
      </c>
      <c r="C1058" s="108">
        <v>1.0404</v>
      </c>
      <c r="D1058" s="54" t="s">
        <v>28</v>
      </c>
    </row>
    <row r="1059" spans="1:4" x14ac:dyDescent="0.2">
      <c r="A1059" s="8"/>
      <c r="B1059" s="54">
        <v>7354055</v>
      </c>
      <c r="C1059" s="108">
        <v>1.0908</v>
      </c>
      <c r="D1059" s="54" t="s">
        <v>28</v>
      </c>
    </row>
    <row r="1060" spans="1:4" x14ac:dyDescent="0.2">
      <c r="A1060" s="8"/>
      <c r="B1060" s="54">
        <v>7837690</v>
      </c>
      <c r="C1060" s="108">
        <v>1.1012999999999999</v>
      </c>
      <c r="D1060" s="54" t="s">
        <v>28</v>
      </c>
    </row>
    <row r="1061" spans="1:4" x14ac:dyDescent="0.2">
      <c r="A1061" s="8"/>
      <c r="B1061" s="54">
        <v>5657377</v>
      </c>
      <c r="C1061" s="108">
        <v>0.81289999999999996</v>
      </c>
      <c r="D1061" s="54" t="s">
        <v>28</v>
      </c>
    </row>
    <row r="1062" spans="1:4" x14ac:dyDescent="0.2">
      <c r="A1062" s="8"/>
      <c r="B1062" s="54">
        <v>6649107</v>
      </c>
      <c r="C1062" s="108">
        <v>1.1021000000000001</v>
      </c>
      <c r="D1062" s="54" t="s">
        <v>28</v>
      </c>
    </row>
    <row r="1063" spans="1:4" x14ac:dyDescent="0.2">
      <c r="A1063" s="8"/>
      <c r="B1063" s="54">
        <v>7359049</v>
      </c>
      <c r="C1063" s="108">
        <v>1.0499000000000001</v>
      </c>
      <c r="D1063" s="54" t="s">
        <v>28</v>
      </c>
    </row>
    <row r="1064" spans="1:4" x14ac:dyDescent="0.2">
      <c r="A1064" s="8"/>
      <c r="B1064" s="54">
        <v>5813030</v>
      </c>
      <c r="C1064" s="108">
        <v>0.73260000000000003</v>
      </c>
      <c r="D1064" s="54" t="s">
        <v>28</v>
      </c>
    </row>
    <row r="1065" spans="1:4" x14ac:dyDescent="0.2">
      <c r="A1065" s="8"/>
      <c r="B1065" s="54">
        <v>5811736</v>
      </c>
      <c r="C1065" s="108">
        <v>1.0149999999999999</v>
      </c>
      <c r="D1065" s="54" t="s">
        <v>28</v>
      </c>
    </row>
    <row r="1066" spans="1:4" x14ac:dyDescent="0.2">
      <c r="A1066" s="8"/>
      <c r="B1066" s="54">
        <v>5219673</v>
      </c>
      <c r="C1066" s="108">
        <v>1.123</v>
      </c>
      <c r="D1066" s="54" t="s">
        <v>28</v>
      </c>
    </row>
    <row r="1067" spans="1:4" x14ac:dyDescent="0.2">
      <c r="A1067" s="8"/>
      <c r="B1067" s="54">
        <v>7927246</v>
      </c>
      <c r="C1067" s="108">
        <v>0.90990000000000004</v>
      </c>
      <c r="D1067" s="54" t="s">
        <v>28</v>
      </c>
    </row>
    <row r="1068" spans="1:4" x14ac:dyDescent="0.2">
      <c r="A1068" s="8"/>
      <c r="B1068" s="54">
        <v>7937150</v>
      </c>
      <c r="C1068" s="108">
        <v>1.2094</v>
      </c>
      <c r="D1068" s="54" t="s">
        <v>28</v>
      </c>
    </row>
    <row r="1069" spans="1:4" x14ac:dyDescent="0.2">
      <c r="A1069" s="8"/>
      <c r="B1069" s="54">
        <v>7358643</v>
      </c>
      <c r="C1069" s="108">
        <v>1.0802</v>
      </c>
      <c r="D1069" s="54" t="s">
        <v>28</v>
      </c>
    </row>
    <row r="1070" spans="1:4" x14ac:dyDescent="0.2">
      <c r="A1070" s="8"/>
      <c r="B1070" s="54">
        <v>5544640</v>
      </c>
      <c r="C1070" s="108">
        <v>0.98140000000000005</v>
      </c>
      <c r="D1070" s="54" t="s">
        <v>28</v>
      </c>
    </row>
    <row r="1071" spans="1:4" x14ac:dyDescent="0.2">
      <c r="A1071" s="8"/>
      <c r="B1071" s="54">
        <v>5661986</v>
      </c>
      <c r="C1071" s="108">
        <v>1.0017</v>
      </c>
      <c r="D1071" s="54" t="s">
        <v>28</v>
      </c>
    </row>
    <row r="1072" spans="1:4" x14ac:dyDescent="0.2">
      <c r="A1072" s="8"/>
      <c r="B1072" s="54">
        <v>5552389</v>
      </c>
      <c r="C1072" s="108">
        <v>1.0506</v>
      </c>
      <c r="D1072" s="54" t="s">
        <v>28</v>
      </c>
    </row>
    <row r="1073" spans="1:4" x14ac:dyDescent="0.2">
      <c r="A1073" s="8"/>
      <c r="B1073" s="54">
        <v>7943346</v>
      </c>
      <c r="C1073" s="108">
        <v>1.0094000000000001</v>
      </c>
      <c r="D1073" s="54" t="s">
        <v>28</v>
      </c>
    </row>
    <row r="1074" spans="1:4" x14ac:dyDescent="0.2">
      <c r="A1074" s="8"/>
      <c r="B1074" s="54">
        <v>5807882</v>
      </c>
      <c r="C1074" s="108">
        <v>0.99909999999999999</v>
      </c>
      <c r="D1074" s="54" t="s">
        <v>28</v>
      </c>
    </row>
    <row r="1075" spans="1:4" x14ac:dyDescent="0.2">
      <c r="A1075" s="8"/>
      <c r="B1075" s="54">
        <v>7949709</v>
      </c>
      <c r="C1075" s="108">
        <v>1.0138</v>
      </c>
      <c r="D1075" s="54" t="s">
        <v>28</v>
      </c>
    </row>
    <row r="1076" spans="1:4" x14ac:dyDescent="0.2">
      <c r="A1076" s="8"/>
      <c r="B1076" s="54">
        <v>7953774</v>
      </c>
      <c r="C1076" s="108">
        <v>1.0532999999999999</v>
      </c>
      <c r="D1076" s="54" t="s">
        <v>28</v>
      </c>
    </row>
    <row r="1077" spans="1:4" x14ac:dyDescent="0.2">
      <c r="A1077" s="8"/>
      <c r="B1077" s="54">
        <v>7748043</v>
      </c>
      <c r="C1077" s="108">
        <v>1.0287999999999999</v>
      </c>
      <c r="D1077" s="54" t="s">
        <v>28</v>
      </c>
    </row>
    <row r="1078" spans="1:4" x14ac:dyDescent="0.2">
      <c r="A1078" s="8"/>
      <c r="B1078" s="54">
        <v>7927670</v>
      </c>
      <c r="C1078" s="108">
        <v>0.93279999999999996</v>
      </c>
      <c r="D1078" s="54" t="s">
        <v>28</v>
      </c>
    </row>
    <row r="1079" spans="1:4" x14ac:dyDescent="0.2">
      <c r="A1079" s="8"/>
      <c r="B1079" s="54">
        <v>7934154</v>
      </c>
      <c r="C1079" s="108">
        <v>1.1001000000000001</v>
      </c>
      <c r="D1079" s="54" t="s">
        <v>28</v>
      </c>
    </row>
    <row r="1080" spans="1:4" x14ac:dyDescent="0.2">
      <c r="A1080" s="8"/>
      <c r="B1080" s="54">
        <v>6755350</v>
      </c>
      <c r="C1080" s="108">
        <v>0.98740000000000006</v>
      </c>
      <c r="D1080" s="54" t="s">
        <v>28</v>
      </c>
    </row>
    <row r="1081" spans="1:4" x14ac:dyDescent="0.2">
      <c r="A1081" s="8"/>
      <c r="B1081" s="54">
        <v>5565742</v>
      </c>
      <c r="C1081" s="108">
        <v>1.0617000000000001</v>
      </c>
      <c r="D1081" s="54" t="s">
        <v>28</v>
      </c>
    </row>
    <row r="1082" spans="1:4" x14ac:dyDescent="0.2">
      <c r="A1082" s="8"/>
      <c r="B1082" s="54">
        <v>5536076</v>
      </c>
      <c r="C1082" s="108">
        <v>0.98950000000000005</v>
      </c>
      <c r="D1082" s="54" t="s">
        <v>28</v>
      </c>
    </row>
    <row r="1083" spans="1:4" x14ac:dyDescent="0.2">
      <c r="A1083" s="8"/>
      <c r="B1083" s="54">
        <v>7845301</v>
      </c>
      <c r="C1083" s="108">
        <v>1.1016999999999999</v>
      </c>
      <c r="D1083" s="54" t="s">
        <v>28</v>
      </c>
    </row>
    <row r="1084" spans="1:4" x14ac:dyDescent="0.2">
      <c r="A1084" s="8"/>
      <c r="B1084" s="54">
        <v>6804196</v>
      </c>
      <c r="C1084" s="108">
        <v>0.91610000000000003</v>
      </c>
      <c r="D1084" s="54" t="s">
        <v>28</v>
      </c>
    </row>
    <row r="1085" spans="1:4" x14ac:dyDescent="0.2">
      <c r="A1085" s="8"/>
      <c r="B1085" s="54">
        <v>7842510</v>
      </c>
      <c r="C1085" s="108">
        <v>0.94020000000000004</v>
      </c>
      <c r="D1085" s="54" t="s">
        <v>28</v>
      </c>
    </row>
    <row r="1086" spans="1:4" x14ac:dyDescent="0.2">
      <c r="A1086" s="8"/>
      <c r="B1086" s="54">
        <v>6103165</v>
      </c>
      <c r="C1086" s="108">
        <v>0.95779999999999998</v>
      </c>
      <c r="D1086" s="54" t="s">
        <v>28</v>
      </c>
    </row>
    <row r="1087" spans="1:4" x14ac:dyDescent="0.2">
      <c r="A1087" s="8"/>
      <c r="B1087" s="54">
        <v>7163126</v>
      </c>
      <c r="C1087" s="108">
        <v>1.0768</v>
      </c>
      <c r="D1087" s="54" t="s">
        <v>28</v>
      </c>
    </row>
    <row r="1088" spans="1:4" x14ac:dyDescent="0.2">
      <c r="A1088" s="8"/>
      <c r="B1088" s="54">
        <v>7904579</v>
      </c>
      <c r="C1088" s="108">
        <v>1.0468999999999999</v>
      </c>
      <c r="D1088" s="54" t="s">
        <v>28</v>
      </c>
    </row>
    <row r="1089" spans="1:4" x14ac:dyDescent="0.2">
      <c r="A1089" s="8"/>
      <c r="B1089" s="54">
        <v>7904580</v>
      </c>
      <c r="C1089" s="108">
        <v>0.97619999999999996</v>
      </c>
      <c r="D1089" s="54" t="s">
        <v>28</v>
      </c>
    </row>
    <row r="1090" spans="1:4" x14ac:dyDescent="0.2">
      <c r="A1090" s="8"/>
      <c r="B1090" s="54">
        <v>7700481</v>
      </c>
      <c r="C1090" s="108">
        <v>1.0799000000000001</v>
      </c>
      <c r="D1090" s="54" t="s">
        <v>28</v>
      </c>
    </row>
    <row r="1091" spans="1:4" x14ac:dyDescent="0.2">
      <c r="A1091" s="8"/>
      <c r="B1091" s="54">
        <v>5119834</v>
      </c>
      <c r="C1091" s="108">
        <v>1.0349999999999999</v>
      </c>
      <c r="D1091" s="54" t="s">
        <v>28</v>
      </c>
    </row>
    <row r="1092" spans="1:4" x14ac:dyDescent="0.2">
      <c r="A1092" s="8"/>
      <c r="B1092" s="54">
        <v>7873254</v>
      </c>
      <c r="C1092" s="108">
        <v>0.25</v>
      </c>
      <c r="D1092" s="54" t="s">
        <v>29</v>
      </c>
    </row>
    <row r="1093" spans="1:4" x14ac:dyDescent="0.2">
      <c r="A1093" s="8"/>
      <c r="B1093" s="54">
        <v>6214587</v>
      </c>
      <c r="C1093" s="108">
        <v>1.0512999999999999</v>
      </c>
      <c r="D1093" s="54" t="s">
        <v>28</v>
      </c>
    </row>
    <row r="1094" spans="1:4" x14ac:dyDescent="0.2">
      <c r="A1094" s="8"/>
      <c r="B1094" s="54">
        <v>7146407</v>
      </c>
      <c r="C1094" s="108">
        <v>1.0669</v>
      </c>
      <c r="D1094" s="54" t="s">
        <v>28</v>
      </c>
    </row>
    <row r="1095" spans="1:4" x14ac:dyDescent="0.2">
      <c r="A1095" s="8"/>
      <c r="B1095" s="54">
        <v>5233283</v>
      </c>
      <c r="C1095" s="108">
        <v>0.98040000000000005</v>
      </c>
      <c r="D1095" s="54" t="s">
        <v>28</v>
      </c>
    </row>
    <row r="1096" spans="1:4" x14ac:dyDescent="0.2">
      <c r="A1096" s="8"/>
      <c r="B1096" s="54">
        <v>7910118</v>
      </c>
      <c r="C1096" s="108">
        <v>1.0396000000000001</v>
      </c>
      <c r="D1096" s="54" t="s">
        <v>28</v>
      </c>
    </row>
    <row r="1097" spans="1:4" x14ac:dyDescent="0.2">
      <c r="A1097" s="8"/>
      <c r="B1097" s="54">
        <v>7849329</v>
      </c>
      <c r="C1097" s="108">
        <v>1.1399999999999999</v>
      </c>
      <c r="D1097" s="54" t="s">
        <v>28</v>
      </c>
    </row>
    <row r="1098" spans="1:4" x14ac:dyDescent="0.2">
      <c r="A1098" s="8"/>
      <c r="B1098" s="54">
        <v>7956973</v>
      </c>
      <c r="C1098" s="108">
        <v>1.0900000000000001</v>
      </c>
      <c r="D1098" s="54" t="s">
        <v>28</v>
      </c>
    </row>
    <row r="1099" spans="1:4" x14ac:dyDescent="0.2">
      <c r="A1099" s="8"/>
      <c r="B1099" s="54">
        <v>7784592</v>
      </c>
      <c r="C1099" s="108">
        <v>1.0519000000000001</v>
      </c>
      <c r="D1099" s="54" t="s">
        <v>28</v>
      </c>
    </row>
    <row r="1100" spans="1:4" x14ac:dyDescent="0.2">
      <c r="A1100" s="8"/>
      <c r="B1100" s="54">
        <v>7959557</v>
      </c>
      <c r="C1100" s="108">
        <v>1.1047</v>
      </c>
      <c r="D1100" s="54" t="s">
        <v>28</v>
      </c>
    </row>
    <row r="1101" spans="1:4" x14ac:dyDescent="0.2">
      <c r="A1101" s="8"/>
      <c r="B1101" s="54">
        <v>5626542</v>
      </c>
      <c r="C1101" s="108">
        <v>0.90749999999999997</v>
      </c>
      <c r="D1101" s="54" t="s">
        <v>28</v>
      </c>
    </row>
    <row r="1102" spans="1:4" x14ac:dyDescent="0.2">
      <c r="A1102" s="8"/>
      <c r="B1102" s="54">
        <v>7808916</v>
      </c>
      <c r="C1102" s="108">
        <v>0.96140000000000003</v>
      </c>
      <c r="D1102" s="54" t="s">
        <v>28</v>
      </c>
    </row>
    <row r="1103" spans="1:4" x14ac:dyDescent="0.2">
      <c r="A1103" s="8"/>
      <c r="B1103" s="54">
        <v>7812274</v>
      </c>
      <c r="C1103" s="108">
        <v>1.0450999999999999</v>
      </c>
      <c r="D1103" s="54" t="s">
        <v>28</v>
      </c>
    </row>
    <row r="1104" spans="1:4" x14ac:dyDescent="0.2">
      <c r="A1104" s="8"/>
      <c r="B1104" s="54">
        <v>7819695</v>
      </c>
      <c r="C1104" s="108">
        <v>0.98599999999999999</v>
      </c>
      <c r="D1104" s="54" t="s">
        <v>28</v>
      </c>
    </row>
    <row r="1105" spans="1:4" x14ac:dyDescent="0.2">
      <c r="A1105" s="8"/>
      <c r="B1105" s="54">
        <v>7962589</v>
      </c>
      <c r="C1105" s="108">
        <v>1.0198</v>
      </c>
      <c r="D1105" s="54" t="s">
        <v>28</v>
      </c>
    </row>
    <row r="1106" spans="1:4" x14ac:dyDescent="0.2">
      <c r="A1106" s="8"/>
      <c r="B1106" s="54">
        <v>5731528</v>
      </c>
      <c r="C1106" s="108">
        <v>0.96509999999999996</v>
      </c>
      <c r="D1106" s="54" t="s">
        <v>28</v>
      </c>
    </row>
    <row r="1107" spans="1:4" x14ac:dyDescent="0.2">
      <c r="A1107" s="8"/>
      <c r="B1107" s="54">
        <v>7950753</v>
      </c>
      <c r="C1107" s="108">
        <v>0.81530000000000002</v>
      </c>
      <c r="D1107" s="54" t="s">
        <v>28</v>
      </c>
    </row>
    <row r="1108" spans="1:4" x14ac:dyDescent="0.2">
      <c r="A1108" s="8"/>
      <c r="B1108" s="54">
        <v>7788187</v>
      </c>
      <c r="C1108" s="108">
        <v>0.95960000000000001</v>
      </c>
      <c r="D1108" s="54" t="s">
        <v>28</v>
      </c>
    </row>
    <row r="1109" spans="1:4" x14ac:dyDescent="0.2">
      <c r="A1109" s="8"/>
      <c r="B1109" s="54">
        <v>7950435</v>
      </c>
      <c r="C1109" s="108">
        <v>0.9002</v>
      </c>
      <c r="D1109" s="54" t="s">
        <v>28</v>
      </c>
    </row>
    <row r="1110" spans="1:4" x14ac:dyDescent="0.2">
      <c r="A1110" s="8"/>
      <c r="B1110" s="54">
        <v>7910484</v>
      </c>
      <c r="C1110" s="108">
        <v>1.042</v>
      </c>
      <c r="D1110" s="54" t="s">
        <v>28</v>
      </c>
    </row>
    <row r="1111" spans="1:4" x14ac:dyDescent="0.2">
      <c r="A1111" s="8"/>
      <c r="B1111" s="54">
        <v>7951752</v>
      </c>
      <c r="C1111" s="108">
        <v>1.1305000000000001</v>
      </c>
      <c r="D1111" s="54" t="s">
        <v>28</v>
      </c>
    </row>
    <row r="1112" spans="1:4" x14ac:dyDescent="0.2">
      <c r="A1112" s="8"/>
      <c r="B1112" s="54">
        <v>7384710</v>
      </c>
      <c r="C1112" s="108">
        <v>0.73809999999999998</v>
      </c>
      <c r="D1112" s="54" t="s">
        <v>28</v>
      </c>
    </row>
    <row r="1113" spans="1:4" x14ac:dyDescent="0.2">
      <c r="A1113" s="8"/>
      <c r="B1113" s="54">
        <v>7435068</v>
      </c>
      <c r="C1113" s="108">
        <v>0.95</v>
      </c>
      <c r="D1113" s="54" t="s">
        <v>28</v>
      </c>
    </row>
    <row r="1114" spans="1:4" x14ac:dyDescent="0.2">
      <c r="A1114" s="8"/>
      <c r="B1114" s="54">
        <v>7751820</v>
      </c>
      <c r="C1114" s="108">
        <v>1.0774999999999999</v>
      </c>
      <c r="D1114" s="54" t="s">
        <v>28</v>
      </c>
    </row>
    <row r="1115" spans="1:4" x14ac:dyDescent="0.2">
      <c r="A1115" s="8"/>
      <c r="B1115" s="54">
        <v>7752475</v>
      </c>
      <c r="C1115" s="108">
        <v>1.0823</v>
      </c>
      <c r="D1115" s="54" t="s">
        <v>28</v>
      </c>
    </row>
    <row r="1116" spans="1:4" x14ac:dyDescent="0.2">
      <c r="A1116" s="8"/>
      <c r="B1116" s="54">
        <v>7783999</v>
      </c>
      <c r="C1116" s="108">
        <v>1.0673999999999999</v>
      </c>
      <c r="D1116" s="54" t="s">
        <v>28</v>
      </c>
    </row>
    <row r="1117" spans="1:4" x14ac:dyDescent="0.2">
      <c r="A1117" s="8"/>
      <c r="B1117" s="54">
        <v>7793983</v>
      </c>
      <c r="C1117" s="108">
        <v>0.96250000000000002</v>
      </c>
      <c r="D1117" s="54" t="s">
        <v>28</v>
      </c>
    </row>
    <row r="1118" spans="1:4" x14ac:dyDescent="0.2">
      <c r="A1118" s="8"/>
      <c r="B1118" s="54">
        <v>7799160</v>
      </c>
      <c r="C1118" s="108">
        <v>0.97819999999999996</v>
      </c>
      <c r="D1118" s="54" t="s">
        <v>28</v>
      </c>
    </row>
    <row r="1119" spans="1:4" x14ac:dyDescent="0.2">
      <c r="A1119" s="8"/>
      <c r="B1119" s="54">
        <v>7812265</v>
      </c>
      <c r="C1119" s="108">
        <v>1.0548999999999999</v>
      </c>
      <c r="D1119" s="54" t="s">
        <v>28</v>
      </c>
    </row>
    <row r="1120" spans="1:4" x14ac:dyDescent="0.2">
      <c r="A1120" s="8"/>
      <c r="B1120" s="54">
        <v>7814575</v>
      </c>
      <c r="C1120" s="108">
        <v>0.96750000000000003</v>
      </c>
      <c r="D1120" s="54" t="s">
        <v>28</v>
      </c>
    </row>
    <row r="1121" spans="1:4" x14ac:dyDescent="0.2">
      <c r="A1121" s="8"/>
      <c r="B1121" s="54">
        <v>7817987</v>
      </c>
      <c r="C1121" s="108">
        <v>0.90790000000000004</v>
      </c>
      <c r="D1121" s="54" t="s">
        <v>28</v>
      </c>
    </row>
    <row r="1122" spans="1:4" x14ac:dyDescent="0.2">
      <c r="A1122" s="8"/>
      <c r="B1122" s="54">
        <v>7839894</v>
      </c>
      <c r="C1122" s="108">
        <v>0.9778</v>
      </c>
      <c r="D1122" s="54" t="s">
        <v>28</v>
      </c>
    </row>
    <row r="1123" spans="1:4" x14ac:dyDescent="0.2">
      <c r="A1123" s="8"/>
      <c r="B1123" s="54">
        <v>7910488</v>
      </c>
      <c r="C1123" s="108">
        <v>1.1303000000000001</v>
      </c>
      <c r="D1123" s="54" t="s">
        <v>28</v>
      </c>
    </row>
    <row r="1124" spans="1:4" x14ac:dyDescent="0.2">
      <c r="A1124" s="8"/>
      <c r="B1124" s="54">
        <v>7910495</v>
      </c>
      <c r="C1124" s="108">
        <v>1.08</v>
      </c>
      <c r="D1124" s="54" t="s">
        <v>28</v>
      </c>
    </row>
    <row r="1125" spans="1:4" x14ac:dyDescent="0.2">
      <c r="A1125" s="8"/>
      <c r="B1125" s="54">
        <v>7910501</v>
      </c>
      <c r="C1125" s="108">
        <v>1.0812999999999999</v>
      </c>
      <c r="D1125" s="54" t="s">
        <v>28</v>
      </c>
    </row>
    <row r="1126" spans="1:4" x14ac:dyDescent="0.2">
      <c r="A1126" s="8"/>
      <c r="B1126" s="54">
        <v>7910650</v>
      </c>
      <c r="C1126" s="108">
        <v>0.99580000000000002</v>
      </c>
      <c r="D1126" s="54" t="s">
        <v>28</v>
      </c>
    </row>
    <row r="1127" spans="1:4" x14ac:dyDescent="0.2">
      <c r="A1127" s="8"/>
      <c r="B1127" s="54">
        <v>7955506</v>
      </c>
      <c r="C1127" s="108">
        <v>0.99870000000000003</v>
      </c>
      <c r="D1127" s="54" t="s">
        <v>28</v>
      </c>
    </row>
    <row r="1128" spans="1:4" x14ac:dyDescent="0.2">
      <c r="A1128" s="8"/>
      <c r="B1128" s="54">
        <v>7957063</v>
      </c>
      <c r="C1128" s="108">
        <v>1.0329999999999999</v>
      </c>
      <c r="D1128" s="54" t="s">
        <v>28</v>
      </c>
    </row>
    <row r="1129" spans="1:4" x14ac:dyDescent="0.2">
      <c r="A1129" s="8"/>
      <c r="B1129" s="54">
        <v>7959312</v>
      </c>
      <c r="C1129" s="108">
        <v>1.1848000000000001</v>
      </c>
      <c r="D1129" s="54" t="s">
        <v>28</v>
      </c>
    </row>
    <row r="1130" spans="1:4" x14ac:dyDescent="0.2">
      <c r="A1130" s="8"/>
      <c r="B1130" s="54">
        <v>7961136</v>
      </c>
      <c r="C1130" s="108">
        <v>1.1724000000000001</v>
      </c>
      <c r="D1130" s="54" t="s">
        <v>28</v>
      </c>
    </row>
    <row r="1131" spans="1:4" x14ac:dyDescent="0.2">
      <c r="A1131" s="8"/>
      <c r="B1131" s="54">
        <v>7961813</v>
      </c>
      <c r="C1131" s="108">
        <v>0.78639999999999999</v>
      </c>
      <c r="D1131" s="54" t="s">
        <v>28</v>
      </c>
    </row>
    <row r="1132" spans="1:4" x14ac:dyDescent="0.2">
      <c r="A1132" s="8"/>
      <c r="B1132" s="54">
        <v>7959303</v>
      </c>
      <c r="C1132" s="108">
        <v>0.78680000000000005</v>
      </c>
      <c r="D1132" s="54" t="s">
        <v>28</v>
      </c>
    </row>
    <row r="1133" spans="1:4" x14ac:dyDescent="0.2">
      <c r="A1133" s="8"/>
      <c r="B1133" s="54">
        <v>7963643</v>
      </c>
      <c r="C1133" s="108">
        <v>1.0013000000000001</v>
      </c>
      <c r="D1133" s="54" t="s">
        <v>28</v>
      </c>
    </row>
    <row r="1134" spans="1:4" x14ac:dyDescent="0.2">
      <c r="A1134" s="8"/>
      <c r="B1134" s="54">
        <v>7952344</v>
      </c>
      <c r="C1134" s="108">
        <v>0.99819999999999998</v>
      </c>
      <c r="D1134" s="54" t="s">
        <v>28</v>
      </c>
    </row>
    <row r="1135" spans="1:4" x14ac:dyDescent="0.2">
      <c r="A1135" s="8"/>
      <c r="B1135" s="54">
        <v>7750713</v>
      </c>
      <c r="C1135" s="108">
        <v>1.0526</v>
      </c>
      <c r="D1135" s="54" t="s">
        <v>28</v>
      </c>
    </row>
    <row r="1136" spans="1:4" x14ac:dyDescent="0.2">
      <c r="A1136" s="8"/>
      <c r="B1136" s="54">
        <v>7910502</v>
      </c>
      <c r="C1136" s="108">
        <v>1.1272</v>
      </c>
      <c r="D1136" s="54" t="s">
        <v>28</v>
      </c>
    </row>
    <row r="1137" spans="1:4" x14ac:dyDescent="0.2">
      <c r="A1137" s="8"/>
      <c r="B1137" s="54">
        <v>7932871</v>
      </c>
      <c r="C1137" s="108">
        <v>1.1616</v>
      </c>
      <c r="D1137" s="54" t="s">
        <v>28</v>
      </c>
    </row>
    <row r="1138" spans="1:4" x14ac:dyDescent="0.2">
      <c r="A1138" s="8"/>
      <c r="B1138" s="54">
        <v>6431342</v>
      </c>
      <c r="C1138" s="108">
        <v>0.9698</v>
      </c>
      <c r="D1138" s="54" t="s">
        <v>28</v>
      </c>
    </row>
    <row r="1139" spans="1:4" x14ac:dyDescent="0.2">
      <c r="A1139" s="8"/>
      <c r="B1139" s="54">
        <v>7722939</v>
      </c>
      <c r="C1139" s="108">
        <v>1.0150999999999999</v>
      </c>
      <c r="D1139" s="54" t="s">
        <v>28</v>
      </c>
    </row>
    <row r="1140" spans="1:4" x14ac:dyDescent="0.2">
      <c r="A1140" s="8"/>
      <c r="B1140" s="54">
        <v>7741472</v>
      </c>
      <c r="C1140" s="108">
        <v>1.1777</v>
      </c>
      <c r="D1140" s="54" t="s">
        <v>28</v>
      </c>
    </row>
    <row r="1141" spans="1:4" x14ac:dyDescent="0.2">
      <c r="A1141" s="8"/>
      <c r="B1141" s="54">
        <v>5568197</v>
      </c>
      <c r="C1141" s="108">
        <v>0.93979999999999997</v>
      </c>
      <c r="D1141" s="54" t="s">
        <v>28</v>
      </c>
    </row>
    <row r="1142" spans="1:4" x14ac:dyDescent="0.2">
      <c r="A1142" s="8"/>
      <c r="B1142" s="54">
        <v>7450199</v>
      </c>
      <c r="C1142" s="108">
        <v>1.0585</v>
      </c>
      <c r="D1142" s="54" t="s">
        <v>28</v>
      </c>
    </row>
    <row r="1143" spans="1:4" x14ac:dyDescent="0.2">
      <c r="A1143" s="8"/>
      <c r="B1143" s="54">
        <v>6300851</v>
      </c>
      <c r="C1143" s="108">
        <v>0.90880000000000005</v>
      </c>
      <c r="D1143" s="54" t="s">
        <v>28</v>
      </c>
    </row>
    <row r="1144" spans="1:4" x14ac:dyDescent="0.2">
      <c r="A1144" s="8"/>
      <c r="B1144" s="54">
        <v>7960573</v>
      </c>
      <c r="C1144" s="108">
        <v>1.0549999999999999</v>
      </c>
      <c r="D1144" s="54" t="s">
        <v>28</v>
      </c>
    </row>
    <row r="1145" spans="1:4" x14ac:dyDescent="0.2">
      <c r="A1145" s="8"/>
      <c r="B1145" s="54">
        <v>7744599</v>
      </c>
      <c r="C1145" s="108">
        <v>1.2122999999999999</v>
      </c>
      <c r="D1145" s="54" t="s">
        <v>28</v>
      </c>
    </row>
    <row r="1146" spans="1:4" x14ac:dyDescent="0.2">
      <c r="A1146" s="8"/>
      <c r="B1146" s="54">
        <v>7966008</v>
      </c>
      <c r="C1146" s="108">
        <v>1.1243000000000001</v>
      </c>
      <c r="D1146" s="54" t="s">
        <v>28</v>
      </c>
    </row>
    <row r="1147" spans="1:4" x14ac:dyDescent="0.2">
      <c r="A1147" s="8"/>
      <c r="B1147" s="54">
        <v>7751000</v>
      </c>
      <c r="C1147" s="108">
        <v>0.75080000000000002</v>
      </c>
      <c r="D1147" s="54" t="s">
        <v>28</v>
      </c>
    </row>
    <row r="1148" spans="1:4" x14ac:dyDescent="0.2">
      <c r="A1148" s="8"/>
      <c r="B1148" s="54">
        <v>6982297</v>
      </c>
      <c r="C1148" s="108">
        <v>1.1197999999999999</v>
      </c>
      <c r="D1148" s="54" t="s">
        <v>28</v>
      </c>
    </row>
    <row r="1149" spans="1:4" x14ac:dyDescent="0.2">
      <c r="A1149" s="8"/>
      <c r="B1149" s="54">
        <v>5138667</v>
      </c>
      <c r="C1149" s="108">
        <v>1.1506000000000001</v>
      </c>
      <c r="D1149" s="54" t="s">
        <v>28</v>
      </c>
    </row>
    <row r="1150" spans="1:4" x14ac:dyDescent="0.2">
      <c r="A1150" s="8"/>
      <c r="B1150" s="54">
        <v>5653829</v>
      </c>
      <c r="C1150" s="108">
        <v>0.78820000000000001</v>
      </c>
      <c r="D1150" s="54" t="s">
        <v>28</v>
      </c>
    </row>
    <row r="1151" spans="1:4" x14ac:dyDescent="0.2">
      <c r="A1151" s="8"/>
      <c r="B1151" s="54">
        <v>5652064</v>
      </c>
      <c r="C1151" s="108">
        <v>0.81569999999999998</v>
      </c>
      <c r="D1151" s="54" t="s">
        <v>28</v>
      </c>
    </row>
    <row r="1152" spans="1:4" x14ac:dyDescent="0.2">
      <c r="A1152" s="8"/>
      <c r="B1152" s="54">
        <v>5660546</v>
      </c>
      <c r="C1152" s="108">
        <v>0.99860000000000004</v>
      </c>
      <c r="D1152" s="54" t="s">
        <v>28</v>
      </c>
    </row>
    <row r="1153" spans="1:4" x14ac:dyDescent="0.2">
      <c r="A1153" s="8"/>
      <c r="B1153" s="54">
        <v>7519417</v>
      </c>
      <c r="C1153" s="108">
        <v>0.96189999999999998</v>
      </c>
      <c r="D1153" s="54" t="s">
        <v>28</v>
      </c>
    </row>
    <row r="1154" spans="1:4" x14ac:dyDescent="0.2">
      <c r="A1154" s="8"/>
      <c r="B1154" s="54">
        <v>7830029</v>
      </c>
      <c r="C1154" s="108">
        <v>1.1103000000000001</v>
      </c>
      <c r="D1154" s="54" t="s">
        <v>28</v>
      </c>
    </row>
    <row r="1155" spans="1:4" x14ac:dyDescent="0.2">
      <c r="A1155" s="8"/>
      <c r="B1155" s="54">
        <v>5656717</v>
      </c>
      <c r="C1155" s="108">
        <v>0.99970000000000003</v>
      </c>
      <c r="D1155" s="54" t="s">
        <v>28</v>
      </c>
    </row>
    <row r="1156" spans="1:4" x14ac:dyDescent="0.2">
      <c r="A1156" s="8"/>
      <c r="B1156" s="54">
        <v>5662047</v>
      </c>
      <c r="C1156" s="108">
        <v>1.2170000000000001</v>
      </c>
      <c r="D1156" s="54" t="s">
        <v>28</v>
      </c>
    </row>
    <row r="1157" spans="1:4" x14ac:dyDescent="0.2">
      <c r="A1157" s="8"/>
      <c r="B1157" s="54">
        <v>5732572</v>
      </c>
      <c r="C1157" s="108">
        <v>0.88529999999999998</v>
      </c>
      <c r="D1157" s="54" t="s">
        <v>28</v>
      </c>
    </row>
    <row r="1158" spans="1:4" x14ac:dyDescent="0.2">
      <c r="A1158" s="8"/>
      <c r="B1158" s="54">
        <v>5856134</v>
      </c>
      <c r="C1158" s="108">
        <v>1.0096000000000001</v>
      </c>
      <c r="D1158" s="54" t="s">
        <v>28</v>
      </c>
    </row>
    <row r="1159" spans="1:4" x14ac:dyDescent="0.2">
      <c r="A1159" s="8"/>
      <c r="B1159" s="54">
        <v>7907803</v>
      </c>
      <c r="C1159" s="108">
        <v>1.0217000000000001</v>
      </c>
      <c r="D1159" s="54" t="s">
        <v>28</v>
      </c>
    </row>
    <row r="1160" spans="1:4" x14ac:dyDescent="0.2">
      <c r="A1160" s="8"/>
      <c r="B1160" s="54">
        <v>7938767</v>
      </c>
      <c r="C1160" s="108">
        <v>1.3306</v>
      </c>
      <c r="D1160" s="54" t="s">
        <v>28</v>
      </c>
    </row>
    <row r="1161" spans="1:4" x14ac:dyDescent="0.2">
      <c r="A1161" s="8"/>
      <c r="B1161" s="54">
        <v>7907769</v>
      </c>
      <c r="C1161" s="108">
        <v>1.1921999999999999</v>
      </c>
      <c r="D1161" s="54" t="s">
        <v>28</v>
      </c>
    </row>
    <row r="1162" spans="1:4" x14ac:dyDescent="0.2">
      <c r="A1162" s="8"/>
      <c r="B1162" s="54">
        <v>7907770</v>
      </c>
      <c r="C1162" s="108">
        <v>0.8034</v>
      </c>
      <c r="D1162" s="54" t="s">
        <v>28</v>
      </c>
    </row>
    <row r="1163" spans="1:4" x14ac:dyDescent="0.2">
      <c r="A1163" s="8"/>
      <c r="B1163" s="54">
        <v>7907782</v>
      </c>
      <c r="C1163" s="108">
        <v>1.1105</v>
      </c>
      <c r="D1163" s="54" t="s">
        <v>28</v>
      </c>
    </row>
    <row r="1164" spans="1:4" x14ac:dyDescent="0.2">
      <c r="A1164" s="8"/>
      <c r="B1164" s="54">
        <v>7907783</v>
      </c>
      <c r="C1164" s="108">
        <v>1.0467</v>
      </c>
      <c r="D1164" s="54" t="s">
        <v>28</v>
      </c>
    </row>
    <row r="1165" spans="1:4" x14ac:dyDescent="0.2">
      <c r="A1165" s="8"/>
      <c r="B1165" s="54">
        <v>7907786</v>
      </c>
      <c r="C1165" s="108">
        <v>1.2090000000000001</v>
      </c>
      <c r="D1165" s="54" t="s">
        <v>28</v>
      </c>
    </row>
    <row r="1166" spans="1:4" x14ac:dyDescent="0.2">
      <c r="A1166" s="8"/>
      <c r="B1166" s="54">
        <v>7359060</v>
      </c>
      <c r="C1166" s="108">
        <v>1.27</v>
      </c>
      <c r="D1166" s="54" t="s">
        <v>28</v>
      </c>
    </row>
    <row r="1167" spans="1:4" x14ac:dyDescent="0.2">
      <c r="A1167" s="8"/>
      <c r="B1167" s="54">
        <v>7935435</v>
      </c>
      <c r="C1167" s="108">
        <v>0.98880000000000001</v>
      </c>
      <c r="D1167" s="54" t="s">
        <v>28</v>
      </c>
    </row>
    <row r="1168" spans="1:4" x14ac:dyDescent="0.2">
      <c r="A1168" s="8"/>
      <c r="B1168" s="54">
        <v>5219837</v>
      </c>
      <c r="C1168" s="108">
        <v>0.98299999999999998</v>
      </c>
      <c r="D1168" s="54" t="s">
        <v>28</v>
      </c>
    </row>
    <row r="1169" spans="1:4" x14ac:dyDescent="0.2">
      <c r="A1169" s="8"/>
      <c r="B1169" s="54">
        <v>5467384</v>
      </c>
      <c r="C1169" s="108">
        <v>0.84909999999999997</v>
      </c>
      <c r="D1169" s="54" t="s">
        <v>28</v>
      </c>
    </row>
    <row r="1170" spans="1:4" x14ac:dyDescent="0.2">
      <c r="A1170" s="8"/>
      <c r="B1170" s="54">
        <v>5543387</v>
      </c>
      <c r="C1170" s="108">
        <v>0.94930000000000003</v>
      </c>
      <c r="D1170" s="54" t="s">
        <v>28</v>
      </c>
    </row>
    <row r="1171" spans="1:4" x14ac:dyDescent="0.2">
      <c r="A1171" s="8"/>
      <c r="B1171" s="54">
        <v>5555549</v>
      </c>
      <c r="C1171" s="108">
        <v>1.0432999999999999</v>
      </c>
      <c r="D1171" s="54" t="s">
        <v>28</v>
      </c>
    </row>
    <row r="1172" spans="1:4" x14ac:dyDescent="0.2">
      <c r="A1172" s="8"/>
      <c r="B1172" s="54">
        <v>5807536</v>
      </c>
      <c r="C1172" s="108">
        <v>0.87329999999999997</v>
      </c>
      <c r="D1172" s="54" t="s">
        <v>28</v>
      </c>
    </row>
    <row r="1173" spans="1:4" x14ac:dyDescent="0.2">
      <c r="A1173" s="8"/>
      <c r="B1173" s="54">
        <v>5809128</v>
      </c>
      <c r="C1173" s="108">
        <v>0.31769999999999998</v>
      </c>
      <c r="D1173" s="54" t="s">
        <v>28</v>
      </c>
    </row>
    <row r="1174" spans="1:4" x14ac:dyDescent="0.2">
      <c r="A1174" s="8"/>
      <c r="B1174" s="54">
        <v>7358913</v>
      </c>
      <c r="C1174" s="108">
        <v>0.89129999999999998</v>
      </c>
      <c r="D1174" s="54" t="s">
        <v>28</v>
      </c>
    </row>
    <row r="1175" spans="1:4" x14ac:dyDescent="0.2">
      <c r="A1175" s="8"/>
      <c r="B1175" s="54">
        <v>5867913</v>
      </c>
      <c r="C1175" s="108">
        <v>0.15</v>
      </c>
      <c r="D1175" s="54" t="s">
        <v>29</v>
      </c>
    </row>
    <row r="1176" spans="1:4" x14ac:dyDescent="0.2">
      <c r="A1176" s="8"/>
      <c r="B1176" s="54">
        <v>5534570</v>
      </c>
      <c r="C1176" s="108">
        <v>0.33</v>
      </c>
      <c r="D1176" s="54" t="s">
        <v>28</v>
      </c>
    </row>
    <row r="1177" spans="1:4" x14ac:dyDescent="0.2">
      <c r="A1177" s="8"/>
      <c r="B1177" s="54">
        <v>5119407</v>
      </c>
      <c r="C1177" s="108">
        <v>0.19</v>
      </c>
      <c r="D1177" s="54" t="s">
        <v>29</v>
      </c>
    </row>
    <row r="1178" spans="1:4" x14ac:dyDescent="0.2">
      <c r="A1178" s="8"/>
      <c r="B1178" s="54">
        <v>5119407</v>
      </c>
      <c r="C1178" s="108">
        <v>0.81679999999999997</v>
      </c>
      <c r="D1178" s="54" t="s">
        <v>28</v>
      </c>
    </row>
    <row r="1179" spans="1:4" x14ac:dyDescent="0.2">
      <c r="A1179" s="8"/>
      <c r="B1179" s="54">
        <v>7956918</v>
      </c>
      <c r="C1179" s="108">
        <v>1.0441</v>
      </c>
      <c r="D1179" s="54" t="s">
        <v>28</v>
      </c>
    </row>
    <row r="1180" spans="1:4" x14ac:dyDescent="0.2">
      <c r="A1180" s="8"/>
      <c r="B1180" s="54">
        <v>6759570</v>
      </c>
      <c r="C1180" s="108">
        <v>1.0972</v>
      </c>
      <c r="D1180" s="54" t="s">
        <v>28</v>
      </c>
    </row>
    <row r="1181" spans="1:4" x14ac:dyDescent="0.2">
      <c r="A1181" s="8"/>
      <c r="B1181" s="54">
        <v>5650833</v>
      </c>
      <c r="C1181" s="108">
        <v>1.2304999999999999</v>
      </c>
      <c r="D1181" s="54" t="s">
        <v>28</v>
      </c>
    </row>
    <row r="1182" spans="1:4" x14ac:dyDescent="0.2">
      <c r="A1182" s="8"/>
      <c r="B1182" s="54">
        <v>5522550</v>
      </c>
      <c r="C1182" s="108">
        <v>1.0519000000000001</v>
      </c>
      <c r="D1182" s="54" t="s">
        <v>28</v>
      </c>
    </row>
    <row r="1183" spans="1:4" x14ac:dyDescent="0.2">
      <c r="A1183" s="8"/>
      <c r="B1183" s="54">
        <v>6648463</v>
      </c>
      <c r="C1183" s="108">
        <v>1.0611999999999999</v>
      </c>
      <c r="D1183" s="54" t="s">
        <v>28</v>
      </c>
    </row>
    <row r="1184" spans="1:4" x14ac:dyDescent="0.2">
      <c r="A1184" s="8"/>
      <c r="B1184" s="54">
        <v>5355299</v>
      </c>
      <c r="C1184" s="108">
        <v>1.36</v>
      </c>
      <c r="D1184" s="54" t="s">
        <v>28</v>
      </c>
    </row>
    <row r="1185" spans="1:4" x14ac:dyDescent="0.2">
      <c r="A1185" s="8"/>
      <c r="B1185" s="54">
        <v>6653955</v>
      </c>
      <c r="C1185" s="108">
        <v>1.1188</v>
      </c>
      <c r="D1185" s="54" t="s">
        <v>28</v>
      </c>
    </row>
    <row r="1186" spans="1:4" x14ac:dyDescent="0.2">
      <c r="A1186" s="8"/>
      <c r="B1186" s="54">
        <v>5650288</v>
      </c>
      <c r="C1186" s="108">
        <v>1.0416000000000001</v>
      </c>
      <c r="D1186" s="54" t="s">
        <v>28</v>
      </c>
    </row>
    <row r="1187" spans="1:4" x14ac:dyDescent="0.2">
      <c r="A1187" s="8"/>
      <c r="B1187" s="54">
        <v>5539359</v>
      </c>
      <c r="C1187" s="108">
        <v>0.98160000000000003</v>
      </c>
      <c r="D1187" s="54" t="s">
        <v>28</v>
      </c>
    </row>
    <row r="1188" spans="1:4" x14ac:dyDescent="0.2">
      <c r="A1188" s="8"/>
      <c r="B1188" s="54">
        <v>7355502</v>
      </c>
      <c r="C1188" s="108">
        <v>1.0063</v>
      </c>
      <c r="D1188" s="54" t="s">
        <v>28</v>
      </c>
    </row>
    <row r="1189" spans="1:4" x14ac:dyDescent="0.2">
      <c r="A1189" s="8"/>
      <c r="B1189" s="54">
        <v>7916916</v>
      </c>
      <c r="C1189" s="108">
        <v>1.0730999999999999</v>
      </c>
      <c r="D1189" s="54" t="s">
        <v>28</v>
      </c>
    </row>
    <row r="1190" spans="1:4" x14ac:dyDescent="0.2">
      <c r="A1190" s="8"/>
      <c r="B1190" s="54">
        <v>5547864</v>
      </c>
      <c r="C1190" s="108">
        <v>1.0932999999999999</v>
      </c>
      <c r="D1190" s="54" t="s">
        <v>28</v>
      </c>
    </row>
    <row r="1191" spans="1:4" x14ac:dyDescent="0.2">
      <c r="A1191" s="8"/>
      <c r="B1191" s="54">
        <v>6673483</v>
      </c>
      <c r="C1191" s="108">
        <v>0.96340000000000003</v>
      </c>
      <c r="D1191" s="54" t="s">
        <v>28</v>
      </c>
    </row>
    <row r="1192" spans="1:4" x14ac:dyDescent="0.2">
      <c r="A1192" s="8"/>
      <c r="B1192" s="54">
        <v>7472766</v>
      </c>
      <c r="C1192" s="108">
        <v>0.98080000000000001</v>
      </c>
      <c r="D1192" s="54" t="s">
        <v>28</v>
      </c>
    </row>
    <row r="1193" spans="1:4" x14ac:dyDescent="0.2">
      <c r="A1193" s="8"/>
      <c r="B1193" s="54">
        <v>5550783</v>
      </c>
      <c r="C1193" s="108">
        <v>1.0328999999999999</v>
      </c>
      <c r="D1193" s="54" t="s">
        <v>28</v>
      </c>
    </row>
    <row r="1194" spans="1:4" x14ac:dyDescent="0.2">
      <c r="A1194" s="8"/>
      <c r="B1194" s="54">
        <v>5687092</v>
      </c>
      <c r="C1194" s="108">
        <v>0.96130000000000004</v>
      </c>
      <c r="D1194" s="54" t="s">
        <v>28</v>
      </c>
    </row>
    <row r="1195" spans="1:4" x14ac:dyDescent="0.2">
      <c r="A1195" s="8"/>
      <c r="B1195" s="54">
        <v>5119851</v>
      </c>
      <c r="C1195" s="108">
        <v>0.98470000000000002</v>
      </c>
      <c r="D1195" s="54" t="s">
        <v>28</v>
      </c>
    </row>
    <row r="1196" spans="1:4" x14ac:dyDescent="0.2">
      <c r="A1196" s="8"/>
      <c r="B1196" s="54">
        <v>5658274</v>
      </c>
      <c r="C1196" s="108">
        <v>1.0369999999999999</v>
      </c>
      <c r="D1196" s="54" t="s">
        <v>28</v>
      </c>
    </row>
    <row r="1197" spans="1:4" x14ac:dyDescent="0.2">
      <c r="A1197" s="8"/>
      <c r="B1197" s="54">
        <v>7118535</v>
      </c>
      <c r="C1197" s="108">
        <v>1.3638999999999999</v>
      </c>
      <c r="D1197" s="54" t="s">
        <v>28</v>
      </c>
    </row>
    <row r="1198" spans="1:4" x14ac:dyDescent="0.2">
      <c r="A1198" s="8"/>
      <c r="B1198" s="54">
        <v>6110862</v>
      </c>
      <c r="C1198" s="108">
        <v>1.1060000000000001</v>
      </c>
      <c r="D1198" s="54" t="s">
        <v>28</v>
      </c>
    </row>
    <row r="1199" spans="1:4" x14ac:dyDescent="0.2">
      <c r="A1199" s="8"/>
      <c r="B1199" s="54">
        <v>5668510</v>
      </c>
      <c r="C1199" s="108">
        <v>1.0993999999999999</v>
      </c>
      <c r="D1199" s="54" t="s">
        <v>28</v>
      </c>
    </row>
    <row r="1200" spans="1:4" x14ac:dyDescent="0.2">
      <c r="A1200" s="8"/>
      <c r="B1200" s="54">
        <v>7842136</v>
      </c>
      <c r="C1200" s="108">
        <v>1.1615</v>
      </c>
      <c r="D1200" s="54" t="s">
        <v>28</v>
      </c>
    </row>
    <row r="1201" spans="1:4" x14ac:dyDescent="0.2">
      <c r="A1201" s="8"/>
      <c r="B1201" s="54">
        <v>6599754</v>
      </c>
      <c r="C1201" s="108">
        <v>1.2305999999999999</v>
      </c>
      <c r="D1201" s="54" t="s">
        <v>28</v>
      </c>
    </row>
    <row r="1202" spans="1:4" x14ac:dyDescent="0.2">
      <c r="A1202" s="8"/>
      <c r="B1202" s="54">
        <v>5529491</v>
      </c>
      <c r="C1202" s="108">
        <v>0.96660000000000001</v>
      </c>
      <c r="D1202" s="54" t="s">
        <v>28</v>
      </c>
    </row>
    <row r="1203" spans="1:4" x14ac:dyDescent="0.2">
      <c r="A1203" s="8"/>
      <c r="B1203" s="54">
        <v>5673981</v>
      </c>
      <c r="C1203" s="108">
        <v>1.1617999999999999</v>
      </c>
      <c r="D1203" s="54" t="s">
        <v>28</v>
      </c>
    </row>
    <row r="1204" spans="1:4" x14ac:dyDescent="0.2">
      <c r="A1204" s="8"/>
      <c r="B1204" s="54">
        <v>5190417</v>
      </c>
      <c r="C1204" s="108">
        <v>0.94130000000000003</v>
      </c>
      <c r="D1204" s="54" t="s">
        <v>28</v>
      </c>
    </row>
    <row r="1205" spans="1:4" x14ac:dyDescent="0.2">
      <c r="A1205" s="8"/>
      <c r="B1205" s="54">
        <v>5667889</v>
      </c>
      <c r="C1205" s="108">
        <v>1.0266</v>
      </c>
      <c r="D1205" s="54" t="s">
        <v>28</v>
      </c>
    </row>
    <row r="1206" spans="1:4" x14ac:dyDescent="0.2">
      <c r="A1206" s="8"/>
      <c r="B1206" s="54">
        <v>5650401</v>
      </c>
      <c r="C1206" s="108">
        <v>1.0354000000000001</v>
      </c>
      <c r="D1206" s="54" t="s">
        <v>28</v>
      </c>
    </row>
    <row r="1207" spans="1:4" x14ac:dyDescent="0.2">
      <c r="A1207" s="8"/>
      <c r="B1207" s="54">
        <v>6655107</v>
      </c>
      <c r="C1207" s="108">
        <v>1.0571999999999999</v>
      </c>
      <c r="D1207" s="54" t="s">
        <v>28</v>
      </c>
    </row>
    <row r="1208" spans="1:4" x14ac:dyDescent="0.2">
      <c r="A1208" s="8"/>
      <c r="B1208" s="54">
        <v>5655930</v>
      </c>
      <c r="C1208" s="108">
        <v>1.0642</v>
      </c>
      <c r="D1208" s="54" t="s">
        <v>28</v>
      </c>
    </row>
    <row r="1209" spans="1:4" x14ac:dyDescent="0.2">
      <c r="A1209" s="8"/>
      <c r="B1209" s="54">
        <v>5667163</v>
      </c>
      <c r="C1209" s="108">
        <v>1.0707</v>
      </c>
      <c r="D1209" s="54" t="s">
        <v>28</v>
      </c>
    </row>
    <row r="1210" spans="1:4" x14ac:dyDescent="0.2">
      <c r="A1210" s="8"/>
      <c r="B1210" s="54">
        <v>7830470</v>
      </c>
      <c r="C1210" s="108">
        <v>1.0928</v>
      </c>
      <c r="D1210" s="54" t="s">
        <v>28</v>
      </c>
    </row>
    <row r="1211" spans="1:4" x14ac:dyDescent="0.2">
      <c r="A1211" s="8"/>
      <c r="B1211" s="54">
        <v>5541520</v>
      </c>
      <c r="C1211" s="108">
        <v>1.1686000000000001</v>
      </c>
      <c r="D1211" s="54" t="s">
        <v>28</v>
      </c>
    </row>
    <row r="1212" spans="1:4" x14ac:dyDescent="0.2">
      <c r="A1212" s="8"/>
      <c r="B1212" s="54">
        <v>7750908</v>
      </c>
      <c r="C1212" s="108">
        <v>1.0512999999999999</v>
      </c>
      <c r="D1212" s="54" t="s">
        <v>28</v>
      </c>
    </row>
    <row r="1213" spans="1:4" x14ac:dyDescent="0.2">
      <c r="A1213" s="8"/>
      <c r="B1213" s="54">
        <v>5341863</v>
      </c>
      <c r="C1213" s="108">
        <v>1.2997000000000001</v>
      </c>
      <c r="D1213" s="54" t="s">
        <v>28</v>
      </c>
    </row>
    <row r="1214" spans="1:4" x14ac:dyDescent="0.2">
      <c r="A1214" s="8"/>
      <c r="B1214" s="54">
        <v>7938824</v>
      </c>
      <c r="C1214" s="108">
        <v>1.2244999999999999</v>
      </c>
      <c r="D1214" s="54" t="s">
        <v>28</v>
      </c>
    </row>
    <row r="1215" spans="1:4" x14ac:dyDescent="0.2">
      <c r="A1215" s="8"/>
      <c r="B1215" s="54">
        <v>7955386</v>
      </c>
      <c r="C1215" s="108">
        <v>0.92700000000000005</v>
      </c>
      <c r="D1215" s="54" t="s">
        <v>28</v>
      </c>
    </row>
    <row r="1216" spans="1:4" x14ac:dyDescent="0.2">
      <c r="A1216" s="8"/>
      <c r="B1216" s="54">
        <v>5916518</v>
      </c>
      <c r="C1216" s="108">
        <v>0.90339999999999998</v>
      </c>
      <c r="D1216" s="54" t="s">
        <v>28</v>
      </c>
    </row>
    <row r="1217" spans="1:4" x14ac:dyDescent="0.2">
      <c r="A1217" s="8"/>
      <c r="B1217" s="54">
        <v>7939899</v>
      </c>
      <c r="C1217" s="108">
        <v>0.8861</v>
      </c>
      <c r="D1217" s="54" t="s">
        <v>28</v>
      </c>
    </row>
    <row r="1218" spans="1:4" x14ac:dyDescent="0.2">
      <c r="A1218" s="8"/>
      <c r="B1218" s="54">
        <v>5679030</v>
      </c>
      <c r="C1218" s="108">
        <v>0.99580000000000002</v>
      </c>
      <c r="D1218" s="54" t="s">
        <v>28</v>
      </c>
    </row>
    <row r="1219" spans="1:4" x14ac:dyDescent="0.2">
      <c r="A1219" s="8"/>
      <c r="B1219" s="54">
        <v>5670599</v>
      </c>
      <c r="C1219" s="108">
        <v>1.0164</v>
      </c>
      <c r="D1219" s="54" t="s">
        <v>28</v>
      </c>
    </row>
    <row r="1220" spans="1:4" x14ac:dyDescent="0.2">
      <c r="A1220" s="8"/>
      <c r="B1220" s="54">
        <v>7506454</v>
      </c>
      <c r="C1220" s="108">
        <v>0.83460000000000001</v>
      </c>
      <c r="D1220" s="54" t="s">
        <v>28</v>
      </c>
    </row>
    <row r="1221" spans="1:4" x14ac:dyDescent="0.2">
      <c r="A1221" s="8"/>
      <c r="B1221" s="54">
        <v>5629719</v>
      </c>
      <c r="C1221" s="108">
        <v>1.0197000000000001</v>
      </c>
      <c r="D1221" s="54" t="s">
        <v>28</v>
      </c>
    </row>
    <row r="1222" spans="1:4" x14ac:dyDescent="0.2">
      <c r="A1222" s="8"/>
      <c r="B1222" s="54">
        <v>7838072</v>
      </c>
      <c r="C1222" s="108">
        <v>0.96089999999999998</v>
      </c>
      <c r="D1222" s="54" t="s">
        <v>28</v>
      </c>
    </row>
    <row r="1223" spans="1:4" x14ac:dyDescent="0.2">
      <c r="A1223" s="8"/>
      <c r="B1223" s="54">
        <v>6044455</v>
      </c>
      <c r="C1223" s="108">
        <v>0.99739999999999995</v>
      </c>
      <c r="D1223" s="54" t="s">
        <v>28</v>
      </c>
    </row>
    <row r="1224" spans="1:4" x14ac:dyDescent="0.2">
      <c r="A1224" s="8"/>
      <c r="B1224" s="54">
        <v>5119408</v>
      </c>
      <c r="C1224" s="108">
        <v>1.01</v>
      </c>
      <c r="D1224" s="54" t="s">
        <v>28</v>
      </c>
    </row>
    <row r="1225" spans="1:4" x14ac:dyDescent="0.2">
      <c r="A1225" s="8"/>
      <c r="B1225" s="54">
        <v>5119853</v>
      </c>
      <c r="C1225" s="108">
        <v>1.2050000000000001</v>
      </c>
      <c r="D1225" s="54" t="s">
        <v>28</v>
      </c>
    </row>
    <row r="1226" spans="1:4" x14ac:dyDescent="0.2">
      <c r="A1226" s="8"/>
      <c r="B1226" s="54">
        <v>5137945</v>
      </c>
      <c r="C1226" s="108">
        <v>1.0831999999999999</v>
      </c>
      <c r="D1226" s="54" t="s">
        <v>28</v>
      </c>
    </row>
    <row r="1227" spans="1:4" x14ac:dyDescent="0.2">
      <c r="A1227" s="8"/>
      <c r="B1227" s="54">
        <v>5137981</v>
      </c>
      <c r="C1227" s="108">
        <v>0.94940000000000002</v>
      </c>
      <c r="D1227" s="54" t="s">
        <v>28</v>
      </c>
    </row>
    <row r="1228" spans="1:4" x14ac:dyDescent="0.2">
      <c r="A1228" s="8"/>
      <c r="B1228" s="54">
        <v>5152658</v>
      </c>
      <c r="C1228" s="108">
        <v>0.92390000000000005</v>
      </c>
      <c r="D1228" s="54" t="s">
        <v>28</v>
      </c>
    </row>
    <row r="1229" spans="1:4" x14ac:dyDescent="0.2">
      <c r="A1229" s="8"/>
      <c r="B1229" s="54">
        <v>5157053</v>
      </c>
      <c r="C1229" s="108">
        <v>1.0639000000000001</v>
      </c>
      <c r="D1229" s="54" t="s">
        <v>28</v>
      </c>
    </row>
    <row r="1230" spans="1:4" x14ac:dyDescent="0.2">
      <c r="A1230" s="8"/>
      <c r="B1230" s="54">
        <v>5193563</v>
      </c>
      <c r="C1230" s="108">
        <v>1.0414000000000001</v>
      </c>
      <c r="D1230" s="54" t="s">
        <v>28</v>
      </c>
    </row>
    <row r="1231" spans="1:4" x14ac:dyDescent="0.2">
      <c r="A1231" s="8"/>
      <c r="B1231" s="54">
        <v>5233666</v>
      </c>
      <c r="C1231" s="108">
        <v>0.50880000000000003</v>
      </c>
      <c r="D1231" s="54" t="s">
        <v>28</v>
      </c>
    </row>
    <row r="1232" spans="1:4" x14ac:dyDescent="0.2">
      <c r="A1232" s="8"/>
      <c r="B1232" s="54">
        <v>5248690</v>
      </c>
      <c r="C1232" s="108">
        <v>1.0539000000000001</v>
      </c>
      <c r="D1232" s="54" t="s">
        <v>28</v>
      </c>
    </row>
    <row r="1233" spans="1:4" x14ac:dyDescent="0.2">
      <c r="A1233" s="8"/>
      <c r="B1233" s="54">
        <v>5528290</v>
      </c>
      <c r="C1233" s="108">
        <v>0.97419999999999995</v>
      </c>
      <c r="D1233" s="54" t="s">
        <v>28</v>
      </c>
    </row>
    <row r="1234" spans="1:4" x14ac:dyDescent="0.2">
      <c r="A1234" s="8"/>
      <c r="B1234" s="54">
        <v>5542583</v>
      </c>
      <c r="C1234" s="108">
        <v>0.99509999999999998</v>
      </c>
      <c r="D1234" s="54" t="s">
        <v>28</v>
      </c>
    </row>
    <row r="1235" spans="1:4" x14ac:dyDescent="0.2">
      <c r="A1235" s="8"/>
      <c r="B1235" s="54">
        <v>5546763</v>
      </c>
      <c r="C1235" s="108">
        <v>1.1508</v>
      </c>
      <c r="D1235" s="54" t="s">
        <v>28</v>
      </c>
    </row>
    <row r="1236" spans="1:4" x14ac:dyDescent="0.2">
      <c r="A1236" s="8"/>
      <c r="B1236" s="54">
        <v>5558737</v>
      </c>
      <c r="C1236" s="108">
        <v>1.0536000000000001</v>
      </c>
      <c r="D1236" s="54" t="s">
        <v>28</v>
      </c>
    </row>
    <row r="1237" spans="1:4" x14ac:dyDescent="0.2">
      <c r="A1237" s="8"/>
      <c r="B1237" s="54">
        <v>5647290</v>
      </c>
      <c r="C1237" s="108">
        <v>1.0257000000000001</v>
      </c>
      <c r="D1237" s="54" t="s">
        <v>28</v>
      </c>
    </row>
    <row r="1238" spans="1:4" x14ac:dyDescent="0.2">
      <c r="A1238" s="8"/>
      <c r="B1238" s="54">
        <v>5664169</v>
      </c>
      <c r="C1238" s="108">
        <v>1.0033000000000001</v>
      </c>
      <c r="D1238" s="54" t="s">
        <v>28</v>
      </c>
    </row>
    <row r="1239" spans="1:4" x14ac:dyDescent="0.2">
      <c r="A1239" s="8"/>
      <c r="B1239" s="54">
        <v>6048903</v>
      </c>
      <c r="C1239" s="108">
        <v>1.1039000000000001</v>
      </c>
      <c r="D1239" s="54" t="s">
        <v>28</v>
      </c>
    </row>
    <row r="1240" spans="1:4" x14ac:dyDescent="0.2">
      <c r="A1240" s="8"/>
      <c r="B1240" s="54">
        <v>7213323</v>
      </c>
      <c r="C1240" s="108">
        <v>0.82750000000000001</v>
      </c>
      <c r="D1240" s="54" t="s">
        <v>28</v>
      </c>
    </row>
    <row r="1241" spans="1:4" x14ac:dyDescent="0.2">
      <c r="A1241" s="8"/>
      <c r="B1241" s="54">
        <v>7411073</v>
      </c>
      <c r="C1241" s="108">
        <v>0.94950000000000001</v>
      </c>
      <c r="D1241" s="54" t="s">
        <v>28</v>
      </c>
    </row>
    <row r="1242" spans="1:4" x14ac:dyDescent="0.2">
      <c r="A1242" s="8"/>
      <c r="B1242" s="54">
        <v>7744679</v>
      </c>
      <c r="C1242" s="108">
        <v>1.1391</v>
      </c>
      <c r="D1242" s="54" t="s">
        <v>28</v>
      </c>
    </row>
    <row r="1243" spans="1:4" x14ac:dyDescent="0.2">
      <c r="A1243" s="8"/>
      <c r="B1243" s="54">
        <v>7881804</v>
      </c>
      <c r="C1243" s="108">
        <v>1.0535000000000001</v>
      </c>
      <c r="D1243" s="54" t="s">
        <v>28</v>
      </c>
    </row>
    <row r="1244" spans="1:4" x14ac:dyDescent="0.2">
      <c r="A1244" s="8"/>
      <c r="B1244" s="54">
        <v>7960949</v>
      </c>
      <c r="C1244" s="108">
        <v>1.0277000000000001</v>
      </c>
      <c r="D1244" s="54" t="s">
        <v>28</v>
      </c>
    </row>
    <row r="1245" spans="1:4" x14ac:dyDescent="0.2">
      <c r="A1245" s="8"/>
      <c r="B1245" s="54">
        <v>5219811</v>
      </c>
      <c r="C1245" s="108">
        <v>1.0313000000000001</v>
      </c>
      <c r="D1245" s="54" t="s">
        <v>28</v>
      </c>
    </row>
    <row r="1246" spans="1:4" x14ac:dyDescent="0.2">
      <c r="A1246" s="8"/>
      <c r="B1246" s="54">
        <v>7955819</v>
      </c>
      <c r="C1246" s="108">
        <v>1.0396000000000001</v>
      </c>
      <c r="D1246" s="54" t="s">
        <v>28</v>
      </c>
    </row>
    <row r="1247" spans="1:4" x14ac:dyDescent="0.2">
      <c r="A1247" s="8"/>
      <c r="B1247" s="54">
        <v>7961536</v>
      </c>
      <c r="C1247" s="108">
        <v>0.9889</v>
      </c>
      <c r="D1247" s="54" t="s">
        <v>28</v>
      </c>
    </row>
    <row r="1248" spans="1:4" x14ac:dyDescent="0.2">
      <c r="A1248" s="8"/>
      <c r="B1248" s="54">
        <v>5319283</v>
      </c>
      <c r="C1248" s="108">
        <v>1.1368</v>
      </c>
      <c r="D1248" s="54" t="s">
        <v>28</v>
      </c>
    </row>
    <row r="1249" spans="1:4" x14ac:dyDescent="0.2">
      <c r="A1249" s="8"/>
      <c r="B1249" s="54">
        <v>5552611</v>
      </c>
      <c r="C1249" s="108">
        <v>1.0467</v>
      </c>
      <c r="D1249" s="54" t="s">
        <v>28</v>
      </c>
    </row>
    <row r="1250" spans="1:4" x14ac:dyDescent="0.2">
      <c r="A1250" s="8"/>
      <c r="B1250" s="54">
        <v>6305043</v>
      </c>
      <c r="C1250" s="108">
        <v>1.0763</v>
      </c>
      <c r="D1250" s="54" t="s">
        <v>28</v>
      </c>
    </row>
    <row r="1251" spans="1:4" x14ac:dyDescent="0.2">
      <c r="A1251" s="8"/>
      <c r="B1251" s="54">
        <v>7925762</v>
      </c>
      <c r="C1251" s="108">
        <v>0.25</v>
      </c>
      <c r="D1251" s="54" t="s">
        <v>29</v>
      </c>
    </row>
    <row r="1252" spans="1:4" x14ac:dyDescent="0.2">
      <c r="A1252" s="8"/>
      <c r="B1252" s="54">
        <v>7926417</v>
      </c>
      <c r="C1252" s="108">
        <v>0.40689999999999998</v>
      </c>
      <c r="D1252" s="54" t="s">
        <v>28</v>
      </c>
    </row>
    <row r="1253" spans="1:4" x14ac:dyDescent="0.2">
      <c r="A1253" s="8"/>
      <c r="B1253" s="54">
        <v>7964101</v>
      </c>
      <c r="C1253" s="108">
        <v>1.1017999999999999</v>
      </c>
      <c r="D1253" s="54" t="s">
        <v>28</v>
      </c>
    </row>
    <row r="1254" spans="1:4" x14ac:dyDescent="0.2">
      <c r="A1254" s="8"/>
      <c r="B1254" s="54">
        <v>7950905</v>
      </c>
      <c r="C1254" s="108">
        <v>1.1660999999999999</v>
      </c>
      <c r="D1254" s="54" t="s">
        <v>28</v>
      </c>
    </row>
    <row r="1255" spans="1:4" x14ac:dyDescent="0.2">
      <c r="A1255" s="8"/>
      <c r="B1255" s="54">
        <v>5357638</v>
      </c>
      <c r="C1255" s="108">
        <v>0.7</v>
      </c>
      <c r="D1255" s="54" t="s">
        <v>28</v>
      </c>
    </row>
    <row r="1256" spans="1:4" x14ac:dyDescent="0.2">
      <c r="A1256" s="8"/>
      <c r="B1256" s="54">
        <v>6062078</v>
      </c>
      <c r="C1256" s="108">
        <v>1.1354</v>
      </c>
      <c r="D1256" s="54" t="s">
        <v>28</v>
      </c>
    </row>
    <row r="1257" spans="1:4" x14ac:dyDescent="0.2">
      <c r="A1257" s="8"/>
      <c r="B1257" s="54">
        <v>7523959</v>
      </c>
      <c r="C1257" s="108">
        <v>1.0362</v>
      </c>
      <c r="D1257" s="54" t="s">
        <v>28</v>
      </c>
    </row>
    <row r="1258" spans="1:4" x14ac:dyDescent="0.2">
      <c r="A1258" s="8"/>
      <c r="B1258" s="54">
        <v>7857895</v>
      </c>
      <c r="C1258" s="108">
        <v>1.1095999999999999</v>
      </c>
      <c r="D1258" s="54" t="s">
        <v>28</v>
      </c>
    </row>
    <row r="1259" spans="1:4" x14ac:dyDescent="0.2">
      <c r="A1259" s="8"/>
      <c r="B1259" s="54">
        <v>7395120</v>
      </c>
      <c r="C1259" s="108">
        <v>0.9627</v>
      </c>
      <c r="D1259" s="54" t="s">
        <v>28</v>
      </c>
    </row>
    <row r="1260" spans="1:4" x14ac:dyDescent="0.2">
      <c r="A1260" s="8"/>
      <c r="B1260" s="54">
        <v>6049105</v>
      </c>
      <c r="C1260" s="108">
        <v>1.1355999999999999</v>
      </c>
      <c r="D1260" s="54" t="s">
        <v>28</v>
      </c>
    </row>
    <row r="1261" spans="1:4" x14ac:dyDescent="0.2">
      <c r="A1261" s="8"/>
      <c r="B1261" s="54">
        <v>5547803</v>
      </c>
      <c r="C1261" s="108">
        <v>1.0005999999999999</v>
      </c>
      <c r="D1261" s="54" t="s">
        <v>28</v>
      </c>
    </row>
    <row r="1262" spans="1:4" x14ac:dyDescent="0.2">
      <c r="A1262" s="8"/>
      <c r="B1262" s="54">
        <v>5792646</v>
      </c>
      <c r="C1262" s="108">
        <v>0.92710000000000004</v>
      </c>
      <c r="D1262" s="54" t="s">
        <v>28</v>
      </c>
    </row>
    <row r="1263" spans="1:4" x14ac:dyDescent="0.2">
      <c r="A1263" s="8"/>
      <c r="B1263" s="54">
        <v>5728293</v>
      </c>
      <c r="C1263" s="108">
        <v>1.0652999999999999</v>
      </c>
      <c r="D1263" s="54" t="s">
        <v>28</v>
      </c>
    </row>
    <row r="1264" spans="1:4" x14ac:dyDescent="0.2">
      <c r="A1264" s="8"/>
      <c r="B1264" s="54">
        <v>5870160</v>
      </c>
      <c r="C1264" s="108">
        <v>1.1995</v>
      </c>
      <c r="D1264" s="54" t="s">
        <v>28</v>
      </c>
    </row>
    <row r="1265" spans="1:4" x14ac:dyDescent="0.2">
      <c r="A1265" s="8"/>
      <c r="B1265" s="54">
        <v>5832395</v>
      </c>
      <c r="C1265" s="108">
        <v>0.93669999999999998</v>
      </c>
      <c r="D1265" s="54" t="s">
        <v>28</v>
      </c>
    </row>
    <row r="1266" spans="1:4" x14ac:dyDescent="0.2">
      <c r="A1266" s="8"/>
      <c r="B1266" s="54">
        <v>5647851</v>
      </c>
      <c r="C1266" s="108">
        <v>1.1203000000000001</v>
      </c>
      <c r="D1266" s="54" t="s">
        <v>28</v>
      </c>
    </row>
    <row r="1267" spans="1:4" x14ac:dyDescent="0.2">
      <c r="A1267" s="8"/>
      <c r="B1267" s="54">
        <v>5647021</v>
      </c>
      <c r="C1267" s="108">
        <v>1.099</v>
      </c>
      <c r="D1267" s="54" t="s">
        <v>28</v>
      </c>
    </row>
    <row r="1268" spans="1:4" x14ac:dyDescent="0.2">
      <c r="A1268" s="8"/>
      <c r="B1268" s="54">
        <v>6570518</v>
      </c>
      <c r="C1268" s="108">
        <v>1.024</v>
      </c>
      <c r="D1268" s="54" t="s">
        <v>28</v>
      </c>
    </row>
    <row r="1269" spans="1:4" x14ac:dyDescent="0.2">
      <c r="A1269" s="8"/>
      <c r="B1269" s="54">
        <v>7953386</v>
      </c>
      <c r="C1269" s="108">
        <v>1.0362</v>
      </c>
      <c r="D1269" s="54" t="s">
        <v>28</v>
      </c>
    </row>
    <row r="1270" spans="1:4" x14ac:dyDescent="0.2">
      <c r="A1270" s="8"/>
      <c r="B1270" s="54">
        <v>5546573</v>
      </c>
      <c r="C1270" s="108">
        <v>1.0606</v>
      </c>
      <c r="D1270" s="54" t="s">
        <v>28</v>
      </c>
    </row>
    <row r="1271" spans="1:4" x14ac:dyDescent="0.2">
      <c r="A1271" s="8"/>
      <c r="B1271" s="54">
        <v>5564523</v>
      </c>
      <c r="C1271" s="108">
        <v>1.1496999999999999</v>
      </c>
      <c r="D1271" s="54" t="s">
        <v>28</v>
      </c>
    </row>
    <row r="1272" spans="1:4" x14ac:dyDescent="0.2">
      <c r="A1272" s="8"/>
      <c r="B1272" s="54">
        <v>7907775</v>
      </c>
      <c r="C1272" s="108">
        <v>1.0515000000000001</v>
      </c>
      <c r="D1272" s="54" t="s">
        <v>28</v>
      </c>
    </row>
    <row r="1273" spans="1:4" x14ac:dyDescent="0.2">
      <c r="A1273" s="8"/>
      <c r="B1273" s="54">
        <v>5663691</v>
      </c>
      <c r="C1273" s="108">
        <v>1.0422</v>
      </c>
      <c r="D1273" s="54" t="s">
        <v>28</v>
      </c>
    </row>
    <row r="1274" spans="1:4" x14ac:dyDescent="0.2">
      <c r="A1274" s="8"/>
      <c r="B1274" s="54">
        <v>5143950</v>
      </c>
      <c r="C1274" s="108">
        <v>1.1114999999999999</v>
      </c>
      <c r="D1274" s="54" t="s">
        <v>28</v>
      </c>
    </row>
    <row r="1275" spans="1:4" x14ac:dyDescent="0.2">
      <c r="A1275" s="8"/>
      <c r="B1275" s="54" t="s">
        <v>30</v>
      </c>
      <c r="C1275" s="108">
        <v>0</v>
      </c>
      <c r="D1275" s="54" t="s">
        <v>29</v>
      </c>
    </row>
    <row r="1276" spans="1:4" x14ac:dyDescent="0.2">
      <c r="A1276" s="8"/>
      <c r="B1276" s="54" t="s">
        <v>31</v>
      </c>
      <c r="C1276" s="108">
        <v>0.106</v>
      </c>
      <c r="D1276" s="54" t="s">
        <v>29</v>
      </c>
    </row>
    <row r="1277" spans="1:4" x14ac:dyDescent="0.2">
      <c r="A1277" s="8"/>
      <c r="B1277" s="54" t="s">
        <v>32</v>
      </c>
      <c r="C1277" s="108">
        <v>4.19E-2</v>
      </c>
      <c r="D1277" s="54" t="s">
        <v>29</v>
      </c>
    </row>
    <row r="1278" spans="1:4" x14ac:dyDescent="0.2">
      <c r="A1278" s="8"/>
      <c r="B1278" s="54" t="s">
        <v>33</v>
      </c>
      <c r="C1278" s="108">
        <v>0.1285</v>
      </c>
      <c r="D1278" s="54" t="s">
        <v>29</v>
      </c>
    </row>
    <row r="1279" spans="1:4" x14ac:dyDescent="0.2">
      <c r="A1279" s="8"/>
      <c r="B1279" s="54" t="s">
        <v>34</v>
      </c>
      <c r="C1279" s="108">
        <v>0.1951</v>
      </c>
      <c r="D1279" s="54" t="s">
        <v>29</v>
      </c>
    </row>
    <row r="1280" spans="1:4" x14ac:dyDescent="0.2">
      <c r="A1280" s="8"/>
      <c r="B1280" s="54" t="s">
        <v>35</v>
      </c>
      <c r="C1280" s="108">
        <v>4.6300000000000001E-2</v>
      </c>
      <c r="D1280" s="54" t="s">
        <v>29</v>
      </c>
    </row>
    <row r="1281" spans="1:4" x14ac:dyDescent="0.2">
      <c r="A1281" s="8"/>
      <c r="B1281" s="54" t="s">
        <v>36</v>
      </c>
      <c r="C1281" s="108">
        <v>8.1600000000000006E-2</v>
      </c>
      <c r="D1281" s="54" t="s">
        <v>29</v>
      </c>
    </row>
    <row r="1282" spans="1:4" x14ac:dyDescent="0.2">
      <c r="A1282" s="8"/>
      <c r="B1282" s="54" t="s">
        <v>37</v>
      </c>
      <c r="C1282" s="108">
        <v>0.2218</v>
      </c>
      <c r="D1282" s="54" t="s">
        <v>29</v>
      </c>
    </row>
    <row r="1283" spans="1:4" x14ac:dyDescent="0.2">
      <c r="A1283" s="8"/>
      <c r="B1283" s="54" t="s">
        <v>38</v>
      </c>
      <c r="C1283" s="108">
        <v>0</v>
      </c>
      <c r="D1283" s="54" t="s">
        <v>29</v>
      </c>
    </row>
    <row r="1284" spans="1:4" x14ac:dyDescent="0.2">
      <c r="A1284" s="8"/>
      <c r="B1284" s="54" t="s">
        <v>39</v>
      </c>
      <c r="C1284" s="108">
        <v>3.7900000000000003E-2</v>
      </c>
      <c r="D1284" s="54" t="s">
        <v>29</v>
      </c>
    </row>
    <row r="1285" spans="1:4" x14ac:dyDescent="0.2">
      <c r="A1285" s="8"/>
      <c r="B1285" s="54" t="s">
        <v>40</v>
      </c>
      <c r="C1285" s="108">
        <v>8.0000000000000002E-3</v>
      </c>
      <c r="D1285" s="54" t="s">
        <v>29</v>
      </c>
    </row>
    <row r="1286" spans="1:4" x14ac:dyDescent="0.2">
      <c r="A1286" s="8"/>
      <c r="B1286" s="54">
        <v>7360886</v>
      </c>
      <c r="C1286" s="108">
        <v>0.22900000000000001</v>
      </c>
      <c r="D1286" s="54" t="s">
        <v>29</v>
      </c>
    </row>
    <row r="1287" spans="1:4" x14ac:dyDescent="0.2">
      <c r="A1287" s="8"/>
      <c r="B1287" s="54">
        <v>7353551</v>
      </c>
      <c r="C1287" s="108">
        <v>0.2316</v>
      </c>
      <c r="D1287" s="54" t="s">
        <v>29</v>
      </c>
    </row>
    <row r="1288" spans="1:4" x14ac:dyDescent="0.2">
      <c r="A1288" s="8"/>
      <c r="B1288" s="54">
        <v>9005666</v>
      </c>
      <c r="C1288" s="108">
        <v>0.12609999999999999</v>
      </c>
      <c r="D1288" s="54" t="s">
        <v>29</v>
      </c>
    </row>
    <row r="1289" spans="1:4" x14ac:dyDescent="0.2">
      <c r="A1289" s="8"/>
      <c r="B1289" s="54">
        <v>5521938</v>
      </c>
      <c r="C1289" s="108">
        <v>0.21540000000000001</v>
      </c>
      <c r="D1289" s="54" t="s">
        <v>29</v>
      </c>
    </row>
    <row r="1290" spans="1:4" x14ac:dyDescent="0.2">
      <c r="A1290" s="3"/>
      <c r="B1290" s="3"/>
      <c r="C1290" s="3"/>
      <c r="D1290" s="3"/>
    </row>
    <row r="1292" spans="1:4" s="2" customFormat="1" ht="19" x14ac:dyDescent="0.25">
      <c r="A1292" s="81" t="s">
        <v>41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E0C42-2542-134F-90A6-15C2DA798A65}">
  <dimension ref="A1:T247"/>
  <sheetViews>
    <sheetView topLeftCell="A206" zoomScale="75" workbookViewId="0">
      <selection activeCell="D213" sqref="D213"/>
    </sheetView>
  </sheetViews>
  <sheetFormatPr baseColWidth="10" defaultRowHeight="16" x14ac:dyDescent="0.2"/>
  <cols>
    <col min="1" max="1" width="33.1640625" customWidth="1"/>
    <col min="2" max="2" width="29.5" customWidth="1"/>
    <col min="3" max="3" width="32" customWidth="1"/>
    <col min="4" max="4" width="34.1640625" customWidth="1"/>
    <col min="5" max="5" width="33.6640625" customWidth="1"/>
    <col min="6" max="6" width="31" customWidth="1"/>
    <col min="7" max="7" width="22.6640625" customWidth="1"/>
    <col min="8" max="8" width="25.5" customWidth="1"/>
    <col min="13" max="13" width="42" customWidth="1"/>
  </cols>
  <sheetData>
    <row r="1" spans="1:4" ht="26" x14ac:dyDescent="0.3">
      <c r="A1" s="78" t="s">
        <v>435</v>
      </c>
    </row>
    <row r="2" spans="1:4" ht="26" x14ac:dyDescent="0.3">
      <c r="A2" s="78" t="s">
        <v>537</v>
      </c>
    </row>
    <row r="3" spans="1:4" x14ac:dyDescent="0.2">
      <c r="A3" s="3"/>
      <c r="B3" s="3"/>
      <c r="C3" s="3"/>
      <c r="D3" s="3"/>
    </row>
    <row r="4" spans="1:4" ht="21" x14ac:dyDescent="0.25">
      <c r="A4" s="79" t="s">
        <v>423</v>
      </c>
    </row>
    <row r="5" spans="1:4" s="80" customFormat="1" ht="19" x14ac:dyDescent="0.25">
      <c r="A5" s="80" t="s">
        <v>429</v>
      </c>
    </row>
    <row r="7" spans="1:4" x14ac:dyDescent="0.2">
      <c r="B7" s="53" t="s">
        <v>290</v>
      </c>
      <c r="C7" s="53" t="s">
        <v>424</v>
      </c>
      <c r="D7" s="53" t="s">
        <v>425</v>
      </c>
    </row>
    <row r="8" spans="1:4" x14ac:dyDescent="0.2">
      <c r="A8" s="8"/>
      <c r="B8" s="54" t="s">
        <v>40</v>
      </c>
      <c r="C8" s="73">
        <v>75</v>
      </c>
      <c r="D8" s="72">
        <f>LOG10(C8)</f>
        <v>1.8750612633917001</v>
      </c>
    </row>
    <row r="9" spans="1:4" x14ac:dyDescent="0.2">
      <c r="A9" s="8"/>
      <c r="B9" s="54">
        <v>6944471</v>
      </c>
      <c r="C9" s="73">
        <v>75</v>
      </c>
      <c r="D9" s="72">
        <f t="shared" ref="D9:D58" si="0">LOG10(C9)</f>
        <v>1.8750612633917001</v>
      </c>
    </row>
    <row r="10" spans="1:4" x14ac:dyDescent="0.2">
      <c r="A10" s="8"/>
      <c r="B10" s="54">
        <v>7148894</v>
      </c>
      <c r="C10" s="73">
        <v>75</v>
      </c>
      <c r="D10" s="72">
        <f t="shared" si="0"/>
        <v>1.8750612633917001</v>
      </c>
    </row>
    <row r="11" spans="1:4" x14ac:dyDescent="0.2">
      <c r="A11" s="8"/>
      <c r="B11" s="54">
        <v>7147614</v>
      </c>
      <c r="C11" s="73">
        <v>75</v>
      </c>
      <c r="D11" s="72">
        <f t="shared" si="0"/>
        <v>1.8750612633917001</v>
      </c>
    </row>
    <row r="12" spans="1:4" x14ac:dyDescent="0.2">
      <c r="A12" s="8"/>
      <c r="B12" s="54" t="s">
        <v>36</v>
      </c>
      <c r="C12" s="73">
        <v>71.27</v>
      </c>
      <c r="D12" s="72">
        <f t="shared" si="0"/>
        <v>1.8529067587969537</v>
      </c>
    </row>
    <row r="13" spans="1:4" x14ac:dyDescent="0.2">
      <c r="A13" s="8"/>
      <c r="B13" s="54" t="s">
        <v>32</v>
      </c>
      <c r="C13" s="73">
        <v>40.799999999999997</v>
      </c>
      <c r="D13" s="72">
        <f t="shared" si="0"/>
        <v>1.61066016308988</v>
      </c>
    </row>
    <row r="14" spans="1:4" x14ac:dyDescent="0.2">
      <c r="A14" s="8"/>
      <c r="B14" s="54">
        <v>7121781</v>
      </c>
      <c r="C14" s="73">
        <v>28.52</v>
      </c>
      <c r="D14" s="72">
        <f t="shared" si="0"/>
        <v>1.455149521179828</v>
      </c>
    </row>
    <row r="15" spans="1:4" x14ac:dyDescent="0.2">
      <c r="A15" s="8"/>
      <c r="B15" s="54" t="s">
        <v>30</v>
      </c>
      <c r="C15" s="73">
        <v>20.58</v>
      </c>
      <c r="D15" s="72">
        <f t="shared" si="0"/>
        <v>1.3134453704264142</v>
      </c>
    </row>
    <row r="16" spans="1:4" x14ac:dyDescent="0.2">
      <c r="A16" s="8"/>
      <c r="B16" s="54">
        <v>5668941</v>
      </c>
      <c r="C16" s="73">
        <v>19.57</v>
      </c>
      <c r="D16" s="72">
        <f t="shared" si="0"/>
        <v>1.2915908256580011</v>
      </c>
    </row>
    <row r="17" spans="1:4" x14ac:dyDescent="0.2">
      <c r="A17" s="8"/>
      <c r="B17" s="54">
        <v>6873298</v>
      </c>
      <c r="C17" s="73">
        <v>13.2</v>
      </c>
      <c r="D17" s="72">
        <f t="shared" si="0"/>
        <v>1.1205739312058498</v>
      </c>
    </row>
    <row r="18" spans="1:4" x14ac:dyDescent="0.2">
      <c r="A18" s="8"/>
      <c r="B18" s="54">
        <v>6586153</v>
      </c>
      <c r="C18" s="73">
        <v>9.43</v>
      </c>
      <c r="D18" s="72">
        <f t="shared" si="0"/>
        <v>0.97451169273732841</v>
      </c>
    </row>
    <row r="19" spans="1:4" x14ac:dyDescent="0.2">
      <c r="A19" s="8"/>
      <c r="B19" s="54">
        <v>9005666</v>
      </c>
      <c r="C19" s="73">
        <v>8.27</v>
      </c>
      <c r="D19" s="72">
        <f t="shared" si="0"/>
        <v>0.91750550955254662</v>
      </c>
    </row>
    <row r="20" spans="1:4" x14ac:dyDescent="0.2">
      <c r="A20" s="8"/>
      <c r="B20" s="54">
        <v>7925288</v>
      </c>
      <c r="C20" s="73">
        <v>8.09</v>
      </c>
      <c r="D20" s="72">
        <f t="shared" si="0"/>
        <v>0.90794852161227224</v>
      </c>
    </row>
    <row r="21" spans="1:4" x14ac:dyDescent="0.2">
      <c r="A21" s="8"/>
      <c r="B21" s="54">
        <v>7915320</v>
      </c>
      <c r="C21" s="73">
        <v>6.9</v>
      </c>
      <c r="D21" s="72">
        <f t="shared" si="0"/>
        <v>0.83884909073725533</v>
      </c>
    </row>
    <row r="22" spans="1:4" x14ac:dyDescent="0.2">
      <c r="A22" s="8"/>
      <c r="B22" s="54">
        <v>7926496</v>
      </c>
      <c r="C22" s="73">
        <v>6.2</v>
      </c>
      <c r="D22" s="72">
        <f t="shared" si="0"/>
        <v>0.79239168949825389</v>
      </c>
    </row>
    <row r="23" spans="1:4" x14ac:dyDescent="0.2">
      <c r="A23" s="8"/>
      <c r="B23" s="54">
        <v>5842535</v>
      </c>
      <c r="C23" s="73">
        <v>6.2</v>
      </c>
      <c r="D23" s="72">
        <f t="shared" si="0"/>
        <v>0.79239168949825389</v>
      </c>
    </row>
    <row r="24" spans="1:4" x14ac:dyDescent="0.2">
      <c r="A24" s="8"/>
      <c r="B24" s="54">
        <v>5550112</v>
      </c>
      <c r="C24" s="73">
        <v>5.79</v>
      </c>
      <c r="D24" s="72">
        <f t="shared" si="0"/>
        <v>0.76267856372743625</v>
      </c>
    </row>
    <row r="25" spans="1:4" x14ac:dyDescent="0.2">
      <c r="A25" s="8"/>
      <c r="B25" s="54">
        <v>5671538</v>
      </c>
      <c r="C25" s="73">
        <v>5.33</v>
      </c>
      <c r="D25" s="72">
        <f t="shared" si="0"/>
        <v>0.72672720902657229</v>
      </c>
    </row>
    <row r="26" spans="1:4" x14ac:dyDescent="0.2">
      <c r="A26" s="8"/>
      <c r="B26" s="54">
        <v>5571325</v>
      </c>
      <c r="C26" s="73">
        <v>4.38</v>
      </c>
      <c r="D26" s="72">
        <f t="shared" si="0"/>
        <v>0.64147411050409953</v>
      </c>
    </row>
    <row r="27" spans="1:4" x14ac:dyDescent="0.2">
      <c r="A27" s="8"/>
      <c r="B27" s="54" t="s">
        <v>37</v>
      </c>
      <c r="C27" s="73">
        <v>4.2</v>
      </c>
      <c r="D27" s="72">
        <f t="shared" si="0"/>
        <v>0.62324929039790045</v>
      </c>
    </row>
    <row r="28" spans="1:4" x14ac:dyDescent="0.2">
      <c r="A28" s="8"/>
      <c r="B28" s="54">
        <v>7221649</v>
      </c>
      <c r="C28" s="73">
        <v>4.1900000000000004</v>
      </c>
      <c r="D28" s="72">
        <f t="shared" si="0"/>
        <v>0.62221402296629535</v>
      </c>
    </row>
    <row r="29" spans="1:4" x14ac:dyDescent="0.2">
      <c r="A29" s="8"/>
      <c r="B29" s="54">
        <v>5521938</v>
      </c>
      <c r="C29" s="73">
        <v>2.57</v>
      </c>
      <c r="D29" s="72">
        <f t="shared" si="0"/>
        <v>0.4099331233312945</v>
      </c>
    </row>
    <row r="30" spans="1:4" x14ac:dyDescent="0.2">
      <c r="A30" s="8"/>
      <c r="B30" s="54">
        <v>5561642</v>
      </c>
      <c r="C30" s="73">
        <v>2.35</v>
      </c>
      <c r="D30" s="72">
        <f t="shared" si="0"/>
        <v>0.37106786227173627</v>
      </c>
    </row>
    <row r="31" spans="1:4" x14ac:dyDescent="0.2">
      <c r="A31" s="8"/>
      <c r="B31" s="54" t="s">
        <v>42</v>
      </c>
      <c r="C31" s="73">
        <v>2.35</v>
      </c>
      <c r="D31" s="72">
        <f t="shared" si="0"/>
        <v>0.37106786227173627</v>
      </c>
    </row>
    <row r="32" spans="1:4" x14ac:dyDescent="0.2">
      <c r="A32" s="8"/>
      <c r="B32" s="54" t="s">
        <v>39</v>
      </c>
      <c r="C32" s="73">
        <v>2.33</v>
      </c>
      <c r="D32" s="72">
        <f t="shared" si="0"/>
        <v>0.36735592102601899</v>
      </c>
    </row>
    <row r="33" spans="1:4" x14ac:dyDescent="0.2">
      <c r="A33" s="8"/>
      <c r="B33" s="54" t="s">
        <v>34</v>
      </c>
      <c r="C33" s="73">
        <v>2.27</v>
      </c>
      <c r="D33" s="72">
        <f t="shared" si="0"/>
        <v>0.35602585719312274</v>
      </c>
    </row>
    <row r="34" spans="1:4" x14ac:dyDescent="0.2">
      <c r="A34" s="8"/>
      <c r="B34" s="54">
        <v>7925004</v>
      </c>
      <c r="C34" s="73">
        <v>2.06</v>
      </c>
      <c r="D34" s="72">
        <f t="shared" si="0"/>
        <v>0.31386722036915343</v>
      </c>
    </row>
    <row r="35" spans="1:4" x14ac:dyDescent="0.2">
      <c r="A35" s="8"/>
      <c r="B35" s="54" t="s">
        <v>33</v>
      </c>
      <c r="C35" s="73">
        <v>1.83</v>
      </c>
      <c r="D35" s="72">
        <f t="shared" si="0"/>
        <v>0.26245108973042947</v>
      </c>
    </row>
    <row r="36" spans="1:4" x14ac:dyDescent="0.2">
      <c r="A36" s="8"/>
      <c r="B36" s="54">
        <v>7706808</v>
      </c>
      <c r="C36" s="73">
        <v>1.45</v>
      </c>
      <c r="D36" s="72">
        <f t="shared" si="0"/>
        <v>0.16136800223497488</v>
      </c>
    </row>
    <row r="37" spans="1:4" x14ac:dyDescent="0.2">
      <c r="A37" s="8"/>
      <c r="B37" s="54">
        <v>7916923</v>
      </c>
      <c r="C37" s="73">
        <v>1.17</v>
      </c>
      <c r="D37" s="72">
        <f t="shared" si="0"/>
        <v>6.8185861746161619E-2</v>
      </c>
    </row>
    <row r="38" spans="1:4" x14ac:dyDescent="0.2">
      <c r="A38" s="8"/>
      <c r="B38" s="54">
        <v>7925333</v>
      </c>
      <c r="C38" s="73">
        <v>1.04</v>
      </c>
      <c r="D38" s="72">
        <f t="shared" si="0"/>
        <v>1.703333929878037E-2</v>
      </c>
    </row>
    <row r="39" spans="1:4" x14ac:dyDescent="0.2">
      <c r="A39" s="8"/>
      <c r="B39" s="54">
        <v>7925515</v>
      </c>
      <c r="C39" s="73">
        <v>0.95</v>
      </c>
      <c r="D39" s="72">
        <f t="shared" si="0"/>
        <v>-2.2276394711152253E-2</v>
      </c>
    </row>
    <row r="40" spans="1:4" x14ac:dyDescent="0.2">
      <c r="A40" s="8"/>
      <c r="B40" s="54">
        <v>7360886</v>
      </c>
      <c r="C40" s="73">
        <v>0.93</v>
      </c>
      <c r="D40" s="72">
        <f t="shared" si="0"/>
        <v>-3.1517051446064863E-2</v>
      </c>
    </row>
    <row r="41" spans="1:4" x14ac:dyDescent="0.2">
      <c r="A41" s="8"/>
      <c r="B41" s="54" t="s">
        <v>31</v>
      </c>
      <c r="C41" s="73">
        <v>0.91</v>
      </c>
      <c r="D41" s="72">
        <f t="shared" si="0"/>
        <v>-4.0958607678906384E-2</v>
      </c>
    </row>
    <row r="42" spans="1:4" x14ac:dyDescent="0.2">
      <c r="A42" s="8"/>
      <c r="B42" s="54">
        <v>6285199</v>
      </c>
      <c r="C42" s="73">
        <v>0.84</v>
      </c>
      <c r="D42" s="72">
        <f t="shared" si="0"/>
        <v>-7.5720713938118356E-2</v>
      </c>
    </row>
    <row r="43" spans="1:4" x14ac:dyDescent="0.2">
      <c r="A43" s="8"/>
      <c r="B43" s="54">
        <v>7355741</v>
      </c>
      <c r="C43" s="73">
        <v>0.62</v>
      </c>
      <c r="D43" s="72">
        <f t="shared" si="0"/>
        <v>-0.20760831050174613</v>
      </c>
    </row>
    <row r="44" spans="1:4" x14ac:dyDescent="0.2">
      <c r="A44" s="8"/>
      <c r="B44" s="54">
        <v>6707368</v>
      </c>
      <c r="C44" s="73">
        <v>0.56000000000000005</v>
      </c>
      <c r="D44" s="72">
        <f t="shared" si="0"/>
        <v>-0.25181197299379954</v>
      </c>
    </row>
    <row r="45" spans="1:4" x14ac:dyDescent="0.2">
      <c r="A45" s="8"/>
      <c r="B45" s="54">
        <v>7926035</v>
      </c>
      <c r="C45" s="73">
        <v>0.54</v>
      </c>
      <c r="D45" s="72">
        <f t="shared" si="0"/>
        <v>-0.26760624017703144</v>
      </c>
    </row>
    <row r="46" spans="1:4" x14ac:dyDescent="0.2">
      <c r="A46" s="8"/>
      <c r="B46" s="54">
        <v>5542661</v>
      </c>
      <c r="C46" s="73">
        <v>0.53</v>
      </c>
      <c r="D46" s="72">
        <f t="shared" si="0"/>
        <v>-0.27572413039921095</v>
      </c>
    </row>
    <row r="47" spans="1:4" x14ac:dyDescent="0.2">
      <c r="A47" s="8"/>
      <c r="B47" s="54">
        <v>5655567</v>
      </c>
      <c r="C47" s="73">
        <v>0.47</v>
      </c>
      <c r="D47" s="72">
        <f t="shared" si="0"/>
        <v>-0.32790214206428259</v>
      </c>
    </row>
    <row r="48" spans="1:4" x14ac:dyDescent="0.2">
      <c r="A48" s="8"/>
      <c r="B48" s="54">
        <v>5652765</v>
      </c>
      <c r="C48" s="73">
        <v>0.47</v>
      </c>
      <c r="D48" s="72">
        <f t="shared" si="0"/>
        <v>-0.32790214206428259</v>
      </c>
    </row>
    <row r="49" spans="1:12" x14ac:dyDescent="0.2">
      <c r="A49" s="8"/>
      <c r="B49" s="54">
        <v>6750659</v>
      </c>
      <c r="C49" s="73">
        <v>0.45</v>
      </c>
      <c r="D49" s="72">
        <f t="shared" si="0"/>
        <v>-0.34678748622465633</v>
      </c>
    </row>
    <row r="50" spans="1:12" x14ac:dyDescent="0.2">
      <c r="A50" s="8"/>
      <c r="B50" s="54">
        <v>7924576</v>
      </c>
      <c r="C50" s="73">
        <v>0.43</v>
      </c>
      <c r="D50" s="72">
        <f t="shared" si="0"/>
        <v>-0.36653154442041347</v>
      </c>
    </row>
    <row r="51" spans="1:12" x14ac:dyDescent="0.2">
      <c r="A51" s="8"/>
      <c r="B51" s="54">
        <v>7353551</v>
      </c>
      <c r="C51" s="73">
        <v>0.43</v>
      </c>
      <c r="D51" s="72">
        <f t="shared" si="0"/>
        <v>-0.36653154442041347</v>
      </c>
    </row>
    <row r="52" spans="1:12" x14ac:dyDescent="0.2">
      <c r="A52" s="8"/>
      <c r="B52" s="54">
        <v>6093301</v>
      </c>
      <c r="C52" s="73">
        <v>0.36</v>
      </c>
      <c r="D52" s="72">
        <f t="shared" si="0"/>
        <v>-0.44369749923271273</v>
      </c>
      <c r="G52" s="5"/>
    </row>
    <row r="53" spans="1:12" x14ac:dyDescent="0.2">
      <c r="A53" s="8"/>
      <c r="B53" s="54">
        <v>7313068</v>
      </c>
      <c r="C53" s="73">
        <v>0.34</v>
      </c>
      <c r="D53" s="72">
        <f t="shared" si="0"/>
        <v>-0.46852108295774486</v>
      </c>
      <c r="G53" s="5"/>
    </row>
    <row r="54" spans="1:12" x14ac:dyDescent="0.2">
      <c r="A54" s="8"/>
      <c r="B54" s="54">
        <v>7925804</v>
      </c>
      <c r="C54" s="73">
        <v>0.27</v>
      </c>
      <c r="D54" s="72">
        <f t="shared" si="0"/>
        <v>-0.56863623584101264</v>
      </c>
    </row>
    <row r="55" spans="1:12" x14ac:dyDescent="0.2">
      <c r="A55" s="8"/>
      <c r="B55" s="54">
        <v>5651984</v>
      </c>
      <c r="C55" s="73">
        <v>0.18</v>
      </c>
      <c r="D55" s="72">
        <f t="shared" si="0"/>
        <v>-0.74472749489669399</v>
      </c>
    </row>
    <row r="56" spans="1:12" x14ac:dyDescent="0.2">
      <c r="A56" s="8"/>
      <c r="B56" s="54">
        <v>7732524</v>
      </c>
      <c r="C56" s="73">
        <v>0.14000000000000001</v>
      </c>
      <c r="D56" s="72">
        <f t="shared" si="0"/>
        <v>-0.85387196432176193</v>
      </c>
    </row>
    <row r="57" spans="1:12" x14ac:dyDescent="0.2">
      <c r="A57" s="8"/>
      <c r="B57" s="54" t="s">
        <v>38</v>
      </c>
      <c r="C57" s="73">
        <v>0.11</v>
      </c>
      <c r="D57" s="72">
        <f t="shared" ref="D57" si="1">LOG10(C57)</f>
        <v>-0.95860731484177497</v>
      </c>
    </row>
    <row r="58" spans="1:12" x14ac:dyDescent="0.2">
      <c r="A58" s="8"/>
      <c r="B58" s="54">
        <v>5567167</v>
      </c>
      <c r="C58" s="73">
        <v>3.2000000000000001E-2</v>
      </c>
      <c r="D58" s="72">
        <f t="shared" si="0"/>
        <v>-1.494850021680094</v>
      </c>
    </row>
    <row r="59" spans="1:12" x14ac:dyDescent="0.2">
      <c r="A59" s="3"/>
      <c r="B59" s="3"/>
      <c r="C59" s="3"/>
      <c r="D59" s="3"/>
      <c r="E59" s="3"/>
      <c r="F59" s="3"/>
      <c r="G59" s="3"/>
      <c r="H59" s="3"/>
    </row>
    <row r="60" spans="1:12" ht="21" x14ac:dyDescent="0.25">
      <c r="A60" s="79" t="s">
        <v>428</v>
      </c>
    </row>
    <row r="61" spans="1:12" s="2" customFormat="1" ht="19" x14ac:dyDescent="0.25">
      <c r="A61" s="80" t="s">
        <v>430</v>
      </c>
    </row>
    <row r="63" spans="1:12" x14ac:dyDescent="0.2">
      <c r="B63" s="53" t="s">
        <v>290</v>
      </c>
      <c r="C63" s="53" t="s">
        <v>424</v>
      </c>
      <c r="D63" s="53" t="s">
        <v>425</v>
      </c>
      <c r="E63" s="53" t="s">
        <v>426</v>
      </c>
      <c r="F63" s="53" t="s">
        <v>427</v>
      </c>
      <c r="G63" s="53" t="s">
        <v>43</v>
      </c>
      <c r="H63" s="53" t="s">
        <v>44</v>
      </c>
      <c r="I63" s="8"/>
      <c r="J63" s="8"/>
      <c r="K63" s="8"/>
      <c r="L63" s="8"/>
    </row>
    <row r="64" spans="1:12" x14ac:dyDescent="0.2">
      <c r="A64" s="8"/>
      <c r="B64" s="54">
        <v>7926496</v>
      </c>
      <c r="C64" s="73">
        <v>6.2</v>
      </c>
      <c r="D64" s="72">
        <f t="shared" ref="D64:D106" si="2">LOG10(C64)</f>
        <v>0.79239168949825389</v>
      </c>
      <c r="E64" s="73">
        <v>2.19</v>
      </c>
      <c r="F64" s="73">
        <f t="shared" ref="F64:F106" si="3">LOG10(E64)</f>
        <v>0.34044411484011833</v>
      </c>
      <c r="G64" s="73">
        <v>0.35</v>
      </c>
      <c r="H64" s="54" t="s">
        <v>28</v>
      </c>
      <c r="I64" s="8"/>
      <c r="J64" s="8"/>
      <c r="K64" s="8"/>
      <c r="L64" s="8"/>
    </row>
    <row r="65" spans="1:8" x14ac:dyDescent="0.2">
      <c r="A65" s="8"/>
      <c r="B65" s="54">
        <v>5521938</v>
      </c>
      <c r="C65" s="73">
        <v>2.57</v>
      </c>
      <c r="D65" s="72">
        <f t="shared" si="2"/>
        <v>0.4099331233312945</v>
      </c>
      <c r="E65" s="73">
        <v>1.18</v>
      </c>
      <c r="F65" s="73">
        <f t="shared" si="3"/>
        <v>7.1882007306125359E-2</v>
      </c>
      <c r="G65" s="73">
        <v>0.46</v>
      </c>
      <c r="H65" s="54" t="s">
        <v>28</v>
      </c>
    </row>
    <row r="66" spans="1:8" x14ac:dyDescent="0.2">
      <c r="A66" s="8"/>
      <c r="B66" s="54">
        <v>7925288</v>
      </c>
      <c r="C66" s="73">
        <v>8.09</v>
      </c>
      <c r="D66" s="72">
        <f t="shared" si="2"/>
        <v>0.90794852161227224</v>
      </c>
      <c r="E66" s="73">
        <v>5.7</v>
      </c>
      <c r="F66" s="73">
        <f t="shared" si="3"/>
        <v>0.75587485567249146</v>
      </c>
      <c r="G66" s="73">
        <v>0.7</v>
      </c>
      <c r="H66" s="54" t="s">
        <v>28</v>
      </c>
    </row>
    <row r="67" spans="1:8" x14ac:dyDescent="0.2">
      <c r="A67" s="8"/>
      <c r="B67" s="54" t="s">
        <v>30</v>
      </c>
      <c r="C67" s="73">
        <v>20.58</v>
      </c>
      <c r="D67" s="72">
        <f t="shared" si="2"/>
        <v>1.3134453704264142</v>
      </c>
      <c r="E67" s="73">
        <v>18.54</v>
      </c>
      <c r="F67" s="73">
        <f t="shared" si="3"/>
        <v>1.2681097298084782</v>
      </c>
      <c r="G67" s="73">
        <v>0.9</v>
      </c>
      <c r="H67" s="54" t="s">
        <v>28</v>
      </c>
    </row>
    <row r="68" spans="1:8" x14ac:dyDescent="0.2">
      <c r="A68" s="8"/>
      <c r="B68" s="54" t="s">
        <v>39</v>
      </c>
      <c r="C68" s="73">
        <v>2.33</v>
      </c>
      <c r="D68" s="72">
        <f t="shared" si="2"/>
        <v>0.36735592102601899</v>
      </c>
      <c r="E68" s="73">
        <v>3.32</v>
      </c>
      <c r="F68" s="73">
        <f t="shared" si="3"/>
        <v>0.52113808370403625</v>
      </c>
      <c r="G68" s="73">
        <v>1.42</v>
      </c>
      <c r="H68" s="54" t="s">
        <v>28</v>
      </c>
    </row>
    <row r="69" spans="1:8" x14ac:dyDescent="0.2">
      <c r="A69" s="8"/>
      <c r="B69" s="54">
        <v>6873298</v>
      </c>
      <c r="C69" s="73">
        <v>13.2</v>
      </c>
      <c r="D69" s="72">
        <f t="shared" si="2"/>
        <v>1.1205739312058498</v>
      </c>
      <c r="E69" s="73">
        <v>20.96</v>
      </c>
      <c r="F69" s="73">
        <f t="shared" si="3"/>
        <v>1.321391278311689</v>
      </c>
      <c r="G69" s="73">
        <v>1.59</v>
      </c>
      <c r="H69" s="54" t="s">
        <v>28</v>
      </c>
    </row>
    <row r="70" spans="1:8" x14ac:dyDescent="0.2">
      <c r="A70" s="8"/>
      <c r="B70" s="54">
        <v>5550112</v>
      </c>
      <c r="C70" s="73">
        <v>5.79</v>
      </c>
      <c r="D70" s="72">
        <f t="shared" si="2"/>
        <v>0.76267856372743625</v>
      </c>
      <c r="E70" s="73">
        <v>9.86</v>
      </c>
      <c r="F70" s="73">
        <f t="shared" si="3"/>
        <v>0.99387691494121122</v>
      </c>
      <c r="G70" s="73">
        <v>1.7</v>
      </c>
      <c r="H70" s="54" t="s">
        <v>28</v>
      </c>
    </row>
    <row r="71" spans="1:8" x14ac:dyDescent="0.2">
      <c r="A71" s="8"/>
      <c r="B71" s="54">
        <v>5842535</v>
      </c>
      <c r="C71" s="73">
        <v>6.2</v>
      </c>
      <c r="D71" s="72">
        <f t="shared" si="2"/>
        <v>0.79239168949825389</v>
      </c>
      <c r="E71" s="73">
        <v>12.66</v>
      </c>
      <c r="F71" s="73">
        <f t="shared" si="3"/>
        <v>1.1024337056813363</v>
      </c>
      <c r="G71" s="73">
        <v>2.0499999999999998</v>
      </c>
      <c r="H71" s="54" t="s">
        <v>28</v>
      </c>
    </row>
    <row r="72" spans="1:8" x14ac:dyDescent="0.2">
      <c r="A72" s="8"/>
      <c r="B72" s="54">
        <v>7732524</v>
      </c>
      <c r="C72" s="73">
        <v>0.14000000000000001</v>
      </c>
      <c r="D72" s="72">
        <f t="shared" si="2"/>
        <v>-0.85387196432176193</v>
      </c>
      <c r="E72" s="73">
        <v>0.31</v>
      </c>
      <c r="F72" s="73">
        <f t="shared" si="3"/>
        <v>-0.50863830616572736</v>
      </c>
      <c r="G72" s="73">
        <v>2.21</v>
      </c>
      <c r="H72" s="54" t="s">
        <v>28</v>
      </c>
    </row>
    <row r="73" spans="1:8" x14ac:dyDescent="0.2">
      <c r="A73" s="8"/>
      <c r="B73" s="54">
        <v>7915320</v>
      </c>
      <c r="C73" s="73">
        <v>6.9</v>
      </c>
      <c r="D73" s="72">
        <f t="shared" si="2"/>
        <v>0.83884909073725533</v>
      </c>
      <c r="E73" s="73">
        <v>15.63</v>
      </c>
      <c r="F73" s="73">
        <f t="shared" si="3"/>
        <v>1.1939589780191868</v>
      </c>
      <c r="G73" s="73">
        <v>2.35</v>
      </c>
      <c r="H73" s="54" t="s">
        <v>28</v>
      </c>
    </row>
    <row r="74" spans="1:8" x14ac:dyDescent="0.2">
      <c r="A74" s="8"/>
      <c r="B74" s="54">
        <v>5655567</v>
      </c>
      <c r="C74" s="73">
        <v>0.47</v>
      </c>
      <c r="D74" s="72">
        <f t="shared" si="2"/>
        <v>-0.32790214206428259</v>
      </c>
      <c r="E74" s="73">
        <v>1.17</v>
      </c>
      <c r="F74" s="73">
        <f t="shared" si="3"/>
        <v>6.8185861746161619E-2</v>
      </c>
      <c r="G74" s="73">
        <v>2.4900000000000002</v>
      </c>
      <c r="H74" s="54" t="s">
        <v>28</v>
      </c>
    </row>
    <row r="75" spans="1:8" x14ac:dyDescent="0.2">
      <c r="A75" s="8"/>
      <c r="B75" s="54">
        <v>7221649</v>
      </c>
      <c r="C75" s="73">
        <v>4.1900000000000004</v>
      </c>
      <c r="D75" s="72">
        <f t="shared" si="2"/>
        <v>0.62221402296629535</v>
      </c>
      <c r="E75" s="73">
        <v>10.68</v>
      </c>
      <c r="F75" s="73">
        <f t="shared" si="3"/>
        <v>1.0285712526925377</v>
      </c>
      <c r="G75" s="73">
        <v>2.52</v>
      </c>
      <c r="H75" s="54" t="s">
        <v>28</v>
      </c>
    </row>
    <row r="76" spans="1:8" x14ac:dyDescent="0.2">
      <c r="A76" s="8"/>
      <c r="B76" s="54">
        <v>5571325</v>
      </c>
      <c r="C76" s="73">
        <v>4.38</v>
      </c>
      <c r="D76" s="72">
        <f t="shared" si="2"/>
        <v>0.64147411050409953</v>
      </c>
      <c r="E76" s="73">
        <v>11.5</v>
      </c>
      <c r="F76" s="73">
        <f t="shared" si="3"/>
        <v>1.0606978403536116</v>
      </c>
      <c r="G76" s="73">
        <v>2.62</v>
      </c>
      <c r="H76" s="54" t="s">
        <v>28</v>
      </c>
    </row>
    <row r="77" spans="1:8" x14ac:dyDescent="0.2">
      <c r="A77" s="8"/>
      <c r="B77" s="54">
        <v>7924576</v>
      </c>
      <c r="C77" s="73">
        <v>0.43</v>
      </c>
      <c r="D77" s="72">
        <f t="shared" si="2"/>
        <v>-0.36653154442041347</v>
      </c>
      <c r="E77" s="73">
        <v>1.1399999999999999</v>
      </c>
      <c r="F77" s="73">
        <f t="shared" si="3"/>
        <v>5.6904851336472557E-2</v>
      </c>
      <c r="G77" s="73">
        <v>2.65</v>
      </c>
      <c r="H77" s="54" t="s">
        <v>28</v>
      </c>
    </row>
    <row r="78" spans="1:8" x14ac:dyDescent="0.2">
      <c r="A78" s="8"/>
      <c r="B78" s="54" t="s">
        <v>38</v>
      </c>
      <c r="C78" s="73">
        <v>0.11</v>
      </c>
      <c r="D78" s="72">
        <f t="shared" si="2"/>
        <v>-0.95860731484177497</v>
      </c>
      <c r="E78" s="73">
        <v>0.3</v>
      </c>
      <c r="F78" s="73">
        <f t="shared" si="3"/>
        <v>-0.52287874528033762</v>
      </c>
      <c r="G78" s="73">
        <v>2.72</v>
      </c>
      <c r="H78" s="54" t="s">
        <v>28</v>
      </c>
    </row>
    <row r="79" spans="1:8" x14ac:dyDescent="0.2">
      <c r="A79" s="8"/>
      <c r="B79" s="54">
        <v>5671538</v>
      </c>
      <c r="C79" s="73">
        <v>5.33</v>
      </c>
      <c r="D79" s="72">
        <f t="shared" si="2"/>
        <v>0.72672720902657229</v>
      </c>
      <c r="E79" s="73">
        <v>17.350000000000001</v>
      </c>
      <c r="F79" s="73">
        <f t="shared" si="3"/>
        <v>1.2392994791268925</v>
      </c>
      <c r="G79" s="73">
        <v>3.26</v>
      </c>
      <c r="H79" s="54" t="s">
        <v>28</v>
      </c>
    </row>
    <row r="80" spans="1:8" x14ac:dyDescent="0.2">
      <c r="A80" s="8"/>
      <c r="B80" s="54">
        <v>5561642</v>
      </c>
      <c r="C80" s="73">
        <v>2.35</v>
      </c>
      <c r="D80" s="72">
        <f t="shared" si="2"/>
        <v>0.37106786227173627</v>
      </c>
      <c r="E80" s="73">
        <v>8.0500000000000007</v>
      </c>
      <c r="F80" s="73">
        <f t="shared" si="3"/>
        <v>0.90579588036786851</v>
      </c>
      <c r="G80" s="73">
        <v>3.43</v>
      </c>
      <c r="H80" s="54" t="s">
        <v>28</v>
      </c>
    </row>
    <row r="81" spans="1:8" x14ac:dyDescent="0.2">
      <c r="A81" s="8"/>
      <c r="B81" s="54" t="s">
        <v>37</v>
      </c>
      <c r="C81" s="73">
        <v>4.2</v>
      </c>
      <c r="D81" s="72">
        <f t="shared" si="2"/>
        <v>0.62324929039790045</v>
      </c>
      <c r="E81" s="73">
        <v>14.69</v>
      </c>
      <c r="F81" s="73">
        <f t="shared" si="3"/>
        <v>1.1670217957902564</v>
      </c>
      <c r="G81" s="73">
        <v>3.5</v>
      </c>
      <c r="H81" s="54" t="s">
        <v>29</v>
      </c>
    </row>
    <row r="82" spans="1:8" x14ac:dyDescent="0.2">
      <c r="A82" s="8"/>
      <c r="B82" s="54">
        <v>7353551</v>
      </c>
      <c r="C82" s="73">
        <v>0.43</v>
      </c>
      <c r="D82" s="72">
        <f t="shared" si="2"/>
        <v>-0.36653154442041347</v>
      </c>
      <c r="E82" s="73">
        <v>1.57</v>
      </c>
      <c r="F82" s="73">
        <f t="shared" si="3"/>
        <v>0.19589965240923377</v>
      </c>
      <c r="G82" s="73">
        <v>3.65</v>
      </c>
      <c r="H82" s="54" t="s">
        <v>28</v>
      </c>
    </row>
    <row r="83" spans="1:8" x14ac:dyDescent="0.2">
      <c r="A83" s="8"/>
      <c r="B83" s="54">
        <v>7313068</v>
      </c>
      <c r="C83" s="73">
        <v>0.34</v>
      </c>
      <c r="D83" s="72">
        <f t="shared" si="2"/>
        <v>-0.46852108295774486</v>
      </c>
      <c r="E83" s="73">
        <v>1.31</v>
      </c>
      <c r="F83" s="73">
        <f t="shared" si="3"/>
        <v>0.11727129565576427</v>
      </c>
      <c r="G83" s="73">
        <v>3.85</v>
      </c>
      <c r="H83" s="54" t="s">
        <v>28</v>
      </c>
    </row>
    <row r="84" spans="1:8" x14ac:dyDescent="0.2">
      <c r="A84" s="8"/>
      <c r="B84" s="54">
        <v>9005666</v>
      </c>
      <c r="C84" s="73">
        <v>8.27</v>
      </c>
      <c r="D84" s="72">
        <f t="shared" si="2"/>
        <v>0.91750550955254662</v>
      </c>
      <c r="E84" s="73">
        <v>33.340000000000003</v>
      </c>
      <c r="F84" s="73">
        <f t="shared" si="3"/>
        <v>1.5229655954919865</v>
      </c>
      <c r="G84" s="73">
        <v>4.03</v>
      </c>
      <c r="H84" s="54" t="s">
        <v>29</v>
      </c>
    </row>
    <row r="85" spans="1:8" x14ac:dyDescent="0.2">
      <c r="A85" s="8"/>
      <c r="B85" s="54">
        <v>5652765</v>
      </c>
      <c r="C85" s="73">
        <v>0.47</v>
      </c>
      <c r="D85" s="72">
        <f t="shared" si="2"/>
        <v>-0.32790214206428259</v>
      </c>
      <c r="E85" s="73">
        <v>2.27</v>
      </c>
      <c r="F85" s="73">
        <f t="shared" si="3"/>
        <v>0.35602585719312274</v>
      </c>
      <c r="G85" s="73">
        <v>4.83</v>
      </c>
      <c r="H85" s="54" t="s">
        <v>28</v>
      </c>
    </row>
    <row r="86" spans="1:8" x14ac:dyDescent="0.2">
      <c r="A86" s="8"/>
      <c r="B86" s="54">
        <v>7360886</v>
      </c>
      <c r="C86" s="73">
        <v>0.93</v>
      </c>
      <c r="D86" s="72">
        <f t="shared" si="2"/>
        <v>-3.1517051446064863E-2</v>
      </c>
      <c r="E86" s="73">
        <v>4.54</v>
      </c>
      <c r="F86" s="73">
        <f t="shared" si="3"/>
        <v>0.65705585285710388</v>
      </c>
      <c r="G86" s="73">
        <v>4.88</v>
      </c>
      <c r="H86" s="54" t="s">
        <v>28</v>
      </c>
    </row>
    <row r="87" spans="1:8" x14ac:dyDescent="0.2">
      <c r="A87" s="8"/>
      <c r="B87" s="54">
        <v>7355741</v>
      </c>
      <c r="C87" s="73">
        <v>0.62</v>
      </c>
      <c r="D87" s="72">
        <f t="shared" si="2"/>
        <v>-0.20760831050174613</v>
      </c>
      <c r="E87" s="73">
        <v>3.07</v>
      </c>
      <c r="F87" s="73">
        <f t="shared" si="3"/>
        <v>0.48713837547718647</v>
      </c>
      <c r="G87" s="73">
        <v>4.95</v>
      </c>
      <c r="H87" s="54" t="s">
        <v>28</v>
      </c>
    </row>
    <row r="88" spans="1:8" x14ac:dyDescent="0.2">
      <c r="A88" s="8"/>
      <c r="B88" s="54">
        <v>7925804</v>
      </c>
      <c r="C88" s="73">
        <v>0.27</v>
      </c>
      <c r="D88" s="72">
        <f t="shared" si="2"/>
        <v>-0.56863623584101264</v>
      </c>
      <c r="E88" s="73">
        <v>1.35</v>
      </c>
      <c r="F88" s="73">
        <f t="shared" si="3"/>
        <v>0.13033376849500614</v>
      </c>
      <c r="G88" s="73">
        <v>5</v>
      </c>
      <c r="H88" s="54" t="s">
        <v>28</v>
      </c>
    </row>
    <row r="89" spans="1:8" x14ac:dyDescent="0.2">
      <c r="A89" s="8"/>
      <c r="B89" s="54">
        <v>5651984</v>
      </c>
      <c r="C89" s="73">
        <v>0.18</v>
      </c>
      <c r="D89" s="72">
        <f t="shared" si="2"/>
        <v>-0.74472749489669399</v>
      </c>
      <c r="E89" s="73">
        <v>0.99</v>
      </c>
      <c r="F89" s="73">
        <f t="shared" si="3"/>
        <v>-4.3648054024500883E-3</v>
      </c>
      <c r="G89" s="73">
        <v>5.5</v>
      </c>
      <c r="H89" s="54" t="s">
        <v>28</v>
      </c>
    </row>
    <row r="90" spans="1:8" x14ac:dyDescent="0.2">
      <c r="A90" s="8"/>
      <c r="B90" s="54">
        <v>7916923</v>
      </c>
      <c r="C90" s="73">
        <v>1.17</v>
      </c>
      <c r="D90" s="72">
        <f t="shared" si="2"/>
        <v>6.8185861746161619E-2</v>
      </c>
      <c r="E90" s="73">
        <v>6.67</v>
      </c>
      <c r="F90" s="73">
        <f t="shared" si="3"/>
        <v>0.82412583391654892</v>
      </c>
      <c r="G90" s="73">
        <v>5.7</v>
      </c>
      <c r="H90" s="54" t="s">
        <v>28</v>
      </c>
    </row>
    <row r="91" spans="1:8" x14ac:dyDescent="0.2">
      <c r="A91" s="8"/>
      <c r="B91" s="54">
        <v>6093301</v>
      </c>
      <c r="C91" s="73">
        <v>0.36</v>
      </c>
      <c r="D91" s="72">
        <f t="shared" si="2"/>
        <v>-0.44369749923271273</v>
      </c>
      <c r="E91" s="73">
        <v>2.0699999999999998</v>
      </c>
      <c r="F91" s="73">
        <f t="shared" si="3"/>
        <v>0.31597034545691771</v>
      </c>
      <c r="G91" s="73">
        <v>5.75</v>
      </c>
      <c r="H91" s="54" t="s">
        <v>28</v>
      </c>
    </row>
    <row r="92" spans="1:8" x14ac:dyDescent="0.2">
      <c r="A92" s="8"/>
      <c r="B92" s="54">
        <v>6750659</v>
      </c>
      <c r="C92" s="73">
        <v>0.45</v>
      </c>
      <c r="D92" s="72">
        <f t="shared" si="2"/>
        <v>-0.34678748622465633</v>
      </c>
      <c r="E92" s="73">
        <v>2.6</v>
      </c>
      <c r="F92" s="73">
        <f t="shared" si="3"/>
        <v>0.41497334797081797</v>
      </c>
      <c r="G92" s="73">
        <v>5.78</v>
      </c>
      <c r="H92" s="54" t="s">
        <v>28</v>
      </c>
    </row>
    <row r="93" spans="1:8" x14ac:dyDescent="0.2">
      <c r="A93" s="8"/>
      <c r="B93" s="54">
        <v>7706808</v>
      </c>
      <c r="C93" s="73">
        <v>1.45</v>
      </c>
      <c r="D93" s="72">
        <f t="shared" si="2"/>
        <v>0.16136800223497488</v>
      </c>
      <c r="E93" s="73">
        <v>8.48</v>
      </c>
      <c r="F93" s="73">
        <f t="shared" si="3"/>
        <v>0.92839585225671384</v>
      </c>
      <c r="G93" s="73">
        <v>5.84</v>
      </c>
      <c r="H93" s="54" t="s">
        <v>28</v>
      </c>
    </row>
    <row r="94" spans="1:8" x14ac:dyDescent="0.2">
      <c r="A94" s="8"/>
      <c r="B94" s="54">
        <v>6285199</v>
      </c>
      <c r="C94" s="73">
        <v>0.84</v>
      </c>
      <c r="D94" s="72">
        <f t="shared" si="2"/>
        <v>-7.5720713938118356E-2</v>
      </c>
      <c r="E94" s="73">
        <v>4.97</v>
      </c>
      <c r="F94" s="73">
        <f t="shared" si="3"/>
        <v>0.69635638873333205</v>
      </c>
      <c r="G94" s="73">
        <v>5.91</v>
      </c>
      <c r="H94" s="54" t="s">
        <v>28</v>
      </c>
    </row>
    <row r="95" spans="1:8" x14ac:dyDescent="0.2">
      <c r="A95" s="8"/>
      <c r="B95" s="54">
        <v>6586153</v>
      </c>
      <c r="C95" s="73">
        <v>9.43</v>
      </c>
      <c r="D95" s="72">
        <f t="shared" si="2"/>
        <v>0.97451169273732841</v>
      </c>
      <c r="E95" s="73">
        <v>57.63</v>
      </c>
      <c r="F95" s="73">
        <f t="shared" si="3"/>
        <v>1.7606486195813562</v>
      </c>
      <c r="G95" s="73">
        <v>6.11</v>
      </c>
      <c r="H95" s="54" t="s">
        <v>28</v>
      </c>
    </row>
    <row r="96" spans="1:8" x14ac:dyDescent="0.2">
      <c r="A96" s="8"/>
      <c r="B96" s="54">
        <v>7925004</v>
      </c>
      <c r="C96" s="73">
        <v>2.06</v>
      </c>
      <c r="D96" s="72">
        <f t="shared" si="2"/>
        <v>0.31386722036915343</v>
      </c>
      <c r="E96" s="73">
        <v>12.95</v>
      </c>
      <c r="F96" s="73">
        <f t="shared" si="3"/>
        <v>1.1122697684172707</v>
      </c>
      <c r="G96" s="73">
        <v>6.29</v>
      </c>
      <c r="H96" s="54" t="s">
        <v>28</v>
      </c>
    </row>
    <row r="97" spans="1:8" x14ac:dyDescent="0.2">
      <c r="A97" s="8"/>
      <c r="B97" s="54">
        <v>5542661</v>
      </c>
      <c r="C97" s="73">
        <v>0.53</v>
      </c>
      <c r="D97" s="72">
        <f t="shared" si="2"/>
        <v>-0.27572413039921095</v>
      </c>
      <c r="E97" s="73">
        <v>3.35</v>
      </c>
      <c r="F97" s="73">
        <f t="shared" si="3"/>
        <v>0.5250448070368452</v>
      </c>
      <c r="G97" s="73">
        <v>6.32</v>
      </c>
      <c r="H97" s="54" t="s">
        <v>28</v>
      </c>
    </row>
    <row r="98" spans="1:8" x14ac:dyDescent="0.2">
      <c r="A98" s="8"/>
      <c r="B98" s="54">
        <v>5567167</v>
      </c>
      <c r="C98" s="73">
        <v>3.2000000000000001E-2</v>
      </c>
      <c r="D98" s="72">
        <f t="shared" si="2"/>
        <v>-1.494850021680094</v>
      </c>
      <c r="E98" s="73">
        <v>0.20899999999999999</v>
      </c>
      <c r="F98" s="73">
        <f t="shared" si="3"/>
        <v>-0.679853713888946</v>
      </c>
      <c r="G98" s="73">
        <v>6.5</v>
      </c>
      <c r="H98" s="54" t="s">
        <v>28</v>
      </c>
    </row>
    <row r="99" spans="1:8" x14ac:dyDescent="0.2">
      <c r="A99" s="8"/>
      <c r="B99" s="54">
        <v>7926035</v>
      </c>
      <c r="C99" s="73">
        <v>0.54</v>
      </c>
      <c r="D99" s="72">
        <f t="shared" si="2"/>
        <v>-0.26760624017703144</v>
      </c>
      <c r="E99" s="73">
        <v>3.59</v>
      </c>
      <c r="F99" s="73">
        <f t="shared" si="3"/>
        <v>0.55509444857831913</v>
      </c>
      <c r="G99" s="73">
        <v>6.65</v>
      </c>
      <c r="H99" s="54" t="s">
        <v>28</v>
      </c>
    </row>
    <row r="100" spans="1:8" x14ac:dyDescent="0.2">
      <c r="A100" s="8"/>
      <c r="B100" s="54" t="s">
        <v>33</v>
      </c>
      <c r="C100" s="73">
        <v>1.83</v>
      </c>
      <c r="D100" s="72">
        <f t="shared" si="2"/>
        <v>0.26245108973042947</v>
      </c>
      <c r="E100" s="73">
        <v>12.52</v>
      </c>
      <c r="F100" s="73">
        <f t="shared" si="3"/>
        <v>1.0976043288744108</v>
      </c>
      <c r="G100" s="73">
        <v>6.84</v>
      </c>
      <c r="H100" s="54" t="s">
        <v>29</v>
      </c>
    </row>
    <row r="101" spans="1:8" x14ac:dyDescent="0.2">
      <c r="A101" s="8"/>
      <c r="B101" s="54">
        <v>7925333</v>
      </c>
      <c r="C101" s="73">
        <v>1.04</v>
      </c>
      <c r="D101" s="72">
        <f t="shared" si="2"/>
        <v>1.703333929878037E-2</v>
      </c>
      <c r="E101" s="73">
        <v>7.31</v>
      </c>
      <c r="F101" s="73">
        <f t="shared" si="3"/>
        <v>0.86391737695786042</v>
      </c>
      <c r="G101" s="73">
        <v>7.02</v>
      </c>
      <c r="H101" s="54" t="s">
        <v>28</v>
      </c>
    </row>
    <row r="102" spans="1:8" x14ac:dyDescent="0.2">
      <c r="A102" s="8"/>
      <c r="B102" s="54">
        <v>6707368</v>
      </c>
      <c r="C102" s="73">
        <v>0.56000000000000005</v>
      </c>
      <c r="D102" s="72">
        <f t="shared" si="2"/>
        <v>-0.25181197299379954</v>
      </c>
      <c r="E102" s="73">
        <v>3.96</v>
      </c>
      <c r="F102" s="73">
        <f t="shared" si="3"/>
        <v>0.5976951859255123</v>
      </c>
      <c r="G102" s="73">
        <v>7.07</v>
      </c>
      <c r="H102" s="54" t="s">
        <v>28</v>
      </c>
    </row>
    <row r="103" spans="1:8" x14ac:dyDescent="0.2">
      <c r="A103" s="8"/>
      <c r="B103" s="54" t="s">
        <v>34</v>
      </c>
      <c r="C103" s="73">
        <v>2.27</v>
      </c>
      <c r="D103" s="72">
        <f t="shared" si="2"/>
        <v>0.35602585719312274</v>
      </c>
      <c r="E103" s="73">
        <v>16.809999999999999</v>
      </c>
      <c r="F103" s="73">
        <f t="shared" si="3"/>
        <v>1.2255677134394709</v>
      </c>
      <c r="G103" s="73">
        <v>7.4</v>
      </c>
      <c r="H103" s="54" t="s">
        <v>29</v>
      </c>
    </row>
    <row r="104" spans="1:8" x14ac:dyDescent="0.2">
      <c r="A104" s="8"/>
      <c r="B104" s="54">
        <v>7925515</v>
      </c>
      <c r="C104" s="73">
        <v>0.95</v>
      </c>
      <c r="D104" s="72">
        <f t="shared" si="2"/>
        <v>-2.2276394711152253E-2</v>
      </c>
      <c r="E104" s="73">
        <v>8.02</v>
      </c>
      <c r="F104" s="73">
        <f t="shared" si="3"/>
        <v>0.90417436828416353</v>
      </c>
      <c r="G104" s="73">
        <v>8.44</v>
      </c>
      <c r="H104" s="54" t="s">
        <v>28</v>
      </c>
    </row>
    <row r="105" spans="1:8" x14ac:dyDescent="0.2">
      <c r="A105" s="8"/>
      <c r="B105" s="54" t="s">
        <v>42</v>
      </c>
      <c r="C105" s="73">
        <v>2.35</v>
      </c>
      <c r="D105" s="72">
        <f t="shared" si="2"/>
        <v>0.37106786227173627</v>
      </c>
      <c r="E105" s="73">
        <v>27.17</v>
      </c>
      <c r="F105" s="73">
        <f t="shared" si="3"/>
        <v>1.4340896384178907</v>
      </c>
      <c r="G105" s="73">
        <v>11.56</v>
      </c>
      <c r="H105" s="54" t="s">
        <v>29</v>
      </c>
    </row>
    <row r="106" spans="1:8" x14ac:dyDescent="0.2">
      <c r="A106" s="8"/>
      <c r="B106" s="54" t="s">
        <v>31</v>
      </c>
      <c r="C106" s="73">
        <v>0.91</v>
      </c>
      <c r="D106" s="72">
        <f t="shared" si="2"/>
        <v>-4.0958607678906384E-2</v>
      </c>
      <c r="E106" s="73">
        <v>12.3</v>
      </c>
      <c r="F106" s="73">
        <f t="shared" si="3"/>
        <v>1.0899051114393981</v>
      </c>
      <c r="G106" s="73">
        <v>13.52</v>
      </c>
      <c r="H106" s="54" t="s">
        <v>29</v>
      </c>
    </row>
    <row r="107" spans="1:8" x14ac:dyDescent="0.2">
      <c r="A107" s="3"/>
      <c r="B107" s="3"/>
      <c r="C107" s="3"/>
      <c r="D107" s="3"/>
      <c r="E107" s="11"/>
      <c r="F107" s="11"/>
      <c r="G107" s="11"/>
      <c r="H107" s="3"/>
    </row>
    <row r="108" spans="1:8" ht="21" x14ac:dyDescent="0.25">
      <c r="A108" s="79" t="s">
        <v>431</v>
      </c>
      <c r="E108" s="8"/>
      <c r="F108" s="8"/>
      <c r="G108" s="8"/>
    </row>
    <row r="109" spans="1:8" s="2" customFormat="1" ht="19" x14ac:dyDescent="0.25">
      <c r="A109" s="80" t="s">
        <v>568</v>
      </c>
    </row>
    <row r="111" spans="1:8" x14ac:dyDescent="0.2">
      <c r="A111" s="7"/>
      <c r="B111" s="74" t="s">
        <v>290</v>
      </c>
      <c r="C111" s="74" t="s">
        <v>47</v>
      </c>
      <c r="D111" s="90" t="s">
        <v>301</v>
      </c>
      <c r="E111" s="90" t="s">
        <v>432</v>
      </c>
    </row>
    <row r="112" spans="1:8" x14ac:dyDescent="0.2">
      <c r="A112" s="8"/>
      <c r="B112" s="54">
        <v>6586153</v>
      </c>
      <c r="C112" s="54">
        <v>1</v>
      </c>
      <c r="D112" s="73">
        <v>9.43</v>
      </c>
      <c r="E112" s="72">
        <f>LOG10(D112)</f>
        <v>0.97451169273732841</v>
      </c>
    </row>
    <row r="113" spans="1:5" x14ac:dyDescent="0.2">
      <c r="A113" s="8"/>
      <c r="B113" s="54">
        <v>7925288</v>
      </c>
      <c r="C113" s="54">
        <v>1</v>
      </c>
      <c r="D113" s="73">
        <v>8.09</v>
      </c>
      <c r="E113" s="72">
        <f t="shared" ref="E113:E145" si="4">LOG10(D113)</f>
        <v>0.90794852161227224</v>
      </c>
    </row>
    <row r="114" spans="1:5" x14ac:dyDescent="0.2">
      <c r="A114" s="8"/>
      <c r="B114" s="54">
        <v>7915320</v>
      </c>
      <c r="C114" s="54">
        <v>1</v>
      </c>
      <c r="D114" s="73">
        <v>6.9</v>
      </c>
      <c r="E114" s="72">
        <f t="shared" si="4"/>
        <v>0.83884909073725533</v>
      </c>
    </row>
    <row r="115" spans="1:5" x14ac:dyDescent="0.2">
      <c r="A115" s="8"/>
      <c r="B115" s="54">
        <v>7926496</v>
      </c>
      <c r="C115" s="54">
        <v>1</v>
      </c>
      <c r="D115" s="73">
        <v>6.2</v>
      </c>
      <c r="E115" s="72">
        <f t="shared" si="4"/>
        <v>0.79239168949825389</v>
      </c>
    </row>
    <row r="116" spans="1:5" x14ac:dyDescent="0.2">
      <c r="A116" s="8"/>
      <c r="B116" s="54">
        <v>5842535</v>
      </c>
      <c r="C116" s="54">
        <v>1</v>
      </c>
      <c r="D116" s="73">
        <v>6.2</v>
      </c>
      <c r="E116" s="72">
        <f t="shared" si="4"/>
        <v>0.79239168949825389</v>
      </c>
    </row>
    <row r="117" spans="1:5" x14ac:dyDescent="0.2">
      <c r="A117" s="8"/>
      <c r="B117" s="54">
        <v>5550112</v>
      </c>
      <c r="C117" s="54">
        <v>1</v>
      </c>
      <c r="D117" s="73">
        <v>5.79</v>
      </c>
      <c r="E117" s="72">
        <f t="shared" si="4"/>
        <v>0.76267856372743625</v>
      </c>
    </row>
    <row r="118" spans="1:5" x14ac:dyDescent="0.2">
      <c r="A118" s="8"/>
      <c r="B118" s="54">
        <v>5671538</v>
      </c>
      <c r="C118" s="54">
        <v>1</v>
      </c>
      <c r="D118" s="73">
        <v>5.33</v>
      </c>
      <c r="E118" s="72">
        <f t="shared" si="4"/>
        <v>0.72672720902657229</v>
      </c>
    </row>
    <row r="119" spans="1:5" x14ac:dyDescent="0.2">
      <c r="A119" s="8"/>
      <c r="B119" s="54">
        <v>5571325</v>
      </c>
      <c r="C119" s="54">
        <v>1</v>
      </c>
      <c r="D119" s="73">
        <v>4.38</v>
      </c>
      <c r="E119" s="72">
        <f t="shared" si="4"/>
        <v>0.64147411050409953</v>
      </c>
    </row>
    <row r="120" spans="1:5" x14ac:dyDescent="0.2">
      <c r="A120" s="8"/>
      <c r="B120" s="54">
        <v>7221649</v>
      </c>
      <c r="C120" s="54">
        <v>1</v>
      </c>
      <c r="D120" s="73">
        <v>4.1900000000000004</v>
      </c>
      <c r="E120" s="72">
        <f t="shared" si="4"/>
        <v>0.62221402296629535</v>
      </c>
    </row>
    <row r="121" spans="1:5" x14ac:dyDescent="0.2">
      <c r="A121" s="8"/>
      <c r="B121" s="54">
        <v>5521938</v>
      </c>
      <c r="C121" s="54">
        <v>1</v>
      </c>
      <c r="D121" s="73">
        <v>2.57</v>
      </c>
      <c r="E121" s="72">
        <f t="shared" si="4"/>
        <v>0.4099331233312945</v>
      </c>
    </row>
    <row r="122" spans="1:5" x14ac:dyDescent="0.2">
      <c r="A122" s="8"/>
      <c r="B122" s="54">
        <v>5561642</v>
      </c>
      <c r="C122" s="54">
        <v>1</v>
      </c>
      <c r="D122" s="73">
        <v>2.35</v>
      </c>
      <c r="E122" s="72">
        <f t="shared" si="4"/>
        <v>0.37106786227173627</v>
      </c>
    </row>
    <row r="123" spans="1:5" x14ac:dyDescent="0.2">
      <c r="A123" s="8"/>
      <c r="B123" s="54">
        <v>7925004</v>
      </c>
      <c r="C123" s="54">
        <v>1</v>
      </c>
      <c r="D123" s="73">
        <v>2.06</v>
      </c>
      <c r="E123" s="72">
        <f t="shared" si="4"/>
        <v>0.31386722036915343</v>
      </c>
    </row>
    <row r="124" spans="1:5" x14ac:dyDescent="0.2">
      <c r="A124" s="8"/>
      <c r="B124" s="54">
        <v>7706808</v>
      </c>
      <c r="C124" s="54">
        <v>1</v>
      </c>
      <c r="D124" s="73">
        <v>1.45</v>
      </c>
      <c r="E124" s="72">
        <f t="shared" si="4"/>
        <v>0.16136800223497488</v>
      </c>
    </row>
    <row r="125" spans="1:5" x14ac:dyDescent="0.2">
      <c r="A125" s="8"/>
      <c r="B125" s="54">
        <v>7916923</v>
      </c>
      <c r="C125" s="54">
        <v>1</v>
      </c>
      <c r="D125" s="73">
        <v>1.17</v>
      </c>
      <c r="E125" s="72">
        <f t="shared" si="4"/>
        <v>6.8185861746161619E-2</v>
      </c>
    </row>
    <row r="126" spans="1:5" x14ac:dyDescent="0.2">
      <c r="A126" s="8"/>
      <c r="B126" s="54">
        <v>7925333</v>
      </c>
      <c r="C126" s="54">
        <v>1</v>
      </c>
      <c r="D126" s="73">
        <v>1.04</v>
      </c>
      <c r="E126" s="72">
        <f t="shared" si="4"/>
        <v>1.703333929878037E-2</v>
      </c>
    </row>
    <row r="127" spans="1:5" x14ac:dyDescent="0.2">
      <c r="A127" s="8"/>
      <c r="B127" s="54">
        <v>7925515</v>
      </c>
      <c r="C127" s="54">
        <v>1</v>
      </c>
      <c r="D127" s="73">
        <v>0.95</v>
      </c>
      <c r="E127" s="72">
        <f t="shared" si="4"/>
        <v>-2.2276394711152253E-2</v>
      </c>
    </row>
    <row r="128" spans="1:5" x14ac:dyDescent="0.2">
      <c r="A128" s="8"/>
      <c r="B128" s="54">
        <v>7360886</v>
      </c>
      <c r="C128" s="54">
        <v>1</v>
      </c>
      <c r="D128" s="73">
        <v>0.93</v>
      </c>
      <c r="E128" s="72">
        <f t="shared" si="4"/>
        <v>-3.1517051446064863E-2</v>
      </c>
    </row>
    <row r="129" spans="1:5" x14ac:dyDescent="0.2">
      <c r="A129" s="8"/>
      <c r="B129" s="54">
        <v>6285199</v>
      </c>
      <c r="C129" s="54">
        <v>1</v>
      </c>
      <c r="D129" s="73">
        <v>0.84</v>
      </c>
      <c r="E129" s="72">
        <f t="shared" si="4"/>
        <v>-7.5720713938118356E-2</v>
      </c>
    </row>
    <row r="130" spans="1:5" x14ac:dyDescent="0.2">
      <c r="A130" s="8"/>
      <c r="B130" s="54">
        <v>7355741</v>
      </c>
      <c r="C130" s="54">
        <v>1</v>
      </c>
      <c r="D130" s="73">
        <v>0.62</v>
      </c>
      <c r="E130" s="72">
        <f t="shared" si="4"/>
        <v>-0.20760831050174613</v>
      </c>
    </row>
    <row r="131" spans="1:5" x14ac:dyDescent="0.2">
      <c r="A131" s="8"/>
      <c r="B131" s="54">
        <v>6707368</v>
      </c>
      <c r="C131" s="54">
        <v>1</v>
      </c>
      <c r="D131" s="73">
        <v>0.56000000000000005</v>
      </c>
      <c r="E131" s="72">
        <f t="shared" si="4"/>
        <v>-0.25181197299379954</v>
      </c>
    </row>
    <row r="132" spans="1:5" x14ac:dyDescent="0.2">
      <c r="A132" s="8"/>
      <c r="B132" s="54">
        <v>7926035</v>
      </c>
      <c r="C132" s="54">
        <v>1</v>
      </c>
      <c r="D132" s="73">
        <v>0.54</v>
      </c>
      <c r="E132" s="72">
        <f t="shared" si="4"/>
        <v>-0.26760624017703144</v>
      </c>
    </row>
    <row r="133" spans="1:5" x14ac:dyDescent="0.2">
      <c r="A133" s="8"/>
      <c r="B133" s="54">
        <v>5542661</v>
      </c>
      <c r="C133" s="54">
        <v>1</v>
      </c>
      <c r="D133" s="73">
        <v>0.53</v>
      </c>
      <c r="E133" s="72">
        <f t="shared" si="4"/>
        <v>-0.27572413039921095</v>
      </c>
    </row>
    <row r="134" spans="1:5" x14ac:dyDescent="0.2">
      <c r="A134" s="8"/>
      <c r="B134" s="54">
        <v>5655567</v>
      </c>
      <c r="C134" s="54">
        <v>1</v>
      </c>
      <c r="D134" s="73">
        <v>0.47</v>
      </c>
      <c r="E134" s="72">
        <f t="shared" si="4"/>
        <v>-0.32790214206428259</v>
      </c>
    </row>
    <row r="135" spans="1:5" x14ac:dyDescent="0.2">
      <c r="A135" s="8"/>
      <c r="B135" s="54">
        <v>5652765</v>
      </c>
      <c r="C135" s="54">
        <v>1</v>
      </c>
      <c r="D135" s="73">
        <v>0.47</v>
      </c>
      <c r="E135" s="72">
        <f t="shared" si="4"/>
        <v>-0.32790214206428259</v>
      </c>
    </row>
    <row r="136" spans="1:5" x14ac:dyDescent="0.2">
      <c r="A136" s="8"/>
      <c r="B136" s="54">
        <v>6750659</v>
      </c>
      <c r="C136" s="54">
        <v>1</v>
      </c>
      <c r="D136" s="73">
        <v>0.45</v>
      </c>
      <c r="E136" s="72">
        <f t="shared" si="4"/>
        <v>-0.34678748622465633</v>
      </c>
    </row>
    <row r="137" spans="1:5" x14ac:dyDescent="0.2">
      <c r="A137" s="8"/>
      <c r="B137" s="54">
        <v>7924576</v>
      </c>
      <c r="C137" s="54">
        <v>1</v>
      </c>
      <c r="D137" s="73">
        <v>0.43</v>
      </c>
      <c r="E137" s="72">
        <f t="shared" si="4"/>
        <v>-0.36653154442041347</v>
      </c>
    </row>
    <row r="138" spans="1:5" x14ac:dyDescent="0.2">
      <c r="A138" s="8"/>
      <c r="B138" s="54">
        <v>7353551</v>
      </c>
      <c r="C138" s="54">
        <v>1</v>
      </c>
      <c r="D138" s="73">
        <v>0.43</v>
      </c>
      <c r="E138" s="72">
        <f t="shared" si="4"/>
        <v>-0.36653154442041347</v>
      </c>
    </row>
    <row r="139" spans="1:5" x14ac:dyDescent="0.2">
      <c r="A139" s="8"/>
      <c r="B139" s="54">
        <v>6093301</v>
      </c>
      <c r="C139" s="54">
        <v>1</v>
      </c>
      <c r="D139" s="73">
        <v>0.36</v>
      </c>
      <c r="E139" s="72">
        <f t="shared" si="4"/>
        <v>-0.44369749923271273</v>
      </c>
    </row>
    <row r="140" spans="1:5" x14ac:dyDescent="0.2">
      <c r="A140" s="8"/>
      <c r="B140" s="54">
        <v>7313068</v>
      </c>
      <c r="C140" s="54">
        <v>1</v>
      </c>
      <c r="D140" s="73">
        <v>0.34</v>
      </c>
      <c r="E140" s="72">
        <f t="shared" si="4"/>
        <v>-0.46852108295774486</v>
      </c>
    </row>
    <row r="141" spans="1:5" x14ac:dyDescent="0.2">
      <c r="A141" s="8"/>
      <c r="B141" s="54">
        <v>7925804</v>
      </c>
      <c r="C141" s="54">
        <v>1</v>
      </c>
      <c r="D141" s="73">
        <v>0.27</v>
      </c>
      <c r="E141" s="72">
        <f t="shared" si="4"/>
        <v>-0.56863623584101264</v>
      </c>
    </row>
    <row r="142" spans="1:5" x14ac:dyDescent="0.2">
      <c r="A142" s="8"/>
      <c r="B142" s="54">
        <v>5651984</v>
      </c>
      <c r="C142" s="54">
        <v>1</v>
      </c>
      <c r="D142" s="73">
        <v>0.18</v>
      </c>
      <c r="E142" s="72">
        <f t="shared" si="4"/>
        <v>-0.74472749489669399</v>
      </c>
    </row>
    <row r="143" spans="1:5" x14ac:dyDescent="0.2">
      <c r="A143" s="8"/>
      <c r="B143" s="54" t="s">
        <v>38</v>
      </c>
      <c r="C143" s="54">
        <v>1</v>
      </c>
      <c r="D143" s="73">
        <v>0.11</v>
      </c>
      <c r="E143" s="72">
        <f t="shared" ref="E143" si="5">LOG10(D143)</f>
        <v>-0.95860731484177497</v>
      </c>
    </row>
    <row r="144" spans="1:5" x14ac:dyDescent="0.2">
      <c r="A144" s="8"/>
      <c r="B144" s="54">
        <v>7732524</v>
      </c>
      <c r="C144" s="54">
        <v>1</v>
      </c>
      <c r="D144" s="73">
        <v>0.14000000000000001</v>
      </c>
      <c r="E144" s="72">
        <f t="shared" si="4"/>
        <v>-0.85387196432176193</v>
      </c>
    </row>
    <row r="145" spans="1:5" x14ac:dyDescent="0.2">
      <c r="A145" s="8"/>
      <c r="B145" s="54">
        <v>5567167</v>
      </c>
      <c r="C145" s="54">
        <v>1</v>
      </c>
      <c r="D145" s="73">
        <v>3.2000000000000001E-2</v>
      </c>
      <c r="E145" s="72">
        <f t="shared" si="4"/>
        <v>-1.494850021680094</v>
      </c>
    </row>
    <row r="146" spans="1:5" x14ac:dyDescent="0.2">
      <c r="A146" s="8"/>
      <c r="B146" s="54"/>
      <c r="C146" s="54"/>
      <c r="D146" s="73"/>
      <c r="E146" s="72"/>
    </row>
    <row r="147" spans="1:5" x14ac:dyDescent="0.2">
      <c r="A147" s="8"/>
      <c r="B147" s="54" t="s">
        <v>40</v>
      </c>
      <c r="C147" s="54">
        <v>2</v>
      </c>
      <c r="D147" s="73">
        <v>75</v>
      </c>
      <c r="E147" s="72">
        <f t="shared" ref="E147:E163" si="6">LOG10(D147)</f>
        <v>1.8750612633917001</v>
      </c>
    </row>
    <row r="148" spans="1:5" x14ac:dyDescent="0.2">
      <c r="A148" s="8"/>
      <c r="B148" s="54">
        <v>6944471</v>
      </c>
      <c r="C148" s="54">
        <v>2</v>
      </c>
      <c r="D148" s="73">
        <v>75</v>
      </c>
      <c r="E148" s="72">
        <f t="shared" si="6"/>
        <v>1.8750612633917001</v>
      </c>
    </row>
    <row r="149" spans="1:5" x14ac:dyDescent="0.2">
      <c r="A149" s="8"/>
      <c r="B149" s="54">
        <v>7148894</v>
      </c>
      <c r="C149" s="54">
        <v>2</v>
      </c>
      <c r="D149" s="73">
        <v>75</v>
      </c>
      <c r="E149" s="72">
        <f t="shared" si="6"/>
        <v>1.8750612633917001</v>
      </c>
    </row>
    <row r="150" spans="1:5" x14ac:dyDescent="0.2">
      <c r="A150" s="8"/>
      <c r="B150" s="54">
        <v>7147614</v>
      </c>
      <c r="C150" s="54">
        <v>2</v>
      </c>
      <c r="D150" s="73">
        <v>75</v>
      </c>
      <c r="E150" s="72">
        <f t="shared" si="6"/>
        <v>1.8750612633917001</v>
      </c>
    </row>
    <row r="151" spans="1:5" x14ac:dyDescent="0.2">
      <c r="A151" s="8"/>
      <c r="B151" s="54" t="s">
        <v>36</v>
      </c>
      <c r="C151" s="54">
        <v>2</v>
      </c>
      <c r="D151" s="73">
        <v>71.27</v>
      </c>
      <c r="E151" s="72">
        <f t="shared" si="6"/>
        <v>1.8529067587969537</v>
      </c>
    </row>
    <row r="152" spans="1:5" x14ac:dyDescent="0.2">
      <c r="A152" s="8"/>
      <c r="B152" s="54" t="s">
        <v>32</v>
      </c>
      <c r="C152" s="54">
        <v>2</v>
      </c>
      <c r="D152" s="73">
        <v>40.799999999999997</v>
      </c>
      <c r="E152" s="72">
        <f t="shared" si="6"/>
        <v>1.61066016308988</v>
      </c>
    </row>
    <row r="153" spans="1:5" x14ac:dyDescent="0.2">
      <c r="A153" s="8"/>
      <c r="B153" s="54">
        <v>7121781</v>
      </c>
      <c r="C153" s="54">
        <v>2</v>
      </c>
      <c r="D153" s="73">
        <v>28.52</v>
      </c>
      <c r="E153" s="72">
        <f t="shared" si="6"/>
        <v>1.455149521179828</v>
      </c>
    </row>
    <row r="154" spans="1:5" x14ac:dyDescent="0.2">
      <c r="A154" s="8"/>
      <c r="B154" s="54" t="s">
        <v>30</v>
      </c>
      <c r="C154" s="54">
        <v>2</v>
      </c>
      <c r="D154" s="73">
        <v>20.58</v>
      </c>
      <c r="E154" s="72">
        <f t="shared" si="6"/>
        <v>1.3134453704264142</v>
      </c>
    </row>
    <row r="155" spans="1:5" x14ac:dyDescent="0.2">
      <c r="A155" s="8"/>
      <c r="B155" s="54">
        <v>5668941</v>
      </c>
      <c r="C155" s="54">
        <v>2</v>
      </c>
      <c r="D155" s="73">
        <v>19.57</v>
      </c>
      <c r="E155" s="72">
        <f t="shared" si="6"/>
        <v>1.2915908256580011</v>
      </c>
    </row>
    <row r="156" spans="1:5" x14ac:dyDescent="0.2">
      <c r="A156" s="8"/>
      <c r="B156" s="54">
        <v>6873298</v>
      </c>
      <c r="C156" s="54">
        <v>2</v>
      </c>
      <c r="D156" s="73">
        <v>13.2</v>
      </c>
      <c r="E156" s="72">
        <f t="shared" si="6"/>
        <v>1.1205739312058498</v>
      </c>
    </row>
    <row r="157" spans="1:5" x14ac:dyDescent="0.2">
      <c r="A157" s="8"/>
      <c r="B157" s="54">
        <v>9005666</v>
      </c>
      <c r="C157" s="54">
        <v>2</v>
      </c>
      <c r="D157" s="73">
        <v>8.27</v>
      </c>
      <c r="E157" s="72">
        <f t="shared" si="6"/>
        <v>0.91750550955254662</v>
      </c>
    </row>
    <row r="158" spans="1:5" x14ac:dyDescent="0.2">
      <c r="A158" s="8"/>
      <c r="B158" s="54" t="s">
        <v>37</v>
      </c>
      <c r="C158" s="54">
        <v>2</v>
      </c>
      <c r="D158" s="73">
        <v>4.2</v>
      </c>
      <c r="E158" s="72">
        <f t="shared" si="6"/>
        <v>0.62324929039790045</v>
      </c>
    </row>
    <row r="159" spans="1:5" x14ac:dyDescent="0.2">
      <c r="A159" s="8"/>
      <c r="B159" s="54" t="s">
        <v>42</v>
      </c>
      <c r="C159" s="54">
        <v>2</v>
      </c>
      <c r="D159" s="73">
        <v>2.35</v>
      </c>
      <c r="E159" s="72">
        <f t="shared" si="6"/>
        <v>0.37106786227173627</v>
      </c>
    </row>
    <row r="160" spans="1:5" x14ac:dyDescent="0.2">
      <c r="A160" s="8"/>
      <c r="B160" s="54" t="s">
        <v>39</v>
      </c>
      <c r="C160" s="54">
        <v>2</v>
      </c>
      <c r="D160" s="73">
        <v>2.33</v>
      </c>
      <c r="E160" s="72">
        <f t="shared" si="6"/>
        <v>0.36735592102601899</v>
      </c>
    </row>
    <row r="161" spans="1:5" x14ac:dyDescent="0.2">
      <c r="A161" s="8"/>
      <c r="B161" s="54" t="s">
        <v>34</v>
      </c>
      <c r="C161" s="54">
        <v>2</v>
      </c>
      <c r="D161" s="73">
        <v>2.27</v>
      </c>
      <c r="E161" s="72">
        <f t="shared" si="6"/>
        <v>0.35602585719312274</v>
      </c>
    </row>
    <row r="162" spans="1:5" x14ac:dyDescent="0.2">
      <c r="A162" s="8"/>
      <c r="B162" s="54" t="s">
        <v>33</v>
      </c>
      <c r="C162" s="54">
        <v>2</v>
      </c>
      <c r="D162" s="73">
        <v>1.83</v>
      </c>
      <c r="E162" s="72">
        <f t="shared" si="6"/>
        <v>0.26245108973042947</v>
      </c>
    </row>
    <row r="163" spans="1:5" x14ac:dyDescent="0.2">
      <c r="A163" s="8"/>
      <c r="B163" s="54" t="s">
        <v>31</v>
      </c>
      <c r="C163" s="54">
        <v>2</v>
      </c>
      <c r="D163" s="73">
        <v>0.91</v>
      </c>
      <c r="E163" s="72">
        <f t="shared" si="6"/>
        <v>-4.0958607678906384E-2</v>
      </c>
    </row>
    <row r="164" spans="1:5" x14ac:dyDescent="0.2">
      <c r="A164" s="3"/>
      <c r="B164" s="3"/>
      <c r="C164" s="3"/>
      <c r="D164" s="3"/>
      <c r="E164" s="3"/>
    </row>
    <row r="165" spans="1:5" ht="21" x14ac:dyDescent="0.25">
      <c r="A165" s="79" t="s">
        <v>433</v>
      </c>
    </row>
    <row r="166" spans="1:5" s="2" customFormat="1" ht="19" x14ac:dyDescent="0.25">
      <c r="A166" s="80" t="s">
        <v>567</v>
      </c>
    </row>
    <row r="167" spans="1:5" ht="19" x14ac:dyDescent="0.25">
      <c r="A167" s="82"/>
    </row>
    <row r="168" spans="1:5" x14ac:dyDescent="0.2">
      <c r="A168" s="8"/>
      <c r="B168" s="74" t="s">
        <v>290</v>
      </c>
      <c r="C168" s="74" t="s">
        <v>48</v>
      </c>
      <c r="D168" s="90" t="s">
        <v>301</v>
      </c>
      <c r="E168" s="90" t="s">
        <v>432</v>
      </c>
    </row>
    <row r="169" spans="1:5" x14ac:dyDescent="0.2">
      <c r="A169" s="8"/>
      <c r="B169" s="54">
        <v>6586153</v>
      </c>
      <c r="C169" s="54">
        <v>1</v>
      </c>
      <c r="D169" s="73">
        <v>9.43</v>
      </c>
      <c r="E169" s="72">
        <f>LOG10(D169)</f>
        <v>0.97451169273732841</v>
      </c>
    </row>
    <row r="170" spans="1:5" x14ac:dyDescent="0.2">
      <c r="A170" s="8"/>
      <c r="B170" s="54">
        <v>9005666</v>
      </c>
      <c r="C170" s="54">
        <v>1</v>
      </c>
      <c r="D170" s="73">
        <v>8.27</v>
      </c>
      <c r="E170" s="72">
        <f t="shared" ref="E170:E189" si="7">LOG10(D170)</f>
        <v>0.91750550955254662</v>
      </c>
    </row>
    <row r="171" spans="1:5" x14ac:dyDescent="0.2">
      <c r="A171" s="8"/>
      <c r="B171" s="54">
        <v>5571325</v>
      </c>
      <c r="C171" s="54">
        <v>1</v>
      </c>
      <c r="D171" s="73">
        <v>4.38</v>
      </c>
      <c r="E171" s="72">
        <f t="shared" si="7"/>
        <v>0.64147411050409953</v>
      </c>
    </row>
    <row r="172" spans="1:5" x14ac:dyDescent="0.2">
      <c r="A172" s="8"/>
      <c r="B172" s="54" t="s">
        <v>37</v>
      </c>
      <c r="C172" s="54">
        <v>1</v>
      </c>
      <c r="D172" s="73">
        <v>4.2</v>
      </c>
      <c r="E172" s="72">
        <f t="shared" si="7"/>
        <v>0.62324929039790045</v>
      </c>
    </row>
    <row r="173" spans="1:5" x14ac:dyDescent="0.2">
      <c r="A173" s="8"/>
      <c r="B173" s="54">
        <v>5521938</v>
      </c>
      <c r="C173" s="54">
        <v>1</v>
      </c>
      <c r="D173" s="73">
        <v>2.57</v>
      </c>
      <c r="E173" s="72">
        <f t="shared" si="7"/>
        <v>0.4099331233312945</v>
      </c>
    </row>
    <row r="174" spans="1:5" x14ac:dyDescent="0.2">
      <c r="A174" s="8"/>
      <c r="B174" s="54" t="s">
        <v>42</v>
      </c>
      <c r="C174" s="54">
        <v>1</v>
      </c>
      <c r="D174" s="73">
        <v>2.35</v>
      </c>
      <c r="E174" s="72">
        <f t="shared" si="7"/>
        <v>0.37106786227173627</v>
      </c>
    </row>
    <row r="175" spans="1:5" x14ac:dyDescent="0.2">
      <c r="A175" s="8"/>
      <c r="B175" s="54" t="s">
        <v>34</v>
      </c>
      <c r="C175" s="54">
        <v>1</v>
      </c>
      <c r="D175" s="73">
        <v>2.27</v>
      </c>
      <c r="E175" s="72">
        <f t="shared" si="7"/>
        <v>0.35602585719312274</v>
      </c>
    </row>
    <row r="176" spans="1:5" x14ac:dyDescent="0.2">
      <c r="A176" s="8"/>
      <c r="B176" s="54" t="s">
        <v>33</v>
      </c>
      <c r="C176" s="54">
        <v>1</v>
      </c>
      <c r="D176" s="73">
        <v>1.83</v>
      </c>
      <c r="E176" s="72">
        <f t="shared" si="7"/>
        <v>0.26245108973042947</v>
      </c>
    </row>
    <row r="177" spans="1:5" x14ac:dyDescent="0.2">
      <c r="A177" s="8"/>
      <c r="B177" s="54">
        <v>7360886</v>
      </c>
      <c r="C177" s="54">
        <v>1</v>
      </c>
      <c r="D177" s="73">
        <v>0.93</v>
      </c>
      <c r="E177" s="72">
        <f t="shared" si="7"/>
        <v>-3.1517051446064863E-2</v>
      </c>
    </row>
    <row r="178" spans="1:5" x14ac:dyDescent="0.2">
      <c r="A178" s="8"/>
      <c r="B178" s="54" t="s">
        <v>31</v>
      </c>
      <c r="C178" s="54">
        <v>1</v>
      </c>
      <c r="D178" s="73">
        <v>0.91</v>
      </c>
      <c r="E178" s="72">
        <f t="shared" si="7"/>
        <v>-4.0958607678906384E-2</v>
      </c>
    </row>
    <row r="179" spans="1:5" x14ac:dyDescent="0.2">
      <c r="A179" s="8"/>
      <c r="B179" s="54">
        <v>7355741</v>
      </c>
      <c r="C179" s="54">
        <v>1</v>
      </c>
      <c r="D179" s="73">
        <v>0.62</v>
      </c>
      <c r="E179" s="72">
        <f t="shared" si="7"/>
        <v>-0.20760831050174613</v>
      </c>
    </row>
    <row r="180" spans="1:5" x14ac:dyDescent="0.2">
      <c r="A180" s="8"/>
      <c r="B180" s="54">
        <v>6707368</v>
      </c>
      <c r="C180" s="54">
        <v>1</v>
      </c>
      <c r="D180" s="73">
        <v>0.56000000000000005</v>
      </c>
      <c r="E180" s="72">
        <f t="shared" si="7"/>
        <v>-0.25181197299379954</v>
      </c>
    </row>
    <row r="181" spans="1:5" x14ac:dyDescent="0.2">
      <c r="A181" s="8"/>
      <c r="B181" s="54">
        <v>5542661</v>
      </c>
      <c r="C181" s="54">
        <v>1</v>
      </c>
      <c r="D181" s="73">
        <v>0.53</v>
      </c>
      <c r="E181" s="72">
        <f t="shared" si="7"/>
        <v>-0.27572413039921095</v>
      </c>
    </row>
    <row r="182" spans="1:5" x14ac:dyDescent="0.2">
      <c r="A182" s="8"/>
      <c r="B182" s="54">
        <v>5655567</v>
      </c>
      <c r="C182" s="54">
        <v>1</v>
      </c>
      <c r="D182" s="73">
        <v>0.47</v>
      </c>
      <c r="E182" s="72">
        <f t="shared" si="7"/>
        <v>-0.32790214206428259</v>
      </c>
    </row>
    <row r="183" spans="1:5" x14ac:dyDescent="0.2">
      <c r="A183" s="8"/>
      <c r="B183" s="54">
        <v>5652765</v>
      </c>
      <c r="C183" s="54">
        <v>1</v>
      </c>
      <c r="D183" s="73">
        <v>0.47</v>
      </c>
      <c r="E183" s="72">
        <f t="shared" si="7"/>
        <v>-0.32790214206428259</v>
      </c>
    </row>
    <row r="184" spans="1:5" x14ac:dyDescent="0.2">
      <c r="A184" s="8"/>
      <c r="B184" s="54">
        <v>6750659</v>
      </c>
      <c r="C184" s="54">
        <v>1</v>
      </c>
      <c r="D184" s="73">
        <v>0.45</v>
      </c>
      <c r="E184" s="72">
        <f t="shared" si="7"/>
        <v>-0.34678748622465633</v>
      </c>
    </row>
    <row r="185" spans="1:5" x14ac:dyDescent="0.2">
      <c r="A185" s="8"/>
      <c r="B185" s="54">
        <v>7353551</v>
      </c>
      <c r="C185" s="54">
        <v>1</v>
      </c>
      <c r="D185" s="73">
        <v>0.43</v>
      </c>
      <c r="E185" s="72">
        <f t="shared" si="7"/>
        <v>-0.36653154442041347</v>
      </c>
    </row>
    <row r="186" spans="1:5" x14ac:dyDescent="0.2">
      <c r="A186" s="8"/>
      <c r="B186" s="54">
        <v>7313068</v>
      </c>
      <c r="C186" s="54">
        <v>1</v>
      </c>
      <c r="D186" s="73">
        <v>0.34</v>
      </c>
      <c r="E186" s="72">
        <f t="shared" si="7"/>
        <v>-0.46852108295774486</v>
      </c>
    </row>
    <row r="187" spans="1:5" x14ac:dyDescent="0.2">
      <c r="A187" s="8"/>
      <c r="B187" s="54">
        <v>5651984</v>
      </c>
      <c r="C187" s="54">
        <v>1</v>
      </c>
      <c r="D187" s="73">
        <v>0.18</v>
      </c>
      <c r="E187" s="72">
        <f t="shared" si="7"/>
        <v>-0.74472749489669399</v>
      </c>
    </row>
    <row r="188" spans="1:5" x14ac:dyDescent="0.2">
      <c r="A188" s="8"/>
      <c r="B188" s="54" t="s">
        <v>38</v>
      </c>
      <c r="C188" s="54">
        <v>1</v>
      </c>
      <c r="D188" s="73">
        <v>0.11</v>
      </c>
      <c r="E188" s="72">
        <f t="shared" si="7"/>
        <v>-0.95860731484177497</v>
      </c>
    </row>
    <row r="189" spans="1:5" x14ac:dyDescent="0.2">
      <c r="A189" s="8"/>
      <c r="B189" s="54">
        <v>5567167</v>
      </c>
      <c r="C189" s="54">
        <v>1</v>
      </c>
      <c r="D189" s="73">
        <v>3.2000000000000001E-2</v>
      </c>
      <c r="E189" s="72">
        <f t="shared" si="7"/>
        <v>-1.494850021680094</v>
      </c>
    </row>
    <row r="190" spans="1:5" x14ac:dyDescent="0.2">
      <c r="A190" s="8"/>
      <c r="B190" s="54"/>
      <c r="C190" s="54"/>
      <c r="D190" s="73"/>
      <c r="E190" s="72"/>
    </row>
    <row r="191" spans="1:5" x14ac:dyDescent="0.2">
      <c r="A191" s="8"/>
      <c r="B191" s="54" t="s">
        <v>40</v>
      </c>
      <c r="C191" s="54">
        <v>2</v>
      </c>
      <c r="D191" s="73">
        <v>75</v>
      </c>
      <c r="E191" s="72">
        <f t="shared" ref="E191:E197" si="8">LOG10(D191)</f>
        <v>1.8750612633917001</v>
      </c>
    </row>
    <row r="192" spans="1:5" x14ac:dyDescent="0.2">
      <c r="A192" s="8"/>
      <c r="B192" s="54">
        <v>6944471</v>
      </c>
      <c r="C192" s="54">
        <v>2</v>
      </c>
      <c r="D192" s="73">
        <v>75</v>
      </c>
      <c r="E192" s="72">
        <f t="shared" si="8"/>
        <v>1.8750612633917001</v>
      </c>
    </row>
    <row r="193" spans="1:5" x14ac:dyDescent="0.2">
      <c r="A193" s="8"/>
      <c r="B193" s="54">
        <v>7148894</v>
      </c>
      <c r="C193" s="54">
        <v>2</v>
      </c>
      <c r="D193" s="73">
        <v>75</v>
      </c>
      <c r="E193" s="72">
        <f t="shared" si="8"/>
        <v>1.8750612633917001</v>
      </c>
    </row>
    <row r="194" spans="1:5" x14ac:dyDescent="0.2">
      <c r="A194" s="8"/>
      <c r="B194" s="54">
        <v>7147614</v>
      </c>
      <c r="C194" s="54">
        <v>2</v>
      </c>
      <c r="D194" s="73">
        <v>75</v>
      </c>
      <c r="E194" s="72">
        <f t="shared" si="8"/>
        <v>1.8750612633917001</v>
      </c>
    </row>
    <row r="195" spans="1:5" x14ac:dyDescent="0.2">
      <c r="A195" s="8"/>
      <c r="B195" s="54" t="s">
        <v>36</v>
      </c>
      <c r="C195" s="54">
        <v>2</v>
      </c>
      <c r="D195" s="73">
        <v>71.27</v>
      </c>
      <c r="E195" s="72">
        <f t="shared" si="8"/>
        <v>1.8529067587969537</v>
      </c>
    </row>
    <row r="196" spans="1:5" x14ac:dyDescent="0.2">
      <c r="A196" s="8"/>
      <c r="B196" s="54" t="s">
        <v>32</v>
      </c>
      <c r="C196" s="54">
        <v>2</v>
      </c>
      <c r="D196" s="73">
        <v>40.799999999999997</v>
      </c>
      <c r="E196" s="72">
        <f t="shared" si="8"/>
        <v>1.61066016308988</v>
      </c>
    </row>
    <row r="197" spans="1:5" x14ac:dyDescent="0.2">
      <c r="A197" s="8"/>
      <c r="B197" s="54">
        <v>5668941</v>
      </c>
      <c r="C197" s="54">
        <v>2</v>
      </c>
      <c r="D197" s="73">
        <v>19.57</v>
      </c>
      <c r="E197" s="72">
        <f t="shared" si="8"/>
        <v>1.2915908256580011</v>
      </c>
    </row>
    <row r="198" spans="1:5" x14ac:dyDescent="0.2">
      <c r="A198" s="8"/>
      <c r="B198" s="54"/>
      <c r="C198" s="54"/>
      <c r="D198" s="73"/>
      <c r="E198" s="72"/>
    </row>
    <row r="199" spans="1:5" x14ac:dyDescent="0.2">
      <c r="A199" s="8"/>
      <c r="B199" s="54">
        <v>7121781</v>
      </c>
      <c r="C199" s="54">
        <v>3</v>
      </c>
      <c r="D199" s="73">
        <v>28.52</v>
      </c>
      <c r="E199" s="72">
        <f t="shared" ref="E199:E208" si="9">LOG10(D199)</f>
        <v>1.455149521179828</v>
      </c>
    </row>
    <row r="200" spans="1:5" x14ac:dyDescent="0.2">
      <c r="A200" s="8"/>
      <c r="B200" s="54">
        <v>7925288</v>
      </c>
      <c r="C200" s="54">
        <v>3</v>
      </c>
      <c r="D200" s="73">
        <v>8.09</v>
      </c>
      <c r="E200" s="72">
        <f t="shared" si="9"/>
        <v>0.90794852161227224</v>
      </c>
    </row>
    <row r="201" spans="1:5" x14ac:dyDescent="0.2">
      <c r="A201" s="8"/>
      <c r="B201" s="54">
        <v>7926496</v>
      </c>
      <c r="C201" s="54">
        <v>3</v>
      </c>
      <c r="D201" s="73">
        <v>6.2</v>
      </c>
      <c r="E201" s="72">
        <f t="shared" si="9"/>
        <v>0.79239168949825389</v>
      </c>
    </row>
    <row r="202" spans="1:5" x14ac:dyDescent="0.2">
      <c r="A202" s="8"/>
      <c r="B202" s="54">
        <v>5842535</v>
      </c>
      <c r="C202" s="54">
        <v>3</v>
      </c>
      <c r="D202" s="73">
        <v>6.2</v>
      </c>
      <c r="E202" s="72">
        <f t="shared" si="9"/>
        <v>0.79239168949825389</v>
      </c>
    </row>
    <row r="203" spans="1:5" x14ac:dyDescent="0.2">
      <c r="A203" s="8"/>
      <c r="B203" s="54">
        <v>5550112</v>
      </c>
      <c r="C203" s="54">
        <v>3</v>
      </c>
      <c r="D203" s="73">
        <v>5.79</v>
      </c>
      <c r="E203" s="72">
        <f t="shared" si="9"/>
        <v>0.76267856372743625</v>
      </c>
    </row>
    <row r="204" spans="1:5" x14ac:dyDescent="0.2">
      <c r="A204" s="8"/>
      <c r="B204" s="54">
        <v>5671538</v>
      </c>
      <c r="C204" s="54">
        <v>3</v>
      </c>
      <c r="D204" s="73">
        <v>5.33</v>
      </c>
      <c r="E204" s="72">
        <f t="shared" si="9"/>
        <v>0.72672720902657229</v>
      </c>
    </row>
    <row r="205" spans="1:5" x14ac:dyDescent="0.2">
      <c r="A205" s="8"/>
      <c r="B205" s="54">
        <v>7221649</v>
      </c>
      <c r="C205" s="54">
        <v>3</v>
      </c>
      <c r="D205" s="73">
        <v>4.1900000000000004</v>
      </c>
      <c r="E205" s="72">
        <f t="shared" si="9"/>
        <v>0.62221402296629535</v>
      </c>
    </row>
    <row r="206" spans="1:5" x14ac:dyDescent="0.2">
      <c r="A206" s="8"/>
      <c r="B206" s="54">
        <v>5561642</v>
      </c>
      <c r="C206" s="54">
        <v>3</v>
      </c>
      <c r="D206" s="73">
        <v>2.35</v>
      </c>
      <c r="E206" s="72">
        <f t="shared" si="9"/>
        <v>0.37106786227173627</v>
      </c>
    </row>
    <row r="207" spans="1:5" x14ac:dyDescent="0.2">
      <c r="A207" s="8"/>
      <c r="B207" s="54">
        <v>7706808</v>
      </c>
      <c r="C207" s="54">
        <v>3</v>
      </c>
      <c r="D207" s="73">
        <v>1.45</v>
      </c>
      <c r="E207" s="72">
        <f t="shared" si="9"/>
        <v>0.16136800223497488</v>
      </c>
    </row>
    <row r="208" spans="1:5" x14ac:dyDescent="0.2">
      <c r="A208" s="8"/>
      <c r="B208" s="54">
        <v>6285199</v>
      </c>
      <c r="C208" s="54">
        <v>3</v>
      </c>
      <c r="D208" s="73">
        <v>0.84</v>
      </c>
      <c r="E208" s="72">
        <f t="shared" si="9"/>
        <v>-7.5720713938118356E-2</v>
      </c>
    </row>
    <row r="209" spans="1:19" x14ac:dyDescent="0.2">
      <c r="A209" s="8"/>
      <c r="B209" s="54"/>
      <c r="C209" s="54"/>
      <c r="D209" s="73"/>
      <c r="E209" s="72"/>
    </row>
    <row r="210" spans="1:19" x14ac:dyDescent="0.2">
      <c r="A210" s="8"/>
      <c r="B210" s="54" t="s">
        <v>30</v>
      </c>
      <c r="C210" s="54">
        <v>4</v>
      </c>
      <c r="D210" s="73">
        <v>20.58</v>
      </c>
      <c r="E210" s="72">
        <f t="shared" ref="E210:E214" si="10">LOG10(D210)</f>
        <v>1.3134453704264142</v>
      </c>
    </row>
    <row r="211" spans="1:19" x14ac:dyDescent="0.2">
      <c r="A211" s="8"/>
      <c r="B211" s="54">
        <v>7915320</v>
      </c>
      <c r="C211" s="54">
        <v>4</v>
      </c>
      <c r="D211" s="73">
        <v>6.9</v>
      </c>
      <c r="E211" s="72">
        <f t="shared" si="10"/>
        <v>0.83884909073725533</v>
      </c>
    </row>
    <row r="212" spans="1:19" x14ac:dyDescent="0.2">
      <c r="A212" s="8"/>
      <c r="B212" s="54">
        <v>7916923</v>
      </c>
      <c r="C212" s="54">
        <v>4</v>
      </c>
      <c r="D212" s="73">
        <v>1.17</v>
      </c>
      <c r="E212" s="72">
        <f t="shared" si="10"/>
        <v>6.8185861746161619E-2</v>
      </c>
    </row>
    <row r="213" spans="1:19" x14ac:dyDescent="0.2">
      <c r="A213" s="8"/>
      <c r="B213" s="54">
        <v>7926035</v>
      </c>
      <c r="C213" s="54">
        <v>4</v>
      </c>
      <c r="D213" s="73">
        <v>0.54</v>
      </c>
      <c r="E213" s="72">
        <f t="shared" si="10"/>
        <v>-0.26760624017703144</v>
      </c>
    </row>
    <row r="214" spans="1:19" x14ac:dyDescent="0.2">
      <c r="A214" s="8"/>
      <c r="B214" s="54">
        <v>6093301</v>
      </c>
      <c r="C214" s="54">
        <v>4</v>
      </c>
      <c r="D214" s="73">
        <v>0.36</v>
      </c>
      <c r="E214" s="72">
        <f t="shared" si="10"/>
        <v>-0.44369749923271273</v>
      </c>
    </row>
    <row r="215" spans="1:19" x14ac:dyDescent="0.2">
      <c r="A215" s="8"/>
      <c r="B215" s="54"/>
      <c r="C215" s="54"/>
      <c r="D215" s="73"/>
      <c r="E215" s="72"/>
    </row>
    <row r="216" spans="1:19" x14ac:dyDescent="0.2">
      <c r="A216" s="8"/>
      <c r="B216" s="54">
        <v>7925004</v>
      </c>
      <c r="C216" s="54">
        <v>5</v>
      </c>
      <c r="D216" s="73">
        <v>2.06</v>
      </c>
      <c r="E216" s="72">
        <f t="shared" ref="E216:E221" si="11">LOG10(D216)</f>
        <v>0.31386722036915343</v>
      </c>
    </row>
    <row r="217" spans="1:19" x14ac:dyDescent="0.2">
      <c r="A217" s="8"/>
      <c r="B217" s="54">
        <v>7925333</v>
      </c>
      <c r="C217" s="54">
        <v>5</v>
      </c>
      <c r="D217" s="73">
        <v>1.04</v>
      </c>
      <c r="E217" s="72">
        <f t="shared" si="11"/>
        <v>1.703333929878037E-2</v>
      </c>
    </row>
    <row r="218" spans="1:19" x14ac:dyDescent="0.2">
      <c r="A218" s="8"/>
      <c r="B218" s="54">
        <v>7925515</v>
      </c>
      <c r="C218" s="54">
        <v>5</v>
      </c>
      <c r="D218" s="73">
        <v>0.95</v>
      </c>
      <c r="E218" s="72">
        <f t="shared" si="11"/>
        <v>-2.2276394711152253E-2</v>
      </c>
    </row>
    <row r="219" spans="1:19" x14ac:dyDescent="0.2">
      <c r="A219" s="8"/>
      <c r="B219" s="54">
        <v>7924576</v>
      </c>
      <c r="C219" s="54">
        <v>5</v>
      </c>
      <c r="D219" s="73">
        <v>0.43</v>
      </c>
      <c r="E219" s="72">
        <f t="shared" si="11"/>
        <v>-0.36653154442041347</v>
      </c>
    </row>
    <row r="220" spans="1:19" x14ac:dyDescent="0.2">
      <c r="A220" s="8"/>
      <c r="B220" s="54">
        <v>7925804</v>
      </c>
      <c r="C220" s="54">
        <v>5</v>
      </c>
      <c r="D220" s="73">
        <v>0.27</v>
      </c>
      <c r="E220" s="72">
        <f t="shared" si="11"/>
        <v>-0.56863623584101264</v>
      </c>
    </row>
    <row r="221" spans="1:19" x14ac:dyDescent="0.2">
      <c r="A221" s="8"/>
      <c r="B221" s="54">
        <v>7732524</v>
      </c>
      <c r="C221" s="54">
        <v>5</v>
      </c>
      <c r="D221" s="73">
        <v>0.14000000000000001</v>
      </c>
      <c r="E221" s="72">
        <f t="shared" si="11"/>
        <v>-0.85387196432176193</v>
      </c>
    </row>
    <row r="222" spans="1:19" x14ac:dyDescent="0.2">
      <c r="A222" s="3"/>
      <c r="B222" s="3"/>
      <c r="C222" s="3"/>
      <c r="D222" s="3"/>
      <c r="E222" s="3"/>
      <c r="F222" s="3"/>
      <c r="G222" s="3"/>
      <c r="H222" s="3"/>
      <c r="I222" s="3"/>
      <c r="J222" s="3"/>
      <c r="K222" s="3"/>
      <c r="L222" s="3"/>
      <c r="M222" s="3"/>
      <c r="N222" s="3"/>
      <c r="O222" s="3"/>
      <c r="P222" s="3"/>
      <c r="Q222" s="3"/>
      <c r="R222" s="3"/>
      <c r="S222" s="3"/>
    </row>
    <row r="223" spans="1:19" ht="21" x14ac:dyDescent="0.25">
      <c r="A223" s="79" t="s">
        <v>434</v>
      </c>
    </row>
    <row r="224" spans="1:19" s="2" customFormat="1" ht="19" x14ac:dyDescent="0.25">
      <c r="A224" s="80" t="s">
        <v>566</v>
      </c>
    </row>
    <row r="226" spans="1:20" x14ac:dyDescent="0.2">
      <c r="C226" s="53">
        <v>1E-4</v>
      </c>
      <c r="D226" s="53">
        <v>5.0000000000000001E-4</v>
      </c>
      <c r="E226" s="53">
        <v>1E-3</v>
      </c>
      <c r="F226" s="53">
        <v>2.5000000000000001E-3</v>
      </c>
      <c r="G226" s="53">
        <v>5.0000000000000001E-3</v>
      </c>
      <c r="H226" s="53">
        <v>1.2999999999999999E-2</v>
      </c>
      <c r="I226" s="53">
        <v>2.5000000000000001E-2</v>
      </c>
      <c r="J226" s="53">
        <v>6.3E-2</v>
      </c>
      <c r="K226" s="53">
        <v>0.125</v>
      </c>
      <c r="L226" s="53">
        <v>0.313</v>
      </c>
      <c r="M226" s="53">
        <v>0.625</v>
      </c>
      <c r="N226" s="53">
        <v>1.5</v>
      </c>
      <c r="O226" s="53">
        <v>3</v>
      </c>
      <c r="P226" s="53">
        <v>7.5</v>
      </c>
      <c r="Q226" s="53">
        <v>15</v>
      </c>
      <c r="R226" s="53">
        <v>37.5</v>
      </c>
      <c r="S226" s="53">
        <v>75</v>
      </c>
      <c r="T226" s="17" t="s">
        <v>6</v>
      </c>
    </row>
    <row r="227" spans="1:20" x14ac:dyDescent="0.2">
      <c r="A227" s="16" t="s">
        <v>11</v>
      </c>
      <c r="B227" s="18" t="s">
        <v>49</v>
      </c>
      <c r="C227" s="108">
        <v>100</v>
      </c>
      <c r="D227" s="108">
        <v>104.93259999999999</v>
      </c>
      <c r="E227" s="108">
        <v>98.951300000000003</v>
      </c>
      <c r="F227" s="108">
        <v>107.2307</v>
      </c>
      <c r="G227" s="108">
        <v>101.5437</v>
      </c>
      <c r="H227" s="108">
        <v>96.926299999999998</v>
      </c>
      <c r="I227" s="108">
        <v>101.6467</v>
      </c>
      <c r="J227" s="108">
        <v>107.1155</v>
      </c>
      <c r="K227" s="108">
        <v>95.668099999999995</v>
      </c>
      <c r="L227" s="108">
        <v>86.298100000000005</v>
      </c>
      <c r="M227" s="108">
        <v>100</v>
      </c>
      <c r="N227" s="108">
        <v>85.561000000000007</v>
      </c>
      <c r="O227" s="108">
        <v>63.901600000000002</v>
      </c>
      <c r="P227" s="108">
        <v>26.428899999999999</v>
      </c>
      <c r="Q227" s="108">
        <v>18.9298</v>
      </c>
      <c r="R227" s="108">
        <v>4.5849000000000002</v>
      </c>
      <c r="S227" s="108">
        <v>5.3541999999999996</v>
      </c>
    </row>
    <row r="228" spans="1:20" x14ac:dyDescent="0.2">
      <c r="A228" s="16"/>
      <c r="B228" s="18" t="s">
        <v>50</v>
      </c>
      <c r="C228" s="108">
        <v>97.869500000000002</v>
      </c>
      <c r="D228" s="108">
        <v>90.969399999999993</v>
      </c>
      <c r="E228" s="108">
        <v>83.219399999999993</v>
      </c>
      <c r="F228" s="108">
        <v>90.826899999999995</v>
      </c>
      <c r="G228" s="108">
        <v>86.94</v>
      </c>
      <c r="H228" s="108">
        <v>100.4383</v>
      </c>
      <c r="I228" s="108">
        <v>91.986400000000003</v>
      </c>
      <c r="J228" s="108">
        <v>82.196299999999994</v>
      </c>
      <c r="K228" s="108">
        <v>85.253</v>
      </c>
      <c r="L228" s="108">
        <v>71.286799999999999</v>
      </c>
      <c r="M228" s="108">
        <v>89.929699999999997</v>
      </c>
      <c r="N228" s="108">
        <v>77.078699999999998</v>
      </c>
      <c r="O228" s="108">
        <v>50.5929</v>
      </c>
      <c r="P228" s="108">
        <v>29.179400000000001</v>
      </c>
      <c r="Q228" s="108">
        <v>9.2500999999999998</v>
      </c>
      <c r="R228" s="108">
        <v>3.3226</v>
      </c>
      <c r="S228" s="108">
        <v>20.312100000000001</v>
      </c>
    </row>
    <row r="229" spans="1:20" x14ac:dyDescent="0.2">
      <c r="A229" s="16"/>
      <c r="B229" s="18" t="s">
        <v>51</v>
      </c>
      <c r="C229" s="108">
        <v>95.739000000000004</v>
      </c>
      <c r="D229" s="108">
        <v>97.5321</v>
      </c>
      <c r="E229" s="108">
        <v>91.265799999999999</v>
      </c>
      <c r="F229" s="108">
        <v>101.498</v>
      </c>
      <c r="G229" s="108">
        <v>98.012900000000002</v>
      </c>
      <c r="H229" s="108">
        <v>126.3736</v>
      </c>
      <c r="I229" s="108">
        <v>102.06229999999999</v>
      </c>
      <c r="J229" s="108">
        <v>89.539599999999993</v>
      </c>
      <c r="K229" s="108">
        <v>97.270099999999999</v>
      </c>
      <c r="L229" s="108">
        <v>78.952100000000002</v>
      </c>
      <c r="M229" s="108">
        <v>79.859399999999994</v>
      </c>
      <c r="N229" s="108">
        <v>65.006699999999995</v>
      </c>
      <c r="O229" s="108">
        <v>43.868499999999997</v>
      </c>
      <c r="P229" s="108">
        <v>11.8263</v>
      </c>
      <c r="Q229" s="108">
        <v>1</v>
      </c>
      <c r="R229" s="108">
        <v>2.2050999999999998</v>
      </c>
      <c r="S229" s="108">
        <v>12.186</v>
      </c>
    </row>
    <row r="230" spans="1:20" x14ac:dyDescent="0.2">
      <c r="A230" s="16"/>
      <c r="B230" s="18" t="s">
        <v>52</v>
      </c>
      <c r="C230" s="108">
        <v>92.718699999999998</v>
      </c>
      <c r="D230" s="108">
        <v>92.512</v>
      </c>
      <c r="E230" s="108">
        <v>96.839399999999998</v>
      </c>
      <c r="F230" s="108">
        <v>95.636099999999999</v>
      </c>
      <c r="G230" s="108">
        <v>97.084699999999998</v>
      </c>
      <c r="H230" s="108">
        <v>98.337900000000005</v>
      </c>
      <c r="I230" s="108">
        <v>97.043499999999995</v>
      </c>
      <c r="J230" s="108">
        <v>103.68600000000001</v>
      </c>
      <c r="K230" s="108">
        <v>89.800799999999995</v>
      </c>
      <c r="L230" s="108">
        <v>90.968999999999994</v>
      </c>
      <c r="M230" s="108">
        <v>64.887600000000006</v>
      </c>
      <c r="N230" s="108">
        <v>53.572000000000003</v>
      </c>
      <c r="O230" s="108">
        <v>39.8035</v>
      </c>
      <c r="P230" s="108">
        <v>13.2034</v>
      </c>
      <c r="Q230" s="108">
        <v>2.8483999999999998</v>
      </c>
      <c r="R230" s="108">
        <v>3.8925000000000001</v>
      </c>
      <c r="S230" s="108">
        <v>15.450900000000001</v>
      </c>
    </row>
    <row r="231" spans="1:20" x14ac:dyDescent="0.2">
      <c r="A231" s="16"/>
      <c r="B231" s="19" t="s">
        <v>54</v>
      </c>
      <c r="C231" s="110">
        <v>96.581800000000001</v>
      </c>
      <c r="D231" s="109">
        <v>96.486500000000007</v>
      </c>
      <c r="E231" s="109">
        <v>92.569000000000003</v>
      </c>
      <c r="F231" s="109">
        <v>98.797899999999998</v>
      </c>
      <c r="G231" s="109">
        <v>95.895300000000006</v>
      </c>
      <c r="H231" s="109">
        <v>105.51900000000001</v>
      </c>
      <c r="I231" s="109">
        <v>98.184700000000007</v>
      </c>
      <c r="J231" s="109">
        <v>95.634299999999996</v>
      </c>
      <c r="K231" s="109">
        <v>91.998000000000005</v>
      </c>
      <c r="L231" s="109">
        <v>81.876499999999993</v>
      </c>
      <c r="M231" s="109">
        <v>83.669200000000004</v>
      </c>
      <c r="N231" s="109">
        <v>70.304599999999994</v>
      </c>
      <c r="O231" s="109">
        <v>49.541600000000003</v>
      </c>
      <c r="P231" s="109">
        <v>20.159500000000001</v>
      </c>
      <c r="Q231" s="109">
        <v>8.0070999999999994</v>
      </c>
      <c r="R231" s="109">
        <v>3.5013000000000001</v>
      </c>
      <c r="S231" s="109">
        <v>13.325799999999999</v>
      </c>
    </row>
    <row r="232" spans="1:20" x14ac:dyDescent="0.2">
      <c r="A232" s="16"/>
      <c r="B232" s="4"/>
      <c r="C232" s="108"/>
      <c r="D232" s="108"/>
      <c r="E232" s="108"/>
      <c r="F232" s="108"/>
      <c r="G232" s="108"/>
      <c r="H232" s="108"/>
      <c r="I232" s="108"/>
      <c r="J232" s="108"/>
      <c r="K232" s="108"/>
      <c r="L232" s="108"/>
      <c r="M232" s="108"/>
      <c r="N232" s="108"/>
      <c r="O232" s="108"/>
      <c r="P232" s="108"/>
      <c r="Q232" s="108"/>
      <c r="R232" s="108"/>
      <c r="S232" s="108"/>
    </row>
    <row r="233" spans="1:20" x14ac:dyDescent="0.2">
      <c r="A233" s="16">
        <v>7925804</v>
      </c>
      <c r="B233" s="18" t="s">
        <v>49</v>
      </c>
      <c r="C233" s="108">
        <v>106.3652</v>
      </c>
      <c r="D233" s="108">
        <v>98.142600000000002</v>
      </c>
      <c r="E233" s="108">
        <v>100.2175</v>
      </c>
      <c r="F233" s="108">
        <v>100.01260000000001</v>
      </c>
      <c r="G233" s="108">
        <v>93.724100000000007</v>
      </c>
      <c r="H233" s="108">
        <v>92.161699999999996</v>
      </c>
      <c r="I233" s="108">
        <v>86.936199999999999</v>
      </c>
      <c r="J233" s="108">
        <v>83.580799999999996</v>
      </c>
      <c r="K233" s="108">
        <v>65.573700000000002</v>
      </c>
      <c r="L233" s="108">
        <v>53.867800000000003</v>
      </c>
      <c r="M233" s="108">
        <v>42.465800000000002</v>
      </c>
      <c r="N233" s="108">
        <v>19.351099999999999</v>
      </c>
      <c r="O233" s="108">
        <v>11.384499999999999</v>
      </c>
      <c r="P233" s="108">
        <v>6.9291999999999998</v>
      </c>
      <c r="Q233" s="108">
        <v>4.2693000000000003</v>
      </c>
      <c r="R233" s="108">
        <v>5.7987000000000002</v>
      </c>
      <c r="S233" s="108">
        <v>7.7271000000000001</v>
      </c>
    </row>
    <row r="234" spans="1:20" x14ac:dyDescent="0.2">
      <c r="A234" s="16"/>
      <c r="B234" s="18" t="s">
        <v>50</v>
      </c>
      <c r="C234" s="108">
        <v>94.724800000000002</v>
      </c>
      <c r="D234" s="108">
        <v>97.004199999999997</v>
      </c>
      <c r="E234" s="108">
        <v>93.096599999999995</v>
      </c>
      <c r="F234" s="108">
        <v>98.013599999999997</v>
      </c>
      <c r="G234" s="108">
        <v>98.263199999999998</v>
      </c>
      <c r="H234" s="108">
        <v>98.805999999999997</v>
      </c>
      <c r="I234" s="108">
        <v>90.122600000000006</v>
      </c>
      <c r="J234" s="108">
        <v>77.781400000000005</v>
      </c>
      <c r="K234" s="108">
        <v>64.094300000000004</v>
      </c>
      <c r="L234" s="108">
        <v>45.392400000000002</v>
      </c>
      <c r="M234" s="108">
        <v>37.091099999999997</v>
      </c>
      <c r="N234" s="108">
        <v>18.3096</v>
      </c>
      <c r="O234" s="108">
        <v>15.839700000000001</v>
      </c>
      <c r="P234" s="108">
        <v>7.2667999999999999</v>
      </c>
      <c r="Q234" s="108">
        <v>3.6114999999999999</v>
      </c>
      <c r="R234" s="108">
        <v>6.0153999999999996</v>
      </c>
      <c r="S234" s="108">
        <v>6.2130000000000001</v>
      </c>
    </row>
    <row r="235" spans="1:20" x14ac:dyDescent="0.2">
      <c r="A235" s="16"/>
      <c r="B235" s="18" t="s">
        <v>51</v>
      </c>
      <c r="C235" s="108">
        <v>86.433300000000003</v>
      </c>
      <c r="D235" s="108">
        <v>94.570400000000006</v>
      </c>
      <c r="E235" s="108">
        <v>105.4294</v>
      </c>
      <c r="F235" s="108">
        <v>106.57769999999999</v>
      </c>
      <c r="G235" s="108">
        <v>91.239000000000004</v>
      </c>
      <c r="H235" s="108">
        <v>99.730400000000003</v>
      </c>
      <c r="I235" s="108">
        <v>105.98220000000001</v>
      </c>
      <c r="J235" s="108">
        <v>84.122399999999999</v>
      </c>
      <c r="K235" s="108">
        <v>68.3583</v>
      </c>
      <c r="L235" s="108">
        <v>52.239899999999999</v>
      </c>
      <c r="M235" s="108">
        <v>29.487200000000001</v>
      </c>
      <c r="N235" s="108">
        <v>16.485399999999998</v>
      </c>
      <c r="O235" s="108">
        <v>1.9787999999999999</v>
      </c>
      <c r="P235" s="108">
        <v>7.3997000000000002</v>
      </c>
      <c r="Q235" s="108">
        <v>2.4805000000000001</v>
      </c>
      <c r="R235" s="108">
        <v>0</v>
      </c>
      <c r="S235" s="108">
        <v>8.0685000000000002</v>
      </c>
    </row>
    <row r="236" spans="1:20" x14ac:dyDescent="0.2">
      <c r="A236" s="16"/>
      <c r="B236" s="18" t="s">
        <v>52</v>
      </c>
      <c r="C236" s="108">
        <v>95.356200000000001</v>
      </c>
      <c r="D236" s="108">
        <v>91.863900000000001</v>
      </c>
      <c r="E236" s="108">
        <v>84.942400000000006</v>
      </c>
      <c r="F236" s="108">
        <v>95.293000000000006</v>
      </c>
      <c r="G236" s="108">
        <v>90.484700000000004</v>
      </c>
      <c r="H236" s="108">
        <v>94.0655</v>
      </c>
      <c r="I236" s="108">
        <v>94.723500000000001</v>
      </c>
      <c r="J236" s="108">
        <v>81.032600000000002</v>
      </c>
      <c r="K236" s="108">
        <v>61.394399999999997</v>
      </c>
      <c r="L236" s="108">
        <v>38.251399999999997</v>
      </c>
      <c r="M236" s="108">
        <v>21.787700000000001</v>
      </c>
      <c r="N236" s="108">
        <v>7.7191999999999998</v>
      </c>
      <c r="O236" s="108">
        <v>6.3209</v>
      </c>
      <c r="P236" s="108">
        <v>0</v>
      </c>
      <c r="Q236" s="108">
        <v>0</v>
      </c>
      <c r="R236" s="108">
        <v>0</v>
      </c>
      <c r="S236" s="108">
        <v>3.51</v>
      </c>
    </row>
    <row r="237" spans="1:20" x14ac:dyDescent="0.2">
      <c r="A237" s="16"/>
      <c r="B237" s="19" t="s">
        <v>54</v>
      </c>
      <c r="C237" s="110">
        <v>95.719899999999996</v>
      </c>
      <c r="D237" s="109">
        <v>95.395300000000006</v>
      </c>
      <c r="E237" s="109">
        <v>95.921499999999995</v>
      </c>
      <c r="F237" s="109">
        <v>99.974199999999996</v>
      </c>
      <c r="G237" s="109">
        <v>93.427700000000002</v>
      </c>
      <c r="H237" s="109">
        <v>96.190899999999999</v>
      </c>
      <c r="I237" s="109">
        <v>94.441100000000006</v>
      </c>
      <c r="J237" s="109">
        <v>81.629300000000001</v>
      </c>
      <c r="K237" s="109">
        <v>64.855199999999996</v>
      </c>
      <c r="L237" s="109">
        <v>47.437899999999999</v>
      </c>
      <c r="M237" s="109">
        <v>32.707999999999998</v>
      </c>
      <c r="N237" s="109">
        <v>15.4663</v>
      </c>
      <c r="O237" s="109">
        <v>8.8810000000000002</v>
      </c>
      <c r="P237" s="109">
        <v>5.3989000000000003</v>
      </c>
      <c r="Q237" s="109">
        <v>2.5903</v>
      </c>
      <c r="R237" s="109">
        <v>2.9535</v>
      </c>
      <c r="S237" s="109">
        <v>6.3796999999999997</v>
      </c>
    </row>
    <row r="238" spans="1:20" x14ac:dyDescent="0.2">
      <c r="A238" s="16"/>
      <c r="B238" s="4"/>
      <c r="C238" s="108"/>
      <c r="D238" s="108"/>
      <c r="E238" s="108"/>
      <c r="F238" s="108"/>
      <c r="G238" s="108"/>
      <c r="H238" s="108"/>
      <c r="I238" s="108"/>
      <c r="J238" s="108"/>
      <c r="K238" s="108"/>
      <c r="L238" s="108"/>
      <c r="M238" s="111"/>
      <c r="N238" s="111"/>
      <c r="O238" s="111"/>
      <c r="P238" s="111"/>
      <c r="Q238" s="111"/>
      <c r="R238" s="111"/>
      <c r="S238" s="111"/>
    </row>
    <row r="239" spans="1:20" x14ac:dyDescent="0.2">
      <c r="A239" s="16">
        <v>5567167</v>
      </c>
      <c r="B239" s="18" t="s">
        <v>49</v>
      </c>
      <c r="C239" s="108">
        <v>93.989900000000006</v>
      </c>
      <c r="D239" s="108">
        <v>85.123400000000004</v>
      </c>
      <c r="E239" s="108">
        <v>85.873000000000005</v>
      </c>
      <c r="F239" s="108">
        <v>67.493899999999996</v>
      </c>
      <c r="G239" s="108">
        <v>77.975899999999996</v>
      </c>
      <c r="H239" s="108">
        <v>72.237300000000005</v>
      </c>
      <c r="I239" s="108">
        <v>66.744200000000006</v>
      </c>
      <c r="J239" s="108">
        <v>38.826500000000003</v>
      </c>
      <c r="K239" s="108">
        <v>23.575099999999999</v>
      </c>
      <c r="L239" s="108">
        <v>8.7760999999999996</v>
      </c>
      <c r="M239" s="108">
        <v>3.5440999999999998</v>
      </c>
      <c r="N239" s="108">
        <v>0</v>
      </c>
      <c r="O239" s="108">
        <v>0</v>
      </c>
      <c r="P239" s="108">
        <v>0</v>
      </c>
      <c r="Q239" s="108">
        <v>0</v>
      </c>
      <c r="R239" s="108">
        <v>0</v>
      </c>
      <c r="S239" s="108">
        <v>0</v>
      </c>
    </row>
    <row r="240" spans="1:20" x14ac:dyDescent="0.2">
      <c r="A240" s="16"/>
      <c r="B240" s="18" t="s">
        <v>50</v>
      </c>
      <c r="C240" s="108">
        <v>88.2149</v>
      </c>
      <c r="D240" s="108">
        <v>93.837900000000005</v>
      </c>
      <c r="E240" s="108">
        <v>88.774900000000002</v>
      </c>
      <c r="F240" s="108">
        <v>94.471999999999994</v>
      </c>
      <c r="G240" s="108">
        <v>85.403300000000002</v>
      </c>
      <c r="H240" s="108">
        <v>76.207599999999999</v>
      </c>
      <c r="I240" s="108">
        <v>58.175699999999999</v>
      </c>
      <c r="J240" s="108">
        <v>31.233499999999999</v>
      </c>
      <c r="K240" s="108">
        <v>19.9452</v>
      </c>
      <c r="L240" s="108">
        <v>9.3224999999999998</v>
      </c>
      <c r="M240" s="108">
        <v>2.7265999999999999</v>
      </c>
      <c r="N240" s="108">
        <v>1.9383999999999999</v>
      </c>
      <c r="O240" s="108">
        <v>2.4497</v>
      </c>
      <c r="P240" s="108">
        <v>0.67100000000000004</v>
      </c>
      <c r="Q240" s="108">
        <v>0</v>
      </c>
      <c r="R240" s="108">
        <v>0</v>
      </c>
      <c r="S240" s="108">
        <v>3.6425999999999998</v>
      </c>
    </row>
    <row r="241" spans="1:19" x14ac:dyDescent="0.2">
      <c r="A241" s="16"/>
      <c r="B241" s="18" t="s">
        <v>51</v>
      </c>
      <c r="C241" s="108">
        <v>85.235900000000001</v>
      </c>
      <c r="D241" s="108">
        <v>79.217500000000001</v>
      </c>
      <c r="E241" s="108">
        <v>83.958600000000004</v>
      </c>
      <c r="F241" s="108">
        <v>77.284300000000002</v>
      </c>
      <c r="G241" s="108">
        <v>80.690399999999997</v>
      </c>
      <c r="H241" s="108">
        <v>68.181799999999996</v>
      </c>
      <c r="I241" s="108">
        <v>57.928600000000003</v>
      </c>
      <c r="J241" s="108">
        <v>36.052900000000001</v>
      </c>
      <c r="K241" s="108">
        <v>22.520099999999999</v>
      </c>
      <c r="L241" s="108">
        <v>12.635199999999999</v>
      </c>
      <c r="M241" s="108">
        <v>0</v>
      </c>
      <c r="N241" s="108">
        <v>0</v>
      </c>
      <c r="O241" s="108">
        <v>0</v>
      </c>
      <c r="P241" s="108">
        <v>0</v>
      </c>
      <c r="Q241" s="108">
        <v>0</v>
      </c>
      <c r="R241" s="108">
        <v>0</v>
      </c>
      <c r="S241" s="108">
        <v>0</v>
      </c>
    </row>
    <row r="242" spans="1:19" x14ac:dyDescent="0.2">
      <c r="A242" s="16"/>
      <c r="B242" s="18" t="s">
        <v>52</v>
      </c>
      <c r="C242" s="108">
        <v>76.018799999999999</v>
      </c>
      <c r="D242" s="108">
        <v>84.363299999999995</v>
      </c>
      <c r="E242" s="108">
        <v>79.175200000000004</v>
      </c>
      <c r="F242" s="108">
        <v>79.707300000000004</v>
      </c>
      <c r="G242" s="108">
        <v>74.071799999999996</v>
      </c>
      <c r="H242" s="108">
        <v>65.3767</v>
      </c>
      <c r="I242" s="108">
        <v>65.134799999999998</v>
      </c>
      <c r="J242" s="108">
        <v>38.082000000000001</v>
      </c>
      <c r="K242" s="108">
        <v>28.7822</v>
      </c>
      <c r="L242" s="108">
        <v>16.700900000000001</v>
      </c>
      <c r="M242" s="108">
        <v>3.0994999999999999</v>
      </c>
      <c r="N242" s="108">
        <v>0</v>
      </c>
      <c r="O242" s="108">
        <v>0</v>
      </c>
      <c r="P242" s="108">
        <v>0</v>
      </c>
      <c r="Q242" s="108">
        <v>0</v>
      </c>
      <c r="R242" s="108">
        <v>0</v>
      </c>
      <c r="S242" s="108">
        <v>0</v>
      </c>
    </row>
    <row r="243" spans="1:19" x14ac:dyDescent="0.2">
      <c r="A243" s="16"/>
      <c r="B243" s="19" t="s">
        <v>54</v>
      </c>
      <c r="C243" s="110">
        <v>85.864900000000006</v>
      </c>
      <c r="D243" s="109">
        <v>85.635499999999993</v>
      </c>
      <c r="E243" s="109">
        <v>84.445400000000006</v>
      </c>
      <c r="F243" s="109">
        <v>79.739400000000003</v>
      </c>
      <c r="G243" s="109">
        <v>79.535399999999996</v>
      </c>
      <c r="H243" s="109">
        <v>70.500900000000001</v>
      </c>
      <c r="I243" s="109">
        <v>61.995899999999999</v>
      </c>
      <c r="J243" s="109">
        <v>36.048699999999997</v>
      </c>
      <c r="K243" s="109">
        <v>23.7057</v>
      </c>
      <c r="L243" s="109">
        <v>11.858700000000001</v>
      </c>
      <c r="M243" s="109">
        <v>2.3424999999999998</v>
      </c>
      <c r="N243" s="109">
        <v>0.48459999999999998</v>
      </c>
      <c r="O243" s="109">
        <v>0.61240000000000006</v>
      </c>
      <c r="P243" s="109">
        <v>0.1678</v>
      </c>
      <c r="Q243" s="109">
        <v>0</v>
      </c>
      <c r="R243" s="109">
        <v>0</v>
      </c>
      <c r="S243" s="109">
        <v>0.91069999999999995</v>
      </c>
    </row>
    <row r="244" spans="1:19" x14ac:dyDescent="0.2">
      <c r="A244" s="3"/>
      <c r="B244" s="3"/>
      <c r="C244" s="3"/>
      <c r="D244" s="3"/>
      <c r="E244" s="3"/>
      <c r="F244" s="3"/>
      <c r="G244" s="3"/>
      <c r="H244" s="3"/>
      <c r="I244" s="3"/>
      <c r="J244" s="3"/>
      <c r="K244" s="3"/>
      <c r="L244" s="3"/>
      <c r="M244" s="3"/>
      <c r="N244" s="3"/>
      <c r="O244" s="3"/>
      <c r="P244" s="3"/>
      <c r="Q244" s="3"/>
      <c r="R244" s="3"/>
      <c r="S244" s="3"/>
    </row>
    <row r="246" spans="1:19" s="80" customFormat="1" ht="19" x14ac:dyDescent="0.25">
      <c r="A246" s="81" t="s">
        <v>436</v>
      </c>
    </row>
    <row r="247" spans="1:19" s="80" customFormat="1" ht="19" x14ac:dyDescent="0.25">
      <c r="A247" s="81" t="s">
        <v>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B579A-7100-0D4B-A5DD-D70549B055AA}">
  <dimension ref="A1:T113"/>
  <sheetViews>
    <sheetView topLeftCell="A53" zoomScale="88" zoomScaleNormal="75" workbookViewId="0">
      <selection activeCell="A67" sqref="A67"/>
    </sheetView>
  </sheetViews>
  <sheetFormatPr baseColWidth="10" defaultRowHeight="16" x14ac:dyDescent="0.2"/>
  <cols>
    <col min="1" max="1" width="85.1640625" customWidth="1"/>
    <col min="2" max="2" width="14.33203125" customWidth="1"/>
  </cols>
  <sheetData>
    <row r="1" spans="1:20" ht="26" x14ac:dyDescent="0.3">
      <c r="A1" s="78" t="s">
        <v>437</v>
      </c>
    </row>
    <row r="2" spans="1:20" ht="26" x14ac:dyDescent="0.3">
      <c r="A2" s="78" t="s">
        <v>538</v>
      </c>
    </row>
    <row r="3" spans="1:20" x14ac:dyDescent="0.2">
      <c r="A3" s="3"/>
      <c r="B3" s="3"/>
      <c r="C3" s="3"/>
      <c r="D3" s="3"/>
      <c r="E3" s="3"/>
      <c r="F3" s="3"/>
      <c r="G3" s="3"/>
      <c r="H3" s="3"/>
      <c r="I3" s="3"/>
      <c r="J3" s="3"/>
      <c r="K3" s="3"/>
      <c r="L3" s="3"/>
      <c r="M3" s="3"/>
      <c r="N3" s="3"/>
      <c r="O3" s="3"/>
      <c r="P3" s="3"/>
      <c r="Q3" s="3"/>
      <c r="R3" s="3"/>
      <c r="S3" s="3"/>
      <c r="T3" s="3"/>
    </row>
    <row r="4" spans="1:20" ht="21" x14ac:dyDescent="0.25">
      <c r="A4" s="79" t="s">
        <v>438</v>
      </c>
    </row>
    <row r="5" spans="1:20" s="2" customFormat="1" ht="19" x14ac:dyDescent="0.25">
      <c r="A5" s="80" t="s">
        <v>441</v>
      </c>
    </row>
    <row r="6" spans="1:20" ht="19" x14ac:dyDescent="0.25">
      <c r="A6" s="82"/>
    </row>
    <row r="7" spans="1:20" x14ac:dyDescent="0.2">
      <c r="C7" s="53">
        <v>1E-4</v>
      </c>
      <c r="D7" s="53">
        <v>5.0000000000000001E-4</v>
      </c>
      <c r="E7" s="53">
        <v>1E-3</v>
      </c>
      <c r="F7" s="53">
        <v>2.5000000000000001E-3</v>
      </c>
      <c r="G7" s="53">
        <v>5.0000000000000001E-3</v>
      </c>
      <c r="H7" s="53">
        <v>1.2999999999999999E-2</v>
      </c>
      <c r="I7" s="53">
        <v>2.5000000000000001E-2</v>
      </c>
      <c r="J7" s="53">
        <v>6.3E-2</v>
      </c>
      <c r="K7" s="53">
        <v>0.125</v>
      </c>
      <c r="L7" s="53">
        <v>0.313</v>
      </c>
      <c r="M7" s="53">
        <v>0.625</v>
      </c>
      <c r="N7" s="53">
        <v>1.5</v>
      </c>
      <c r="O7" s="53">
        <v>3</v>
      </c>
      <c r="P7" s="53">
        <v>7.5</v>
      </c>
      <c r="Q7" s="53">
        <v>15</v>
      </c>
      <c r="R7" s="53">
        <v>37.5</v>
      </c>
      <c r="S7" s="53">
        <v>75</v>
      </c>
      <c r="T7" s="17" t="s">
        <v>6</v>
      </c>
    </row>
    <row r="8" spans="1:20" x14ac:dyDescent="0.2">
      <c r="A8" s="16" t="s">
        <v>64</v>
      </c>
      <c r="B8" s="18" t="s">
        <v>49</v>
      </c>
      <c r="C8" s="108">
        <v>90.262299999999996</v>
      </c>
      <c r="D8" s="108">
        <v>100.56740000000001</v>
      </c>
      <c r="E8" s="108">
        <v>103.4564</v>
      </c>
      <c r="F8" s="108">
        <v>101.1799</v>
      </c>
      <c r="G8" s="108">
        <v>105.1455</v>
      </c>
      <c r="H8" s="108">
        <v>103.36750000000001</v>
      </c>
      <c r="I8" s="108">
        <v>102.22320000000001</v>
      </c>
      <c r="J8" s="108">
        <v>99.618200000000002</v>
      </c>
      <c r="K8" s="108">
        <v>101.5299</v>
      </c>
      <c r="L8" s="108">
        <v>101.0149</v>
      </c>
      <c r="M8" s="108">
        <v>108.8261</v>
      </c>
      <c r="N8" s="108">
        <v>107.8177</v>
      </c>
      <c r="O8" s="108">
        <v>111.0568</v>
      </c>
      <c r="P8" s="108">
        <v>103.8389</v>
      </c>
      <c r="Q8" s="108">
        <v>103.5146</v>
      </c>
      <c r="R8" s="108">
        <v>112.0261</v>
      </c>
      <c r="S8" s="108">
        <v>98.118700000000004</v>
      </c>
    </row>
    <row r="9" spans="1:20" x14ac:dyDescent="0.2">
      <c r="A9" s="16"/>
      <c r="B9" s="18" t="s">
        <v>50</v>
      </c>
      <c r="C9" s="108">
        <v>94.249099999999999</v>
      </c>
      <c r="D9" s="108">
        <v>103.5294</v>
      </c>
      <c r="E9" s="108">
        <v>106.7341</v>
      </c>
      <c r="F9" s="108">
        <v>107.47839999999999</v>
      </c>
      <c r="G9" s="108">
        <v>103.9813</v>
      </c>
      <c r="H9" s="108">
        <v>105.3276</v>
      </c>
      <c r="I9" s="108">
        <v>105.51309999999999</v>
      </c>
      <c r="J9" s="108">
        <v>98.001300000000001</v>
      </c>
      <c r="K9" s="108">
        <v>103.5861</v>
      </c>
      <c r="L9" s="108">
        <v>96.602699999999999</v>
      </c>
      <c r="M9" s="108">
        <v>84.036699999999996</v>
      </c>
      <c r="N9" s="108">
        <v>102.9111</v>
      </c>
      <c r="O9" s="108">
        <v>107.40300000000001</v>
      </c>
      <c r="P9" s="108">
        <v>102.7953</v>
      </c>
      <c r="Q9" s="108">
        <v>101.36150000000001</v>
      </c>
      <c r="R9" s="108">
        <v>103.21510000000001</v>
      </c>
      <c r="S9" s="108">
        <v>96.833799999999997</v>
      </c>
    </row>
    <row r="10" spans="1:20" x14ac:dyDescent="0.2">
      <c r="B10" s="18" t="s">
        <v>51</v>
      </c>
      <c r="C10" s="108">
        <v>89.632099999999994</v>
      </c>
      <c r="D10" s="108">
        <v>109.06310000000001</v>
      </c>
      <c r="E10" s="108">
        <v>112.36239999999999</v>
      </c>
      <c r="F10" s="108">
        <v>111.6255</v>
      </c>
      <c r="G10" s="108">
        <v>110.78660000000001</v>
      </c>
      <c r="H10" s="108">
        <v>109.4837</v>
      </c>
      <c r="I10" s="108">
        <v>112.0677</v>
      </c>
      <c r="J10" s="108">
        <v>106.3758</v>
      </c>
      <c r="K10" s="108">
        <v>106.0817</v>
      </c>
      <c r="L10" s="108">
        <v>105.06740000000001</v>
      </c>
      <c r="M10" s="108">
        <v>107.8283</v>
      </c>
      <c r="N10" s="108">
        <v>106.9212</v>
      </c>
      <c r="O10" s="108">
        <v>108.39409999999999</v>
      </c>
      <c r="P10" s="108">
        <v>106.544</v>
      </c>
      <c r="Q10" s="108">
        <v>105.4143</v>
      </c>
      <c r="R10" s="108">
        <v>108.18470000000001</v>
      </c>
      <c r="S10" s="108">
        <v>105.5757</v>
      </c>
    </row>
    <row r="11" spans="1:20" x14ac:dyDescent="0.2">
      <c r="A11" s="16"/>
      <c r="B11" s="18" t="s">
        <v>52</v>
      </c>
      <c r="C11" s="108">
        <v>96.602599999999995</v>
      </c>
      <c r="D11" s="108">
        <v>93.803399999999996</v>
      </c>
      <c r="E11" s="108">
        <v>106.0899</v>
      </c>
      <c r="F11" s="108">
        <v>103.1909</v>
      </c>
      <c r="G11" s="108">
        <v>104.16889999999999</v>
      </c>
      <c r="H11" s="108">
        <v>102.4436</v>
      </c>
      <c r="I11" s="108">
        <v>112.6765</v>
      </c>
      <c r="J11" s="108">
        <v>104.9961</v>
      </c>
      <c r="K11" s="108">
        <v>99.397099999999995</v>
      </c>
      <c r="L11" s="108">
        <v>102.77249999999999</v>
      </c>
      <c r="M11" s="108">
        <v>101.92189999999999</v>
      </c>
      <c r="N11" s="108">
        <v>84.834000000000003</v>
      </c>
      <c r="O11" s="108">
        <v>103.45</v>
      </c>
      <c r="P11" s="108">
        <v>101.5596</v>
      </c>
      <c r="Q11" s="108">
        <v>100.145</v>
      </c>
      <c r="R11" s="108">
        <v>102.2979</v>
      </c>
      <c r="S11" s="108">
        <v>98.308599999999998</v>
      </c>
    </row>
    <row r="12" spans="1:20" x14ac:dyDescent="0.2">
      <c r="A12" s="16"/>
      <c r="B12" s="19" t="s">
        <v>54</v>
      </c>
      <c r="C12" s="108">
        <v>92.686499999999995</v>
      </c>
      <c r="D12" s="108">
        <v>101.74079999999999</v>
      </c>
      <c r="E12" s="108">
        <v>107.16070000000001</v>
      </c>
      <c r="F12" s="108">
        <v>105.8687</v>
      </c>
      <c r="G12" s="108">
        <v>106.0206</v>
      </c>
      <c r="H12" s="108">
        <v>105.15560000000001</v>
      </c>
      <c r="I12" s="108">
        <v>108.12009999999999</v>
      </c>
      <c r="J12" s="108">
        <v>102.2479</v>
      </c>
      <c r="K12" s="108">
        <v>102.64870000000001</v>
      </c>
      <c r="L12" s="108">
        <v>101.3644</v>
      </c>
      <c r="M12" s="108">
        <v>100.6533</v>
      </c>
      <c r="N12" s="108">
        <v>100.621</v>
      </c>
      <c r="O12" s="108">
        <v>107.57599999999999</v>
      </c>
      <c r="P12" s="108">
        <v>103.6844</v>
      </c>
      <c r="Q12" s="108">
        <v>102.60890000000001</v>
      </c>
      <c r="R12" s="108">
        <v>106.43089999999999</v>
      </c>
      <c r="S12" s="108">
        <v>99.709199999999996</v>
      </c>
    </row>
    <row r="13" spans="1:20" x14ac:dyDescent="0.2">
      <c r="A13" s="16"/>
      <c r="B13" s="4"/>
      <c r="C13" s="108"/>
      <c r="D13" s="108"/>
      <c r="E13" s="108"/>
      <c r="F13" s="108"/>
      <c r="G13" s="108"/>
      <c r="H13" s="108"/>
      <c r="I13" s="108"/>
      <c r="J13" s="108"/>
      <c r="K13" s="108"/>
      <c r="L13" s="108"/>
      <c r="M13" s="108"/>
      <c r="N13" s="108"/>
      <c r="O13" s="108"/>
      <c r="P13" s="108"/>
      <c r="Q13" s="108"/>
      <c r="R13" s="108"/>
      <c r="S13" s="108"/>
    </row>
    <row r="14" spans="1:20" x14ac:dyDescent="0.2">
      <c r="A14" s="16" t="s">
        <v>62</v>
      </c>
      <c r="B14" s="18" t="s">
        <v>49</v>
      </c>
      <c r="C14" s="108">
        <v>87.815799999999996</v>
      </c>
      <c r="D14" s="108">
        <v>89.700999999999993</v>
      </c>
      <c r="E14" s="108">
        <v>80.389399999999995</v>
      </c>
      <c r="F14" s="108">
        <v>63.728000000000002</v>
      </c>
      <c r="G14" s="108">
        <v>42.308700000000002</v>
      </c>
      <c r="H14" s="108">
        <v>25.582100000000001</v>
      </c>
      <c r="I14" s="108">
        <v>16.645700000000001</v>
      </c>
      <c r="J14" s="108">
        <v>5.0651999999999999</v>
      </c>
      <c r="K14" s="108">
        <v>0.72889999999999999</v>
      </c>
      <c r="L14" s="108">
        <v>0</v>
      </c>
      <c r="M14" s="108">
        <v>5.0970000000000004</v>
      </c>
      <c r="N14" s="108">
        <v>2.7825000000000002</v>
      </c>
      <c r="O14" s="108">
        <v>2.1164999999999998</v>
      </c>
      <c r="P14" s="108">
        <v>1.7518</v>
      </c>
      <c r="Q14" s="108">
        <v>2.1732999999999998</v>
      </c>
      <c r="R14" s="108">
        <v>0</v>
      </c>
      <c r="S14" s="108">
        <v>3.4811000000000001</v>
      </c>
    </row>
    <row r="15" spans="1:20" x14ac:dyDescent="0.2">
      <c r="A15" s="16"/>
      <c r="B15" s="18" t="s">
        <v>50</v>
      </c>
      <c r="C15" s="108">
        <v>89.749700000000004</v>
      </c>
      <c r="D15" s="108">
        <v>81.002300000000005</v>
      </c>
      <c r="E15" s="108">
        <v>78.976200000000006</v>
      </c>
      <c r="F15" s="108">
        <v>58.939700000000002</v>
      </c>
      <c r="G15" s="108">
        <v>42.841500000000003</v>
      </c>
      <c r="H15" s="108">
        <v>23.549900000000001</v>
      </c>
      <c r="I15" s="108">
        <v>10.417199999999999</v>
      </c>
      <c r="J15" s="108">
        <v>2.5175999999999998</v>
      </c>
      <c r="K15" s="108">
        <v>0</v>
      </c>
      <c r="L15" s="108">
        <v>0</v>
      </c>
      <c r="M15" s="108">
        <v>1.2884</v>
      </c>
      <c r="N15" s="108">
        <v>1.5762</v>
      </c>
      <c r="O15" s="108">
        <v>0.21929999999999999</v>
      </c>
      <c r="P15" s="108">
        <v>1.3843000000000001</v>
      </c>
      <c r="Q15" s="108">
        <v>2.3163</v>
      </c>
      <c r="R15" s="108">
        <v>0.87719999999999998</v>
      </c>
      <c r="S15" s="108">
        <v>2.6589999999999998</v>
      </c>
    </row>
    <row r="16" spans="1:20" x14ac:dyDescent="0.2">
      <c r="A16" s="16"/>
      <c r="B16" s="18" t="s">
        <v>51</v>
      </c>
      <c r="C16" s="108">
        <v>92.617500000000007</v>
      </c>
      <c r="D16" s="108">
        <v>81.803700000000006</v>
      </c>
      <c r="E16" s="108">
        <v>77.909300000000002</v>
      </c>
      <c r="F16" s="108">
        <v>63.075699999999998</v>
      </c>
      <c r="G16" s="108">
        <v>44.308999999999997</v>
      </c>
      <c r="H16" s="108">
        <v>27.352799999999998</v>
      </c>
      <c r="I16" s="108">
        <v>16.067399999999999</v>
      </c>
      <c r="J16" s="108">
        <v>8.6434999999999995</v>
      </c>
      <c r="K16" s="108">
        <v>4.2789999999999999</v>
      </c>
      <c r="L16" s="108">
        <v>4.5270999999999999</v>
      </c>
      <c r="M16" s="108">
        <v>0</v>
      </c>
      <c r="N16" s="108">
        <v>0</v>
      </c>
      <c r="O16" s="108">
        <v>0</v>
      </c>
      <c r="P16" s="108">
        <v>9.9500000000000005E-2</v>
      </c>
      <c r="Q16" s="108">
        <v>0</v>
      </c>
      <c r="R16" s="108">
        <v>0.74609999999999999</v>
      </c>
      <c r="S16" s="108">
        <v>1.3593999999999999</v>
      </c>
    </row>
    <row r="17" spans="1:19" x14ac:dyDescent="0.2">
      <c r="A17" s="16"/>
      <c r="B17" s="18" t="s">
        <v>52</v>
      </c>
      <c r="C17" s="108">
        <v>90.085499999999996</v>
      </c>
      <c r="D17" s="108">
        <v>90.490700000000004</v>
      </c>
      <c r="E17" s="108">
        <v>82.563599999999994</v>
      </c>
      <c r="F17" s="108">
        <v>61.159300000000002</v>
      </c>
      <c r="G17" s="108">
        <v>45.410899999999998</v>
      </c>
      <c r="H17" s="108">
        <v>27.574000000000002</v>
      </c>
      <c r="I17" s="108">
        <v>16.398399999999999</v>
      </c>
      <c r="J17" s="108">
        <v>7.5431999999999997</v>
      </c>
      <c r="K17" s="108">
        <v>4.8910999999999998</v>
      </c>
      <c r="L17" s="108">
        <v>1.3517999999999999</v>
      </c>
      <c r="M17" s="108">
        <v>2.0234000000000001</v>
      </c>
      <c r="N17" s="108">
        <v>3.5030000000000001</v>
      </c>
      <c r="O17" s="108">
        <v>1.4654</v>
      </c>
      <c r="P17" s="108">
        <v>0.20699999999999999</v>
      </c>
      <c r="Q17" s="108">
        <v>0.65310000000000001</v>
      </c>
      <c r="R17" s="108">
        <v>2.2162000000000002</v>
      </c>
      <c r="S17" s="108">
        <v>4.1692</v>
      </c>
    </row>
    <row r="18" spans="1:19" x14ac:dyDescent="0.2">
      <c r="A18" s="16"/>
      <c r="B18" s="18" t="s">
        <v>53</v>
      </c>
      <c r="C18" s="108">
        <v>96.069900000000004</v>
      </c>
      <c r="D18" s="108">
        <v>91.483599999999996</v>
      </c>
      <c r="E18" s="108">
        <v>82.305599999999998</v>
      </c>
      <c r="F18" s="108">
        <v>62.658000000000001</v>
      </c>
      <c r="G18" s="108">
        <v>42.721800000000002</v>
      </c>
      <c r="H18" s="108">
        <v>18.988399999999999</v>
      </c>
      <c r="I18" s="108">
        <v>5.0796999999999999</v>
      </c>
      <c r="J18" s="108">
        <v>1.5177</v>
      </c>
      <c r="K18" s="108">
        <v>2.0739000000000001</v>
      </c>
      <c r="L18" s="108">
        <v>0.7722</v>
      </c>
      <c r="M18" s="108">
        <v>0</v>
      </c>
      <c r="N18" s="108">
        <v>0</v>
      </c>
      <c r="O18" s="108">
        <v>0</v>
      </c>
      <c r="P18" s="108">
        <v>0</v>
      </c>
      <c r="Q18" s="108">
        <v>0</v>
      </c>
      <c r="R18" s="108">
        <v>0</v>
      </c>
      <c r="S18" s="108">
        <v>0</v>
      </c>
    </row>
    <row r="19" spans="1:19" x14ac:dyDescent="0.2">
      <c r="A19" s="16"/>
      <c r="B19" s="18" t="s">
        <v>56</v>
      </c>
      <c r="C19" s="108">
        <v>109.2394</v>
      </c>
      <c r="D19" s="108">
        <v>103.6056</v>
      </c>
      <c r="E19" s="108">
        <v>93.039900000000003</v>
      </c>
      <c r="F19" s="108">
        <v>70.495900000000006</v>
      </c>
      <c r="G19" s="108">
        <v>34.8932</v>
      </c>
      <c r="H19" s="108">
        <v>20.774100000000001</v>
      </c>
      <c r="I19" s="108">
        <v>10.3033</v>
      </c>
      <c r="J19" s="108">
        <v>7.1508000000000003</v>
      </c>
      <c r="K19" s="108">
        <v>3.2280000000000002</v>
      </c>
      <c r="L19" s="108">
        <v>3.633</v>
      </c>
      <c r="M19" s="108">
        <v>4.6562000000000001</v>
      </c>
      <c r="N19" s="108">
        <v>3.6234999999999999</v>
      </c>
      <c r="O19" s="108">
        <v>5.1006999999999998</v>
      </c>
      <c r="P19" s="108">
        <v>5.8925999999999998</v>
      </c>
      <c r="Q19" s="108">
        <v>4.0125000000000002</v>
      </c>
      <c r="R19" s="108">
        <v>7.3141999999999996</v>
      </c>
      <c r="S19" s="108">
        <v>7.1475</v>
      </c>
    </row>
    <row r="20" spans="1:19" x14ac:dyDescent="0.2">
      <c r="A20" s="16"/>
      <c r="B20" s="19" t="s">
        <v>54</v>
      </c>
      <c r="C20" s="108">
        <v>94.263000000000005</v>
      </c>
      <c r="D20" s="108">
        <v>89.681100000000001</v>
      </c>
      <c r="E20" s="108">
        <v>82.530699999999996</v>
      </c>
      <c r="F20" s="108">
        <v>63.342799999999997</v>
      </c>
      <c r="G20" s="108">
        <v>42.080800000000004</v>
      </c>
      <c r="H20" s="108">
        <v>23.970199999999998</v>
      </c>
      <c r="I20" s="108">
        <v>12.485300000000001</v>
      </c>
      <c r="J20" s="108">
        <v>5.4063999999999997</v>
      </c>
      <c r="K20" s="108">
        <v>2.5335000000000001</v>
      </c>
      <c r="L20" s="108">
        <v>1.714</v>
      </c>
      <c r="M20" s="108">
        <v>2.1775000000000002</v>
      </c>
      <c r="N20" s="108">
        <v>1.9141999999999999</v>
      </c>
      <c r="O20" s="108">
        <v>1.4837</v>
      </c>
      <c r="P20" s="108">
        <v>1.5559000000000001</v>
      </c>
      <c r="Q20" s="108">
        <v>1.5259</v>
      </c>
      <c r="R20" s="108">
        <v>1.8589</v>
      </c>
      <c r="S20" s="108">
        <v>3.1360000000000001</v>
      </c>
    </row>
    <row r="21" spans="1:19" x14ac:dyDescent="0.2">
      <c r="A21" s="16"/>
      <c r="B21" s="4"/>
      <c r="C21" s="108"/>
      <c r="D21" s="108"/>
      <c r="E21" s="108"/>
      <c r="F21" s="108"/>
      <c r="G21" s="108"/>
      <c r="H21" s="108"/>
      <c r="I21" s="108"/>
      <c r="J21" s="108"/>
      <c r="K21" s="108"/>
      <c r="L21" s="108"/>
      <c r="M21" s="111"/>
      <c r="N21" s="111"/>
      <c r="O21" s="111"/>
      <c r="P21" s="111"/>
      <c r="Q21" s="111"/>
      <c r="R21" s="111"/>
      <c r="S21" s="111"/>
    </row>
    <row r="22" spans="1:19" x14ac:dyDescent="0.2">
      <c r="A22" s="16" t="s">
        <v>63</v>
      </c>
      <c r="B22" s="18" t="s">
        <v>49</v>
      </c>
      <c r="C22" s="108">
        <v>90.563599999999994</v>
      </c>
      <c r="D22" s="108">
        <v>108.47839999999999</v>
      </c>
      <c r="E22" s="108">
        <v>103.9592</v>
      </c>
      <c r="F22" s="108">
        <v>107.6187</v>
      </c>
      <c r="G22" s="108">
        <v>96.959400000000002</v>
      </c>
      <c r="H22" s="108">
        <v>89.188900000000004</v>
      </c>
      <c r="I22" s="108">
        <v>78.100700000000003</v>
      </c>
      <c r="J22" s="108">
        <v>21.543700000000001</v>
      </c>
      <c r="K22" s="108">
        <v>17.7652</v>
      </c>
      <c r="L22" s="108">
        <v>2.5243000000000002</v>
      </c>
      <c r="M22" s="108">
        <v>2.0731999999999999</v>
      </c>
      <c r="N22" s="108">
        <v>9.5753000000000004</v>
      </c>
      <c r="O22" s="108">
        <v>8.2182999999999993</v>
      </c>
      <c r="P22" s="108">
        <v>6.9619999999999997</v>
      </c>
      <c r="Q22" s="108">
        <v>6.9566999999999997</v>
      </c>
      <c r="R22" s="108">
        <v>8.7634000000000007</v>
      </c>
      <c r="S22" s="108">
        <v>4.8391999999999999</v>
      </c>
    </row>
    <row r="23" spans="1:19" x14ac:dyDescent="0.2">
      <c r="A23" s="16"/>
      <c r="B23" s="18" t="s">
        <v>50</v>
      </c>
      <c r="C23" s="108">
        <v>87.0959</v>
      </c>
      <c r="D23" s="108">
        <v>94.728300000000004</v>
      </c>
      <c r="E23" s="108">
        <v>90.421199999999999</v>
      </c>
      <c r="F23" s="108">
        <v>104.8336</v>
      </c>
      <c r="G23" s="108">
        <v>101.5018</v>
      </c>
      <c r="H23" s="108">
        <v>86.028300000000002</v>
      </c>
      <c r="I23" s="108">
        <v>84.935400000000001</v>
      </c>
      <c r="J23" s="108">
        <v>22.150099999999998</v>
      </c>
      <c r="K23" s="108">
        <v>22.408899999999999</v>
      </c>
      <c r="L23" s="108">
        <v>0</v>
      </c>
      <c r="M23" s="108">
        <v>0</v>
      </c>
      <c r="N23" s="108">
        <v>0</v>
      </c>
      <c r="O23" s="108">
        <v>1.0834999999999999</v>
      </c>
      <c r="P23" s="108">
        <v>0</v>
      </c>
      <c r="Q23" s="108">
        <v>0</v>
      </c>
      <c r="R23" s="108">
        <v>0.27350000000000002</v>
      </c>
      <c r="S23" s="108">
        <v>0</v>
      </c>
    </row>
    <row r="24" spans="1:19" x14ac:dyDescent="0.2">
      <c r="A24" s="16"/>
      <c r="B24" s="18" t="s">
        <v>51</v>
      </c>
      <c r="C24" s="108">
        <v>104.92489999999999</v>
      </c>
      <c r="D24" s="108">
        <v>114.18810000000001</v>
      </c>
      <c r="E24" s="108">
        <v>115.9072</v>
      </c>
      <c r="F24" s="108">
        <v>123.45480000000001</v>
      </c>
      <c r="G24" s="108">
        <v>109.9104</v>
      </c>
      <c r="H24" s="108">
        <v>98.415000000000006</v>
      </c>
      <c r="I24" s="108">
        <v>108.6236</v>
      </c>
      <c r="J24" s="108">
        <v>34.9985</v>
      </c>
      <c r="K24" s="108">
        <v>32.936399999999999</v>
      </c>
      <c r="L24" s="108">
        <v>0</v>
      </c>
      <c r="M24" s="108">
        <v>0</v>
      </c>
      <c r="N24" s="108">
        <v>13.564399999999999</v>
      </c>
      <c r="O24" s="108">
        <v>7.6272000000000002</v>
      </c>
      <c r="P24" s="108">
        <v>12.0625</v>
      </c>
      <c r="Q24" s="108">
        <v>10.8725</v>
      </c>
      <c r="R24" s="108">
        <v>11.919700000000001</v>
      </c>
      <c r="S24" s="108">
        <v>3.3563999999999998</v>
      </c>
    </row>
    <row r="25" spans="1:19" x14ac:dyDescent="0.2">
      <c r="A25" s="16"/>
      <c r="B25" s="18" t="s">
        <v>52</v>
      </c>
      <c r="C25" s="108">
        <v>100.2135</v>
      </c>
      <c r="D25" s="108">
        <v>97.349299999999999</v>
      </c>
      <c r="E25" s="108">
        <v>105.086</v>
      </c>
      <c r="F25" s="108">
        <v>105.6982</v>
      </c>
      <c r="G25" s="108">
        <v>96.944900000000004</v>
      </c>
      <c r="H25" s="108">
        <v>88.732600000000005</v>
      </c>
      <c r="I25" s="108">
        <v>86.898200000000003</v>
      </c>
      <c r="J25" s="108">
        <v>29.334900000000001</v>
      </c>
      <c r="K25" s="108">
        <v>34.111499999999999</v>
      </c>
      <c r="L25" s="108">
        <v>0.2031</v>
      </c>
      <c r="M25" s="108">
        <v>1.4805999999999999</v>
      </c>
      <c r="N25" s="108">
        <v>7.7133000000000003</v>
      </c>
      <c r="O25" s="108">
        <v>4.3301999999999996</v>
      </c>
      <c r="P25" s="108">
        <v>7.5244</v>
      </c>
      <c r="Q25" s="108">
        <v>4.6285999999999996</v>
      </c>
      <c r="R25" s="108">
        <v>5.9408000000000003</v>
      </c>
      <c r="S25" s="108">
        <v>6.3551000000000002</v>
      </c>
    </row>
    <row r="26" spans="1:19" x14ac:dyDescent="0.2">
      <c r="A26" s="16"/>
      <c r="B26" s="19" t="s">
        <v>54</v>
      </c>
      <c r="C26" s="108">
        <v>95.6995</v>
      </c>
      <c r="D26" s="108">
        <v>103.68600000000001</v>
      </c>
      <c r="E26" s="108">
        <v>103.8434</v>
      </c>
      <c r="F26" s="108">
        <v>110.40130000000001</v>
      </c>
      <c r="G26" s="108">
        <v>101.3291</v>
      </c>
      <c r="H26" s="108">
        <v>90.591200000000001</v>
      </c>
      <c r="I26" s="108">
        <v>89.639499999999998</v>
      </c>
      <c r="J26" s="108">
        <v>27.006799999999998</v>
      </c>
      <c r="K26" s="108">
        <v>26.805499999999999</v>
      </c>
      <c r="L26" s="108">
        <v>0.68189999999999995</v>
      </c>
      <c r="M26" s="108">
        <v>0.88839999999999997</v>
      </c>
      <c r="N26" s="108">
        <v>7.7131999999999996</v>
      </c>
      <c r="O26" s="108">
        <v>5.3148</v>
      </c>
      <c r="P26" s="108">
        <v>6.6372</v>
      </c>
      <c r="Q26" s="108">
        <v>5.6144999999999996</v>
      </c>
      <c r="R26" s="108">
        <v>6.7244000000000002</v>
      </c>
      <c r="S26" s="108">
        <v>3.6377000000000002</v>
      </c>
    </row>
    <row r="27" spans="1:19" x14ac:dyDescent="0.2">
      <c r="A27" s="16"/>
      <c r="B27" s="4"/>
      <c r="C27" s="108"/>
      <c r="D27" s="108"/>
      <c r="E27" s="108"/>
      <c r="F27" s="108"/>
      <c r="G27" s="108"/>
      <c r="H27" s="108"/>
      <c r="I27" s="108"/>
      <c r="J27" s="108"/>
      <c r="K27" s="108"/>
      <c r="L27" s="108"/>
      <c r="M27" s="108"/>
      <c r="N27" s="108"/>
      <c r="O27" s="108"/>
      <c r="P27" s="108"/>
      <c r="Q27" s="108"/>
      <c r="R27" s="108"/>
      <c r="S27" s="108"/>
    </row>
    <row r="28" spans="1:19" x14ac:dyDescent="0.2">
      <c r="A28" s="16" t="s">
        <v>65</v>
      </c>
      <c r="B28" s="18" t="s">
        <v>49</v>
      </c>
      <c r="C28" s="108">
        <v>100</v>
      </c>
      <c r="D28" s="108">
        <v>104.93259999999999</v>
      </c>
      <c r="E28" s="108">
        <v>98.951300000000003</v>
      </c>
      <c r="F28" s="108">
        <v>107.2307</v>
      </c>
      <c r="G28" s="108">
        <v>101.5437</v>
      </c>
      <c r="H28" s="108">
        <v>96.926299999999998</v>
      </c>
      <c r="I28" s="108">
        <v>101.6467</v>
      </c>
      <c r="J28" s="108">
        <v>107.1155</v>
      </c>
      <c r="K28" s="108">
        <v>95.668099999999995</v>
      </c>
      <c r="L28" s="108">
        <v>86.298100000000005</v>
      </c>
      <c r="M28" s="108">
        <v>100</v>
      </c>
      <c r="N28" s="108">
        <v>85.561000000000007</v>
      </c>
      <c r="O28" s="108">
        <v>63.901600000000002</v>
      </c>
      <c r="P28" s="108">
        <v>26.428899999999999</v>
      </c>
      <c r="Q28" s="108">
        <v>18.9298</v>
      </c>
      <c r="R28" s="108">
        <v>4.5849000000000002</v>
      </c>
      <c r="S28" s="108">
        <v>5.3541999999999996</v>
      </c>
    </row>
    <row r="29" spans="1:19" x14ac:dyDescent="0.2">
      <c r="A29" s="16"/>
      <c r="B29" s="18" t="s">
        <v>50</v>
      </c>
      <c r="C29" s="108">
        <v>97.869500000000002</v>
      </c>
      <c r="D29" s="108">
        <v>90.969399999999993</v>
      </c>
      <c r="E29" s="108">
        <v>83.219399999999993</v>
      </c>
      <c r="F29" s="108">
        <v>90.826899999999995</v>
      </c>
      <c r="G29" s="108">
        <v>86.94</v>
      </c>
      <c r="H29" s="108">
        <v>100.4383</v>
      </c>
      <c r="I29" s="108">
        <v>91.986400000000003</v>
      </c>
      <c r="J29" s="108">
        <v>82.196299999999994</v>
      </c>
      <c r="K29" s="108">
        <v>85.253</v>
      </c>
      <c r="L29" s="108">
        <v>71.286799999999999</v>
      </c>
      <c r="M29" s="108">
        <v>89.929699999999997</v>
      </c>
      <c r="N29" s="108">
        <v>77.078699999999998</v>
      </c>
      <c r="O29" s="108">
        <v>50.5929</v>
      </c>
      <c r="P29" s="108">
        <v>29.179400000000001</v>
      </c>
      <c r="Q29" s="108">
        <v>9.2500999999999998</v>
      </c>
      <c r="R29" s="108">
        <v>3.3226</v>
      </c>
      <c r="S29" s="108">
        <v>20.312100000000001</v>
      </c>
    </row>
    <row r="30" spans="1:19" x14ac:dyDescent="0.2">
      <c r="A30" s="16"/>
      <c r="B30" s="18" t="s">
        <v>51</v>
      </c>
      <c r="C30" s="108">
        <v>95.739000000000004</v>
      </c>
      <c r="D30" s="108">
        <v>97.5321</v>
      </c>
      <c r="E30" s="108">
        <v>91.265799999999999</v>
      </c>
      <c r="F30" s="108">
        <v>101.498</v>
      </c>
      <c r="G30" s="108">
        <v>98.012900000000002</v>
      </c>
      <c r="H30" s="108">
        <v>126.3736</v>
      </c>
      <c r="I30" s="108">
        <v>102.06229999999999</v>
      </c>
      <c r="J30" s="108">
        <v>89.539599999999993</v>
      </c>
      <c r="K30" s="108">
        <v>97.270099999999999</v>
      </c>
      <c r="L30" s="108">
        <v>78.952100000000002</v>
      </c>
      <c r="M30" s="108">
        <v>79.859399999999994</v>
      </c>
      <c r="N30" s="108">
        <v>65.006699999999995</v>
      </c>
      <c r="O30" s="108">
        <v>43.868499999999997</v>
      </c>
      <c r="P30" s="108">
        <v>11.8263</v>
      </c>
      <c r="Q30" s="108">
        <v>1</v>
      </c>
      <c r="R30" s="108">
        <v>2.2050999999999998</v>
      </c>
      <c r="S30" s="108">
        <v>12.186</v>
      </c>
    </row>
    <row r="31" spans="1:19" x14ac:dyDescent="0.2">
      <c r="A31" s="16"/>
      <c r="B31" s="18" t="s">
        <v>52</v>
      </c>
      <c r="C31" s="108">
        <v>92.718699999999998</v>
      </c>
      <c r="D31" s="108">
        <v>92.512</v>
      </c>
      <c r="E31" s="108">
        <v>96.839399999999998</v>
      </c>
      <c r="F31" s="108">
        <v>95.636099999999999</v>
      </c>
      <c r="G31" s="108">
        <v>97.084699999999998</v>
      </c>
      <c r="H31" s="108">
        <v>98.337900000000005</v>
      </c>
      <c r="I31" s="108">
        <v>97.043499999999995</v>
      </c>
      <c r="J31" s="108">
        <v>103.68600000000001</v>
      </c>
      <c r="K31" s="108">
        <v>89.800799999999995</v>
      </c>
      <c r="L31" s="108">
        <v>90.968999999999994</v>
      </c>
      <c r="M31" s="108">
        <v>64.887600000000006</v>
      </c>
      <c r="N31" s="108">
        <v>53.572000000000003</v>
      </c>
      <c r="O31" s="108">
        <v>39.8035</v>
      </c>
      <c r="P31" s="108">
        <v>13.2034</v>
      </c>
      <c r="Q31" s="108">
        <v>2.8483999999999998</v>
      </c>
      <c r="R31" s="108">
        <v>3.8925000000000001</v>
      </c>
      <c r="S31" s="108">
        <v>15.450900000000001</v>
      </c>
    </row>
    <row r="32" spans="1:19" x14ac:dyDescent="0.2">
      <c r="A32" s="16"/>
      <c r="B32" s="19" t="s">
        <v>54</v>
      </c>
      <c r="C32" s="108">
        <v>96.581800000000001</v>
      </c>
      <c r="D32" s="108">
        <v>96.486500000000007</v>
      </c>
      <c r="E32" s="108">
        <v>92.569000000000003</v>
      </c>
      <c r="F32" s="108">
        <v>98.797899999999998</v>
      </c>
      <c r="G32" s="108">
        <v>95.895300000000006</v>
      </c>
      <c r="H32" s="108">
        <v>105.51900000000001</v>
      </c>
      <c r="I32" s="108">
        <v>98.184700000000007</v>
      </c>
      <c r="J32" s="108">
        <v>95.634299999999996</v>
      </c>
      <c r="K32" s="108">
        <v>91.998000000000005</v>
      </c>
      <c r="L32" s="108">
        <v>81.876499999999993</v>
      </c>
      <c r="M32" s="108">
        <v>83.669200000000004</v>
      </c>
      <c r="N32" s="108">
        <v>70.304599999999994</v>
      </c>
      <c r="O32" s="108">
        <v>49.541600000000003</v>
      </c>
      <c r="P32" s="108">
        <v>20.159500000000001</v>
      </c>
      <c r="Q32" s="108">
        <v>8.0070999999999994</v>
      </c>
      <c r="R32" s="108">
        <v>3.5013000000000001</v>
      </c>
      <c r="S32" s="108">
        <v>13.325799999999999</v>
      </c>
    </row>
    <row r="33" spans="1:20" x14ac:dyDescent="0.2">
      <c r="A33" s="16"/>
      <c r="B33" s="4"/>
      <c r="C33" s="108"/>
      <c r="D33" s="108"/>
      <c r="E33" s="108"/>
      <c r="F33" s="108"/>
      <c r="G33" s="108"/>
      <c r="H33" s="108"/>
      <c r="I33" s="108"/>
      <c r="J33" s="108"/>
      <c r="K33" s="108"/>
      <c r="L33" s="108"/>
      <c r="M33" s="108"/>
      <c r="N33" s="108"/>
      <c r="O33" s="108"/>
      <c r="P33" s="108"/>
      <c r="Q33" s="108"/>
      <c r="R33" s="108"/>
      <c r="S33" s="108"/>
    </row>
    <row r="34" spans="1:20" x14ac:dyDescent="0.2">
      <c r="A34" s="16" t="s">
        <v>66</v>
      </c>
      <c r="B34" s="18" t="s">
        <v>49</v>
      </c>
      <c r="C34" s="108">
        <v>90.133700000000005</v>
      </c>
      <c r="D34" s="108">
        <v>89.147000000000006</v>
      </c>
      <c r="E34" s="108">
        <v>93.634600000000006</v>
      </c>
      <c r="F34" s="108">
        <v>94.907700000000006</v>
      </c>
      <c r="G34" s="108">
        <v>110.8211</v>
      </c>
      <c r="H34" s="108">
        <v>104.4239</v>
      </c>
      <c r="I34" s="108">
        <v>81.094800000000006</v>
      </c>
      <c r="J34" s="108">
        <v>58.8797</v>
      </c>
      <c r="K34" s="108">
        <v>47.008299999999998</v>
      </c>
      <c r="L34" s="108">
        <v>23.5837</v>
      </c>
      <c r="M34" s="108">
        <v>16.7958</v>
      </c>
      <c r="N34" s="108">
        <v>4.9581999999999997</v>
      </c>
      <c r="O34" s="108">
        <v>0.58879999999999999</v>
      </c>
      <c r="P34" s="108">
        <v>0</v>
      </c>
      <c r="Q34" s="108">
        <v>6.9413999999999998</v>
      </c>
      <c r="R34" s="108">
        <v>3.5947</v>
      </c>
      <c r="S34" s="108">
        <v>0</v>
      </c>
    </row>
    <row r="35" spans="1:20" x14ac:dyDescent="0.2">
      <c r="A35" s="16"/>
      <c r="B35" s="18" t="s">
        <v>50</v>
      </c>
      <c r="C35" s="108">
        <v>99.581699999999998</v>
      </c>
      <c r="D35" s="108">
        <v>96.982399999999998</v>
      </c>
      <c r="E35" s="108">
        <v>85.36</v>
      </c>
      <c r="F35" s="108">
        <v>85.957599999999999</v>
      </c>
      <c r="G35" s="108">
        <v>90.8874</v>
      </c>
      <c r="H35" s="108">
        <v>80.938199999999995</v>
      </c>
      <c r="I35" s="108">
        <v>79.265000000000001</v>
      </c>
      <c r="J35" s="108">
        <v>58.500100000000003</v>
      </c>
      <c r="K35" s="108">
        <v>44.9955</v>
      </c>
      <c r="L35" s="108">
        <v>25.634899999999998</v>
      </c>
      <c r="M35" s="108">
        <v>15.275499999999999</v>
      </c>
      <c r="N35" s="108">
        <v>1.1601999999999999</v>
      </c>
      <c r="O35" s="108">
        <v>7.5411000000000001</v>
      </c>
      <c r="P35" s="108">
        <v>0</v>
      </c>
      <c r="Q35" s="108">
        <v>0</v>
      </c>
      <c r="R35" s="108">
        <v>0</v>
      </c>
      <c r="S35" s="108">
        <v>3.2227000000000001</v>
      </c>
    </row>
    <row r="36" spans="1:20" x14ac:dyDescent="0.2">
      <c r="A36" s="16"/>
      <c r="B36" s="18" t="s">
        <v>51</v>
      </c>
      <c r="C36" s="108">
        <v>83.147400000000005</v>
      </c>
      <c r="D36" s="108">
        <v>84.926100000000005</v>
      </c>
      <c r="E36" s="108">
        <v>84.051900000000003</v>
      </c>
      <c r="F36" s="108">
        <v>78.986999999999995</v>
      </c>
      <c r="G36" s="108">
        <v>82.152500000000003</v>
      </c>
      <c r="H36" s="108">
        <v>77.600200000000001</v>
      </c>
      <c r="I36" s="108">
        <v>72.113399999999999</v>
      </c>
      <c r="J36" s="108">
        <v>52.939399999999999</v>
      </c>
      <c r="K36" s="108">
        <v>42.086199999999998</v>
      </c>
      <c r="L36" s="108">
        <v>20.651199999999999</v>
      </c>
      <c r="M36" s="108">
        <v>17.384499999999999</v>
      </c>
      <c r="N36" s="108">
        <v>6.0548999999999999</v>
      </c>
      <c r="O36" s="108">
        <v>4.4943999999999997</v>
      </c>
      <c r="P36" s="108">
        <v>2.6840999999999999</v>
      </c>
      <c r="Q36" s="108">
        <v>2.5280999999999998</v>
      </c>
      <c r="R36" s="108">
        <v>0</v>
      </c>
      <c r="S36" s="108">
        <v>0</v>
      </c>
    </row>
    <row r="37" spans="1:20" x14ac:dyDescent="0.2">
      <c r="A37" s="16"/>
      <c r="B37" s="18" t="s">
        <v>52</v>
      </c>
      <c r="C37" s="108">
        <v>101.1456</v>
      </c>
      <c r="D37" s="108">
        <v>102.628</v>
      </c>
      <c r="E37" s="108">
        <v>105.9299</v>
      </c>
      <c r="F37" s="108">
        <v>99.629400000000004</v>
      </c>
      <c r="G37" s="108">
        <v>91.307299999999998</v>
      </c>
      <c r="H37" s="108">
        <v>94.575500000000005</v>
      </c>
      <c r="I37" s="108">
        <v>85.781700000000001</v>
      </c>
      <c r="J37" s="108">
        <v>67.014799999999994</v>
      </c>
      <c r="K37" s="108">
        <v>50.202199999999998</v>
      </c>
      <c r="L37" s="108">
        <v>26.549900000000001</v>
      </c>
      <c r="M37" s="108">
        <v>12.483700000000001</v>
      </c>
      <c r="N37" s="108">
        <v>15.3268</v>
      </c>
      <c r="O37" s="108">
        <v>5.5228999999999999</v>
      </c>
      <c r="P37" s="108">
        <v>0</v>
      </c>
      <c r="Q37" s="108">
        <v>3.1373000000000002</v>
      </c>
      <c r="R37" s="108">
        <v>3.0392000000000001</v>
      </c>
      <c r="S37" s="108">
        <v>1.9280999999999999</v>
      </c>
    </row>
    <row r="38" spans="1:20" x14ac:dyDescent="0.2">
      <c r="A38" s="16"/>
      <c r="B38" s="19" t="s">
        <v>54</v>
      </c>
      <c r="C38" s="108">
        <v>93.502099999999999</v>
      </c>
      <c r="D38" s="108">
        <v>93.420900000000003</v>
      </c>
      <c r="E38" s="108">
        <v>92.244100000000003</v>
      </c>
      <c r="F38" s="108">
        <v>89.870400000000004</v>
      </c>
      <c r="G38" s="108">
        <v>93.792100000000005</v>
      </c>
      <c r="H38" s="108">
        <v>89.384500000000003</v>
      </c>
      <c r="I38" s="108">
        <v>79.563699999999997</v>
      </c>
      <c r="J38" s="108">
        <v>59.333500000000001</v>
      </c>
      <c r="K38" s="108">
        <v>46.073</v>
      </c>
      <c r="L38" s="108">
        <v>24.104900000000001</v>
      </c>
      <c r="M38" s="108">
        <v>15.4849</v>
      </c>
      <c r="N38" s="108">
        <v>6.875</v>
      </c>
      <c r="O38" s="108">
        <v>4.5368000000000004</v>
      </c>
      <c r="P38" s="108">
        <v>0.67100000000000004</v>
      </c>
      <c r="Q38" s="108">
        <v>3.1516999999999999</v>
      </c>
      <c r="R38" s="108">
        <v>1.6585000000000001</v>
      </c>
      <c r="S38" s="108">
        <v>1.2877000000000001</v>
      </c>
    </row>
    <row r="39" spans="1:20" x14ac:dyDescent="0.2">
      <c r="A39" s="16"/>
      <c r="B39" s="4"/>
      <c r="C39" s="108"/>
      <c r="D39" s="108"/>
      <c r="E39" s="108"/>
      <c r="F39" s="108"/>
      <c r="G39" s="108"/>
      <c r="H39" s="108"/>
      <c r="I39" s="108"/>
      <c r="J39" s="108"/>
      <c r="K39" s="108"/>
      <c r="L39" s="108"/>
      <c r="M39" s="108"/>
      <c r="N39" s="108"/>
      <c r="O39" s="108"/>
      <c r="P39" s="108"/>
      <c r="Q39" s="108"/>
      <c r="R39" s="108"/>
      <c r="S39" s="108"/>
    </row>
    <row r="40" spans="1:20" x14ac:dyDescent="0.2">
      <c r="A40" s="16" t="s">
        <v>363</v>
      </c>
      <c r="B40" s="18" t="s">
        <v>49</v>
      </c>
      <c r="C40" s="108">
        <v>139.22120000000001</v>
      </c>
      <c r="D40" s="108">
        <v>155.142</v>
      </c>
      <c r="E40" s="108">
        <v>146.25909999999999</v>
      </c>
      <c r="F40" s="108">
        <v>142.02279999999999</v>
      </c>
      <c r="G40" s="108">
        <v>93.953100000000006</v>
      </c>
      <c r="H40" s="108">
        <v>121.59220000000001</v>
      </c>
      <c r="I40" s="108">
        <v>107.3455</v>
      </c>
      <c r="J40" s="108">
        <v>65.015500000000003</v>
      </c>
      <c r="K40" s="108">
        <v>44.721600000000002</v>
      </c>
      <c r="L40" s="108">
        <v>21.011199999999999</v>
      </c>
      <c r="M40" s="108">
        <v>12.192</v>
      </c>
      <c r="N40" s="108">
        <v>3.5684</v>
      </c>
      <c r="O40" s="108">
        <v>0</v>
      </c>
      <c r="P40" s="108">
        <v>3.0586000000000002</v>
      </c>
      <c r="Q40" s="108">
        <v>0</v>
      </c>
      <c r="R40" s="108">
        <v>0.8921</v>
      </c>
      <c r="S40" s="108">
        <v>3.4622000000000002</v>
      </c>
    </row>
    <row r="41" spans="1:20" x14ac:dyDescent="0.2">
      <c r="A41" s="16"/>
      <c r="B41" s="18" t="s">
        <v>50</v>
      </c>
      <c r="C41" s="108">
        <v>123.7636</v>
      </c>
      <c r="D41" s="108">
        <v>144.84350000000001</v>
      </c>
      <c r="E41" s="108">
        <v>130.0035</v>
      </c>
      <c r="F41" s="108">
        <v>123.01990000000001</v>
      </c>
      <c r="G41" s="108">
        <v>95.021199999999993</v>
      </c>
      <c r="H41" s="108">
        <v>104.68819999999999</v>
      </c>
      <c r="I41" s="108">
        <v>94.374600000000001</v>
      </c>
      <c r="J41" s="108">
        <v>64.371399999999994</v>
      </c>
      <c r="K41" s="108">
        <v>41.868899999999996</v>
      </c>
      <c r="L41" s="108">
        <v>25.929500000000001</v>
      </c>
      <c r="M41" s="108">
        <v>6.7018000000000004</v>
      </c>
      <c r="N41" s="108">
        <v>5.7409999999999997</v>
      </c>
      <c r="O41" s="108">
        <v>0</v>
      </c>
      <c r="P41" s="108">
        <v>0</v>
      </c>
      <c r="Q41" s="108">
        <v>0</v>
      </c>
      <c r="R41" s="108">
        <v>0</v>
      </c>
      <c r="S41" s="108">
        <v>1.5133000000000001</v>
      </c>
    </row>
    <row r="42" spans="1:20" x14ac:dyDescent="0.2">
      <c r="A42" s="16"/>
      <c r="B42" s="18" t="s">
        <v>51</v>
      </c>
      <c r="C42" s="108">
        <v>79.934600000000003</v>
      </c>
      <c r="D42" s="108">
        <v>81.293999999999997</v>
      </c>
      <c r="E42" s="108">
        <v>90.483800000000002</v>
      </c>
      <c r="F42" s="108">
        <v>76.998099999999994</v>
      </c>
      <c r="G42" s="108">
        <v>73.083100000000002</v>
      </c>
      <c r="H42" s="108">
        <v>83.849900000000005</v>
      </c>
      <c r="I42" s="108">
        <v>68.8416</v>
      </c>
      <c r="J42" s="108">
        <v>60.9026</v>
      </c>
      <c r="K42" s="108">
        <v>55.627800000000001</v>
      </c>
      <c r="L42" s="108">
        <v>34.638199999999998</v>
      </c>
      <c r="M42" s="108">
        <v>13.1274</v>
      </c>
      <c r="N42" s="108">
        <v>1.8202</v>
      </c>
      <c r="O42" s="108">
        <v>0</v>
      </c>
      <c r="P42" s="108">
        <v>0</v>
      </c>
      <c r="Q42" s="108">
        <v>3.3094999999999999</v>
      </c>
      <c r="R42" s="108">
        <v>2.5924</v>
      </c>
      <c r="S42" s="108">
        <v>20.7943</v>
      </c>
    </row>
    <row r="43" spans="1:20" x14ac:dyDescent="0.2">
      <c r="A43" s="16"/>
      <c r="B43" s="18" t="s">
        <v>52</v>
      </c>
      <c r="C43" s="108">
        <v>92.467600000000004</v>
      </c>
      <c r="D43" s="108">
        <v>85.350700000000003</v>
      </c>
      <c r="E43" s="108">
        <v>91.636300000000006</v>
      </c>
      <c r="F43" s="108">
        <v>83.272800000000004</v>
      </c>
      <c r="G43" s="108">
        <v>86.285799999999995</v>
      </c>
      <c r="H43" s="108">
        <v>71.584599999999995</v>
      </c>
      <c r="I43" s="108">
        <v>69.039000000000001</v>
      </c>
      <c r="J43" s="108">
        <v>51.636400000000002</v>
      </c>
      <c r="K43" s="108">
        <v>39.3249</v>
      </c>
      <c r="L43" s="108">
        <v>19.480799999999999</v>
      </c>
      <c r="M43" s="108">
        <v>8.5534999999999997</v>
      </c>
      <c r="N43" s="108">
        <v>1E-4</v>
      </c>
      <c r="O43" s="108">
        <v>2.5785999999999998</v>
      </c>
      <c r="P43" s="108">
        <v>0</v>
      </c>
      <c r="Q43" s="108">
        <v>0</v>
      </c>
      <c r="R43" s="108">
        <v>0</v>
      </c>
      <c r="S43" s="108">
        <v>0</v>
      </c>
    </row>
    <row r="44" spans="1:20" x14ac:dyDescent="0.2">
      <c r="A44" s="16"/>
      <c r="B44" s="19" t="s">
        <v>54</v>
      </c>
      <c r="C44" s="108">
        <v>108.8468</v>
      </c>
      <c r="D44" s="108">
        <v>116.6576</v>
      </c>
      <c r="E44" s="108">
        <v>114.59569999999999</v>
      </c>
      <c r="F44" s="108">
        <v>106.3284</v>
      </c>
      <c r="G44" s="108">
        <v>87.085800000000006</v>
      </c>
      <c r="H44" s="108">
        <v>95.428700000000006</v>
      </c>
      <c r="I44" s="108">
        <v>84.900199999999998</v>
      </c>
      <c r="J44" s="108">
        <v>60.481499999999997</v>
      </c>
      <c r="K44" s="108">
        <v>45.385800000000003</v>
      </c>
      <c r="L44" s="108">
        <v>25.264900000000001</v>
      </c>
      <c r="M44" s="108">
        <v>10.143700000000001</v>
      </c>
      <c r="N44" s="108">
        <v>2.7824</v>
      </c>
      <c r="O44" s="108">
        <v>0.64470000000000005</v>
      </c>
      <c r="P44" s="108">
        <v>0.76459999999999995</v>
      </c>
      <c r="Q44" s="108">
        <v>0.82740000000000002</v>
      </c>
      <c r="R44" s="108">
        <v>0.87109999999999999</v>
      </c>
      <c r="S44" s="108">
        <v>6.4424000000000001</v>
      </c>
    </row>
    <row r="45" spans="1:20" x14ac:dyDescent="0.2">
      <c r="A45" s="3"/>
      <c r="B45" s="3"/>
      <c r="C45" s="3"/>
      <c r="D45" s="3"/>
      <c r="E45" s="3"/>
      <c r="F45" s="3"/>
      <c r="G45" s="3"/>
      <c r="H45" s="3"/>
      <c r="I45" s="3"/>
      <c r="J45" s="3"/>
      <c r="K45" s="3"/>
      <c r="L45" s="3"/>
      <c r="M45" s="3"/>
      <c r="N45" s="3"/>
      <c r="O45" s="3"/>
      <c r="P45" s="3"/>
      <c r="Q45" s="3"/>
      <c r="R45" s="3"/>
      <c r="S45" s="3"/>
      <c r="T45" s="3"/>
    </row>
    <row r="46" spans="1:20" ht="21" x14ac:dyDescent="0.25">
      <c r="A46" s="79" t="s">
        <v>439</v>
      </c>
    </row>
    <row r="47" spans="1:20" s="80" customFormat="1" ht="19" x14ac:dyDescent="0.25">
      <c r="A47" s="80" t="s">
        <v>440</v>
      </c>
    </row>
    <row r="48" spans="1:20" s="80" customFormat="1" ht="19" x14ac:dyDescent="0.25"/>
    <row r="49" spans="1:19" x14ac:dyDescent="0.2">
      <c r="C49" s="74">
        <v>0.2</v>
      </c>
      <c r="D49" s="74">
        <v>0.4</v>
      </c>
      <c r="E49" s="74">
        <v>0.8</v>
      </c>
      <c r="F49" s="74">
        <v>1.6</v>
      </c>
      <c r="G49" s="74">
        <v>3.1</v>
      </c>
      <c r="H49" s="74">
        <v>6.3</v>
      </c>
      <c r="I49" s="74">
        <v>12.5</v>
      </c>
      <c r="J49" s="74">
        <v>25</v>
      </c>
      <c r="K49" s="74">
        <v>50</v>
      </c>
      <c r="L49" s="74">
        <v>100</v>
      </c>
      <c r="M49" s="17" t="s">
        <v>6</v>
      </c>
      <c r="N49" s="7"/>
      <c r="O49" s="7"/>
      <c r="P49" s="7"/>
      <c r="Q49" s="7"/>
      <c r="R49" s="7"/>
      <c r="S49" s="7"/>
    </row>
    <row r="50" spans="1:19" x14ac:dyDescent="0.2">
      <c r="A50" s="16" t="s">
        <v>64</v>
      </c>
      <c r="B50" s="18" t="s">
        <v>49</v>
      </c>
      <c r="C50" s="108">
        <v>0.92230000000000001</v>
      </c>
      <c r="D50" s="108">
        <v>1.0144</v>
      </c>
      <c r="E50" s="108">
        <v>0.93149999999999999</v>
      </c>
      <c r="F50" s="108">
        <v>0.88929999999999998</v>
      </c>
      <c r="G50" s="108">
        <v>0.99570000000000003</v>
      </c>
      <c r="H50" s="108">
        <v>0.84740000000000004</v>
      </c>
      <c r="I50" s="108">
        <v>0.91169999999999995</v>
      </c>
      <c r="J50" s="108">
        <v>0.8579</v>
      </c>
      <c r="K50" s="108">
        <v>0.82989999999999997</v>
      </c>
      <c r="L50" s="108">
        <v>0.74360000000000004</v>
      </c>
    </row>
    <row r="51" spans="1:19" x14ac:dyDescent="0.2">
      <c r="A51" s="16"/>
      <c r="B51" s="18" t="s">
        <v>50</v>
      </c>
      <c r="C51" s="108">
        <v>1.1841999999999999</v>
      </c>
      <c r="D51" s="108">
        <v>1.2119</v>
      </c>
      <c r="E51" s="108">
        <v>1.1263000000000001</v>
      </c>
      <c r="F51" s="108">
        <v>1.1532</v>
      </c>
      <c r="G51" s="108">
        <v>1.1536999999999999</v>
      </c>
      <c r="H51" s="108">
        <v>1.1701999999999999</v>
      </c>
      <c r="I51" s="108">
        <v>1.1135999999999999</v>
      </c>
      <c r="J51" s="108">
        <v>0.84789999999999999</v>
      </c>
      <c r="K51" s="108">
        <v>0.67359999999999998</v>
      </c>
      <c r="L51" s="108">
        <v>0.62980000000000003</v>
      </c>
    </row>
    <row r="52" spans="1:19" x14ac:dyDescent="0.2">
      <c r="B52" s="18" t="s">
        <v>51</v>
      </c>
      <c r="C52" s="108">
        <v>0.98519999999999996</v>
      </c>
      <c r="D52" s="108">
        <v>0.93059999999999998</v>
      </c>
      <c r="E52" s="108">
        <v>0.91269999999999996</v>
      </c>
      <c r="F52" s="108">
        <v>0.92420000000000002</v>
      </c>
      <c r="G52" s="108">
        <v>0.87660000000000005</v>
      </c>
      <c r="H52" s="108">
        <v>0.88490000000000002</v>
      </c>
      <c r="I52" s="108">
        <v>0.95279999999999998</v>
      </c>
      <c r="J52" s="108">
        <v>0.99719999999999998</v>
      </c>
      <c r="K52" s="108">
        <v>0.95950000000000002</v>
      </c>
      <c r="L52" s="108">
        <v>0.98450000000000004</v>
      </c>
    </row>
    <row r="53" spans="1:19" x14ac:dyDescent="0.2">
      <c r="A53" s="16"/>
      <c r="B53" s="18" t="s">
        <v>52</v>
      </c>
      <c r="C53" s="108">
        <v>1.0109999999999999</v>
      </c>
      <c r="D53" s="108">
        <v>0.48499999999999999</v>
      </c>
      <c r="E53" s="108">
        <v>0.88690000000000002</v>
      </c>
      <c r="F53" s="108">
        <v>0.82830000000000004</v>
      </c>
      <c r="G53" s="108">
        <v>0.69899999999999995</v>
      </c>
      <c r="H53" s="108">
        <v>0.94269999999999998</v>
      </c>
      <c r="I53" s="108">
        <v>0.99639999999999995</v>
      </c>
      <c r="J53" s="108">
        <v>0.98529999999999995</v>
      </c>
      <c r="K53" s="108">
        <v>0.91200000000000003</v>
      </c>
      <c r="L53" s="108">
        <v>1.0032000000000001</v>
      </c>
    </row>
    <row r="54" spans="1:19" x14ac:dyDescent="0.2">
      <c r="A54" s="16"/>
      <c r="B54" s="18" t="s">
        <v>53</v>
      </c>
      <c r="C54" s="108">
        <v>1.0230999999999999</v>
      </c>
      <c r="D54" s="108">
        <v>1.0931</v>
      </c>
      <c r="E54" s="108">
        <v>0.90980000000000005</v>
      </c>
      <c r="F54" s="108">
        <v>0.86729999999999996</v>
      </c>
      <c r="G54" s="108">
        <v>1.0383</v>
      </c>
      <c r="H54" s="108">
        <v>0.64829999999999999</v>
      </c>
      <c r="I54" s="108">
        <v>0.86219999999999997</v>
      </c>
      <c r="J54" s="108">
        <v>0.97609999999999997</v>
      </c>
      <c r="K54" s="108">
        <v>0.98470000000000002</v>
      </c>
      <c r="L54" s="108">
        <v>1.0394000000000001</v>
      </c>
    </row>
    <row r="55" spans="1:19" x14ac:dyDescent="0.2">
      <c r="B55" s="19" t="s">
        <v>54</v>
      </c>
      <c r="C55" s="109">
        <v>1.0251999999999999</v>
      </c>
      <c r="D55" s="109">
        <v>0.94699999999999995</v>
      </c>
      <c r="E55" s="109">
        <v>0.95340000000000003</v>
      </c>
      <c r="F55" s="109">
        <v>0.9325</v>
      </c>
      <c r="G55" s="109">
        <v>0.95269999999999999</v>
      </c>
      <c r="H55" s="109">
        <v>0.89870000000000005</v>
      </c>
      <c r="I55" s="109">
        <v>0.96730000000000005</v>
      </c>
      <c r="J55" s="109">
        <v>0.93289999999999995</v>
      </c>
      <c r="K55" s="109">
        <v>0.87190000000000001</v>
      </c>
      <c r="L55" s="109">
        <v>0.88009999999999999</v>
      </c>
    </row>
    <row r="56" spans="1:19" x14ac:dyDescent="0.2">
      <c r="C56" s="111"/>
      <c r="D56" s="111"/>
      <c r="E56" s="111"/>
      <c r="F56" s="111"/>
      <c r="G56" s="111"/>
      <c r="H56" s="111"/>
      <c r="I56" s="111"/>
      <c r="J56" s="111"/>
      <c r="K56" s="111"/>
      <c r="L56" s="111"/>
    </row>
    <row r="57" spans="1:19" x14ac:dyDescent="0.2">
      <c r="A57" s="16" t="s">
        <v>62</v>
      </c>
      <c r="B57" s="18" t="s">
        <v>49</v>
      </c>
      <c r="C57" s="108">
        <v>0.93610000000000004</v>
      </c>
      <c r="D57" s="108">
        <v>0.33550000000000002</v>
      </c>
      <c r="E57" s="108">
        <v>4.9500000000000002E-2</v>
      </c>
      <c r="F57" s="108">
        <v>1.1000000000000001E-3</v>
      </c>
      <c r="G57" s="108">
        <v>0</v>
      </c>
      <c r="H57" s="108">
        <v>0</v>
      </c>
      <c r="I57" s="108">
        <v>0</v>
      </c>
      <c r="J57" s="108">
        <v>0</v>
      </c>
      <c r="K57" s="108">
        <v>0</v>
      </c>
      <c r="L57" s="108">
        <v>0</v>
      </c>
    </row>
    <row r="58" spans="1:19" x14ac:dyDescent="0.2">
      <c r="B58" s="18" t="s">
        <v>50</v>
      </c>
      <c r="C58" s="108">
        <v>1.0659000000000001</v>
      </c>
      <c r="D58" s="108">
        <v>0.82520000000000004</v>
      </c>
      <c r="E58" s="108">
        <v>0.40889999999999999</v>
      </c>
      <c r="F58" s="108">
        <v>0.13689999999999999</v>
      </c>
      <c r="G58" s="108">
        <v>4.0000000000000002E-4</v>
      </c>
      <c r="H58" s="108">
        <v>0</v>
      </c>
      <c r="I58" s="108">
        <v>0</v>
      </c>
      <c r="J58" s="108">
        <v>0</v>
      </c>
      <c r="K58" s="108">
        <v>0</v>
      </c>
      <c r="L58" s="108">
        <v>0</v>
      </c>
    </row>
    <row r="59" spans="1:19" x14ac:dyDescent="0.2">
      <c r="B59" s="18" t="s">
        <v>51</v>
      </c>
      <c r="C59" s="108">
        <v>0.98660000000000003</v>
      </c>
      <c r="D59" s="108">
        <v>0.93400000000000005</v>
      </c>
      <c r="E59" s="108">
        <v>0.40949999999999998</v>
      </c>
      <c r="F59" s="108">
        <v>0.10639999999999999</v>
      </c>
      <c r="G59" s="108">
        <v>3.7000000000000002E-3</v>
      </c>
      <c r="H59" s="108">
        <v>0</v>
      </c>
      <c r="I59" s="108">
        <v>0</v>
      </c>
      <c r="J59" s="108">
        <v>0</v>
      </c>
      <c r="K59" s="108">
        <v>0</v>
      </c>
      <c r="L59" s="108">
        <v>4.7999999999999996E-3</v>
      </c>
    </row>
    <row r="60" spans="1:19" x14ac:dyDescent="0.2">
      <c r="B60" s="19" t="s">
        <v>54</v>
      </c>
      <c r="C60" s="110">
        <v>0.99619999999999997</v>
      </c>
      <c r="D60" s="109">
        <v>0.69820000000000004</v>
      </c>
      <c r="E60" s="109">
        <v>0.2893</v>
      </c>
      <c r="F60" s="109">
        <v>8.1500000000000003E-2</v>
      </c>
      <c r="G60" s="109">
        <v>1.4E-3</v>
      </c>
      <c r="H60" s="109">
        <v>0</v>
      </c>
      <c r="I60" s="109">
        <v>0</v>
      </c>
      <c r="J60" s="109">
        <v>0</v>
      </c>
      <c r="K60" s="109">
        <v>0</v>
      </c>
      <c r="L60" s="109">
        <v>1.6000000000000001E-3</v>
      </c>
    </row>
    <row r="61" spans="1:19" x14ac:dyDescent="0.2">
      <c r="C61" s="111"/>
      <c r="D61" s="111"/>
      <c r="E61" s="111"/>
      <c r="F61" s="111"/>
      <c r="G61" s="111"/>
      <c r="H61" s="111"/>
      <c r="I61" s="111"/>
      <c r="J61" s="111"/>
      <c r="K61" s="111"/>
      <c r="L61" s="111"/>
    </row>
    <row r="62" spans="1:19" x14ac:dyDescent="0.2">
      <c r="A62" s="16" t="s">
        <v>63</v>
      </c>
      <c r="B62" s="18" t="s">
        <v>49</v>
      </c>
      <c r="C62" s="108">
        <v>0.82869999999999999</v>
      </c>
      <c r="D62" s="108">
        <v>0.61209999999999998</v>
      </c>
      <c r="E62" s="108">
        <v>0.34399999999999997</v>
      </c>
      <c r="F62" s="108">
        <v>0.1986</v>
      </c>
      <c r="G62" s="108">
        <v>3.8600000000000002E-2</v>
      </c>
      <c r="H62" s="108">
        <v>1.6000000000000001E-3</v>
      </c>
      <c r="I62" s="108">
        <v>0</v>
      </c>
      <c r="J62" s="108">
        <v>1.1999999999999999E-3</v>
      </c>
      <c r="K62" s="108">
        <v>4.0000000000000002E-4</v>
      </c>
      <c r="L62" s="108">
        <v>1.1000000000000001E-3</v>
      </c>
    </row>
    <row r="63" spans="1:19" x14ac:dyDescent="0.2">
      <c r="B63" s="18" t="s">
        <v>50</v>
      </c>
      <c r="C63" s="108">
        <v>1.2381</v>
      </c>
      <c r="D63" s="108">
        <v>1.177</v>
      </c>
      <c r="E63" s="108">
        <v>0.93269999999999997</v>
      </c>
      <c r="F63" s="108">
        <v>0.21820000000000001</v>
      </c>
      <c r="G63" s="108">
        <v>0.18</v>
      </c>
      <c r="H63" s="108">
        <v>0</v>
      </c>
      <c r="I63" s="108">
        <v>0</v>
      </c>
      <c r="J63" s="108">
        <v>0</v>
      </c>
      <c r="K63" s="108">
        <v>0</v>
      </c>
      <c r="L63" s="108">
        <v>0</v>
      </c>
    </row>
    <row r="64" spans="1:19" x14ac:dyDescent="0.2">
      <c r="B64" s="18" t="s">
        <v>51</v>
      </c>
      <c r="C64" s="108">
        <v>1.0643</v>
      </c>
      <c r="D64" s="108">
        <v>1.0474000000000001</v>
      </c>
      <c r="E64" s="108">
        <v>0.37</v>
      </c>
      <c r="F64" s="108">
        <v>1.21E-2</v>
      </c>
      <c r="G64" s="108">
        <v>0.1227</v>
      </c>
      <c r="H64" s="108">
        <v>0</v>
      </c>
      <c r="I64" s="108">
        <v>0</v>
      </c>
      <c r="J64" s="108">
        <v>0</v>
      </c>
      <c r="K64" s="108">
        <v>0</v>
      </c>
      <c r="L64" s="108">
        <v>0</v>
      </c>
    </row>
    <row r="65" spans="1:12" x14ac:dyDescent="0.2">
      <c r="B65" s="19" t="s">
        <v>54</v>
      </c>
      <c r="C65" s="110">
        <v>1.0437000000000001</v>
      </c>
      <c r="D65" s="109">
        <v>0.94550000000000001</v>
      </c>
      <c r="E65" s="109">
        <v>0.54890000000000005</v>
      </c>
      <c r="F65" s="109">
        <v>0.14299999999999999</v>
      </c>
      <c r="G65" s="109">
        <v>0.1138</v>
      </c>
      <c r="H65" s="109">
        <v>5.0000000000000001E-4</v>
      </c>
      <c r="I65" s="109">
        <v>0</v>
      </c>
      <c r="J65" s="109">
        <v>4.0000000000000002E-4</v>
      </c>
      <c r="K65" s="109">
        <v>1E-4</v>
      </c>
      <c r="L65" s="109">
        <v>4.0000000000000002E-4</v>
      </c>
    </row>
    <row r="66" spans="1:12" x14ac:dyDescent="0.2">
      <c r="C66" s="108"/>
      <c r="D66" s="108"/>
      <c r="E66" s="108"/>
      <c r="F66" s="108"/>
      <c r="G66" s="108"/>
      <c r="H66" s="108"/>
      <c r="I66" s="108"/>
      <c r="J66" s="108"/>
      <c r="K66" s="108"/>
      <c r="L66" s="108"/>
    </row>
    <row r="67" spans="1:12" x14ac:dyDescent="0.2">
      <c r="A67" s="16" t="s">
        <v>63</v>
      </c>
      <c r="B67" s="18" t="s">
        <v>49</v>
      </c>
      <c r="C67" s="108">
        <v>0.82869999999999999</v>
      </c>
      <c r="D67" s="108">
        <v>0.61209999999999998</v>
      </c>
      <c r="E67" s="108">
        <v>0.34399999999999997</v>
      </c>
      <c r="F67" s="108">
        <v>0.1986</v>
      </c>
      <c r="G67" s="108">
        <v>3.8600000000000002E-2</v>
      </c>
      <c r="H67" s="108">
        <v>1.6000000000000001E-3</v>
      </c>
      <c r="I67" s="108">
        <v>0</v>
      </c>
      <c r="J67" s="108">
        <v>1.1999999999999999E-3</v>
      </c>
      <c r="K67" s="108">
        <v>4.0000000000000002E-4</v>
      </c>
      <c r="L67" s="108">
        <v>1.1000000000000001E-3</v>
      </c>
    </row>
    <row r="68" spans="1:12" x14ac:dyDescent="0.2">
      <c r="B68" s="18" t="s">
        <v>50</v>
      </c>
      <c r="C68" s="108">
        <v>1.2381</v>
      </c>
      <c r="D68" s="108">
        <v>1.177</v>
      </c>
      <c r="E68" s="108">
        <v>0.93269999999999997</v>
      </c>
      <c r="F68" s="108">
        <v>0.21820000000000001</v>
      </c>
      <c r="G68" s="108">
        <v>0.18</v>
      </c>
      <c r="H68" s="108">
        <v>0</v>
      </c>
      <c r="I68" s="108">
        <v>0</v>
      </c>
      <c r="J68" s="108">
        <v>0</v>
      </c>
      <c r="K68" s="108">
        <v>0</v>
      </c>
      <c r="L68" s="108">
        <v>0</v>
      </c>
    </row>
    <row r="69" spans="1:12" x14ac:dyDescent="0.2">
      <c r="B69" s="18" t="s">
        <v>51</v>
      </c>
      <c r="C69" s="108">
        <v>1.0643</v>
      </c>
      <c r="D69" s="108">
        <v>1.0474000000000001</v>
      </c>
      <c r="E69" s="108">
        <v>0.37</v>
      </c>
      <c r="F69" s="108">
        <v>1.21E-2</v>
      </c>
      <c r="G69" s="108">
        <v>0.1227</v>
      </c>
      <c r="H69" s="108">
        <v>0</v>
      </c>
      <c r="I69" s="108">
        <v>0</v>
      </c>
      <c r="J69" s="108">
        <v>0</v>
      </c>
      <c r="K69" s="108">
        <v>0</v>
      </c>
      <c r="L69" s="108">
        <v>0</v>
      </c>
    </row>
    <row r="70" spans="1:12" x14ac:dyDescent="0.2">
      <c r="B70" s="19" t="s">
        <v>54</v>
      </c>
      <c r="C70" s="110">
        <v>1.0437000000000001</v>
      </c>
      <c r="D70" s="109">
        <v>0.94550000000000001</v>
      </c>
      <c r="E70" s="109">
        <v>0.54890000000000005</v>
      </c>
      <c r="F70" s="109">
        <v>0.14299999999999999</v>
      </c>
      <c r="G70" s="109">
        <v>0.1138</v>
      </c>
      <c r="H70" s="109">
        <v>5.0000000000000001E-4</v>
      </c>
      <c r="I70" s="109">
        <v>0</v>
      </c>
      <c r="J70" s="109">
        <v>4.0000000000000002E-4</v>
      </c>
      <c r="K70" s="109">
        <v>1E-4</v>
      </c>
      <c r="L70" s="109">
        <v>4.0000000000000002E-4</v>
      </c>
    </row>
    <row r="71" spans="1:12" x14ac:dyDescent="0.2">
      <c r="C71" s="111"/>
      <c r="D71" s="111"/>
      <c r="E71" s="111"/>
      <c r="F71" s="111"/>
      <c r="G71" s="111"/>
      <c r="H71" s="111"/>
      <c r="I71" s="111"/>
      <c r="J71" s="111"/>
      <c r="K71" s="111"/>
      <c r="L71" s="111"/>
    </row>
    <row r="72" spans="1:12" x14ac:dyDescent="0.2">
      <c r="A72" s="16" t="s">
        <v>65</v>
      </c>
      <c r="B72" s="18" t="s">
        <v>49</v>
      </c>
      <c r="C72" s="108">
        <v>1.0418000000000001</v>
      </c>
      <c r="D72" s="108">
        <v>1.0515000000000001</v>
      </c>
      <c r="E72" s="108">
        <v>1.0143</v>
      </c>
      <c r="F72" s="108">
        <v>1.1065</v>
      </c>
      <c r="G72" s="108">
        <v>1.0502</v>
      </c>
      <c r="H72" s="108">
        <v>1.111</v>
      </c>
      <c r="I72" s="108">
        <v>0.88639999999999997</v>
      </c>
      <c r="J72" s="108">
        <v>0.1404</v>
      </c>
      <c r="K72" s="108">
        <v>9.11E-2</v>
      </c>
      <c r="L72" s="108">
        <v>4.6800000000000001E-2</v>
      </c>
    </row>
    <row r="73" spans="1:12" x14ac:dyDescent="0.2">
      <c r="B73" s="18" t="s">
        <v>50</v>
      </c>
      <c r="C73" s="108">
        <v>1.1176999999999999</v>
      </c>
      <c r="D73" s="108">
        <v>1.1781999999999999</v>
      </c>
      <c r="E73" s="108">
        <v>1.0676000000000001</v>
      </c>
      <c r="F73" s="108">
        <v>1.139</v>
      </c>
      <c r="G73" s="108">
        <v>1.0876999999999999</v>
      </c>
      <c r="H73" s="108">
        <v>1.0379</v>
      </c>
      <c r="I73" s="108">
        <v>0.5706</v>
      </c>
      <c r="J73" s="108">
        <v>3.3799999999999997E-2</v>
      </c>
      <c r="K73" s="108">
        <v>4.1500000000000002E-2</v>
      </c>
      <c r="L73" s="108">
        <v>1.2200000000000001E-2</v>
      </c>
    </row>
    <row r="74" spans="1:12" x14ac:dyDescent="0.2">
      <c r="B74" s="18" t="s">
        <v>51</v>
      </c>
      <c r="C74" s="108">
        <v>0.95540000000000003</v>
      </c>
      <c r="D74" s="108">
        <v>0.84530000000000005</v>
      </c>
      <c r="E74" s="108">
        <v>0.86080000000000001</v>
      </c>
      <c r="F74" s="108">
        <v>0.89470000000000005</v>
      </c>
      <c r="G74" s="108">
        <v>0.97189999999999999</v>
      </c>
      <c r="H74" s="108">
        <v>0.85319999999999996</v>
      </c>
      <c r="I74" s="108">
        <v>0.69389999999999996</v>
      </c>
      <c r="J74" s="108">
        <v>3.0999999999999999E-3</v>
      </c>
      <c r="K74" s="108">
        <v>6.4000000000000003E-3</v>
      </c>
      <c r="L74" s="108">
        <v>0</v>
      </c>
    </row>
    <row r="75" spans="1:12" x14ac:dyDescent="0.2">
      <c r="B75" s="19" t="s">
        <v>54</v>
      </c>
      <c r="C75" s="109">
        <v>1.0383</v>
      </c>
      <c r="D75" s="109">
        <v>1.0249999999999999</v>
      </c>
      <c r="E75" s="109">
        <v>0.98089999999999999</v>
      </c>
      <c r="F75" s="109">
        <v>1.0467</v>
      </c>
      <c r="G75" s="109">
        <v>1.0366</v>
      </c>
      <c r="H75" s="109">
        <v>1.0006999999999999</v>
      </c>
      <c r="I75" s="109">
        <v>0.71689999999999998</v>
      </c>
      <c r="J75" s="109">
        <v>5.91E-2</v>
      </c>
      <c r="K75" s="109">
        <v>4.6300000000000001E-2</v>
      </c>
      <c r="L75" s="109">
        <v>1.9699999999999999E-2</v>
      </c>
    </row>
    <row r="76" spans="1:12" x14ac:dyDescent="0.2">
      <c r="C76" s="108"/>
      <c r="D76" s="108"/>
      <c r="E76" s="108"/>
      <c r="F76" s="108"/>
      <c r="G76" s="108"/>
      <c r="H76" s="108"/>
      <c r="I76" s="108"/>
      <c r="J76" s="108"/>
      <c r="K76" s="108"/>
      <c r="L76" s="108"/>
    </row>
    <row r="77" spans="1:12" x14ac:dyDescent="0.2">
      <c r="A77" s="16" t="s">
        <v>66</v>
      </c>
      <c r="B77" s="18" t="s">
        <v>49</v>
      </c>
      <c r="C77" s="108">
        <v>0.99750000000000005</v>
      </c>
      <c r="D77" s="108">
        <v>0.96220000000000006</v>
      </c>
      <c r="E77" s="108">
        <v>0.92390000000000005</v>
      </c>
      <c r="F77" s="108">
        <v>0.99329999999999996</v>
      </c>
      <c r="G77" s="108">
        <v>0.87529999999999997</v>
      </c>
      <c r="H77" s="108">
        <v>0.89490000000000003</v>
      </c>
      <c r="I77" s="108">
        <v>0.3881</v>
      </c>
      <c r="J77" s="108">
        <v>8.8999999999999999E-3</v>
      </c>
      <c r="K77" s="108">
        <v>0</v>
      </c>
      <c r="L77" s="108">
        <v>0</v>
      </c>
    </row>
    <row r="78" spans="1:12" x14ac:dyDescent="0.2">
      <c r="B78" s="18" t="s">
        <v>50</v>
      </c>
      <c r="C78" s="108">
        <v>0.89170000000000005</v>
      </c>
      <c r="D78" s="108">
        <v>0.90980000000000005</v>
      </c>
      <c r="E78" s="108">
        <v>0.88490000000000002</v>
      </c>
      <c r="F78" s="108">
        <v>0.95620000000000005</v>
      </c>
      <c r="G78" s="108">
        <v>0.78849999999999998</v>
      </c>
      <c r="H78" s="108">
        <v>0.81159999999999999</v>
      </c>
      <c r="I78" s="108">
        <v>0.17130000000000001</v>
      </c>
      <c r="J78" s="108">
        <v>0</v>
      </c>
      <c r="K78" s="108">
        <v>0</v>
      </c>
      <c r="L78" s="108">
        <v>0</v>
      </c>
    </row>
    <row r="79" spans="1:12" x14ac:dyDescent="0.2">
      <c r="B79" s="18" t="s">
        <v>51</v>
      </c>
      <c r="C79" s="108">
        <v>0.90439999999999998</v>
      </c>
      <c r="D79" s="108">
        <v>0.88549999999999995</v>
      </c>
      <c r="E79" s="108">
        <v>0.72130000000000005</v>
      </c>
      <c r="F79" s="108">
        <v>0.79620000000000002</v>
      </c>
      <c r="G79" s="108">
        <v>0.70109999999999995</v>
      </c>
      <c r="H79" s="108">
        <v>0.59509999999999996</v>
      </c>
      <c r="I79" s="108">
        <v>1.5699999999999999E-2</v>
      </c>
      <c r="J79" s="108">
        <v>5.3E-3</v>
      </c>
      <c r="K79" s="108">
        <v>1E-4</v>
      </c>
      <c r="L79" s="108">
        <v>1.4E-3</v>
      </c>
    </row>
    <row r="80" spans="1:12" x14ac:dyDescent="0.2">
      <c r="B80" s="19" t="s">
        <v>54</v>
      </c>
      <c r="C80" s="109">
        <v>1.0383</v>
      </c>
      <c r="D80" s="109">
        <v>1.0249999999999999</v>
      </c>
      <c r="E80" s="109">
        <v>0.98089999999999999</v>
      </c>
      <c r="F80" s="109">
        <v>1.0467</v>
      </c>
      <c r="G80" s="109">
        <v>1.0366</v>
      </c>
      <c r="H80" s="109">
        <v>1.0006999999999999</v>
      </c>
      <c r="I80" s="109">
        <v>0.71689999999999998</v>
      </c>
      <c r="J80" s="109">
        <v>5.91E-2</v>
      </c>
      <c r="K80" s="109">
        <v>4.6300000000000001E-2</v>
      </c>
      <c r="L80" s="109">
        <v>1.9699999999999999E-2</v>
      </c>
    </row>
    <row r="81" spans="1:13" x14ac:dyDescent="0.2">
      <c r="C81" s="111"/>
      <c r="D81" s="111"/>
      <c r="E81" s="111"/>
      <c r="F81" s="111"/>
      <c r="G81" s="111"/>
      <c r="H81" s="111"/>
      <c r="I81" s="111"/>
      <c r="J81" s="111"/>
      <c r="K81" s="111"/>
      <c r="L81" s="111"/>
    </row>
    <row r="82" spans="1:13" x14ac:dyDescent="0.2">
      <c r="A82" s="16" t="s">
        <v>363</v>
      </c>
      <c r="B82" s="18" t="s">
        <v>49</v>
      </c>
      <c r="C82" s="108">
        <v>0.93130000000000002</v>
      </c>
      <c r="D82" s="108">
        <v>0.91979999999999995</v>
      </c>
      <c r="E82" s="108">
        <v>0.89439999999999997</v>
      </c>
      <c r="F82" s="108">
        <v>1.0827</v>
      </c>
      <c r="G82" s="108">
        <v>0.97140000000000004</v>
      </c>
      <c r="H82" s="108">
        <v>0.61509999999999998</v>
      </c>
      <c r="I82" s="108">
        <v>2.8E-3</v>
      </c>
      <c r="J82" s="108">
        <v>0</v>
      </c>
      <c r="K82" s="108">
        <v>0</v>
      </c>
      <c r="L82" s="108">
        <v>0</v>
      </c>
    </row>
    <row r="83" spans="1:13" x14ac:dyDescent="0.2">
      <c r="B83" s="18" t="s">
        <v>50</v>
      </c>
      <c r="C83" s="108">
        <v>1.1967000000000001</v>
      </c>
      <c r="D83" s="108">
        <v>1.0728</v>
      </c>
      <c r="E83" s="108">
        <v>1.0832999999999999</v>
      </c>
      <c r="F83" s="108">
        <v>0.69750000000000001</v>
      </c>
      <c r="G83" s="108">
        <v>0.56620000000000004</v>
      </c>
      <c r="H83" s="108">
        <v>0.19800000000000001</v>
      </c>
      <c r="I83" s="108">
        <v>1.49E-2</v>
      </c>
      <c r="J83" s="108">
        <v>0</v>
      </c>
      <c r="K83" s="108">
        <v>0</v>
      </c>
      <c r="L83" s="108">
        <v>0</v>
      </c>
    </row>
    <row r="84" spans="1:13" x14ac:dyDescent="0.2">
      <c r="B84" s="18" t="s">
        <v>51</v>
      </c>
      <c r="C84" s="108">
        <v>0.879</v>
      </c>
      <c r="D84" s="108">
        <v>0.89649999999999996</v>
      </c>
      <c r="E84" s="108">
        <v>0.84550000000000003</v>
      </c>
      <c r="F84" s="108">
        <v>0.88200000000000001</v>
      </c>
      <c r="G84" s="108">
        <v>0.94630000000000003</v>
      </c>
      <c r="H84" s="108">
        <v>0.71240000000000003</v>
      </c>
      <c r="I84" s="108">
        <v>2.7000000000000001E-3</v>
      </c>
      <c r="J84" s="108">
        <v>0</v>
      </c>
      <c r="K84" s="108">
        <v>0</v>
      </c>
      <c r="L84" s="108">
        <v>0</v>
      </c>
    </row>
    <row r="85" spans="1:13" x14ac:dyDescent="0.2">
      <c r="B85" s="19" t="s">
        <v>54</v>
      </c>
      <c r="C85" s="110">
        <v>1.0023</v>
      </c>
      <c r="D85" s="109">
        <v>0.96299999999999997</v>
      </c>
      <c r="E85" s="109">
        <v>0.94110000000000005</v>
      </c>
      <c r="F85" s="109">
        <v>0.88739999999999997</v>
      </c>
      <c r="G85" s="109">
        <v>0.82799999999999996</v>
      </c>
      <c r="H85" s="109">
        <v>0.50849999999999995</v>
      </c>
      <c r="I85" s="109">
        <v>6.7999999999999996E-3</v>
      </c>
      <c r="J85" s="109">
        <v>0</v>
      </c>
      <c r="K85" s="109">
        <v>0</v>
      </c>
      <c r="L85" s="109">
        <v>0</v>
      </c>
    </row>
    <row r="86" spans="1:13" x14ac:dyDescent="0.2">
      <c r="A86" s="3"/>
      <c r="B86" s="3"/>
      <c r="C86" s="3"/>
      <c r="D86" s="3"/>
      <c r="E86" s="3"/>
      <c r="F86" s="3"/>
      <c r="G86" s="3"/>
      <c r="H86" s="3"/>
      <c r="I86" s="3"/>
      <c r="J86" s="3"/>
      <c r="K86" s="3"/>
      <c r="L86" s="3"/>
      <c r="M86" s="3"/>
    </row>
    <row r="87" spans="1:13" ht="17" customHeight="1" x14ac:dyDescent="0.2"/>
    <row r="88" spans="1:13" s="80" customFormat="1" ht="19" x14ac:dyDescent="0.25">
      <c r="A88" s="81" t="s">
        <v>24</v>
      </c>
    </row>
    <row r="89" spans="1:13" s="80" customFormat="1" ht="19" x14ac:dyDescent="0.25">
      <c r="A89" s="91" t="s">
        <v>442</v>
      </c>
    </row>
    <row r="101" spans="1:20" x14ac:dyDescent="0.2">
      <c r="A101" s="5"/>
      <c r="B101" s="5"/>
    </row>
    <row r="106" spans="1:20" x14ac:dyDescent="0.2">
      <c r="C106" s="1"/>
      <c r="D106" s="1"/>
      <c r="E106" s="1"/>
      <c r="F106" s="1"/>
      <c r="G106" s="1"/>
      <c r="H106" s="1"/>
      <c r="I106" s="1"/>
      <c r="J106" s="1"/>
    </row>
    <row r="107" spans="1:20" x14ac:dyDescent="0.2">
      <c r="B107" s="16"/>
      <c r="C107" s="4"/>
      <c r="D107" s="7"/>
      <c r="E107" s="7"/>
      <c r="F107" s="7"/>
      <c r="G107" s="7"/>
      <c r="H107" s="7"/>
      <c r="I107" s="7"/>
      <c r="J107" s="7"/>
      <c r="K107" s="7"/>
      <c r="L107" s="7"/>
      <c r="M107" s="7"/>
      <c r="N107" s="7"/>
      <c r="O107" s="7"/>
      <c r="P107" s="7"/>
      <c r="Q107" s="7"/>
      <c r="R107" s="7"/>
      <c r="S107" s="7"/>
      <c r="T107" s="7"/>
    </row>
    <row r="108" spans="1:20" x14ac:dyDescent="0.2">
      <c r="B108" s="16"/>
      <c r="C108" s="4"/>
      <c r="D108" s="7"/>
      <c r="E108" s="7"/>
      <c r="F108" s="7"/>
      <c r="G108" s="7"/>
      <c r="H108" s="7"/>
      <c r="I108" s="7"/>
      <c r="J108" s="7"/>
      <c r="K108" s="7"/>
      <c r="L108" s="7"/>
      <c r="M108" s="7"/>
      <c r="N108" s="7"/>
      <c r="O108" s="7"/>
      <c r="P108" s="7"/>
      <c r="Q108" s="7"/>
      <c r="R108" s="7"/>
      <c r="S108" s="7"/>
      <c r="T108" s="7"/>
    </row>
    <row r="109" spans="1:20" x14ac:dyDescent="0.2">
      <c r="B109" s="16"/>
      <c r="C109" s="4"/>
      <c r="D109" s="7"/>
      <c r="E109" s="7"/>
      <c r="F109" s="7"/>
      <c r="G109" s="7"/>
      <c r="H109" s="7"/>
      <c r="I109" s="7"/>
      <c r="J109" s="7"/>
      <c r="K109" s="7"/>
      <c r="L109" s="7"/>
      <c r="M109" s="7"/>
      <c r="N109" s="7"/>
      <c r="O109" s="7"/>
      <c r="P109" s="7"/>
      <c r="Q109" s="7"/>
      <c r="R109" s="7"/>
      <c r="S109" s="7"/>
      <c r="T109" s="7"/>
    </row>
    <row r="110" spans="1:20" x14ac:dyDescent="0.2">
      <c r="B110" s="16"/>
      <c r="C110" s="4"/>
      <c r="D110" s="7"/>
      <c r="E110" s="7"/>
      <c r="F110" s="7"/>
      <c r="G110" s="7"/>
      <c r="H110" s="7"/>
      <c r="I110" s="7"/>
      <c r="J110" s="7"/>
      <c r="K110" s="7"/>
      <c r="L110" s="7"/>
      <c r="M110" s="7"/>
      <c r="N110" s="7"/>
      <c r="O110" s="7"/>
      <c r="P110" s="7"/>
      <c r="Q110" s="7"/>
      <c r="R110" s="7"/>
      <c r="S110" s="7"/>
      <c r="T110" s="7"/>
    </row>
    <row r="111" spans="1:20" x14ac:dyDescent="0.2">
      <c r="B111" s="16"/>
      <c r="C111" s="4"/>
      <c r="D111" s="7"/>
      <c r="E111" s="7"/>
      <c r="F111" s="7"/>
      <c r="G111" s="7"/>
      <c r="H111" s="7"/>
      <c r="I111" s="7"/>
      <c r="J111" s="7"/>
      <c r="K111" s="7"/>
      <c r="L111" s="7"/>
      <c r="M111" s="7"/>
      <c r="N111" s="7"/>
      <c r="O111" s="7"/>
      <c r="P111" s="7"/>
      <c r="Q111" s="7"/>
      <c r="R111" s="7"/>
      <c r="S111" s="7"/>
      <c r="T111" s="7"/>
    </row>
    <row r="112" spans="1:20" x14ac:dyDescent="0.2">
      <c r="C112" s="1"/>
      <c r="D112" s="1"/>
      <c r="E112" s="1"/>
      <c r="F112" s="1"/>
      <c r="G112" s="1"/>
      <c r="H112" s="1"/>
      <c r="I112" s="1"/>
      <c r="J112" s="1"/>
    </row>
    <row r="113" spans="3:10" x14ac:dyDescent="0.2">
      <c r="C113" s="7"/>
      <c r="D113" s="7"/>
      <c r="E113" s="7"/>
      <c r="F113" s="7"/>
      <c r="G113" s="7"/>
      <c r="H113" s="7"/>
      <c r="I113" s="7"/>
      <c r="J113" s="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ACF24-924A-0C4A-8ADA-E4DA924C4223}">
  <dimension ref="A1:V147"/>
  <sheetViews>
    <sheetView topLeftCell="A13" zoomScale="75" workbookViewId="0">
      <selection activeCell="D48" sqref="D48"/>
    </sheetView>
  </sheetViews>
  <sheetFormatPr baseColWidth="10" defaultRowHeight="16" x14ac:dyDescent="0.2"/>
  <cols>
    <col min="1" max="1" width="22.33203125" customWidth="1"/>
    <col min="2" max="2" width="18.83203125" customWidth="1"/>
    <col min="4" max="4" width="11.83203125" customWidth="1"/>
    <col min="5" max="5" width="14" customWidth="1"/>
    <col min="6" max="6" width="18.6640625" customWidth="1"/>
    <col min="7" max="7" width="21.33203125" customWidth="1"/>
    <col min="20" max="20" width="14.33203125" customWidth="1"/>
    <col min="21" max="21" width="20.83203125" customWidth="1"/>
    <col min="22" max="22" width="24.5" customWidth="1"/>
  </cols>
  <sheetData>
    <row r="1" spans="1:22" ht="26" x14ac:dyDescent="0.3">
      <c r="A1" s="78" t="s">
        <v>455</v>
      </c>
    </row>
    <row r="2" spans="1:22" ht="26" x14ac:dyDescent="0.3">
      <c r="A2" s="78" t="s">
        <v>539</v>
      </c>
    </row>
    <row r="3" spans="1:22" x14ac:dyDescent="0.2">
      <c r="A3" s="3"/>
      <c r="B3" s="3"/>
      <c r="C3" s="3"/>
      <c r="D3" s="3"/>
      <c r="E3" s="3"/>
      <c r="F3" s="3"/>
      <c r="G3" s="3"/>
      <c r="H3" s="3"/>
      <c r="I3" s="3"/>
      <c r="J3" s="3"/>
      <c r="K3" s="3"/>
      <c r="L3" s="3"/>
      <c r="M3" s="3"/>
      <c r="N3" s="3"/>
      <c r="O3" s="3"/>
      <c r="P3" s="3"/>
      <c r="Q3" s="3"/>
      <c r="R3" s="3"/>
      <c r="S3" s="3"/>
      <c r="T3" s="3"/>
      <c r="U3" s="3"/>
      <c r="V3" s="3"/>
    </row>
    <row r="4" spans="1:22" ht="17" customHeight="1" x14ac:dyDescent="0.2"/>
    <row r="5" spans="1:22" s="80" customFormat="1" ht="19" x14ac:dyDescent="0.25">
      <c r="A5" s="80" t="s">
        <v>569</v>
      </c>
    </row>
    <row r="6" spans="1:22" s="80" customFormat="1" ht="19" x14ac:dyDescent="0.25">
      <c r="A6" s="80" t="s">
        <v>471</v>
      </c>
    </row>
    <row r="7" spans="1:22" s="80" customFormat="1" ht="19" x14ac:dyDescent="0.25">
      <c r="A7" s="80" t="s">
        <v>472</v>
      </c>
    </row>
    <row r="9" spans="1:22" x14ac:dyDescent="0.2">
      <c r="B9" s="53" t="s">
        <v>290</v>
      </c>
      <c r="C9" s="53" t="s">
        <v>366</v>
      </c>
      <c r="D9" s="53" t="s">
        <v>446</v>
      </c>
      <c r="E9" s="53" t="s">
        <v>456</v>
      </c>
      <c r="F9" s="53" t="s">
        <v>457</v>
      </c>
      <c r="G9" s="53" t="s">
        <v>458</v>
      </c>
      <c r="H9" s="53" t="s">
        <v>459</v>
      </c>
      <c r="I9" s="53" t="s">
        <v>460</v>
      </c>
      <c r="J9" s="53" t="s">
        <v>461</v>
      </c>
      <c r="K9" s="53" t="s">
        <v>462</v>
      </c>
      <c r="L9" s="53" t="s">
        <v>463</v>
      </c>
      <c r="M9" s="53" t="s">
        <v>464</v>
      </c>
      <c r="N9" s="53" t="s">
        <v>465</v>
      </c>
      <c r="O9" s="53" t="s">
        <v>466</v>
      </c>
      <c r="P9" s="53" t="s">
        <v>467</v>
      </c>
      <c r="Q9" s="53" t="s">
        <v>468</v>
      </c>
      <c r="R9" s="53" t="s">
        <v>469</v>
      </c>
      <c r="S9" s="92" t="s">
        <v>470</v>
      </c>
      <c r="T9" s="53" t="s">
        <v>443</v>
      </c>
      <c r="U9" s="53" t="s">
        <v>444</v>
      </c>
      <c r="V9" s="53" t="s">
        <v>445</v>
      </c>
    </row>
    <row r="10" spans="1:22" x14ac:dyDescent="0.2">
      <c r="B10" s="46" t="s">
        <v>447</v>
      </c>
      <c r="C10" s="27">
        <v>1</v>
      </c>
      <c r="D10" s="27">
        <v>24</v>
      </c>
      <c r="E10" s="27">
        <v>2.5</v>
      </c>
      <c r="F10" s="27">
        <v>2.5</v>
      </c>
      <c r="G10" s="27">
        <v>2.5</v>
      </c>
      <c r="H10" s="27">
        <v>2.5</v>
      </c>
      <c r="I10" s="27">
        <v>2.5</v>
      </c>
      <c r="J10" s="27">
        <v>2.5</v>
      </c>
      <c r="K10" s="27">
        <v>2</v>
      </c>
      <c r="L10" s="27" t="s">
        <v>287</v>
      </c>
      <c r="M10" s="27" t="s">
        <v>287</v>
      </c>
      <c r="N10" s="27" t="s">
        <v>287</v>
      </c>
      <c r="O10" s="27" t="s">
        <v>287</v>
      </c>
      <c r="P10" s="27" t="s">
        <v>287</v>
      </c>
      <c r="Q10" s="27" t="s">
        <v>287</v>
      </c>
      <c r="R10" s="27" t="s">
        <v>287</v>
      </c>
      <c r="S10" s="44" t="s">
        <v>287</v>
      </c>
      <c r="T10" s="27">
        <v>7</v>
      </c>
      <c r="U10" s="27">
        <v>0</v>
      </c>
      <c r="V10" s="104">
        <v>0</v>
      </c>
    </row>
    <row r="11" spans="1:22" x14ac:dyDescent="0.2">
      <c r="C11" s="27">
        <v>1</v>
      </c>
      <c r="D11" s="27">
        <v>72</v>
      </c>
      <c r="E11" s="27">
        <v>2.5</v>
      </c>
      <c r="F11" s="27">
        <v>2.5</v>
      </c>
      <c r="G11" s="27">
        <v>2.5</v>
      </c>
      <c r="H11" s="27">
        <v>2.5</v>
      </c>
      <c r="I11" s="27">
        <v>2.5</v>
      </c>
      <c r="J11" s="27">
        <v>2</v>
      </c>
      <c r="K11" s="27">
        <v>1.5</v>
      </c>
      <c r="L11" s="27" t="s">
        <v>287</v>
      </c>
      <c r="M11" s="27" t="s">
        <v>287</v>
      </c>
      <c r="N11" s="27" t="s">
        <v>287</v>
      </c>
      <c r="O11" s="27" t="s">
        <v>287</v>
      </c>
      <c r="P11" s="27" t="s">
        <v>287</v>
      </c>
      <c r="Q11" s="27" t="s">
        <v>287</v>
      </c>
      <c r="R11" s="27" t="s">
        <v>287</v>
      </c>
      <c r="S11" s="44" t="s">
        <v>287</v>
      </c>
      <c r="T11" s="27">
        <v>7</v>
      </c>
      <c r="U11" s="27">
        <v>1</v>
      </c>
      <c r="V11" s="104">
        <v>14.000000000000002</v>
      </c>
    </row>
    <row r="12" spans="1:22" x14ac:dyDescent="0.2">
      <c r="C12" s="27">
        <v>2</v>
      </c>
      <c r="D12" s="27">
        <v>24</v>
      </c>
      <c r="E12" s="27">
        <v>2.5</v>
      </c>
      <c r="F12" s="27">
        <v>2.5</v>
      </c>
      <c r="G12" s="27">
        <v>2.5</v>
      </c>
      <c r="H12" s="27">
        <v>2.5</v>
      </c>
      <c r="I12" s="27">
        <v>2.5</v>
      </c>
      <c r="J12" s="27">
        <v>2.5</v>
      </c>
      <c r="K12" s="27">
        <v>3</v>
      </c>
      <c r="L12" s="27">
        <v>2.5</v>
      </c>
      <c r="M12" s="27">
        <v>2.5</v>
      </c>
      <c r="N12" s="27">
        <v>2.5</v>
      </c>
      <c r="O12" s="27">
        <v>2</v>
      </c>
      <c r="P12" s="27">
        <v>2</v>
      </c>
      <c r="Q12" s="27">
        <v>2.5</v>
      </c>
      <c r="R12" s="27">
        <v>2.5</v>
      </c>
      <c r="S12" s="44">
        <v>2</v>
      </c>
      <c r="T12" s="27">
        <v>15</v>
      </c>
      <c r="U12" s="27">
        <v>0</v>
      </c>
      <c r="V12" s="104">
        <v>0</v>
      </c>
    </row>
    <row r="13" spans="1:22" x14ac:dyDescent="0.2">
      <c r="C13" s="27">
        <v>2</v>
      </c>
      <c r="D13" s="27">
        <v>72</v>
      </c>
      <c r="E13" s="27">
        <v>2.5</v>
      </c>
      <c r="F13" s="27">
        <v>2.5</v>
      </c>
      <c r="G13" s="27" t="s">
        <v>287</v>
      </c>
      <c r="H13" s="27" t="s">
        <v>287</v>
      </c>
      <c r="I13" s="27" t="s">
        <v>287</v>
      </c>
      <c r="J13" s="27" t="s">
        <v>287</v>
      </c>
      <c r="K13" s="27" t="s">
        <v>287</v>
      </c>
      <c r="L13" s="27" t="s">
        <v>287</v>
      </c>
      <c r="M13" s="27" t="s">
        <v>287</v>
      </c>
      <c r="N13" s="27" t="s">
        <v>287</v>
      </c>
      <c r="O13" s="27" t="s">
        <v>287</v>
      </c>
      <c r="P13" s="27" t="s">
        <v>287</v>
      </c>
      <c r="Q13" s="27" t="s">
        <v>287</v>
      </c>
      <c r="R13" s="27" t="s">
        <v>287</v>
      </c>
      <c r="S13" s="44" t="s">
        <v>287</v>
      </c>
      <c r="T13" s="27">
        <v>2</v>
      </c>
      <c r="U13" s="27">
        <v>0</v>
      </c>
      <c r="V13" s="104">
        <v>0</v>
      </c>
    </row>
    <row r="14" spans="1:22" x14ac:dyDescent="0.2">
      <c r="S14" s="31"/>
      <c r="V14" s="105"/>
    </row>
    <row r="15" spans="1:22" x14ac:dyDescent="0.2">
      <c r="B15" s="46" t="s">
        <v>448</v>
      </c>
      <c r="C15" s="27">
        <v>1</v>
      </c>
      <c r="D15" s="27">
        <v>24</v>
      </c>
      <c r="E15" s="27">
        <v>2</v>
      </c>
      <c r="F15" s="27">
        <v>2.5</v>
      </c>
      <c r="G15" s="27">
        <v>1</v>
      </c>
      <c r="H15" s="27">
        <v>1.5</v>
      </c>
      <c r="I15" s="27">
        <v>2</v>
      </c>
      <c r="J15" s="27">
        <v>1</v>
      </c>
      <c r="K15" s="27" t="s">
        <v>287</v>
      </c>
      <c r="L15" s="27" t="s">
        <v>287</v>
      </c>
      <c r="M15" s="27" t="s">
        <v>287</v>
      </c>
      <c r="N15" s="27" t="s">
        <v>287</v>
      </c>
      <c r="O15" s="27" t="s">
        <v>287</v>
      </c>
      <c r="P15" s="27" t="s">
        <v>287</v>
      </c>
      <c r="Q15" s="27" t="s">
        <v>287</v>
      </c>
      <c r="R15" s="27" t="s">
        <v>287</v>
      </c>
      <c r="S15" s="44" t="s">
        <v>287</v>
      </c>
      <c r="T15" s="27">
        <v>6</v>
      </c>
      <c r="U15" s="27">
        <v>3</v>
      </c>
      <c r="V15" s="104">
        <v>50</v>
      </c>
    </row>
    <row r="16" spans="1:22" x14ac:dyDescent="0.2">
      <c r="C16" s="27">
        <v>1</v>
      </c>
      <c r="D16" s="27">
        <v>72</v>
      </c>
      <c r="E16" s="27">
        <v>2</v>
      </c>
      <c r="F16" s="27">
        <v>1.5</v>
      </c>
      <c r="G16" s="27">
        <v>1</v>
      </c>
      <c r="H16" s="27">
        <v>0.5</v>
      </c>
      <c r="I16" s="27">
        <v>0.5</v>
      </c>
      <c r="J16" s="27">
        <v>1</v>
      </c>
      <c r="K16" s="27" t="s">
        <v>287</v>
      </c>
      <c r="L16" s="27" t="s">
        <v>287</v>
      </c>
      <c r="M16" s="27" t="s">
        <v>287</v>
      </c>
      <c r="N16" s="27" t="s">
        <v>287</v>
      </c>
      <c r="O16" s="27" t="s">
        <v>287</v>
      </c>
      <c r="P16" s="27" t="s">
        <v>287</v>
      </c>
      <c r="Q16" s="27" t="s">
        <v>287</v>
      </c>
      <c r="R16" s="27" t="s">
        <v>287</v>
      </c>
      <c r="S16" s="44" t="s">
        <v>287</v>
      </c>
      <c r="T16" s="27">
        <v>6</v>
      </c>
      <c r="U16" s="27">
        <v>5</v>
      </c>
      <c r="V16" s="104">
        <v>83</v>
      </c>
    </row>
    <row r="17" spans="2:22" x14ac:dyDescent="0.2">
      <c r="C17" s="27">
        <v>2</v>
      </c>
      <c r="D17" s="27">
        <v>24</v>
      </c>
      <c r="E17" s="27">
        <v>1.25</v>
      </c>
      <c r="F17" s="27">
        <v>1.25</v>
      </c>
      <c r="G17" s="27">
        <v>1.25</v>
      </c>
      <c r="H17" s="27">
        <v>1</v>
      </c>
      <c r="I17" s="27">
        <v>1.25</v>
      </c>
      <c r="J17" s="27">
        <v>1.25</v>
      </c>
      <c r="K17" s="27" t="s">
        <v>287</v>
      </c>
      <c r="L17" s="27" t="s">
        <v>287</v>
      </c>
      <c r="M17" s="27" t="s">
        <v>287</v>
      </c>
      <c r="N17" s="27" t="s">
        <v>287</v>
      </c>
      <c r="O17" s="27" t="s">
        <v>287</v>
      </c>
      <c r="P17" s="27" t="s">
        <v>287</v>
      </c>
      <c r="Q17" s="27" t="s">
        <v>287</v>
      </c>
      <c r="R17" s="27" t="s">
        <v>287</v>
      </c>
      <c r="S17" s="44" t="s">
        <v>287</v>
      </c>
      <c r="T17" s="27">
        <v>6</v>
      </c>
      <c r="U17" s="27">
        <v>6</v>
      </c>
      <c r="V17" s="104">
        <v>100</v>
      </c>
    </row>
    <row r="18" spans="2:22" x14ac:dyDescent="0.2">
      <c r="C18" s="27">
        <v>2</v>
      </c>
      <c r="D18" s="27">
        <v>72</v>
      </c>
      <c r="E18" s="27">
        <v>0.5</v>
      </c>
      <c r="F18" s="27">
        <v>0.5</v>
      </c>
      <c r="G18" s="27">
        <v>0.75</v>
      </c>
      <c r="H18" s="27">
        <v>0.75</v>
      </c>
      <c r="I18" s="27">
        <v>0.75</v>
      </c>
      <c r="J18" s="27">
        <v>0.5</v>
      </c>
      <c r="K18" s="27" t="s">
        <v>287</v>
      </c>
      <c r="L18" s="27" t="s">
        <v>287</v>
      </c>
      <c r="M18" s="27" t="s">
        <v>287</v>
      </c>
      <c r="N18" s="27" t="s">
        <v>287</v>
      </c>
      <c r="O18" s="27" t="s">
        <v>287</v>
      </c>
      <c r="P18" s="27" t="s">
        <v>287</v>
      </c>
      <c r="Q18" s="27" t="s">
        <v>287</v>
      </c>
      <c r="R18" s="27" t="s">
        <v>287</v>
      </c>
      <c r="S18" s="44" t="s">
        <v>287</v>
      </c>
      <c r="T18" s="27">
        <v>6</v>
      </c>
      <c r="U18" s="27">
        <v>6</v>
      </c>
      <c r="V18" s="104">
        <v>100</v>
      </c>
    </row>
    <row r="19" spans="2:22" x14ac:dyDescent="0.2">
      <c r="C19" s="27"/>
      <c r="D19" s="27"/>
      <c r="E19" s="27"/>
      <c r="F19" s="27"/>
      <c r="G19" s="27"/>
      <c r="H19" s="27"/>
      <c r="I19" s="27"/>
      <c r="J19" s="27"/>
      <c r="K19" s="27"/>
      <c r="L19" s="27"/>
      <c r="M19" s="27"/>
      <c r="N19" s="27"/>
      <c r="O19" s="27"/>
      <c r="P19" s="27"/>
      <c r="Q19" s="27"/>
      <c r="R19" s="27"/>
      <c r="S19" s="44"/>
      <c r="V19" s="105"/>
    </row>
    <row r="20" spans="2:22" x14ac:dyDescent="0.2">
      <c r="B20" s="46" t="s">
        <v>361</v>
      </c>
      <c r="C20" s="27">
        <v>1</v>
      </c>
      <c r="D20" s="27">
        <v>24</v>
      </c>
      <c r="E20" s="27">
        <v>2</v>
      </c>
      <c r="F20" s="27">
        <v>2</v>
      </c>
      <c r="G20" s="27">
        <v>1.5</v>
      </c>
      <c r="H20" s="27">
        <v>1.5</v>
      </c>
      <c r="I20" s="27">
        <v>1</v>
      </c>
      <c r="J20" s="27">
        <v>1</v>
      </c>
      <c r="K20" s="27" t="s">
        <v>287</v>
      </c>
      <c r="L20" s="27" t="s">
        <v>287</v>
      </c>
      <c r="M20" s="27" t="s">
        <v>287</v>
      </c>
      <c r="N20" s="27" t="s">
        <v>287</v>
      </c>
      <c r="O20" s="27" t="s">
        <v>287</v>
      </c>
      <c r="P20" s="27" t="s">
        <v>287</v>
      </c>
      <c r="Q20" s="27" t="s">
        <v>287</v>
      </c>
      <c r="R20" s="27" t="s">
        <v>287</v>
      </c>
      <c r="S20" s="44" t="s">
        <v>287</v>
      </c>
      <c r="T20" s="27">
        <v>6</v>
      </c>
      <c r="U20" s="27">
        <v>4</v>
      </c>
      <c r="V20" s="104">
        <v>67</v>
      </c>
    </row>
    <row r="21" spans="2:22" x14ac:dyDescent="0.2">
      <c r="C21" s="27">
        <v>1</v>
      </c>
      <c r="D21" s="27">
        <v>72</v>
      </c>
      <c r="E21" s="27">
        <v>0.5</v>
      </c>
      <c r="F21" s="27">
        <v>0.5</v>
      </c>
      <c r="G21" s="27">
        <v>0</v>
      </c>
      <c r="H21" s="27">
        <v>0</v>
      </c>
      <c r="I21" s="27">
        <v>0</v>
      </c>
      <c r="J21" s="27">
        <v>0.5</v>
      </c>
      <c r="K21" s="27" t="s">
        <v>287</v>
      </c>
      <c r="L21" s="27" t="s">
        <v>287</v>
      </c>
      <c r="M21" s="27" t="s">
        <v>287</v>
      </c>
      <c r="N21" s="27" t="s">
        <v>287</v>
      </c>
      <c r="O21" s="27" t="s">
        <v>287</v>
      </c>
      <c r="P21" s="27" t="s">
        <v>287</v>
      </c>
      <c r="Q21" s="27" t="s">
        <v>287</v>
      </c>
      <c r="R21" s="27" t="s">
        <v>287</v>
      </c>
      <c r="S21" s="44" t="s">
        <v>287</v>
      </c>
      <c r="T21" s="27">
        <v>6</v>
      </c>
      <c r="U21" s="27">
        <v>6</v>
      </c>
      <c r="V21" s="104">
        <v>100</v>
      </c>
    </row>
    <row r="22" spans="2:22" x14ac:dyDescent="0.2">
      <c r="C22" s="27">
        <v>2</v>
      </c>
      <c r="D22" s="27">
        <v>24</v>
      </c>
      <c r="E22" s="27">
        <v>2</v>
      </c>
      <c r="F22" s="27">
        <v>1</v>
      </c>
      <c r="G22" s="27">
        <v>0.5</v>
      </c>
      <c r="H22" s="27">
        <v>1.5</v>
      </c>
      <c r="I22" s="27">
        <v>1</v>
      </c>
      <c r="J22" s="27">
        <v>1</v>
      </c>
      <c r="K22" s="27" t="s">
        <v>287</v>
      </c>
      <c r="L22" s="27" t="s">
        <v>287</v>
      </c>
      <c r="M22" s="27" t="s">
        <v>287</v>
      </c>
      <c r="N22" s="27" t="s">
        <v>287</v>
      </c>
      <c r="O22" s="27" t="s">
        <v>287</v>
      </c>
      <c r="P22" s="27" t="s">
        <v>287</v>
      </c>
      <c r="Q22" s="27" t="s">
        <v>287</v>
      </c>
      <c r="R22" s="27" t="s">
        <v>287</v>
      </c>
      <c r="S22" s="44" t="s">
        <v>287</v>
      </c>
      <c r="T22" s="27">
        <v>6</v>
      </c>
      <c r="U22" s="27">
        <v>5</v>
      </c>
      <c r="V22" s="104">
        <v>83</v>
      </c>
    </row>
    <row r="23" spans="2:22" x14ac:dyDescent="0.2">
      <c r="C23" s="27">
        <v>2</v>
      </c>
      <c r="D23" s="27">
        <v>72</v>
      </c>
      <c r="E23" s="27">
        <v>1.75</v>
      </c>
      <c r="F23" s="27">
        <v>1.5</v>
      </c>
      <c r="G23" s="27">
        <v>1.5</v>
      </c>
      <c r="H23" s="27">
        <v>1.75</v>
      </c>
      <c r="I23" s="27">
        <v>1.5</v>
      </c>
      <c r="J23" s="27">
        <v>1.5</v>
      </c>
      <c r="K23" s="27" t="s">
        <v>287</v>
      </c>
      <c r="L23" s="27" t="s">
        <v>287</v>
      </c>
      <c r="M23" s="27" t="s">
        <v>287</v>
      </c>
      <c r="N23" s="27" t="s">
        <v>287</v>
      </c>
      <c r="O23" s="27" t="s">
        <v>287</v>
      </c>
      <c r="P23" s="27" t="s">
        <v>287</v>
      </c>
      <c r="Q23" s="27" t="s">
        <v>287</v>
      </c>
      <c r="R23" s="27" t="s">
        <v>287</v>
      </c>
      <c r="S23" s="44" t="s">
        <v>287</v>
      </c>
      <c r="T23" s="27">
        <v>6</v>
      </c>
      <c r="U23" s="27">
        <v>4</v>
      </c>
      <c r="V23" s="104">
        <v>67</v>
      </c>
    </row>
    <row r="24" spans="2:22" x14ac:dyDescent="0.2">
      <c r="C24" s="27"/>
      <c r="D24" s="27"/>
      <c r="E24" s="27"/>
      <c r="F24" s="27"/>
      <c r="G24" s="27"/>
      <c r="H24" s="27"/>
      <c r="I24" s="27"/>
      <c r="J24" s="27"/>
      <c r="K24" s="27"/>
      <c r="L24" s="27"/>
      <c r="M24" s="27"/>
      <c r="N24" s="27"/>
      <c r="O24" s="27"/>
      <c r="P24" s="27"/>
      <c r="Q24" s="27"/>
      <c r="R24" s="27"/>
      <c r="S24" s="44"/>
      <c r="T24" s="27"/>
      <c r="U24" s="27"/>
      <c r="V24" s="104"/>
    </row>
    <row r="25" spans="2:22" x14ac:dyDescent="0.2">
      <c r="B25" s="46" t="s">
        <v>449</v>
      </c>
      <c r="C25" s="27">
        <v>1</v>
      </c>
      <c r="D25" s="27">
        <v>24</v>
      </c>
      <c r="E25" s="27">
        <v>1.5</v>
      </c>
      <c r="F25" s="27">
        <v>1.5</v>
      </c>
      <c r="G25" s="27">
        <v>2</v>
      </c>
      <c r="H25" s="27">
        <v>2.5</v>
      </c>
      <c r="I25" s="27">
        <v>1.5</v>
      </c>
      <c r="J25" s="27">
        <v>1.5</v>
      </c>
      <c r="K25" s="27" t="s">
        <v>287</v>
      </c>
      <c r="L25" s="27" t="s">
        <v>287</v>
      </c>
      <c r="M25" s="27" t="s">
        <v>287</v>
      </c>
      <c r="N25" s="27" t="s">
        <v>287</v>
      </c>
      <c r="O25" s="27" t="s">
        <v>287</v>
      </c>
      <c r="P25" s="27" t="s">
        <v>287</v>
      </c>
      <c r="Q25" s="27" t="s">
        <v>287</v>
      </c>
      <c r="R25" s="27" t="s">
        <v>287</v>
      </c>
      <c r="S25" s="44" t="s">
        <v>287</v>
      </c>
      <c r="T25" s="27">
        <v>6</v>
      </c>
      <c r="U25" s="27">
        <v>4</v>
      </c>
      <c r="V25" s="104">
        <v>67</v>
      </c>
    </row>
    <row r="26" spans="2:22" x14ac:dyDescent="0.2">
      <c r="C26" s="27">
        <v>1</v>
      </c>
      <c r="D26" s="27">
        <v>72</v>
      </c>
      <c r="E26" s="27">
        <v>0</v>
      </c>
      <c r="F26" s="27">
        <v>0</v>
      </c>
      <c r="G26" s="27">
        <v>0.5</v>
      </c>
      <c r="H26" s="27">
        <v>0</v>
      </c>
      <c r="I26" s="27">
        <v>0</v>
      </c>
      <c r="J26" s="27">
        <v>0.5</v>
      </c>
      <c r="K26" s="27" t="s">
        <v>287</v>
      </c>
      <c r="L26" s="27" t="s">
        <v>287</v>
      </c>
      <c r="M26" s="27" t="s">
        <v>287</v>
      </c>
      <c r="N26" s="27" t="s">
        <v>287</v>
      </c>
      <c r="O26" s="27" t="s">
        <v>287</v>
      </c>
      <c r="P26" s="27" t="s">
        <v>287</v>
      </c>
      <c r="Q26" s="27" t="s">
        <v>287</v>
      </c>
      <c r="R26" s="27" t="s">
        <v>287</v>
      </c>
      <c r="S26" s="44" t="s">
        <v>287</v>
      </c>
      <c r="T26" s="27">
        <v>6</v>
      </c>
      <c r="U26" s="27">
        <v>6</v>
      </c>
      <c r="V26" s="104">
        <v>100</v>
      </c>
    </row>
    <row r="27" spans="2:22" x14ac:dyDescent="0.2">
      <c r="C27" s="27">
        <v>2</v>
      </c>
      <c r="D27" s="27">
        <v>24</v>
      </c>
      <c r="E27" s="27">
        <v>2.5</v>
      </c>
      <c r="F27" s="27">
        <v>2</v>
      </c>
      <c r="G27" s="27">
        <v>2</v>
      </c>
      <c r="H27" s="27">
        <v>2</v>
      </c>
      <c r="I27" s="27">
        <v>2.5</v>
      </c>
      <c r="J27" s="27">
        <v>2</v>
      </c>
      <c r="K27" s="27">
        <v>1.5</v>
      </c>
      <c r="L27" s="27" t="s">
        <v>287</v>
      </c>
      <c r="M27" s="27" t="s">
        <v>287</v>
      </c>
      <c r="N27" s="27" t="s">
        <v>287</v>
      </c>
      <c r="O27" s="27" t="s">
        <v>287</v>
      </c>
      <c r="P27" s="27" t="s">
        <v>287</v>
      </c>
      <c r="Q27" s="27" t="s">
        <v>287</v>
      </c>
      <c r="R27" s="27" t="s">
        <v>287</v>
      </c>
      <c r="S27" s="44" t="s">
        <v>287</v>
      </c>
      <c r="T27" s="27">
        <v>7</v>
      </c>
      <c r="U27" s="27">
        <v>1</v>
      </c>
      <c r="V27" s="104">
        <v>14.299999999999999</v>
      </c>
    </row>
    <row r="28" spans="2:22" x14ac:dyDescent="0.2">
      <c r="C28" s="27">
        <v>2</v>
      </c>
      <c r="D28" s="27">
        <v>72</v>
      </c>
      <c r="E28" s="27">
        <v>1.25</v>
      </c>
      <c r="F28" s="27">
        <v>1.25</v>
      </c>
      <c r="G28" s="27">
        <v>1.25</v>
      </c>
      <c r="H28" s="27">
        <v>1.5</v>
      </c>
      <c r="I28" s="27">
        <v>1.25</v>
      </c>
      <c r="J28" s="27">
        <v>1.25</v>
      </c>
      <c r="K28" s="27" t="s">
        <v>287</v>
      </c>
      <c r="L28" s="27" t="s">
        <v>287</v>
      </c>
      <c r="M28" s="27" t="s">
        <v>287</v>
      </c>
      <c r="N28" s="27" t="s">
        <v>287</v>
      </c>
      <c r="O28" s="27" t="s">
        <v>287</v>
      </c>
      <c r="P28" s="27" t="s">
        <v>287</v>
      </c>
      <c r="Q28" s="27" t="s">
        <v>287</v>
      </c>
      <c r="R28" s="27" t="s">
        <v>287</v>
      </c>
      <c r="S28" s="44" t="s">
        <v>287</v>
      </c>
      <c r="T28" s="27">
        <v>6</v>
      </c>
      <c r="U28" s="27">
        <v>6</v>
      </c>
      <c r="V28" s="104">
        <v>100</v>
      </c>
    </row>
    <row r="29" spans="2:22" x14ac:dyDescent="0.2">
      <c r="C29" s="27"/>
      <c r="D29" s="27"/>
      <c r="E29" s="27"/>
      <c r="F29" s="27"/>
      <c r="G29" s="27"/>
      <c r="H29" s="27"/>
      <c r="I29" s="27"/>
      <c r="J29" s="27"/>
      <c r="K29" s="27"/>
      <c r="L29" s="27"/>
      <c r="M29" s="27"/>
      <c r="N29" s="27"/>
      <c r="O29" s="27"/>
      <c r="P29" s="27"/>
      <c r="Q29" s="27"/>
      <c r="R29" s="27"/>
      <c r="S29" s="44"/>
      <c r="T29" s="27"/>
      <c r="U29" s="27"/>
      <c r="V29" s="104"/>
    </row>
    <row r="30" spans="2:22" x14ac:dyDescent="0.2">
      <c r="B30" s="46" t="s">
        <v>66</v>
      </c>
      <c r="C30" s="27">
        <v>1</v>
      </c>
      <c r="D30" s="27">
        <v>24</v>
      </c>
      <c r="E30" s="27">
        <v>2.5</v>
      </c>
      <c r="F30" s="27">
        <v>2.5</v>
      </c>
      <c r="G30" s="27">
        <v>2.5</v>
      </c>
      <c r="H30" s="27">
        <v>2.5</v>
      </c>
      <c r="I30" s="27">
        <v>2.5</v>
      </c>
      <c r="J30" s="27">
        <v>1.5</v>
      </c>
      <c r="K30" s="27" t="s">
        <v>287</v>
      </c>
      <c r="L30" s="27" t="s">
        <v>287</v>
      </c>
      <c r="M30" s="27" t="s">
        <v>287</v>
      </c>
      <c r="N30" s="27" t="s">
        <v>287</v>
      </c>
      <c r="O30" s="27" t="s">
        <v>287</v>
      </c>
      <c r="P30" s="27" t="s">
        <v>287</v>
      </c>
      <c r="Q30" s="27" t="s">
        <v>287</v>
      </c>
      <c r="R30" s="27" t="s">
        <v>287</v>
      </c>
      <c r="S30" s="44" t="s">
        <v>287</v>
      </c>
      <c r="T30" s="27">
        <v>6</v>
      </c>
      <c r="U30" s="27">
        <v>1</v>
      </c>
      <c r="V30" s="104">
        <v>17</v>
      </c>
    </row>
    <row r="31" spans="2:22" x14ac:dyDescent="0.2">
      <c r="C31" s="27">
        <v>1</v>
      </c>
      <c r="D31" s="27">
        <v>72</v>
      </c>
      <c r="E31" s="27">
        <v>2</v>
      </c>
      <c r="F31" s="27">
        <v>2</v>
      </c>
      <c r="G31" s="27">
        <v>2</v>
      </c>
      <c r="H31" s="27">
        <v>2</v>
      </c>
      <c r="I31" s="27">
        <v>2</v>
      </c>
      <c r="J31" s="27">
        <v>0</v>
      </c>
      <c r="K31" s="27" t="s">
        <v>287</v>
      </c>
      <c r="L31" s="27" t="s">
        <v>287</v>
      </c>
      <c r="M31" s="27" t="s">
        <v>287</v>
      </c>
      <c r="N31" s="27" t="s">
        <v>287</v>
      </c>
      <c r="O31" s="27" t="s">
        <v>287</v>
      </c>
      <c r="P31" s="27" t="s">
        <v>287</v>
      </c>
      <c r="Q31" s="27" t="s">
        <v>287</v>
      </c>
      <c r="R31" s="27" t="s">
        <v>287</v>
      </c>
      <c r="S31" s="44" t="s">
        <v>287</v>
      </c>
      <c r="T31" s="27">
        <v>6</v>
      </c>
      <c r="U31" s="27">
        <v>1</v>
      </c>
      <c r="V31" s="104">
        <v>17</v>
      </c>
    </row>
    <row r="32" spans="2:22" x14ac:dyDescent="0.2">
      <c r="C32" s="27">
        <v>2</v>
      </c>
      <c r="D32" s="27">
        <v>24</v>
      </c>
      <c r="E32" s="27">
        <v>2.5</v>
      </c>
      <c r="F32" s="27">
        <v>2.5</v>
      </c>
      <c r="G32" s="27">
        <v>2</v>
      </c>
      <c r="H32" s="27">
        <v>2.5</v>
      </c>
      <c r="I32" s="27">
        <v>2</v>
      </c>
      <c r="J32" s="27">
        <v>1.5</v>
      </c>
      <c r="K32" s="27" t="s">
        <v>287</v>
      </c>
      <c r="L32" s="27" t="s">
        <v>287</v>
      </c>
      <c r="M32" s="27" t="s">
        <v>287</v>
      </c>
      <c r="N32" s="27" t="s">
        <v>287</v>
      </c>
      <c r="O32" s="27" t="s">
        <v>287</v>
      </c>
      <c r="P32" s="27" t="s">
        <v>287</v>
      </c>
      <c r="Q32" s="27" t="s">
        <v>287</v>
      </c>
      <c r="R32" s="27" t="s">
        <v>287</v>
      </c>
      <c r="S32" s="44" t="s">
        <v>287</v>
      </c>
      <c r="T32" s="27">
        <v>6</v>
      </c>
      <c r="U32" s="27">
        <v>1</v>
      </c>
      <c r="V32" s="104">
        <v>17</v>
      </c>
    </row>
    <row r="33" spans="2:22" x14ac:dyDescent="0.2">
      <c r="C33" s="27">
        <v>2</v>
      </c>
      <c r="D33" s="27">
        <v>72</v>
      </c>
      <c r="E33" s="27">
        <v>1.5</v>
      </c>
      <c r="F33" s="27">
        <v>1.5</v>
      </c>
      <c r="G33" s="27">
        <v>1.5</v>
      </c>
      <c r="H33" s="27">
        <v>1.5</v>
      </c>
      <c r="I33" s="27">
        <v>1.5</v>
      </c>
      <c r="J33" s="27">
        <v>1.5</v>
      </c>
      <c r="K33" s="27" t="s">
        <v>287</v>
      </c>
      <c r="L33" s="27" t="s">
        <v>287</v>
      </c>
      <c r="M33" s="27" t="s">
        <v>287</v>
      </c>
      <c r="N33" s="27" t="s">
        <v>287</v>
      </c>
      <c r="O33" s="27" t="s">
        <v>287</v>
      </c>
      <c r="P33" s="27" t="s">
        <v>287</v>
      </c>
      <c r="Q33" s="27" t="s">
        <v>287</v>
      </c>
      <c r="R33" s="27" t="s">
        <v>287</v>
      </c>
      <c r="S33" s="44" t="s">
        <v>287</v>
      </c>
      <c r="T33" s="27">
        <v>6</v>
      </c>
      <c r="U33" s="27">
        <v>6</v>
      </c>
      <c r="V33" s="104">
        <v>100</v>
      </c>
    </row>
    <row r="34" spans="2:22" x14ac:dyDescent="0.2">
      <c r="C34" s="27"/>
      <c r="D34" s="27"/>
      <c r="E34" s="27"/>
      <c r="F34" s="27"/>
      <c r="G34" s="27"/>
      <c r="H34" s="27"/>
      <c r="I34" s="27"/>
      <c r="J34" s="27"/>
      <c r="K34" s="27"/>
      <c r="L34" s="27"/>
      <c r="M34" s="27"/>
      <c r="N34" s="27"/>
      <c r="O34" s="27"/>
      <c r="P34" s="27"/>
      <c r="Q34" s="27"/>
      <c r="R34" s="27"/>
      <c r="S34" s="44"/>
      <c r="T34" s="27"/>
      <c r="U34" s="27"/>
      <c r="V34" s="104"/>
    </row>
    <row r="35" spans="2:22" x14ac:dyDescent="0.2">
      <c r="B35" s="46" t="s">
        <v>450</v>
      </c>
      <c r="C35" s="27">
        <v>1</v>
      </c>
      <c r="D35" s="27">
        <v>24</v>
      </c>
      <c r="E35" s="27">
        <v>2.5</v>
      </c>
      <c r="F35" s="27">
        <v>2</v>
      </c>
      <c r="G35" s="27">
        <v>2</v>
      </c>
      <c r="H35" s="27">
        <v>2</v>
      </c>
      <c r="I35" s="27">
        <v>2</v>
      </c>
      <c r="J35" s="27">
        <v>2</v>
      </c>
      <c r="K35" s="27" t="s">
        <v>287</v>
      </c>
      <c r="L35" s="27" t="s">
        <v>287</v>
      </c>
      <c r="M35" s="27" t="s">
        <v>287</v>
      </c>
      <c r="N35" s="27" t="s">
        <v>287</v>
      </c>
      <c r="O35" s="27" t="s">
        <v>287</v>
      </c>
      <c r="P35" s="27" t="s">
        <v>287</v>
      </c>
      <c r="Q35" s="27" t="s">
        <v>287</v>
      </c>
      <c r="R35" s="27" t="s">
        <v>287</v>
      </c>
      <c r="S35" s="44" t="s">
        <v>287</v>
      </c>
      <c r="T35" s="27">
        <v>6</v>
      </c>
      <c r="U35" s="27">
        <v>0</v>
      </c>
      <c r="V35" s="104">
        <v>0</v>
      </c>
    </row>
    <row r="36" spans="2:22" x14ac:dyDescent="0.2">
      <c r="C36" s="27">
        <v>1</v>
      </c>
      <c r="D36" s="27">
        <v>72</v>
      </c>
      <c r="E36" s="27">
        <v>2</v>
      </c>
      <c r="F36" s="27">
        <v>2</v>
      </c>
      <c r="G36" s="27">
        <v>2</v>
      </c>
      <c r="H36" s="27">
        <v>1.5</v>
      </c>
      <c r="I36" s="27">
        <v>2</v>
      </c>
      <c r="J36" s="27">
        <v>2</v>
      </c>
      <c r="K36" s="27">
        <v>1.5</v>
      </c>
      <c r="L36" s="27" t="s">
        <v>287</v>
      </c>
      <c r="M36" s="27" t="s">
        <v>287</v>
      </c>
      <c r="N36" s="27" t="s">
        <v>287</v>
      </c>
      <c r="O36" s="27" t="s">
        <v>287</v>
      </c>
      <c r="P36" s="27" t="s">
        <v>287</v>
      </c>
      <c r="Q36" s="27" t="s">
        <v>287</v>
      </c>
      <c r="R36" s="27" t="s">
        <v>287</v>
      </c>
      <c r="S36" s="44" t="s">
        <v>287</v>
      </c>
      <c r="T36" s="27">
        <v>7</v>
      </c>
      <c r="U36" s="27">
        <v>2</v>
      </c>
      <c r="V36" s="104">
        <v>28.999999999999996</v>
      </c>
    </row>
    <row r="37" spans="2:22" x14ac:dyDescent="0.2">
      <c r="C37" s="27">
        <v>2</v>
      </c>
      <c r="D37" s="27">
        <v>24</v>
      </c>
      <c r="E37" s="27">
        <v>2.5</v>
      </c>
      <c r="F37" s="27">
        <v>2.5</v>
      </c>
      <c r="G37" s="27">
        <v>1</v>
      </c>
      <c r="H37" s="27">
        <v>2.5</v>
      </c>
      <c r="I37" s="27">
        <v>2.5</v>
      </c>
      <c r="J37" s="27">
        <v>2.5</v>
      </c>
      <c r="K37" s="27">
        <v>2.5</v>
      </c>
      <c r="L37" s="27" t="s">
        <v>287</v>
      </c>
      <c r="M37" s="27" t="s">
        <v>287</v>
      </c>
      <c r="N37" s="27" t="s">
        <v>287</v>
      </c>
      <c r="O37" s="27" t="s">
        <v>287</v>
      </c>
      <c r="P37" s="27" t="s">
        <v>287</v>
      </c>
      <c r="Q37" s="27" t="s">
        <v>287</v>
      </c>
      <c r="R37" s="27" t="s">
        <v>287</v>
      </c>
      <c r="S37" s="44" t="s">
        <v>287</v>
      </c>
      <c r="T37" s="27">
        <v>7</v>
      </c>
      <c r="U37" s="27">
        <v>1</v>
      </c>
      <c r="V37" s="104">
        <v>14.000000000000002</v>
      </c>
    </row>
    <row r="38" spans="2:22" x14ac:dyDescent="0.2">
      <c r="C38" s="27">
        <v>2</v>
      </c>
      <c r="D38" s="27">
        <v>72</v>
      </c>
      <c r="E38" s="27">
        <v>1.5</v>
      </c>
      <c r="F38" s="27">
        <v>1.5</v>
      </c>
      <c r="G38" s="27">
        <v>1.5</v>
      </c>
      <c r="H38" s="27">
        <v>1.25</v>
      </c>
      <c r="I38" s="27">
        <v>1.25</v>
      </c>
      <c r="J38" s="27">
        <v>1.5</v>
      </c>
      <c r="K38" s="27" t="s">
        <v>287</v>
      </c>
      <c r="L38" s="27" t="s">
        <v>287</v>
      </c>
      <c r="M38" s="27" t="s">
        <v>287</v>
      </c>
      <c r="N38" s="27" t="s">
        <v>287</v>
      </c>
      <c r="O38" s="27" t="s">
        <v>287</v>
      </c>
      <c r="P38" s="27" t="s">
        <v>287</v>
      </c>
      <c r="Q38" s="27" t="s">
        <v>287</v>
      </c>
      <c r="R38" s="27" t="s">
        <v>287</v>
      </c>
      <c r="S38" s="44" t="s">
        <v>287</v>
      </c>
      <c r="T38" s="27">
        <v>6</v>
      </c>
      <c r="U38" s="27">
        <v>6</v>
      </c>
      <c r="V38" s="104">
        <v>100</v>
      </c>
    </row>
    <row r="39" spans="2:22" x14ac:dyDescent="0.2">
      <c r="C39" s="27"/>
      <c r="D39" s="27"/>
      <c r="E39" s="27"/>
      <c r="F39" s="27"/>
      <c r="G39" s="27"/>
      <c r="H39" s="27"/>
      <c r="I39" s="27"/>
      <c r="J39" s="27"/>
      <c r="K39" s="27"/>
      <c r="L39" s="27"/>
      <c r="M39" s="27"/>
      <c r="N39" s="27"/>
      <c r="O39" s="27"/>
      <c r="P39" s="27"/>
      <c r="Q39" s="27"/>
      <c r="R39" s="27"/>
      <c r="S39" s="44"/>
      <c r="T39" s="27"/>
      <c r="U39" s="27"/>
      <c r="V39" s="104"/>
    </row>
    <row r="40" spans="2:22" x14ac:dyDescent="0.2">
      <c r="B40" s="46" t="s">
        <v>451</v>
      </c>
      <c r="C40" s="27">
        <v>1</v>
      </c>
      <c r="D40" s="27">
        <v>24</v>
      </c>
      <c r="E40" s="27">
        <v>2.5</v>
      </c>
      <c r="F40" s="27">
        <v>2.5</v>
      </c>
      <c r="G40" s="27">
        <v>1.5</v>
      </c>
      <c r="H40" s="27">
        <v>2.5</v>
      </c>
      <c r="I40" s="27">
        <v>2.5</v>
      </c>
      <c r="J40" s="27">
        <v>1.5</v>
      </c>
      <c r="K40" s="27" t="s">
        <v>287</v>
      </c>
      <c r="L40" s="27" t="s">
        <v>287</v>
      </c>
      <c r="M40" s="27" t="s">
        <v>287</v>
      </c>
      <c r="N40" s="27" t="s">
        <v>287</v>
      </c>
      <c r="O40" s="27" t="s">
        <v>287</v>
      </c>
      <c r="P40" s="27" t="s">
        <v>287</v>
      </c>
      <c r="Q40" s="27" t="s">
        <v>287</v>
      </c>
      <c r="R40" s="27" t="s">
        <v>287</v>
      </c>
      <c r="S40" s="44" t="s">
        <v>287</v>
      </c>
      <c r="T40" s="27">
        <v>6</v>
      </c>
      <c r="U40" s="27">
        <v>2</v>
      </c>
      <c r="V40" s="104">
        <v>33</v>
      </c>
    </row>
    <row r="41" spans="2:22" x14ac:dyDescent="0.2">
      <c r="C41" s="27">
        <v>1</v>
      </c>
      <c r="D41" s="27">
        <v>72</v>
      </c>
      <c r="E41" s="27">
        <v>2</v>
      </c>
      <c r="F41" s="27">
        <v>2</v>
      </c>
      <c r="G41" s="27">
        <v>1.5</v>
      </c>
      <c r="H41" s="27">
        <v>2</v>
      </c>
      <c r="I41" s="27">
        <v>2</v>
      </c>
      <c r="J41" s="27">
        <v>1.5</v>
      </c>
      <c r="K41" s="27" t="s">
        <v>287</v>
      </c>
      <c r="L41" s="27" t="s">
        <v>287</v>
      </c>
      <c r="M41" s="27" t="s">
        <v>287</v>
      </c>
      <c r="N41" s="27" t="s">
        <v>287</v>
      </c>
      <c r="O41" s="27" t="s">
        <v>287</v>
      </c>
      <c r="P41" s="27" t="s">
        <v>287</v>
      </c>
      <c r="Q41" s="27" t="s">
        <v>287</v>
      </c>
      <c r="R41" s="27" t="s">
        <v>287</v>
      </c>
      <c r="S41" s="44" t="s">
        <v>287</v>
      </c>
      <c r="T41" s="27">
        <v>6</v>
      </c>
      <c r="U41" s="27">
        <v>2</v>
      </c>
      <c r="V41" s="104">
        <v>33</v>
      </c>
    </row>
    <row r="42" spans="2:22" x14ac:dyDescent="0.2">
      <c r="C42" s="27">
        <v>2</v>
      </c>
      <c r="D42" s="27">
        <v>24</v>
      </c>
      <c r="E42" s="27">
        <v>2.5</v>
      </c>
      <c r="F42" s="27">
        <v>2</v>
      </c>
      <c r="G42" s="27">
        <v>1.5</v>
      </c>
      <c r="H42" s="27">
        <v>2.5</v>
      </c>
      <c r="I42" s="27">
        <v>2.5</v>
      </c>
      <c r="J42" s="27">
        <v>2</v>
      </c>
      <c r="K42" s="27" t="s">
        <v>287</v>
      </c>
      <c r="L42" s="27" t="s">
        <v>287</v>
      </c>
      <c r="M42" s="27" t="s">
        <v>287</v>
      </c>
      <c r="N42" s="27" t="s">
        <v>287</v>
      </c>
      <c r="O42" s="27" t="s">
        <v>287</v>
      </c>
      <c r="P42" s="27" t="s">
        <v>287</v>
      </c>
      <c r="Q42" s="27" t="s">
        <v>287</v>
      </c>
      <c r="R42" s="27" t="s">
        <v>287</v>
      </c>
      <c r="S42" s="44" t="s">
        <v>287</v>
      </c>
      <c r="T42" s="27">
        <v>6</v>
      </c>
      <c r="U42" s="27">
        <v>1</v>
      </c>
      <c r="V42" s="104">
        <v>17</v>
      </c>
    </row>
    <row r="43" spans="2:22" x14ac:dyDescent="0.2">
      <c r="C43" s="27">
        <v>2</v>
      </c>
      <c r="D43" s="27">
        <v>72</v>
      </c>
      <c r="E43" s="27">
        <v>1.5</v>
      </c>
      <c r="F43" s="27">
        <v>1.5</v>
      </c>
      <c r="G43" s="27">
        <v>1.5</v>
      </c>
      <c r="H43" s="27">
        <v>1.5</v>
      </c>
      <c r="I43" s="27">
        <v>1.5</v>
      </c>
      <c r="J43" s="27">
        <v>1.25</v>
      </c>
      <c r="K43" s="27" t="s">
        <v>287</v>
      </c>
      <c r="L43" s="27" t="s">
        <v>287</v>
      </c>
      <c r="M43" s="27" t="s">
        <v>287</v>
      </c>
      <c r="N43" s="27" t="s">
        <v>287</v>
      </c>
      <c r="O43" s="27" t="s">
        <v>287</v>
      </c>
      <c r="P43" s="27" t="s">
        <v>287</v>
      </c>
      <c r="Q43" s="27" t="s">
        <v>287</v>
      </c>
      <c r="R43" s="27" t="s">
        <v>287</v>
      </c>
      <c r="S43" s="44" t="s">
        <v>287</v>
      </c>
      <c r="T43" s="27">
        <v>6</v>
      </c>
      <c r="U43" s="27">
        <v>6</v>
      </c>
      <c r="V43" s="104">
        <v>100</v>
      </c>
    </row>
    <row r="44" spans="2:22" x14ac:dyDescent="0.2">
      <c r="C44" s="27"/>
      <c r="D44" s="27"/>
      <c r="E44" s="27"/>
      <c r="F44" s="27"/>
      <c r="G44" s="27"/>
      <c r="H44" s="27"/>
      <c r="I44" s="27"/>
      <c r="J44" s="27"/>
      <c r="K44" s="27"/>
      <c r="L44" s="27"/>
      <c r="M44" s="27"/>
      <c r="N44" s="27"/>
      <c r="O44" s="27"/>
      <c r="P44" s="27"/>
      <c r="Q44" s="27"/>
      <c r="R44" s="27"/>
      <c r="S44" s="44"/>
      <c r="T44" s="27"/>
      <c r="U44" s="27"/>
      <c r="V44" s="104"/>
    </row>
    <row r="45" spans="2:22" x14ac:dyDescent="0.2">
      <c r="B45" s="46" t="s">
        <v>452</v>
      </c>
      <c r="C45" s="27">
        <v>1</v>
      </c>
      <c r="D45" s="27">
        <v>24</v>
      </c>
      <c r="E45" s="27">
        <v>2</v>
      </c>
      <c r="F45" s="27">
        <v>1.5</v>
      </c>
      <c r="G45" s="27">
        <v>1.5</v>
      </c>
      <c r="H45" s="27">
        <v>2.5</v>
      </c>
      <c r="I45" s="27">
        <v>2</v>
      </c>
      <c r="J45" s="27">
        <v>2</v>
      </c>
      <c r="K45" s="27" t="s">
        <v>287</v>
      </c>
      <c r="L45" s="27" t="s">
        <v>287</v>
      </c>
      <c r="M45" s="27" t="s">
        <v>287</v>
      </c>
      <c r="N45" s="27" t="s">
        <v>287</v>
      </c>
      <c r="O45" s="27" t="s">
        <v>287</v>
      </c>
      <c r="P45" s="27" t="s">
        <v>287</v>
      </c>
      <c r="Q45" s="27" t="s">
        <v>287</v>
      </c>
      <c r="R45" s="27" t="s">
        <v>287</v>
      </c>
      <c r="S45" s="44" t="s">
        <v>287</v>
      </c>
      <c r="T45" s="27">
        <v>6</v>
      </c>
      <c r="U45" s="27">
        <v>2</v>
      </c>
      <c r="V45" s="104">
        <v>33</v>
      </c>
    </row>
    <row r="46" spans="2:22" x14ac:dyDescent="0.2">
      <c r="C46" s="27">
        <v>1</v>
      </c>
      <c r="D46" s="27">
        <v>72</v>
      </c>
      <c r="E46" s="27">
        <v>2</v>
      </c>
      <c r="F46" s="27">
        <v>1.5</v>
      </c>
      <c r="G46" s="27">
        <v>0.5</v>
      </c>
      <c r="H46" s="27">
        <v>1.5</v>
      </c>
      <c r="I46" s="27">
        <v>1.5</v>
      </c>
      <c r="J46" s="27">
        <v>1.5</v>
      </c>
      <c r="K46" s="27" t="s">
        <v>287</v>
      </c>
      <c r="L46" s="27" t="s">
        <v>287</v>
      </c>
      <c r="M46" s="27" t="s">
        <v>287</v>
      </c>
      <c r="N46" s="27" t="s">
        <v>287</v>
      </c>
      <c r="O46" s="27" t="s">
        <v>287</v>
      </c>
      <c r="P46" s="27" t="s">
        <v>287</v>
      </c>
      <c r="Q46" s="27" t="s">
        <v>287</v>
      </c>
      <c r="R46" s="27" t="s">
        <v>287</v>
      </c>
      <c r="S46" s="44" t="s">
        <v>287</v>
      </c>
      <c r="T46" s="27">
        <v>6</v>
      </c>
      <c r="U46" s="27">
        <v>5</v>
      </c>
      <c r="V46" s="104">
        <v>83</v>
      </c>
    </row>
    <row r="47" spans="2:22" x14ac:dyDescent="0.2">
      <c r="C47" s="27">
        <v>2</v>
      </c>
      <c r="D47" s="27">
        <v>24</v>
      </c>
      <c r="E47" s="27">
        <v>2.5</v>
      </c>
      <c r="F47" s="27">
        <v>2.5</v>
      </c>
      <c r="G47" s="27">
        <v>2</v>
      </c>
      <c r="H47" s="27">
        <v>2.5</v>
      </c>
      <c r="I47" s="27">
        <v>2.5</v>
      </c>
      <c r="J47" s="27">
        <v>1.5</v>
      </c>
      <c r="K47" s="27" t="s">
        <v>287</v>
      </c>
      <c r="L47" s="27" t="s">
        <v>287</v>
      </c>
      <c r="M47" s="27" t="s">
        <v>287</v>
      </c>
      <c r="N47" s="27" t="s">
        <v>287</v>
      </c>
      <c r="O47" s="27" t="s">
        <v>287</v>
      </c>
      <c r="P47" s="27" t="s">
        <v>287</v>
      </c>
      <c r="Q47" s="27" t="s">
        <v>287</v>
      </c>
      <c r="R47" s="27" t="s">
        <v>287</v>
      </c>
      <c r="S47" s="44" t="s">
        <v>287</v>
      </c>
      <c r="T47" s="27">
        <v>6</v>
      </c>
      <c r="U47" s="27">
        <v>1</v>
      </c>
      <c r="V47" s="104">
        <v>17</v>
      </c>
    </row>
    <row r="48" spans="2:22" x14ac:dyDescent="0.2">
      <c r="C48" s="27">
        <v>2</v>
      </c>
      <c r="D48" s="27">
        <v>72</v>
      </c>
      <c r="E48" s="27">
        <v>1.5</v>
      </c>
      <c r="F48" s="27">
        <v>1.5</v>
      </c>
      <c r="G48" s="27">
        <v>1.25</v>
      </c>
      <c r="H48" s="27">
        <v>1.5</v>
      </c>
      <c r="I48" s="27">
        <v>1.25</v>
      </c>
      <c r="J48" s="27">
        <v>1.25</v>
      </c>
      <c r="K48" s="27" t="s">
        <v>287</v>
      </c>
      <c r="L48" s="27" t="s">
        <v>287</v>
      </c>
      <c r="M48" s="27" t="s">
        <v>287</v>
      </c>
      <c r="N48" s="27" t="s">
        <v>287</v>
      </c>
      <c r="O48" s="27" t="s">
        <v>287</v>
      </c>
      <c r="P48" s="27" t="s">
        <v>287</v>
      </c>
      <c r="Q48" s="27" t="s">
        <v>287</v>
      </c>
      <c r="R48" s="27" t="s">
        <v>287</v>
      </c>
      <c r="S48" s="44" t="s">
        <v>287</v>
      </c>
      <c r="T48" s="27">
        <v>6</v>
      </c>
      <c r="U48" s="27">
        <v>6</v>
      </c>
      <c r="V48" s="104">
        <v>100</v>
      </c>
    </row>
    <row r="49" spans="2:22" x14ac:dyDescent="0.2">
      <c r="C49" s="27"/>
      <c r="D49" s="27"/>
      <c r="E49" s="27"/>
      <c r="F49" s="27"/>
      <c r="G49" s="27"/>
      <c r="H49" s="27"/>
      <c r="I49" s="27"/>
      <c r="J49" s="27"/>
      <c r="K49" s="27"/>
      <c r="L49" s="27"/>
      <c r="M49" s="27"/>
      <c r="N49" s="27"/>
      <c r="O49" s="27"/>
      <c r="P49" s="27"/>
      <c r="Q49" s="27"/>
      <c r="R49" s="27"/>
      <c r="S49" s="44"/>
      <c r="T49" s="27"/>
      <c r="U49" s="27"/>
      <c r="V49" s="104"/>
    </row>
    <row r="50" spans="2:22" x14ac:dyDescent="0.2">
      <c r="B50" s="46" t="s">
        <v>570</v>
      </c>
      <c r="C50" s="27">
        <v>1</v>
      </c>
      <c r="D50" s="27">
        <v>24</v>
      </c>
      <c r="E50" s="27">
        <v>2.5</v>
      </c>
      <c r="F50" s="27">
        <v>2.5</v>
      </c>
      <c r="G50" s="27">
        <v>2</v>
      </c>
      <c r="H50" s="27">
        <v>2.5</v>
      </c>
      <c r="I50" s="27">
        <v>2</v>
      </c>
      <c r="J50" s="27">
        <v>1.5</v>
      </c>
      <c r="K50" s="27" t="s">
        <v>287</v>
      </c>
      <c r="L50" s="27" t="s">
        <v>287</v>
      </c>
      <c r="M50" s="27" t="s">
        <v>287</v>
      </c>
      <c r="N50" s="27" t="s">
        <v>287</v>
      </c>
      <c r="O50" s="27" t="s">
        <v>287</v>
      </c>
      <c r="P50" s="27" t="s">
        <v>287</v>
      </c>
      <c r="Q50" s="27" t="s">
        <v>287</v>
      </c>
      <c r="R50" s="27" t="s">
        <v>287</v>
      </c>
      <c r="S50" s="44" t="s">
        <v>287</v>
      </c>
      <c r="T50" s="27">
        <v>6</v>
      </c>
      <c r="U50" s="27">
        <v>1</v>
      </c>
      <c r="V50" s="104">
        <v>17</v>
      </c>
    </row>
    <row r="51" spans="2:22" x14ac:dyDescent="0.2">
      <c r="C51" s="27">
        <v>1</v>
      </c>
      <c r="D51" s="27">
        <v>72</v>
      </c>
      <c r="E51" s="27">
        <v>2.5</v>
      </c>
      <c r="F51" s="27">
        <v>2.5</v>
      </c>
      <c r="G51" s="27">
        <v>2</v>
      </c>
      <c r="H51" s="27">
        <v>2.5</v>
      </c>
      <c r="I51" s="27">
        <v>2</v>
      </c>
      <c r="J51" s="27">
        <v>1.5</v>
      </c>
      <c r="K51" s="27" t="s">
        <v>287</v>
      </c>
      <c r="L51" s="27" t="s">
        <v>287</v>
      </c>
      <c r="M51" s="27" t="s">
        <v>287</v>
      </c>
      <c r="N51" s="27" t="s">
        <v>287</v>
      </c>
      <c r="O51" s="27" t="s">
        <v>287</v>
      </c>
      <c r="P51" s="27" t="s">
        <v>287</v>
      </c>
      <c r="Q51" s="27" t="s">
        <v>287</v>
      </c>
      <c r="R51" s="27" t="s">
        <v>287</v>
      </c>
      <c r="S51" s="44" t="s">
        <v>287</v>
      </c>
      <c r="T51" s="27">
        <v>6</v>
      </c>
      <c r="U51" s="27">
        <v>1</v>
      </c>
      <c r="V51" s="104">
        <v>17</v>
      </c>
    </row>
    <row r="52" spans="2:22" x14ac:dyDescent="0.2">
      <c r="C52" s="27">
        <v>2</v>
      </c>
      <c r="D52" s="27">
        <v>24</v>
      </c>
      <c r="E52" s="27">
        <v>2.5</v>
      </c>
      <c r="F52" s="27">
        <v>2.5</v>
      </c>
      <c r="G52" s="27">
        <v>2.5</v>
      </c>
      <c r="H52" s="27">
        <v>2</v>
      </c>
      <c r="I52" s="27">
        <v>2</v>
      </c>
      <c r="J52" s="27">
        <v>2</v>
      </c>
      <c r="K52" s="27" t="s">
        <v>287</v>
      </c>
      <c r="L52" s="27" t="s">
        <v>287</v>
      </c>
      <c r="M52" s="27" t="s">
        <v>287</v>
      </c>
      <c r="N52" s="27" t="s">
        <v>287</v>
      </c>
      <c r="O52" s="27" t="s">
        <v>287</v>
      </c>
      <c r="P52" s="27" t="s">
        <v>287</v>
      </c>
      <c r="Q52" s="27" t="s">
        <v>287</v>
      </c>
      <c r="R52" s="27" t="s">
        <v>287</v>
      </c>
      <c r="S52" s="44" t="s">
        <v>287</v>
      </c>
      <c r="T52" s="27">
        <v>6</v>
      </c>
      <c r="U52" s="27">
        <v>0</v>
      </c>
      <c r="V52" s="104">
        <v>0</v>
      </c>
    </row>
    <row r="53" spans="2:22" x14ac:dyDescent="0.2">
      <c r="C53" s="27">
        <v>2</v>
      </c>
      <c r="D53" s="27">
        <v>72</v>
      </c>
      <c r="E53" s="27">
        <v>1.75</v>
      </c>
      <c r="F53" s="27">
        <v>1.5</v>
      </c>
      <c r="G53" s="27">
        <v>1.5</v>
      </c>
      <c r="H53" s="27">
        <v>1.5</v>
      </c>
      <c r="I53" s="27">
        <v>1.25</v>
      </c>
      <c r="J53" s="27">
        <v>1.25</v>
      </c>
      <c r="K53" s="27" t="s">
        <v>287</v>
      </c>
      <c r="L53" s="27" t="s">
        <v>287</v>
      </c>
      <c r="M53" s="27" t="s">
        <v>287</v>
      </c>
      <c r="N53" s="27" t="s">
        <v>287</v>
      </c>
      <c r="O53" s="27" t="s">
        <v>287</v>
      </c>
      <c r="P53" s="27" t="s">
        <v>287</v>
      </c>
      <c r="Q53" s="27" t="s">
        <v>287</v>
      </c>
      <c r="R53" s="27" t="s">
        <v>287</v>
      </c>
      <c r="S53" s="44" t="s">
        <v>287</v>
      </c>
      <c r="T53" s="27">
        <v>6</v>
      </c>
      <c r="U53" s="27">
        <v>5</v>
      </c>
      <c r="V53" s="104">
        <v>83</v>
      </c>
    </row>
    <row r="54" spans="2:22" x14ac:dyDescent="0.2">
      <c r="C54" s="27"/>
      <c r="D54" s="27"/>
      <c r="E54" s="27"/>
      <c r="F54" s="27"/>
      <c r="G54" s="27"/>
      <c r="H54" s="27"/>
      <c r="I54" s="27"/>
      <c r="J54" s="27"/>
      <c r="K54" s="27"/>
      <c r="L54" s="27"/>
      <c r="M54" s="27"/>
      <c r="N54" s="27"/>
      <c r="O54" s="27"/>
      <c r="P54" s="27"/>
      <c r="Q54" s="27"/>
      <c r="R54" s="27"/>
      <c r="S54" s="44"/>
      <c r="T54" s="27"/>
      <c r="U54" s="27"/>
      <c r="V54" s="104"/>
    </row>
    <row r="55" spans="2:22" x14ac:dyDescent="0.2">
      <c r="B55" s="46" t="s">
        <v>362</v>
      </c>
      <c r="C55" s="27">
        <v>1</v>
      </c>
      <c r="D55" s="27">
        <v>24</v>
      </c>
      <c r="E55" s="27">
        <v>2</v>
      </c>
      <c r="F55" s="27">
        <v>1.5</v>
      </c>
      <c r="G55" s="27">
        <v>1.5</v>
      </c>
      <c r="H55" s="27">
        <v>1</v>
      </c>
      <c r="I55" s="27">
        <v>2.5</v>
      </c>
      <c r="J55" s="27">
        <v>2.5</v>
      </c>
      <c r="K55" s="27">
        <v>2</v>
      </c>
      <c r="L55" s="27">
        <v>1.5</v>
      </c>
      <c r="M55" s="27" t="s">
        <v>287</v>
      </c>
      <c r="N55" s="27" t="s">
        <v>287</v>
      </c>
      <c r="O55" s="27" t="s">
        <v>287</v>
      </c>
      <c r="P55" s="27" t="s">
        <v>287</v>
      </c>
      <c r="Q55" s="27" t="s">
        <v>287</v>
      </c>
      <c r="R55" s="27" t="s">
        <v>287</v>
      </c>
      <c r="S55" s="44" t="s">
        <v>287</v>
      </c>
      <c r="T55" s="27">
        <v>8</v>
      </c>
      <c r="U55" s="27">
        <v>4</v>
      </c>
      <c r="V55" s="104">
        <v>50</v>
      </c>
    </row>
    <row r="56" spans="2:22" x14ac:dyDescent="0.2">
      <c r="C56" s="27">
        <v>1</v>
      </c>
      <c r="D56" s="27">
        <v>72</v>
      </c>
      <c r="E56" s="27">
        <v>1</v>
      </c>
      <c r="F56" s="27">
        <v>1</v>
      </c>
      <c r="G56" s="27">
        <v>0</v>
      </c>
      <c r="H56" s="27">
        <v>0</v>
      </c>
      <c r="I56" s="27">
        <v>1.5</v>
      </c>
      <c r="J56" s="27">
        <v>1.5</v>
      </c>
      <c r="K56" s="27">
        <v>1</v>
      </c>
      <c r="L56" s="27">
        <v>1</v>
      </c>
      <c r="M56" s="27" t="s">
        <v>287</v>
      </c>
      <c r="N56" s="27" t="s">
        <v>287</v>
      </c>
      <c r="O56" s="27" t="s">
        <v>287</v>
      </c>
      <c r="P56" s="27" t="s">
        <v>287</v>
      </c>
      <c r="Q56" s="27" t="s">
        <v>287</v>
      </c>
      <c r="R56" s="27" t="s">
        <v>287</v>
      </c>
      <c r="S56" s="44" t="s">
        <v>287</v>
      </c>
      <c r="T56" s="27">
        <v>8</v>
      </c>
      <c r="U56" s="27">
        <v>8</v>
      </c>
      <c r="V56" s="104">
        <v>100</v>
      </c>
    </row>
    <row r="57" spans="2:22" x14ac:dyDescent="0.2">
      <c r="C57" s="27">
        <v>2</v>
      </c>
      <c r="D57" s="27">
        <v>24</v>
      </c>
      <c r="E57" s="27">
        <v>1.5</v>
      </c>
      <c r="F57" s="27">
        <v>1.5</v>
      </c>
      <c r="G57" s="27">
        <v>1.25</v>
      </c>
      <c r="H57" s="27">
        <v>1.5</v>
      </c>
      <c r="I57" s="27">
        <v>1.5</v>
      </c>
      <c r="J57" s="27">
        <v>1.5</v>
      </c>
      <c r="K57" s="27" t="s">
        <v>287</v>
      </c>
      <c r="L57" s="27" t="s">
        <v>287</v>
      </c>
      <c r="M57" s="27" t="s">
        <v>287</v>
      </c>
      <c r="N57" s="27" t="s">
        <v>287</v>
      </c>
      <c r="O57" s="27" t="s">
        <v>287</v>
      </c>
      <c r="P57" s="27" t="s">
        <v>287</v>
      </c>
      <c r="Q57" s="27" t="s">
        <v>287</v>
      </c>
      <c r="R57" s="27" t="s">
        <v>287</v>
      </c>
      <c r="S57" s="44" t="s">
        <v>287</v>
      </c>
      <c r="T57" s="27">
        <v>6</v>
      </c>
      <c r="U57" s="27">
        <v>6</v>
      </c>
      <c r="V57" s="104">
        <v>100</v>
      </c>
    </row>
    <row r="58" spans="2:22" x14ac:dyDescent="0.2">
      <c r="C58" s="27">
        <v>2</v>
      </c>
      <c r="D58" s="27">
        <v>72</v>
      </c>
      <c r="E58" s="27">
        <v>0.5</v>
      </c>
      <c r="F58" s="27">
        <v>0.25</v>
      </c>
      <c r="G58" s="27">
        <v>0.25</v>
      </c>
      <c r="H58" s="27">
        <v>0.25</v>
      </c>
      <c r="I58" s="27">
        <v>0.25</v>
      </c>
      <c r="J58" s="27">
        <v>0.25</v>
      </c>
      <c r="K58" s="27" t="s">
        <v>287</v>
      </c>
      <c r="L58" s="27" t="s">
        <v>287</v>
      </c>
      <c r="M58" s="27" t="s">
        <v>287</v>
      </c>
      <c r="N58" s="27" t="s">
        <v>287</v>
      </c>
      <c r="O58" s="27" t="s">
        <v>287</v>
      </c>
      <c r="P58" s="27" t="s">
        <v>287</v>
      </c>
      <c r="Q58" s="27" t="s">
        <v>287</v>
      </c>
      <c r="R58" s="27" t="s">
        <v>287</v>
      </c>
      <c r="S58" s="44" t="s">
        <v>287</v>
      </c>
      <c r="T58" s="27">
        <v>6</v>
      </c>
      <c r="U58" s="27">
        <v>6</v>
      </c>
      <c r="V58" s="104">
        <v>100</v>
      </c>
    </row>
    <row r="59" spans="2:22" x14ac:dyDescent="0.2">
      <c r="C59" s="27"/>
      <c r="D59" s="27"/>
      <c r="E59" s="27"/>
      <c r="F59" s="27"/>
      <c r="G59" s="27"/>
      <c r="H59" s="27"/>
      <c r="I59" s="27"/>
      <c r="J59" s="27"/>
      <c r="K59" s="27"/>
      <c r="L59" s="27"/>
      <c r="M59" s="27"/>
      <c r="N59" s="27"/>
      <c r="O59" s="27"/>
      <c r="P59" s="27"/>
      <c r="Q59" s="27"/>
      <c r="R59" s="27"/>
      <c r="S59" s="44"/>
      <c r="T59" s="27"/>
      <c r="U59" s="27"/>
      <c r="V59" s="104"/>
    </row>
    <row r="60" spans="2:22" x14ac:dyDescent="0.2">
      <c r="B60" s="46" t="s">
        <v>454</v>
      </c>
      <c r="C60" s="27">
        <v>1</v>
      </c>
      <c r="D60" s="27">
        <v>24</v>
      </c>
      <c r="E60" s="27">
        <v>2</v>
      </c>
      <c r="F60" s="27">
        <v>1.5</v>
      </c>
      <c r="G60" s="27">
        <v>2</v>
      </c>
      <c r="H60" s="27">
        <v>1.5</v>
      </c>
      <c r="I60" s="27">
        <v>1.5</v>
      </c>
      <c r="J60" s="27" t="s">
        <v>287</v>
      </c>
      <c r="K60" s="27" t="s">
        <v>287</v>
      </c>
      <c r="L60" s="27" t="s">
        <v>287</v>
      </c>
      <c r="M60" s="27" t="s">
        <v>287</v>
      </c>
      <c r="N60" s="27" t="s">
        <v>287</v>
      </c>
      <c r="O60" s="27" t="s">
        <v>287</v>
      </c>
      <c r="P60" s="27" t="s">
        <v>287</v>
      </c>
      <c r="Q60" s="27" t="s">
        <v>287</v>
      </c>
      <c r="R60" s="27" t="s">
        <v>287</v>
      </c>
      <c r="S60" s="44" t="s">
        <v>287</v>
      </c>
      <c r="T60" s="27">
        <v>5</v>
      </c>
      <c r="U60" s="27">
        <v>3</v>
      </c>
      <c r="V60" s="104">
        <v>60</v>
      </c>
    </row>
    <row r="61" spans="2:22" x14ac:dyDescent="0.2">
      <c r="C61" s="27">
        <v>1</v>
      </c>
      <c r="D61" s="27">
        <v>72</v>
      </c>
      <c r="E61" s="27">
        <v>1.5</v>
      </c>
      <c r="F61" s="27">
        <v>1.5</v>
      </c>
      <c r="G61" s="27">
        <v>1.5</v>
      </c>
      <c r="H61" s="27">
        <v>1.5</v>
      </c>
      <c r="I61" s="27">
        <v>1</v>
      </c>
      <c r="J61" s="27" t="s">
        <v>287</v>
      </c>
      <c r="K61" s="27" t="s">
        <v>287</v>
      </c>
      <c r="L61" s="27" t="s">
        <v>287</v>
      </c>
      <c r="M61" s="27" t="s">
        <v>287</v>
      </c>
      <c r="N61" s="27" t="s">
        <v>287</v>
      </c>
      <c r="O61" s="27" t="s">
        <v>287</v>
      </c>
      <c r="P61" s="27" t="s">
        <v>287</v>
      </c>
      <c r="Q61" s="27" t="s">
        <v>287</v>
      </c>
      <c r="R61" s="27" t="s">
        <v>287</v>
      </c>
      <c r="S61" s="44" t="s">
        <v>287</v>
      </c>
      <c r="T61" s="27">
        <v>5</v>
      </c>
      <c r="U61" s="27">
        <v>5</v>
      </c>
      <c r="V61" s="104">
        <v>100</v>
      </c>
    </row>
    <row r="62" spans="2:22" x14ac:dyDescent="0.2">
      <c r="C62" s="27">
        <v>2</v>
      </c>
      <c r="D62" s="27">
        <v>24</v>
      </c>
      <c r="E62" s="27">
        <v>1.5</v>
      </c>
      <c r="F62" s="27">
        <v>1.5</v>
      </c>
      <c r="G62" s="27">
        <v>1.5</v>
      </c>
      <c r="H62" s="27">
        <v>2.5</v>
      </c>
      <c r="I62" s="27">
        <v>2</v>
      </c>
      <c r="J62" s="27">
        <v>1.5</v>
      </c>
      <c r="K62" s="27" t="s">
        <v>287</v>
      </c>
      <c r="L62" s="27" t="s">
        <v>287</v>
      </c>
      <c r="M62" s="27" t="s">
        <v>287</v>
      </c>
      <c r="N62" s="27" t="s">
        <v>287</v>
      </c>
      <c r="O62" s="27" t="s">
        <v>287</v>
      </c>
      <c r="P62" s="27" t="s">
        <v>287</v>
      </c>
      <c r="Q62" s="27" t="s">
        <v>287</v>
      </c>
      <c r="R62" s="27" t="s">
        <v>287</v>
      </c>
      <c r="S62" s="44" t="s">
        <v>287</v>
      </c>
      <c r="T62" s="27">
        <v>6</v>
      </c>
      <c r="U62" s="27">
        <v>4</v>
      </c>
      <c r="V62" s="104">
        <v>67</v>
      </c>
    </row>
    <row r="63" spans="2:22" x14ac:dyDescent="0.2">
      <c r="C63" s="27">
        <v>2</v>
      </c>
      <c r="D63" s="27">
        <v>72</v>
      </c>
      <c r="E63" s="27">
        <v>1.5</v>
      </c>
      <c r="F63" s="27">
        <v>1.5</v>
      </c>
      <c r="G63" s="27">
        <v>1.5</v>
      </c>
      <c r="H63" s="27">
        <v>1.75</v>
      </c>
      <c r="I63" s="27">
        <v>1.5</v>
      </c>
      <c r="J63" s="27">
        <v>1.5</v>
      </c>
      <c r="K63" s="27" t="s">
        <v>287</v>
      </c>
      <c r="L63" s="27" t="s">
        <v>287</v>
      </c>
      <c r="M63" s="27" t="s">
        <v>287</v>
      </c>
      <c r="N63" s="27" t="s">
        <v>287</v>
      </c>
      <c r="O63" s="27" t="s">
        <v>287</v>
      </c>
      <c r="P63" s="27" t="s">
        <v>287</v>
      </c>
      <c r="Q63" s="27" t="s">
        <v>287</v>
      </c>
      <c r="R63" s="27" t="s">
        <v>287</v>
      </c>
      <c r="S63" s="44" t="s">
        <v>287</v>
      </c>
      <c r="T63" s="27">
        <v>6</v>
      </c>
      <c r="U63" s="27">
        <v>5</v>
      </c>
      <c r="V63" s="104">
        <v>83</v>
      </c>
    </row>
    <row r="64" spans="2:22" x14ac:dyDescent="0.2">
      <c r="C64" s="27"/>
      <c r="D64" s="27"/>
      <c r="E64" s="27"/>
      <c r="F64" s="27"/>
      <c r="G64" s="27"/>
      <c r="H64" s="27"/>
      <c r="I64" s="27"/>
      <c r="J64" s="27"/>
      <c r="K64" s="27"/>
      <c r="L64" s="27"/>
      <c r="M64" s="27"/>
      <c r="N64" s="27"/>
      <c r="O64" s="27"/>
      <c r="P64" s="27"/>
      <c r="Q64" s="27"/>
      <c r="R64" s="27"/>
      <c r="S64" s="44"/>
      <c r="T64" s="27"/>
      <c r="U64" s="27"/>
      <c r="V64" s="104"/>
    </row>
    <row r="65" spans="1:22" x14ac:dyDescent="0.2">
      <c r="C65" s="27"/>
      <c r="D65" s="27"/>
      <c r="E65" s="27"/>
      <c r="F65" s="27"/>
      <c r="G65" s="27"/>
      <c r="H65" s="27"/>
      <c r="I65" s="27"/>
      <c r="J65" s="27"/>
      <c r="K65" s="27"/>
      <c r="L65" s="27"/>
      <c r="M65" s="27"/>
      <c r="N65" s="27"/>
      <c r="O65" s="27"/>
      <c r="P65" s="27"/>
      <c r="Q65" s="27"/>
      <c r="R65" s="27"/>
      <c r="S65" s="44"/>
      <c r="T65" s="27"/>
      <c r="U65" s="27"/>
      <c r="V65" s="104"/>
    </row>
    <row r="66" spans="1:22" x14ac:dyDescent="0.2">
      <c r="B66" s="46" t="s">
        <v>363</v>
      </c>
      <c r="C66" s="27">
        <v>1</v>
      </c>
      <c r="D66" s="27">
        <v>24</v>
      </c>
      <c r="E66" s="27">
        <v>2.5</v>
      </c>
      <c r="F66" s="27">
        <v>2</v>
      </c>
      <c r="G66" s="27">
        <v>1.5</v>
      </c>
      <c r="H66" s="27">
        <v>1.5</v>
      </c>
      <c r="I66" s="27">
        <v>1.5</v>
      </c>
      <c r="J66" s="27">
        <v>1</v>
      </c>
      <c r="K66" s="27" t="s">
        <v>287</v>
      </c>
      <c r="L66" s="27" t="s">
        <v>287</v>
      </c>
      <c r="M66" s="27" t="s">
        <v>287</v>
      </c>
      <c r="N66" s="27" t="s">
        <v>287</v>
      </c>
      <c r="O66" s="27" t="s">
        <v>287</v>
      </c>
      <c r="P66" s="27" t="s">
        <v>287</v>
      </c>
      <c r="Q66" s="27" t="s">
        <v>287</v>
      </c>
      <c r="R66" s="27" t="s">
        <v>287</v>
      </c>
      <c r="S66" s="44" t="s">
        <v>287</v>
      </c>
      <c r="T66" s="27">
        <v>6</v>
      </c>
      <c r="U66" s="27">
        <v>4</v>
      </c>
      <c r="V66" s="104">
        <v>67</v>
      </c>
    </row>
    <row r="67" spans="1:22" x14ac:dyDescent="0.2">
      <c r="C67" s="27">
        <v>1</v>
      </c>
      <c r="D67" s="27">
        <v>72</v>
      </c>
      <c r="E67" s="27">
        <v>2</v>
      </c>
      <c r="F67" s="27">
        <v>0</v>
      </c>
      <c r="G67" s="27">
        <v>0</v>
      </c>
      <c r="H67" s="27">
        <v>1.5</v>
      </c>
      <c r="I67" s="27">
        <v>0.5</v>
      </c>
      <c r="J67" s="27">
        <v>0</v>
      </c>
      <c r="K67" s="27" t="s">
        <v>287</v>
      </c>
      <c r="L67" s="27" t="s">
        <v>287</v>
      </c>
      <c r="M67" s="27" t="s">
        <v>287</v>
      </c>
      <c r="N67" s="27" t="s">
        <v>287</v>
      </c>
      <c r="O67" s="27" t="s">
        <v>287</v>
      </c>
      <c r="P67" s="27" t="s">
        <v>287</v>
      </c>
      <c r="Q67" s="27" t="s">
        <v>287</v>
      </c>
      <c r="R67" s="27" t="s">
        <v>287</v>
      </c>
      <c r="S67" s="44" t="s">
        <v>287</v>
      </c>
      <c r="T67" s="27">
        <v>6</v>
      </c>
      <c r="U67" s="27">
        <v>5</v>
      </c>
      <c r="V67" s="104">
        <v>83</v>
      </c>
    </row>
    <row r="68" spans="1:22" x14ac:dyDescent="0.2">
      <c r="C68" s="27">
        <v>2</v>
      </c>
      <c r="D68" s="27">
        <v>24</v>
      </c>
      <c r="E68" s="27">
        <v>1.25</v>
      </c>
      <c r="F68" s="27">
        <v>1.25</v>
      </c>
      <c r="G68" s="27">
        <v>1.25</v>
      </c>
      <c r="H68" s="27">
        <v>1</v>
      </c>
      <c r="I68" s="27">
        <v>1</v>
      </c>
      <c r="J68" s="27">
        <v>1.25</v>
      </c>
      <c r="K68" s="27" t="s">
        <v>287</v>
      </c>
      <c r="L68" s="27" t="s">
        <v>287</v>
      </c>
      <c r="M68" s="27" t="s">
        <v>287</v>
      </c>
      <c r="N68" s="27" t="s">
        <v>287</v>
      </c>
      <c r="O68" s="27" t="s">
        <v>287</v>
      </c>
      <c r="P68" s="27" t="s">
        <v>287</v>
      </c>
      <c r="Q68" s="27" t="s">
        <v>287</v>
      </c>
      <c r="R68" s="27" t="s">
        <v>287</v>
      </c>
      <c r="S68" s="44" t="s">
        <v>287</v>
      </c>
      <c r="T68" s="27">
        <v>6</v>
      </c>
      <c r="U68" s="27">
        <v>6</v>
      </c>
      <c r="V68" s="104">
        <v>200</v>
      </c>
    </row>
    <row r="69" spans="1:22" x14ac:dyDescent="0.2">
      <c r="C69" s="27">
        <v>2</v>
      </c>
      <c r="D69" s="27">
        <v>72</v>
      </c>
      <c r="E69" s="27">
        <v>0.5</v>
      </c>
      <c r="F69" s="27">
        <v>0.75</v>
      </c>
      <c r="G69" s="27">
        <v>0.5</v>
      </c>
      <c r="H69" s="27">
        <v>0.5</v>
      </c>
      <c r="I69" s="27">
        <v>0.5</v>
      </c>
      <c r="J69" s="27">
        <v>0.5</v>
      </c>
      <c r="K69" s="27" t="s">
        <v>287</v>
      </c>
      <c r="L69" s="27" t="s">
        <v>287</v>
      </c>
      <c r="M69" s="27" t="s">
        <v>287</v>
      </c>
      <c r="N69" s="27" t="s">
        <v>287</v>
      </c>
      <c r="O69" s="27" t="s">
        <v>287</v>
      </c>
      <c r="P69" s="27" t="s">
        <v>287</v>
      </c>
      <c r="Q69" s="27" t="s">
        <v>287</v>
      </c>
      <c r="R69" s="27" t="s">
        <v>287</v>
      </c>
      <c r="S69" s="44" t="s">
        <v>287</v>
      </c>
      <c r="T69" s="27">
        <v>6</v>
      </c>
      <c r="U69" s="27">
        <v>6</v>
      </c>
      <c r="V69" s="104">
        <v>100</v>
      </c>
    </row>
    <row r="70" spans="1:22" x14ac:dyDescent="0.2">
      <c r="A70" s="3"/>
      <c r="B70" s="3"/>
      <c r="C70" s="48"/>
      <c r="D70" s="48"/>
      <c r="E70" s="48"/>
      <c r="F70" s="48"/>
      <c r="G70" s="48"/>
      <c r="H70" s="48"/>
      <c r="I70" s="48"/>
      <c r="J70" s="48"/>
      <c r="K70" s="48"/>
      <c r="L70" s="48"/>
      <c r="M70" s="48"/>
      <c r="N70" s="48"/>
      <c r="O70" s="48"/>
      <c r="P70" s="48"/>
      <c r="Q70" s="48"/>
      <c r="R70" s="48"/>
      <c r="S70" s="48"/>
      <c r="T70" s="3"/>
      <c r="U70" s="3"/>
      <c r="V70" s="3"/>
    </row>
    <row r="71" spans="1:22" x14ac:dyDescent="0.2">
      <c r="C71" s="27"/>
      <c r="D71" s="27"/>
      <c r="E71" s="27"/>
      <c r="F71" s="27"/>
      <c r="G71" s="27"/>
      <c r="H71" s="27"/>
      <c r="I71" s="27"/>
      <c r="J71" s="27"/>
      <c r="K71" s="27"/>
      <c r="L71" s="27"/>
      <c r="M71" s="27"/>
      <c r="N71" s="27"/>
      <c r="O71" s="27"/>
      <c r="P71" s="27"/>
      <c r="Q71" s="27"/>
      <c r="R71" s="27"/>
      <c r="S71" s="27"/>
    </row>
    <row r="72" spans="1:22" x14ac:dyDescent="0.2">
      <c r="C72" s="27"/>
      <c r="D72" s="27"/>
      <c r="E72" s="27"/>
      <c r="F72" s="27"/>
      <c r="G72" s="27"/>
      <c r="H72" s="27"/>
      <c r="I72" s="27"/>
      <c r="J72" s="27"/>
      <c r="K72" s="27"/>
      <c r="L72" s="27"/>
      <c r="M72" s="27"/>
      <c r="N72" s="27"/>
      <c r="O72" s="27"/>
      <c r="P72" s="27"/>
      <c r="Q72" s="27"/>
      <c r="R72" s="27"/>
      <c r="S72" s="27"/>
    </row>
    <row r="73" spans="1:22" x14ac:dyDescent="0.2">
      <c r="C73" s="27"/>
      <c r="D73" s="27"/>
      <c r="E73" s="27"/>
      <c r="F73" s="27"/>
      <c r="G73" s="27"/>
      <c r="H73" s="27"/>
      <c r="I73" s="27"/>
      <c r="J73" s="27"/>
      <c r="K73" s="27"/>
      <c r="L73" s="27"/>
      <c r="M73" s="27"/>
      <c r="N73" s="27"/>
      <c r="O73" s="27"/>
      <c r="P73" s="27"/>
      <c r="Q73" s="27"/>
      <c r="R73" s="27"/>
      <c r="S73" s="27"/>
    </row>
    <row r="74" spans="1:22" x14ac:dyDescent="0.2">
      <c r="C74" s="27"/>
      <c r="D74" s="27"/>
      <c r="E74" s="27"/>
      <c r="F74" s="27"/>
      <c r="G74" s="27"/>
      <c r="H74" s="27"/>
      <c r="I74" s="27"/>
      <c r="J74" s="27"/>
      <c r="K74" s="27"/>
      <c r="L74" s="27"/>
      <c r="M74" s="27"/>
      <c r="N74" s="27"/>
      <c r="O74" s="27"/>
      <c r="P74" s="27"/>
      <c r="Q74" s="27"/>
      <c r="R74" s="27"/>
      <c r="S74" s="27"/>
    </row>
    <row r="75" spans="1:22" x14ac:dyDescent="0.2">
      <c r="C75" s="27"/>
      <c r="D75" s="27"/>
      <c r="E75" s="27"/>
      <c r="F75" s="27"/>
      <c r="G75" s="27"/>
      <c r="H75" s="27"/>
      <c r="I75" s="27"/>
      <c r="J75" s="27"/>
      <c r="K75" s="27"/>
      <c r="L75" s="27"/>
      <c r="M75" s="27"/>
      <c r="N75" s="27"/>
      <c r="O75" s="27"/>
      <c r="P75" s="27"/>
      <c r="Q75" s="27"/>
      <c r="R75" s="27"/>
      <c r="S75" s="27"/>
    </row>
    <row r="76" spans="1:22" x14ac:dyDescent="0.2">
      <c r="C76" s="27"/>
      <c r="D76" s="27"/>
      <c r="E76" s="27"/>
      <c r="F76" s="27"/>
      <c r="G76" s="27"/>
      <c r="H76" s="27"/>
      <c r="I76" s="27"/>
      <c r="J76" s="27"/>
      <c r="K76" s="27"/>
      <c r="L76" s="27"/>
      <c r="M76" s="27"/>
      <c r="N76" s="27"/>
      <c r="O76" s="27"/>
      <c r="P76" s="27"/>
      <c r="Q76" s="27"/>
      <c r="R76" s="27"/>
      <c r="S76" s="27"/>
    </row>
    <row r="77" spans="1:22" x14ac:dyDescent="0.2">
      <c r="C77" s="27"/>
      <c r="D77" s="27"/>
      <c r="E77" s="27"/>
      <c r="F77" s="27"/>
      <c r="G77" s="27"/>
      <c r="H77" s="27"/>
      <c r="I77" s="27"/>
      <c r="J77" s="27"/>
      <c r="K77" s="27"/>
      <c r="L77" s="27"/>
      <c r="M77" s="27"/>
      <c r="N77" s="27"/>
      <c r="O77" s="27"/>
      <c r="P77" s="27"/>
      <c r="Q77" s="27"/>
      <c r="R77" s="27"/>
      <c r="S77" s="27"/>
    </row>
    <row r="78" spans="1:22" x14ac:dyDescent="0.2">
      <c r="C78" s="27"/>
      <c r="D78" s="27"/>
      <c r="E78" s="27"/>
      <c r="F78" s="27"/>
      <c r="G78" s="27"/>
      <c r="H78" s="27"/>
      <c r="I78" s="27"/>
      <c r="J78" s="27"/>
      <c r="K78" s="27"/>
      <c r="L78" s="27"/>
      <c r="M78" s="27"/>
      <c r="N78" s="27"/>
      <c r="O78" s="27"/>
      <c r="P78" s="27"/>
      <c r="Q78" s="27"/>
      <c r="R78" s="27"/>
      <c r="S78" s="27"/>
    </row>
    <row r="83" spans="2:7" x14ac:dyDescent="0.2">
      <c r="B83" s="46"/>
      <c r="C83" s="46"/>
      <c r="D83" s="46"/>
      <c r="E83" s="46"/>
      <c r="F83" s="46"/>
      <c r="G83" s="46"/>
    </row>
    <row r="84" spans="2:7" x14ac:dyDescent="0.2">
      <c r="B84" s="46"/>
      <c r="C84" s="27"/>
      <c r="D84" s="27"/>
      <c r="E84" s="27"/>
      <c r="F84" s="27"/>
      <c r="G84" s="72"/>
    </row>
    <row r="85" spans="2:7" x14ac:dyDescent="0.2">
      <c r="B85" s="46"/>
      <c r="C85" s="27"/>
      <c r="D85" s="27"/>
      <c r="E85" s="27"/>
      <c r="F85" s="27"/>
      <c r="G85" s="72"/>
    </row>
    <row r="86" spans="2:7" x14ac:dyDescent="0.2">
      <c r="B86" s="46"/>
      <c r="C86" s="27"/>
      <c r="D86" s="27"/>
      <c r="E86" s="27"/>
      <c r="F86" s="27"/>
      <c r="G86" s="72"/>
    </row>
    <row r="87" spans="2:7" x14ac:dyDescent="0.2">
      <c r="B87" s="46"/>
      <c r="C87" s="27"/>
      <c r="D87" s="27"/>
      <c r="E87" s="27"/>
      <c r="F87" s="27"/>
      <c r="G87" s="72"/>
    </row>
    <row r="88" spans="2:7" x14ac:dyDescent="0.2">
      <c r="B88" s="46"/>
      <c r="C88" s="27"/>
      <c r="D88" s="27"/>
      <c r="E88" s="27"/>
      <c r="F88" s="27"/>
      <c r="G88" s="72"/>
    </row>
    <row r="89" spans="2:7" x14ac:dyDescent="0.2">
      <c r="B89" s="46"/>
      <c r="C89" s="27"/>
      <c r="D89" s="27"/>
      <c r="E89" s="27"/>
      <c r="F89" s="27"/>
      <c r="G89" s="72"/>
    </row>
    <row r="90" spans="2:7" x14ac:dyDescent="0.2">
      <c r="B90" s="46"/>
      <c r="C90" s="27"/>
      <c r="D90" s="27"/>
      <c r="E90" s="27"/>
      <c r="F90" s="27"/>
      <c r="G90" s="72"/>
    </row>
    <row r="91" spans="2:7" x14ac:dyDescent="0.2">
      <c r="B91" s="46"/>
      <c r="C91" s="27"/>
      <c r="D91" s="27"/>
      <c r="E91" s="27"/>
      <c r="F91" s="27"/>
      <c r="G91" s="72"/>
    </row>
    <row r="92" spans="2:7" x14ac:dyDescent="0.2">
      <c r="B92" s="46"/>
      <c r="C92" s="27"/>
      <c r="D92" s="27"/>
      <c r="E92" s="27"/>
      <c r="F92" s="27"/>
      <c r="G92" s="72"/>
    </row>
    <row r="93" spans="2:7" x14ac:dyDescent="0.2">
      <c r="B93" s="46"/>
      <c r="C93" s="27"/>
      <c r="D93" s="27"/>
      <c r="E93" s="27"/>
      <c r="F93" s="27"/>
      <c r="G93" s="72"/>
    </row>
    <row r="94" spans="2:7" x14ac:dyDescent="0.2">
      <c r="B94" s="46"/>
      <c r="C94" s="27"/>
      <c r="D94" s="27"/>
      <c r="E94" s="27"/>
      <c r="F94" s="27"/>
      <c r="G94" s="72"/>
    </row>
    <row r="95" spans="2:7" x14ac:dyDescent="0.2">
      <c r="B95" s="46"/>
      <c r="C95" s="27"/>
      <c r="D95" s="27"/>
      <c r="E95" s="27"/>
      <c r="F95" s="27"/>
      <c r="G95" s="72"/>
    </row>
    <row r="96" spans="2:7" x14ac:dyDescent="0.2">
      <c r="B96" s="46"/>
      <c r="C96" s="27"/>
      <c r="D96" s="27"/>
      <c r="E96" s="27"/>
      <c r="F96" s="27"/>
      <c r="G96" s="72"/>
    </row>
    <row r="97" spans="2:7" x14ac:dyDescent="0.2">
      <c r="B97" s="46"/>
      <c r="C97" s="27"/>
      <c r="D97" s="27"/>
      <c r="E97" s="27"/>
      <c r="F97" s="27"/>
      <c r="G97" s="72"/>
    </row>
    <row r="98" spans="2:7" x14ac:dyDescent="0.2">
      <c r="B98" s="46"/>
      <c r="C98" s="27"/>
      <c r="D98" s="27"/>
      <c r="E98" s="27"/>
      <c r="F98" s="27"/>
      <c r="G98" s="72"/>
    </row>
    <row r="99" spans="2:7" x14ac:dyDescent="0.2">
      <c r="B99" s="46"/>
      <c r="C99" s="27"/>
      <c r="D99" s="27"/>
      <c r="E99" s="27"/>
      <c r="F99" s="27"/>
      <c r="G99" s="72"/>
    </row>
    <row r="100" spans="2:7" x14ac:dyDescent="0.2">
      <c r="B100" s="46"/>
      <c r="C100" s="27"/>
      <c r="D100" s="27"/>
      <c r="E100" s="27"/>
      <c r="F100" s="27"/>
      <c r="G100" s="72"/>
    </row>
    <row r="101" spans="2:7" x14ac:dyDescent="0.2">
      <c r="B101" s="46"/>
      <c r="C101" s="27"/>
      <c r="D101" s="27"/>
      <c r="E101" s="27"/>
      <c r="F101" s="27"/>
      <c r="G101" s="72"/>
    </row>
    <row r="102" spans="2:7" x14ac:dyDescent="0.2">
      <c r="B102" s="46"/>
      <c r="C102" s="27"/>
      <c r="D102" s="27"/>
      <c r="E102" s="27"/>
      <c r="F102" s="27"/>
      <c r="G102" s="72"/>
    </row>
    <row r="103" spans="2:7" x14ac:dyDescent="0.2">
      <c r="B103" s="46"/>
      <c r="C103" s="27"/>
      <c r="D103" s="27"/>
      <c r="E103" s="27"/>
      <c r="F103" s="27"/>
      <c r="G103" s="72"/>
    </row>
    <row r="104" spans="2:7" x14ac:dyDescent="0.2">
      <c r="B104" s="46"/>
      <c r="C104" s="27"/>
      <c r="D104" s="27"/>
      <c r="E104" s="27"/>
      <c r="F104" s="27"/>
      <c r="G104" s="72"/>
    </row>
    <row r="105" spans="2:7" x14ac:dyDescent="0.2">
      <c r="B105" s="46"/>
      <c r="C105" s="27"/>
      <c r="D105" s="27"/>
      <c r="E105" s="27"/>
      <c r="F105" s="27"/>
      <c r="G105" s="72"/>
    </row>
    <row r="106" spans="2:7" x14ac:dyDescent="0.2">
      <c r="B106" s="46"/>
      <c r="C106" s="27"/>
      <c r="D106" s="27"/>
      <c r="E106" s="27"/>
      <c r="F106" s="27"/>
      <c r="G106" s="72"/>
    </row>
    <row r="107" spans="2:7" x14ac:dyDescent="0.2">
      <c r="B107" s="46"/>
      <c r="C107" s="27"/>
      <c r="D107" s="27"/>
      <c r="E107" s="27"/>
      <c r="F107" s="27"/>
      <c r="G107" s="72"/>
    </row>
    <row r="108" spans="2:7" x14ac:dyDescent="0.2">
      <c r="B108" s="46"/>
      <c r="C108" s="27"/>
      <c r="D108" s="27"/>
      <c r="E108" s="27"/>
      <c r="F108" s="27"/>
      <c r="G108" s="72"/>
    </row>
    <row r="109" spans="2:7" x14ac:dyDescent="0.2">
      <c r="B109" s="46"/>
      <c r="C109" s="27"/>
      <c r="D109" s="27"/>
      <c r="E109" s="27"/>
      <c r="F109" s="27"/>
      <c r="G109" s="72"/>
    </row>
    <row r="110" spans="2:7" x14ac:dyDescent="0.2">
      <c r="B110" s="46"/>
      <c r="C110" s="27"/>
      <c r="D110" s="27"/>
      <c r="E110" s="27"/>
      <c r="F110" s="27"/>
      <c r="G110" s="72"/>
    </row>
    <row r="111" spans="2:7" x14ac:dyDescent="0.2">
      <c r="B111" s="46"/>
      <c r="C111" s="27"/>
      <c r="D111" s="27"/>
      <c r="E111" s="27"/>
      <c r="F111" s="27"/>
      <c r="G111" s="72"/>
    </row>
    <row r="112" spans="2:7" x14ac:dyDescent="0.2">
      <c r="B112" s="46"/>
      <c r="C112" s="27"/>
      <c r="D112" s="27"/>
      <c r="E112" s="27"/>
      <c r="F112" s="27"/>
      <c r="G112" s="72"/>
    </row>
    <row r="113" spans="2:7" x14ac:dyDescent="0.2">
      <c r="B113" s="46"/>
      <c r="C113" s="27"/>
      <c r="D113" s="27"/>
      <c r="E113" s="27"/>
      <c r="F113" s="27"/>
      <c r="G113" s="72"/>
    </row>
    <row r="114" spans="2:7" x14ac:dyDescent="0.2">
      <c r="B114" s="46"/>
      <c r="C114" s="27"/>
      <c r="D114" s="27"/>
      <c r="E114" s="27"/>
      <c r="F114" s="27"/>
      <c r="G114" s="72"/>
    </row>
    <row r="115" spans="2:7" x14ac:dyDescent="0.2">
      <c r="B115" s="46"/>
      <c r="C115" s="27"/>
      <c r="D115" s="27"/>
      <c r="E115" s="27"/>
      <c r="F115" s="27"/>
      <c r="G115" s="72"/>
    </row>
    <row r="116" spans="2:7" x14ac:dyDescent="0.2">
      <c r="B116" s="46"/>
      <c r="C116" s="27"/>
      <c r="D116" s="27"/>
      <c r="E116" s="27"/>
      <c r="F116" s="27"/>
      <c r="G116" s="72"/>
    </row>
    <row r="117" spans="2:7" x14ac:dyDescent="0.2">
      <c r="B117" s="46"/>
      <c r="C117" s="27"/>
      <c r="D117" s="27"/>
      <c r="E117" s="27"/>
      <c r="F117" s="27"/>
      <c r="G117" s="72"/>
    </row>
    <row r="118" spans="2:7" x14ac:dyDescent="0.2">
      <c r="B118" s="46"/>
      <c r="C118" s="27"/>
      <c r="D118" s="27"/>
      <c r="E118" s="27"/>
      <c r="F118" s="27"/>
      <c r="G118" s="72"/>
    </row>
    <row r="119" spans="2:7" x14ac:dyDescent="0.2">
      <c r="B119" s="46"/>
      <c r="C119" s="27"/>
      <c r="D119" s="27"/>
      <c r="E119" s="27"/>
      <c r="F119" s="27"/>
      <c r="G119" s="72"/>
    </row>
    <row r="120" spans="2:7" x14ac:dyDescent="0.2">
      <c r="B120" s="46"/>
      <c r="C120" s="27"/>
      <c r="D120" s="27"/>
      <c r="E120" s="27"/>
      <c r="F120" s="27"/>
      <c r="G120" s="72"/>
    </row>
    <row r="121" spans="2:7" x14ac:dyDescent="0.2">
      <c r="B121" s="46"/>
      <c r="C121" s="27"/>
      <c r="D121" s="27"/>
      <c r="E121" s="27"/>
      <c r="F121" s="27"/>
      <c r="G121" s="72"/>
    </row>
    <row r="122" spans="2:7" x14ac:dyDescent="0.2">
      <c r="B122" s="46"/>
      <c r="C122" s="27"/>
      <c r="D122" s="27"/>
      <c r="E122" s="27"/>
      <c r="F122" s="27"/>
      <c r="G122" s="72"/>
    </row>
    <row r="123" spans="2:7" x14ac:dyDescent="0.2">
      <c r="B123" s="46"/>
      <c r="C123" s="27"/>
      <c r="D123" s="27"/>
      <c r="E123" s="27"/>
      <c r="F123" s="27"/>
      <c r="G123" s="72"/>
    </row>
    <row r="124" spans="2:7" x14ac:dyDescent="0.2">
      <c r="B124" s="46"/>
      <c r="C124" s="27"/>
      <c r="D124" s="27"/>
      <c r="E124" s="27"/>
      <c r="F124" s="27"/>
      <c r="G124" s="72"/>
    </row>
    <row r="125" spans="2:7" x14ac:dyDescent="0.2">
      <c r="B125" s="46"/>
      <c r="C125" s="27"/>
      <c r="D125" s="27"/>
      <c r="E125" s="27"/>
      <c r="F125" s="27"/>
      <c r="G125" s="72"/>
    </row>
    <row r="126" spans="2:7" x14ac:dyDescent="0.2">
      <c r="B126" s="46"/>
      <c r="C126" s="27"/>
      <c r="D126" s="27"/>
      <c r="E126" s="27"/>
      <c r="F126" s="27"/>
      <c r="G126" s="72"/>
    </row>
    <row r="127" spans="2:7" x14ac:dyDescent="0.2">
      <c r="B127" s="46"/>
      <c r="C127" s="27"/>
      <c r="D127" s="27"/>
      <c r="E127" s="27"/>
      <c r="F127" s="27"/>
      <c r="G127" s="72"/>
    </row>
    <row r="128" spans="2:7" x14ac:dyDescent="0.2">
      <c r="B128" s="46"/>
      <c r="C128" s="27"/>
      <c r="D128" s="27"/>
      <c r="E128" s="27"/>
      <c r="F128" s="27"/>
      <c r="G128" s="72"/>
    </row>
    <row r="129" spans="2:7" x14ac:dyDescent="0.2">
      <c r="B129" s="46"/>
      <c r="C129" s="27"/>
      <c r="D129" s="27"/>
      <c r="E129" s="27"/>
      <c r="F129" s="27"/>
      <c r="G129" s="72"/>
    </row>
    <row r="130" spans="2:7" x14ac:dyDescent="0.2">
      <c r="B130" s="46"/>
      <c r="C130" s="27"/>
      <c r="D130" s="27"/>
      <c r="E130" s="27"/>
      <c r="F130" s="27"/>
      <c r="G130" s="72"/>
    </row>
    <row r="131" spans="2:7" x14ac:dyDescent="0.2">
      <c r="B131" s="46"/>
      <c r="C131" s="27"/>
      <c r="D131" s="27"/>
      <c r="E131" s="27"/>
      <c r="F131" s="27"/>
      <c r="G131" s="72"/>
    </row>
    <row r="132" spans="2:7" x14ac:dyDescent="0.2">
      <c r="B132" s="46"/>
      <c r="C132" s="27"/>
      <c r="D132" s="27"/>
      <c r="E132" s="27"/>
      <c r="F132" s="27"/>
      <c r="G132" s="72"/>
    </row>
    <row r="133" spans="2:7" x14ac:dyDescent="0.2">
      <c r="B133" s="46"/>
      <c r="C133" s="27"/>
      <c r="D133" s="27"/>
      <c r="E133" s="27"/>
      <c r="F133" s="27"/>
      <c r="G133" s="72"/>
    </row>
    <row r="134" spans="2:7" x14ac:dyDescent="0.2">
      <c r="B134" s="46"/>
      <c r="C134" s="27"/>
      <c r="D134" s="27"/>
      <c r="E134" s="27"/>
      <c r="F134" s="27"/>
      <c r="G134" s="72"/>
    </row>
    <row r="135" spans="2:7" x14ac:dyDescent="0.2">
      <c r="B135" s="46"/>
      <c r="C135" s="27"/>
      <c r="D135" s="27"/>
      <c r="E135" s="27"/>
      <c r="F135" s="27"/>
      <c r="G135" s="72"/>
    </row>
    <row r="136" spans="2:7" x14ac:dyDescent="0.2">
      <c r="B136" s="46"/>
      <c r="C136" s="27"/>
      <c r="D136" s="27"/>
      <c r="E136" s="27"/>
      <c r="F136" s="27"/>
      <c r="G136" s="72"/>
    </row>
    <row r="137" spans="2:7" x14ac:dyDescent="0.2">
      <c r="B137" s="46"/>
      <c r="C137" s="27"/>
      <c r="D137" s="27"/>
      <c r="E137" s="27"/>
      <c r="F137" s="27"/>
      <c r="G137" s="72"/>
    </row>
    <row r="138" spans="2:7" x14ac:dyDescent="0.2">
      <c r="B138" s="46"/>
      <c r="C138" s="27"/>
      <c r="D138" s="27"/>
      <c r="E138" s="27"/>
      <c r="F138" s="27"/>
      <c r="G138" s="72"/>
    </row>
    <row r="139" spans="2:7" x14ac:dyDescent="0.2">
      <c r="B139" s="46"/>
      <c r="C139" s="27"/>
      <c r="D139" s="27"/>
      <c r="E139" s="27"/>
      <c r="F139" s="27"/>
      <c r="G139" s="72"/>
    </row>
    <row r="140" spans="2:7" x14ac:dyDescent="0.2">
      <c r="B140" s="46"/>
      <c r="C140" s="27"/>
      <c r="D140" s="27"/>
      <c r="E140" s="27"/>
      <c r="F140" s="27"/>
      <c r="G140" s="72"/>
    </row>
    <row r="141" spans="2:7" x14ac:dyDescent="0.2">
      <c r="B141" s="46"/>
      <c r="C141" s="27"/>
      <c r="D141" s="27"/>
      <c r="E141" s="27"/>
      <c r="F141" s="27"/>
      <c r="G141" s="72"/>
    </row>
    <row r="142" spans="2:7" x14ac:dyDescent="0.2">
      <c r="B142" s="46"/>
      <c r="C142" s="27"/>
      <c r="D142" s="27"/>
      <c r="E142" s="27"/>
      <c r="F142" s="27"/>
      <c r="G142" s="72"/>
    </row>
    <row r="143" spans="2:7" x14ac:dyDescent="0.2">
      <c r="B143" s="46"/>
      <c r="C143" s="27"/>
      <c r="D143" s="27"/>
      <c r="E143" s="27"/>
      <c r="F143" s="27"/>
      <c r="G143" s="72"/>
    </row>
    <row r="144" spans="2:7" x14ac:dyDescent="0.2">
      <c r="B144" s="46"/>
      <c r="C144" s="27"/>
      <c r="D144" s="27"/>
      <c r="E144" s="27"/>
      <c r="F144" s="27"/>
      <c r="G144" s="72"/>
    </row>
    <row r="145" spans="2:7" x14ac:dyDescent="0.2">
      <c r="B145" s="46"/>
      <c r="C145" s="27"/>
      <c r="D145" s="27"/>
      <c r="E145" s="27"/>
      <c r="F145" s="27"/>
      <c r="G145" s="72"/>
    </row>
    <row r="146" spans="2:7" x14ac:dyDescent="0.2">
      <c r="B146" s="46"/>
      <c r="C146" s="27"/>
      <c r="D146" s="27"/>
      <c r="E146" s="27"/>
      <c r="F146" s="27"/>
      <c r="G146" s="72"/>
    </row>
    <row r="147" spans="2:7" x14ac:dyDescent="0.2">
      <c r="B147" s="46"/>
      <c r="C147" s="27"/>
      <c r="D147" s="27"/>
      <c r="E147" s="27"/>
      <c r="F147" s="27"/>
      <c r="G147" s="7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723D7-06CD-0949-87B9-A48AA601CD80}">
  <dimension ref="A1:T65"/>
  <sheetViews>
    <sheetView topLeftCell="A10" zoomScale="89" workbookViewId="0">
      <selection activeCell="A9" sqref="A9"/>
    </sheetView>
  </sheetViews>
  <sheetFormatPr baseColWidth="10" defaultRowHeight="16" x14ac:dyDescent="0.2"/>
  <cols>
    <col min="1" max="1" width="85.1640625" customWidth="1"/>
    <col min="2" max="2" width="14.33203125" customWidth="1"/>
  </cols>
  <sheetData>
    <row r="1" spans="1:20" ht="26" x14ac:dyDescent="0.3">
      <c r="A1" s="78" t="s">
        <v>67</v>
      </c>
    </row>
    <row r="2" spans="1:20" ht="26" x14ac:dyDescent="0.3">
      <c r="A2" s="78" t="s">
        <v>564</v>
      </c>
    </row>
    <row r="3" spans="1:20" x14ac:dyDescent="0.2">
      <c r="A3" s="3"/>
      <c r="B3" s="3"/>
      <c r="C3" s="3"/>
      <c r="D3" s="3"/>
      <c r="E3" s="3"/>
      <c r="F3" s="3"/>
      <c r="G3" s="3"/>
      <c r="H3" s="3"/>
      <c r="I3" s="3"/>
      <c r="J3" s="3"/>
      <c r="K3" s="3"/>
      <c r="L3" s="3"/>
      <c r="M3" s="3"/>
      <c r="N3" s="3"/>
    </row>
    <row r="4" spans="1:20" ht="21" x14ac:dyDescent="0.25">
      <c r="A4" s="79" t="s">
        <v>481</v>
      </c>
    </row>
    <row r="5" spans="1:20" s="2" customFormat="1" ht="19" x14ac:dyDescent="0.25">
      <c r="A5" s="80" t="s">
        <v>473</v>
      </c>
    </row>
    <row r="6" spans="1:20" ht="19" x14ac:dyDescent="0.25">
      <c r="A6" s="82" t="s">
        <v>474</v>
      </c>
    </row>
    <row r="7" spans="1:20" x14ac:dyDescent="0.2">
      <c r="C7" s="53">
        <v>2.5000000000000001E-2</v>
      </c>
      <c r="D7" s="53">
        <v>0.05</v>
      </c>
      <c r="E7" s="53">
        <v>0.1</v>
      </c>
      <c r="F7" s="53">
        <v>0.2</v>
      </c>
      <c r="G7" s="53">
        <v>0.4</v>
      </c>
      <c r="H7" s="53">
        <v>0.8</v>
      </c>
      <c r="I7" s="53">
        <v>1.6</v>
      </c>
      <c r="J7" s="53">
        <v>3.1</v>
      </c>
      <c r="K7" s="53">
        <v>6.3</v>
      </c>
      <c r="L7" s="53">
        <v>12.5</v>
      </c>
      <c r="M7" s="53">
        <v>25</v>
      </c>
      <c r="N7" s="17" t="s">
        <v>6</v>
      </c>
      <c r="O7" s="15"/>
      <c r="P7" s="15"/>
      <c r="Q7" s="15"/>
      <c r="R7" s="15"/>
      <c r="S7" s="15"/>
      <c r="T7" s="15"/>
    </row>
    <row r="8" spans="1:20" x14ac:dyDescent="0.2">
      <c r="A8" s="16" t="s">
        <v>69</v>
      </c>
      <c r="B8" s="18" t="s">
        <v>49</v>
      </c>
      <c r="C8" s="108">
        <v>1.0769</v>
      </c>
      <c r="D8" s="108">
        <v>0.94020000000000004</v>
      </c>
      <c r="E8" s="108">
        <v>0.47489999999999999</v>
      </c>
      <c r="F8" s="108">
        <v>9.5100000000000004E-2</v>
      </c>
      <c r="G8" s="108">
        <v>1.0999999999999999E-2</v>
      </c>
      <c r="H8" s="108">
        <v>3.1099999999999999E-2</v>
      </c>
      <c r="I8" s="108">
        <v>0</v>
      </c>
      <c r="J8" s="108">
        <v>5.1999999999999998E-3</v>
      </c>
      <c r="K8" s="108">
        <v>0.1061</v>
      </c>
      <c r="L8" s="108">
        <v>6.0000000000000001E-3</v>
      </c>
      <c r="M8" s="108">
        <v>5.7000000000000002E-2</v>
      </c>
      <c r="N8" s="7"/>
      <c r="O8" s="7"/>
      <c r="P8" s="7"/>
      <c r="Q8" s="7"/>
      <c r="R8" s="7"/>
      <c r="S8" s="7"/>
    </row>
    <row r="9" spans="1:20" x14ac:dyDescent="0.2">
      <c r="A9" s="16"/>
      <c r="B9" s="18" t="s">
        <v>50</v>
      </c>
      <c r="C9" s="108">
        <v>0.96189999999999998</v>
      </c>
      <c r="D9" s="108">
        <v>1.1779999999999999</v>
      </c>
      <c r="E9" s="108">
        <v>0.40770000000000001</v>
      </c>
      <c r="F9" s="108">
        <v>0.2026</v>
      </c>
      <c r="G9" s="108">
        <v>1.1999999999999999E-3</v>
      </c>
      <c r="H9" s="108">
        <v>1E-3</v>
      </c>
      <c r="I9" s="108">
        <v>0</v>
      </c>
      <c r="J9" s="108">
        <v>1.24E-2</v>
      </c>
      <c r="K9" s="108">
        <v>1.15E-2</v>
      </c>
      <c r="L9" s="108">
        <v>1.0699999999999999E-2</v>
      </c>
      <c r="M9" s="108">
        <v>3.8E-3</v>
      </c>
      <c r="N9" s="7"/>
      <c r="O9" s="7"/>
      <c r="P9" s="7"/>
      <c r="Q9" s="7"/>
      <c r="R9" s="7"/>
      <c r="S9" s="7"/>
    </row>
    <row r="10" spans="1:20" x14ac:dyDescent="0.2">
      <c r="A10" s="16"/>
      <c r="B10" s="18" t="s">
        <v>51</v>
      </c>
      <c r="C10" s="108">
        <v>1.1449</v>
      </c>
      <c r="D10" s="108">
        <v>0.97119999999999995</v>
      </c>
      <c r="E10" s="108">
        <v>0.35349999999999998</v>
      </c>
      <c r="F10" s="108">
        <v>4.3499999999999997E-2</v>
      </c>
      <c r="G10" s="108">
        <v>1.04E-2</v>
      </c>
      <c r="H10" s="108">
        <v>0</v>
      </c>
      <c r="I10" s="108">
        <v>0</v>
      </c>
      <c r="J10" s="108">
        <v>0</v>
      </c>
      <c r="K10" s="108">
        <v>0</v>
      </c>
      <c r="L10" s="108">
        <v>0</v>
      </c>
      <c r="M10" s="108">
        <v>0</v>
      </c>
      <c r="N10" s="7"/>
      <c r="O10" s="7"/>
      <c r="P10" s="7"/>
      <c r="Q10" s="7"/>
      <c r="R10" s="7"/>
      <c r="S10" s="7"/>
    </row>
    <row r="11" spans="1:20" x14ac:dyDescent="0.2">
      <c r="A11" s="16"/>
      <c r="B11" s="19" t="s">
        <v>54</v>
      </c>
      <c r="C11" s="108">
        <v>1.0611999999999999</v>
      </c>
      <c r="D11" s="108">
        <v>1.0298</v>
      </c>
      <c r="E11" s="108">
        <v>0.41199999999999998</v>
      </c>
      <c r="F11" s="108">
        <v>0.1137</v>
      </c>
      <c r="G11" s="108">
        <v>7.4999999999999997E-3</v>
      </c>
      <c r="H11" s="108">
        <v>1.0699999999999999E-2</v>
      </c>
      <c r="I11" s="108">
        <v>0</v>
      </c>
      <c r="J11" s="108">
        <v>5.7999999999999996E-3</v>
      </c>
      <c r="K11" s="108">
        <v>3.9199999999999999E-2</v>
      </c>
      <c r="L11" s="108">
        <v>5.5999999999999999E-3</v>
      </c>
      <c r="M11" s="108">
        <v>2.0299999999999999E-2</v>
      </c>
      <c r="N11" s="7"/>
      <c r="O11" s="7"/>
      <c r="P11" s="7"/>
      <c r="Q11" s="7"/>
      <c r="R11" s="7"/>
      <c r="S11" s="7"/>
    </row>
    <row r="12" spans="1:20" x14ac:dyDescent="0.2">
      <c r="A12" s="16"/>
      <c r="B12" s="4"/>
      <c r="C12" s="108"/>
      <c r="D12" s="108"/>
      <c r="E12" s="108"/>
      <c r="F12" s="108"/>
      <c r="G12" s="108"/>
      <c r="H12" s="108"/>
      <c r="I12" s="108"/>
      <c r="J12" s="108"/>
      <c r="K12" s="108"/>
      <c r="L12" s="108"/>
      <c r="M12" s="108"/>
      <c r="N12" s="7"/>
      <c r="O12" s="7"/>
      <c r="P12" s="7"/>
      <c r="Q12" s="7"/>
      <c r="R12" s="7"/>
      <c r="S12" s="7"/>
    </row>
    <row r="13" spans="1:20" x14ac:dyDescent="0.2">
      <c r="A13" s="16" t="s">
        <v>70</v>
      </c>
      <c r="B13" s="18" t="s">
        <v>49</v>
      </c>
      <c r="C13" s="108">
        <v>1.1028</v>
      </c>
      <c r="D13" s="108">
        <v>1.1033999999999999</v>
      </c>
      <c r="E13" s="108">
        <v>0.94359999999999999</v>
      </c>
      <c r="F13" s="108">
        <v>0.47799999999999998</v>
      </c>
      <c r="G13" s="108">
        <v>0.13569999999999999</v>
      </c>
      <c r="H13" s="108">
        <v>2.1299999999999999E-2</v>
      </c>
      <c r="I13" s="108">
        <v>6.7999999999999996E-3</v>
      </c>
      <c r="J13" s="108">
        <v>0</v>
      </c>
      <c r="K13" s="108">
        <v>0</v>
      </c>
      <c r="L13" s="108">
        <v>0</v>
      </c>
      <c r="M13" s="108">
        <v>0</v>
      </c>
      <c r="N13" s="7"/>
      <c r="O13" s="7"/>
      <c r="P13" s="7"/>
      <c r="Q13" s="7"/>
      <c r="R13" s="7"/>
      <c r="S13" s="7"/>
    </row>
    <row r="14" spans="1:20" x14ac:dyDescent="0.2">
      <c r="A14" s="16"/>
      <c r="B14" s="18" t="s">
        <v>50</v>
      </c>
      <c r="C14" s="108">
        <v>1.0065999999999999</v>
      </c>
      <c r="D14" s="108">
        <v>1.0245</v>
      </c>
      <c r="E14" s="108">
        <v>0.65910000000000002</v>
      </c>
      <c r="F14" s="108">
        <v>0.39789999999999998</v>
      </c>
      <c r="G14" s="108">
        <v>7.6799999999999993E-2</v>
      </c>
      <c r="H14" s="108">
        <v>3.8E-3</v>
      </c>
      <c r="I14" s="108">
        <v>2.9999999999999997E-4</v>
      </c>
      <c r="J14" s="108">
        <v>0</v>
      </c>
      <c r="K14" s="108">
        <v>0</v>
      </c>
      <c r="L14" s="108">
        <v>0</v>
      </c>
      <c r="M14" s="108">
        <v>0</v>
      </c>
      <c r="N14" s="7"/>
      <c r="O14" s="7"/>
      <c r="P14" s="7"/>
      <c r="Q14" s="7"/>
      <c r="R14" s="7"/>
      <c r="S14" s="7"/>
    </row>
    <row r="15" spans="1:20" x14ac:dyDescent="0.2">
      <c r="A15" s="16"/>
      <c r="B15" s="18" t="s">
        <v>51</v>
      </c>
      <c r="C15" s="108">
        <v>0.99870000000000003</v>
      </c>
      <c r="D15" s="108">
        <v>0.97170000000000001</v>
      </c>
      <c r="E15" s="108">
        <v>0.69310000000000005</v>
      </c>
      <c r="F15" s="108">
        <v>0.23810000000000001</v>
      </c>
      <c r="G15" s="108">
        <v>1.9199999999999998E-2</v>
      </c>
      <c r="H15" s="108">
        <v>9.7000000000000003E-3</v>
      </c>
      <c r="I15" s="108">
        <v>0</v>
      </c>
      <c r="J15" s="108">
        <v>0</v>
      </c>
      <c r="K15" s="108">
        <v>0</v>
      </c>
      <c r="L15" s="108">
        <v>1.9E-3</v>
      </c>
      <c r="M15" s="108">
        <v>0</v>
      </c>
      <c r="N15" s="7"/>
      <c r="O15" s="7"/>
      <c r="P15" s="7"/>
      <c r="Q15" s="7"/>
      <c r="R15" s="7"/>
      <c r="S15" s="7"/>
    </row>
    <row r="16" spans="1:20" x14ac:dyDescent="0.2">
      <c r="A16" s="16"/>
      <c r="B16" s="19" t="s">
        <v>54</v>
      </c>
      <c r="C16" s="108">
        <v>1.036</v>
      </c>
      <c r="D16" s="108">
        <v>1.0331999999999999</v>
      </c>
      <c r="E16" s="108">
        <v>0.76529999999999998</v>
      </c>
      <c r="F16" s="108">
        <v>0.37140000000000001</v>
      </c>
      <c r="G16" s="108">
        <v>7.7200000000000005E-2</v>
      </c>
      <c r="H16" s="108">
        <v>1.1599999999999999E-2</v>
      </c>
      <c r="I16" s="108">
        <v>2.3E-3</v>
      </c>
      <c r="J16" s="108">
        <v>0</v>
      </c>
      <c r="K16" s="108">
        <v>0</v>
      </c>
      <c r="L16" s="108">
        <v>5.9999999999999995E-4</v>
      </c>
      <c r="M16" s="108">
        <v>0</v>
      </c>
      <c r="N16" s="7"/>
      <c r="O16" s="7"/>
      <c r="P16" s="7"/>
      <c r="Q16" s="7"/>
      <c r="R16" s="7"/>
      <c r="S16" s="7"/>
    </row>
    <row r="17" spans="1:19" x14ac:dyDescent="0.2">
      <c r="A17" s="16"/>
      <c r="B17" s="4"/>
      <c r="C17" s="108"/>
      <c r="D17" s="108"/>
      <c r="E17" s="108"/>
      <c r="F17" s="108"/>
      <c r="G17" s="108"/>
      <c r="H17" s="108"/>
      <c r="I17" s="108"/>
      <c r="J17" s="108"/>
      <c r="K17" s="108"/>
      <c r="L17" s="108"/>
      <c r="M17" s="108"/>
      <c r="N17" s="7"/>
      <c r="O17" s="7"/>
      <c r="P17" s="7"/>
      <c r="Q17" s="7"/>
      <c r="R17" s="7"/>
      <c r="S17" s="7"/>
    </row>
    <row r="18" spans="1:19" x14ac:dyDescent="0.2">
      <c r="A18" s="16" t="s">
        <v>71</v>
      </c>
      <c r="B18" s="18" t="s">
        <v>49</v>
      </c>
      <c r="C18" s="108">
        <v>1.0811999999999999</v>
      </c>
      <c r="D18" s="108">
        <v>0.97899999999999998</v>
      </c>
      <c r="E18" s="108">
        <v>1.0301</v>
      </c>
      <c r="F18" s="108">
        <v>0.3901</v>
      </c>
      <c r="G18" s="108">
        <v>7.7000000000000002E-3</v>
      </c>
      <c r="H18" s="108">
        <v>1.1000000000000001E-3</v>
      </c>
      <c r="I18" s="108">
        <v>8.0999999999999996E-3</v>
      </c>
      <c r="J18" s="108">
        <v>0</v>
      </c>
      <c r="K18" s="108">
        <v>5.7999999999999996E-3</v>
      </c>
      <c r="L18" s="108">
        <v>0</v>
      </c>
      <c r="M18" s="108">
        <v>0</v>
      </c>
      <c r="N18" s="7"/>
    </row>
    <row r="19" spans="1:19" x14ac:dyDescent="0.2">
      <c r="A19" s="16"/>
      <c r="B19" s="18" t="s">
        <v>50</v>
      </c>
      <c r="C19" s="108">
        <v>1.0106999999999999</v>
      </c>
      <c r="D19" s="108">
        <v>0.79349999999999998</v>
      </c>
      <c r="E19" s="108">
        <v>0.76970000000000005</v>
      </c>
      <c r="F19" s="108">
        <v>0.30719999999999997</v>
      </c>
      <c r="G19" s="108">
        <v>0</v>
      </c>
      <c r="H19" s="108">
        <v>1.1000000000000001E-3</v>
      </c>
      <c r="I19" s="108">
        <v>0</v>
      </c>
      <c r="J19" s="108">
        <v>0</v>
      </c>
      <c r="K19" s="108">
        <v>0</v>
      </c>
      <c r="L19" s="108">
        <v>0</v>
      </c>
      <c r="M19" s="108">
        <v>0</v>
      </c>
      <c r="N19" s="7"/>
      <c r="O19" s="7"/>
      <c r="P19" s="7"/>
      <c r="Q19" s="7"/>
      <c r="R19" s="7"/>
      <c r="S19" s="7"/>
    </row>
    <row r="20" spans="1:19" x14ac:dyDescent="0.2">
      <c r="A20" s="16"/>
      <c r="B20" s="18" t="s">
        <v>51</v>
      </c>
      <c r="C20" s="108">
        <v>0.88290000000000002</v>
      </c>
      <c r="D20" s="108">
        <v>0.89880000000000004</v>
      </c>
      <c r="E20" s="108">
        <v>0.56320000000000003</v>
      </c>
      <c r="F20" s="108">
        <v>8.6099999999999996E-2</v>
      </c>
      <c r="G20" s="108">
        <v>0</v>
      </c>
      <c r="H20" s="108">
        <v>0</v>
      </c>
      <c r="I20" s="108">
        <v>0</v>
      </c>
      <c r="J20" s="108">
        <v>0</v>
      </c>
      <c r="K20" s="108">
        <v>0</v>
      </c>
      <c r="L20" s="108">
        <v>0</v>
      </c>
      <c r="M20" s="108">
        <v>0</v>
      </c>
      <c r="N20" s="7"/>
      <c r="O20" s="7"/>
      <c r="P20" s="7"/>
      <c r="Q20" s="7"/>
      <c r="R20" s="7"/>
      <c r="S20" s="7"/>
    </row>
    <row r="21" spans="1:19" x14ac:dyDescent="0.2">
      <c r="A21" s="16"/>
      <c r="B21" s="19" t="s">
        <v>54</v>
      </c>
      <c r="C21" s="108">
        <v>0.99160000000000004</v>
      </c>
      <c r="D21" s="108">
        <v>0.89039999999999997</v>
      </c>
      <c r="E21" s="108">
        <v>0.78769999999999996</v>
      </c>
      <c r="F21" s="108">
        <v>0.2611</v>
      </c>
      <c r="G21" s="108">
        <v>2.5999999999999999E-3</v>
      </c>
      <c r="H21" s="108">
        <v>6.9999999999999999E-4</v>
      </c>
      <c r="I21" s="108">
        <v>2.7000000000000001E-3</v>
      </c>
      <c r="J21" s="108">
        <v>0</v>
      </c>
      <c r="K21" s="108">
        <v>1.9E-3</v>
      </c>
      <c r="L21" s="108">
        <v>0</v>
      </c>
      <c r="M21" s="108">
        <v>0</v>
      </c>
      <c r="N21" s="7"/>
      <c r="O21" s="7"/>
      <c r="P21" s="7"/>
      <c r="Q21" s="7"/>
      <c r="R21" s="7"/>
      <c r="S21" s="7"/>
    </row>
    <row r="22" spans="1:19" x14ac:dyDescent="0.2">
      <c r="A22" s="16"/>
      <c r="B22" s="4"/>
      <c r="C22" s="108"/>
      <c r="D22" s="108"/>
      <c r="E22" s="108"/>
      <c r="F22" s="108"/>
      <c r="G22" s="108"/>
      <c r="H22" s="108"/>
      <c r="I22" s="108"/>
      <c r="J22" s="108"/>
      <c r="K22" s="108"/>
      <c r="L22" s="108"/>
      <c r="M22" s="108"/>
      <c r="N22" s="7"/>
      <c r="O22" s="7"/>
      <c r="P22" s="7"/>
      <c r="Q22" s="7"/>
      <c r="R22" s="7"/>
      <c r="S22" s="7"/>
    </row>
    <row r="23" spans="1:19" x14ac:dyDescent="0.2">
      <c r="A23" s="16" t="s">
        <v>72</v>
      </c>
      <c r="B23" s="18" t="s">
        <v>49</v>
      </c>
      <c r="C23" s="108">
        <v>0.95920000000000005</v>
      </c>
      <c r="D23" s="108">
        <v>1.0678000000000001</v>
      </c>
      <c r="E23" s="108">
        <v>0.96660000000000001</v>
      </c>
      <c r="F23" s="108">
        <v>1.0544</v>
      </c>
      <c r="G23" s="108">
        <v>0.48</v>
      </c>
      <c r="H23" s="108">
        <v>2.7699999999999999E-2</v>
      </c>
      <c r="I23" s="108">
        <v>5.4999999999999997E-3</v>
      </c>
      <c r="J23" s="108">
        <v>1E-4</v>
      </c>
      <c r="K23" s="108">
        <v>0</v>
      </c>
      <c r="L23" s="108">
        <v>1.9400000000000001E-2</v>
      </c>
      <c r="M23" s="108">
        <v>1.12E-2</v>
      </c>
      <c r="N23" s="7"/>
      <c r="O23" s="7"/>
      <c r="P23" s="7"/>
      <c r="Q23" s="7"/>
      <c r="R23" s="7"/>
      <c r="S23" s="7"/>
    </row>
    <row r="24" spans="1:19" x14ac:dyDescent="0.2">
      <c r="A24" s="16"/>
      <c r="B24" s="18" t="s">
        <v>50</v>
      </c>
      <c r="C24" s="108">
        <v>0.92789999999999995</v>
      </c>
      <c r="D24" s="108">
        <v>0.93730000000000002</v>
      </c>
      <c r="E24" s="108">
        <v>0.90339999999999998</v>
      </c>
      <c r="F24" s="108">
        <v>0.84860000000000002</v>
      </c>
      <c r="G24" s="108">
        <v>0.44350000000000001</v>
      </c>
      <c r="H24" s="108">
        <v>2.5000000000000001E-2</v>
      </c>
      <c r="I24" s="108">
        <v>5.4999999999999997E-3</v>
      </c>
      <c r="J24" s="108">
        <v>0</v>
      </c>
      <c r="K24" s="108">
        <v>0</v>
      </c>
      <c r="L24" s="108">
        <v>0</v>
      </c>
      <c r="M24" s="108">
        <v>0</v>
      </c>
      <c r="N24" s="7"/>
      <c r="O24" s="7"/>
      <c r="P24" s="7"/>
      <c r="Q24" s="7"/>
      <c r="R24" s="7"/>
      <c r="S24" s="7"/>
    </row>
    <row r="25" spans="1:19" x14ac:dyDescent="0.2">
      <c r="A25" s="16"/>
      <c r="B25" s="18" t="s">
        <v>51</v>
      </c>
      <c r="C25" s="108">
        <v>1.0415000000000001</v>
      </c>
      <c r="D25" s="108">
        <v>0.95499999999999996</v>
      </c>
      <c r="E25" s="108">
        <v>0.94140000000000001</v>
      </c>
      <c r="F25" s="108">
        <v>0.75539999999999996</v>
      </c>
      <c r="G25" s="108">
        <v>0.16420000000000001</v>
      </c>
      <c r="H25" s="108">
        <v>1E-4</v>
      </c>
      <c r="I25" s="108">
        <v>0</v>
      </c>
      <c r="J25" s="108">
        <v>0</v>
      </c>
      <c r="K25" s="108">
        <v>0</v>
      </c>
      <c r="L25" s="108">
        <v>0</v>
      </c>
      <c r="M25" s="108">
        <v>0</v>
      </c>
      <c r="N25" s="7"/>
      <c r="O25" s="7"/>
      <c r="P25" s="7"/>
      <c r="Q25" s="7"/>
      <c r="R25" s="7"/>
      <c r="S25" s="7"/>
    </row>
    <row r="26" spans="1:19" x14ac:dyDescent="0.2">
      <c r="A26" s="16"/>
      <c r="B26" s="19" t="s">
        <v>54</v>
      </c>
      <c r="C26" s="108">
        <v>0.97619999999999996</v>
      </c>
      <c r="D26" s="108">
        <v>0.98670000000000002</v>
      </c>
      <c r="E26" s="108">
        <v>0.93720000000000003</v>
      </c>
      <c r="F26" s="108">
        <v>0.8861</v>
      </c>
      <c r="G26" s="108">
        <v>0.36259999999999998</v>
      </c>
      <c r="H26" s="108">
        <v>1.7600000000000001E-2</v>
      </c>
      <c r="I26" s="108">
        <v>3.7000000000000002E-3</v>
      </c>
      <c r="J26" s="108">
        <v>0</v>
      </c>
      <c r="K26" s="108">
        <v>0</v>
      </c>
      <c r="L26" s="108">
        <v>6.4999999999999997E-3</v>
      </c>
      <c r="M26" s="108">
        <v>3.7000000000000002E-3</v>
      </c>
      <c r="N26" s="7"/>
      <c r="O26" s="7"/>
      <c r="P26" s="7"/>
      <c r="Q26" s="7"/>
      <c r="R26" s="7"/>
      <c r="S26" s="7"/>
    </row>
    <row r="27" spans="1:19" x14ac:dyDescent="0.2">
      <c r="A27" s="89"/>
      <c r="B27" s="89"/>
      <c r="C27" s="89"/>
      <c r="D27" s="89"/>
      <c r="E27" s="89"/>
      <c r="F27" s="89"/>
      <c r="G27" s="89"/>
      <c r="H27" s="89"/>
      <c r="I27" s="89"/>
      <c r="J27" s="89"/>
      <c r="K27" s="89"/>
      <c r="L27" s="89"/>
      <c r="M27" s="89"/>
      <c r="N27" s="89"/>
    </row>
    <row r="28" spans="1:19" ht="19" x14ac:dyDescent="0.25">
      <c r="A28" s="82" t="s">
        <v>475</v>
      </c>
    </row>
    <row r="29" spans="1:19" x14ac:dyDescent="0.2">
      <c r="C29" s="53">
        <v>2.5000000000000001E-2</v>
      </c>
      <c r="D29" s="53">
        <v>0.05</v>
      </c>
      <c r="E29" s="53">
        <v>0.1</v>
      </c>
      <c r="F29" s="53">
        <v>0.2</v>
      </c>
      <c r="G29" s="53">
        <v>0.4</v>
      </c>
      <c r="H29" s="53">
        <v>0.8</v>
      </c>
      <c r="I29" s="53">
        <v>1.6</v>
      </c>
      <c r="J29" s="53">
        <v>3.1</v>
      </c>
      <c r="K29" s="53">
        <v>6.3</v>
      </c>
      <c r="L29" s="53">
        <v>12.5</v>
      </c>
      <c r="M29" s="53">
        <v>25</v>
      </c>
      <c r="N29" s="17" t="s">
        <v>6</v>
      </c>
    </row>
    <row r="30" spans="1:19" x14ac:dyDescent="0.2">
      <c r="A30" s="16" t="s">
        <v>69</v>
      </c>
      <c r="B30" s="18" t="s">
        <v>49</v>
      </c>
      <c r="C30" s="108">
        <v>0.99509999999999998</v>
      </c>
      <c r="D30" s="108">
        <v>1.004</v>
      </c>
      <c r="E30" s="108">
        <v>0.88139999999999996</v>
      </c>
      <c r="F30" s="108">
        <v>0.62070000000000003</v>
      </c>
      <c r="G30" s="108">
        <v>0.81059999999999999</v>
      </c>
      <c r="H30" s="108">
        <v>0.96579999999999999</v>
      </c>
      <c r="I30" s="108">
        <v>0.78139999999999998</v>
      </c>
      <c r="J30" s="108">
        <v>0.77510000000000001</v>
      </c>
      <c r="K30" s="108">
        <v>0.81969999999999998</v>
      </c>
      <c r="L30" s="108">
        <v>0.93740000000000001</v>
      </c>
      <c r="M30" s="108">
        <v>0.85109999999999997</v>
      </c>
      <c r="N30" s="7"/>
    </row>
    <row r="31" spans="1:19" x14ac:dyDescent="0.2">
      <c r="A31" s="16"/>
      <c r="B31" s="18" t="s">
        <v>50</v>
      </c>
      <c r="C31" s="108">
        <v>1.2162999999999999</v>
      </c>
      <c r="D31" s="108">
        <v>1</v>
      </c>
      <c r="E31" s="108">
        <v>0.7046</v>
      </c>
      <c r="F31" s="108">
        <v>0.77990000000000004</v>
      </c>
      <c r="G31" s="108">
        <v>0.79149999999999998</v>
      </c>
      <c r="H31" s="108">
        <v>0.71779999999999999</v>
      </c>
      <c r="I31" s="108">
        <v>0.85519999999999996</v>
      </c>
      <c r="J31" s="108">
        <v>0.8548</v>
      </c>
      <c r="K31" s="108">
        <v>1.0024999999999999</v>
      </c>
      <c r="L31" s="108">
        <v>0.88439999999999996</v>
      </c>
      <c r="M31" s="108">
        <v>0.84660000000000002</v>
      </c>
      <c r="N31" s="7"/>
    </row>
    <row r="32" spans="1:19" x14ac:dyDescent="0.2">
      <c r="A32" s="16"/>
      <c r="B32" s="18" t="s">
        <v>51</v>
      </c>
      <c r="C32" s="108">
        <v>1.3485</v>
      </c>
      <c r="D32" s="108">
        <v>1.2450000000000001</v>
      </c>
      <c r="E32" s="108">
        <v>1</v>
      </c>
      <c r="F32" s="108">
        <v>0.96530000000000005</v>
      </c>
      <c r="G32" s="108">
        <v>0.73950000000000005</v>
      </c>
      <c r="H32" s="108">
        <v>0.99329999999999996</v>
      </c>
      <c r="I32" s="108">
        <v>0.90510000000000002</v>
      </c>
      <c r="J32" s="108">
        <v>0.89759999999999995</v>
      </c>
      <c r="K32" s="108">
        <v>0.83420000000000005</v>
      </c>
      <c r="L32" s="108">
        <v>0.97130000000000005</v>
      </c>
      <c r="M32" s="108">
        <v>1.0143</v>
      </c>
      <c r="N32" s="7"/>
    </row>
    <row r="33" spans="1:14" x14ac:dyDescent="0.2">
      <c r="A33" s="16"/>
      <c r="B33" s="18" t="s">
        <v>52</v>
      </c>
      <c r="C33" s="108">
        <v>0.77849999999999997</v>
      </c>
      <c r="D33" s="108">
        <v>1.1415999999999999</v>
      </c>
      <c r="E33" s="108">
        <v>1.0911999999999999</v>
      </c>
      <c r="F33" s="108">
        <v>0.96020000000000005</v>
      </c>
      <c r="G33" s="108">
        <v>0.84350000000000003</v>
      </c>
      <c r="H33" s="108">
        <v>1.0079</v>
      </c>
      <c r="I33" s="108">
        <v>0.81330000000000002</v>
      </c>
      <c r="J33" s="108">
        <v>1.0682</v>
      </c>
      <c r="K33" s="108">
        <v>0.93979999999999997</v>
      </c>
      <c r="L33" s="108">
        <v>1.234</v>
      </c>
      <c r="M33" s="108">
        <v>1.0533999999999999</v>
      </c>
      <c r="N33" s="7"/>
    </row>
    <row r="34" spans="1:14" x14ac:dyDescent="0.2">
      <c r="A34" s="16"/>
      <c r="B34" s="18" t="s">
        <v>53</v>
      </c>
      <c r="C34" s="108">
        <v>1.0185999999999999</v>
      </c>
      <c r="D34" s="108">
        <v>0.98329999999999995</v>
      </c>
      <c r="E34" s="108">
        <v>1.0401</v>
      </c>
      <c r="F34" s="108">
        <v>0.95689999999999997</v>
      </c>
      <c r="G34" s="108">
        <v>0.95660000000000001</v>
      </c>
      <c r="H34" s="108">
        <v>1.0032000000000001</v>
      </c>
      <c r="I34" s="108">
        <v>0.76970000000000005</v>
      </c>
      <c r="J34" s="108">
        <v>0.86250000000000004</v>
      </c>
      <c r="K34" s="108">
        <v>1.0072000000000001</v>
      </c>
      <c r="L34" s="108">
        <v>1.0645</v>
      </c>
      <c r="M34" s="108">
        <v>0.65529999999999999</v>
      </c>
      <c r="N34" s="7"/>
    </row>
    <row r="35" spans="1:14" x14ac:dyDescent="0.2">
      <c r="A35" s="16"/>
      <c r="B35" s="19" t="s">
        <v>54</v>
      </c>
      <c r="C35" s="108">
        <v>1.0713999999999999</v>
      </c>
      <c r="D35" s="108">
        <v>1.0748</v>
      </c>
      <c r="E35" s="108">
        <v>0.94350000000000001</v>
      </c>
      <c r="F35" s="108">
        <v>0.85660000000000003</v>
      </c>
      <c r="G35" s="108">
        <v>0.82840000000000003</v>
      </c>
      <c r="H35" s="108">
        <v>0.93759999999999999</v>
      </c>
      <c r="I35" s="108">
        <v>0.82489999999999997</v>
      </c>
      <c r="J35" s="108">
        <v>0.89159999999999995</v>
      </c>
      <c r="K35" s="108">
        <v>0.92069999999999996</v>
      </c>
      <c r="L35" s="108">
        <v>1.0183</v>
      </c>
      <c r="M35" s="108">
        <v>0.88419999999999999</v>
      </c>
      <c r="N35" s="7"/>
    </row>
    <row r="36" spans="1:14" x14ac:dyDescent="0.2">
      <c r="A36" s="16"/>
      <c r="B36" s="4"/>
      <c r="C36" s="108"/>
      <c r="D36" s="108"/>
      <c r="E36" s="108"/>
      <c r="F36" s="108"/>
      <c r="G36" s="108"/>
      <c r="H36" s="108"/>
      <c r="I36" s="108"/>
      <c r="J36" s="108"/>
      <c r="K36" s="108"/>
      <c r="L36" s="108"/>
      <c r="M36" s="108"/>
      <c r="N36" s="7"/>
    </row>
    <row r="37" spans="1:14" x14ac:dyDescent="0.2">
      <c r="A37" s="16" t="s">
        <v>70</v>
      </c>
      <c r="B37" s="18" t="s">
        <v>49</v>
      </c>
      <c r="C37" s="108">
        <v>1.075</v>
      </c>
      <c r="D37" s="108">
        <v>0.97809999999999997</v>
      </c>
      <c r="E37" s="108">
        <v>1.0263</v>
      </c>
      <c r="F37" s="108">
        <v>0.85019999999999996</v>
      </c>
      <c r="G37" s="108">
        <v>0.72960000000000003</v>
      </c>
      <c r="H37" s="108">
        <v>0.80310000000000004</v>
      </c>
      <c r="I37" s="108">
        <v>0.82730000000000004</v>
      </c>
      <c r="J37" s="108">
        <v>0.89910000000000001</v>
      </c>
      <c r="K37" s="108">
        <v>0.94579999999999997</v>
      </c>
      <c r="L37" s="108">
        <v>0.84199999999999997</v>
      </c>
      <c r="M37" s="108">
        <v>0.67979999999999996</v>
      </c>
      <c r="N37" s="7"/>
    </row>
    <row r="38" spans="1:14" x14ac:dyDescent="0.2">
      <c r="A38" s="16"/>
      <c r="B38" s="18" t="s">
        <v>50</v>
      </c>
      <c r="C38" s="108">
        <v>0.77849999999999997</v>
      </c>
      <c r="D38" s="108">
        <v>1.1415999999999999</v>
      </c>
      <c r="E38" s="108">
        <v>1.0911999999999999</v>
      </c>
      <c r="F38" s="108">
        <v>0.96020000000000005</v>
      </c>
      <c r="G38" s="108">
        <v>0.84350000000000003</v>
      </c>
      <c r="H38" s="108">
        <v>1.0079</v>
      </c>
      <c r="I38" s="108">
        <v>0.81330000000000002</v>
      </c>
      <c r="J38" s="108">
        <v>1.0682</v>
      </c>
      <c r="K38" s="108">
        <v>0.93979999999999997</v>
      </c>
      <c r="L38" s="108">
        <v>1.234</v>
      </c>
      <c r="M38" s="108">
        <v>1.0533999999999999</v>
      </c>
      <c r="N38" s="7"/>
    </row>
    <row r="39" spans="1:14" x14ac:dyDescent="0.2">
      <c r="A39" s="16"/>
      <c r="B39" s="18" t="s">
        <v>51</v>
      </c>
      <c r="C39" s="108">
        <v>1.056</v>
      </c>
      <c r="D39" s="108">
        <v>1</v>
      </c>
      <c r="E39" s="108">
        <v>0.92579999999999996</v>
      </c>
      <c r="F39" s="108">
        <v>0.77449999999999997</v>
      </c>
      <c r="G39" s="108">
        <v>0.8609</v>
      </c>
      <c r="H39" s="108">
        <v>0.77669999999999995</v>
      </c>
      <c r="I39" s="108">
        <v>0.84209999999999996</v>
      </c>
      <c r="J39" s="108">
        <v>0.8135</v>
      </c>
      <c r="K39" s="108">
        <v>0.68330000000000002</v>
      </c>
      <c r="L39" s="108">
        <v>0.88070000000000004</v>
      </c>
      <c r="M39" s="108">
        <v>0.79690000000000005</v>
      </c>
      <c r="N39" s="7"/>
    </row>
    <row r="40" spans="1:14" x14ac:dyDescent="0.2">
      <c r="A40" s="16"/>
      <c r="B40" s="19" t="s">
        <v>54</v>
      </c>
      <c r="C40" s="108">
        <v>0.9698</v>
      </c>
      <c r="D40" s="108">
        <v>1.0399</v>
      </c>
      <c r="E40" s="108">
        <v>1.0144</v>
      </c>
      <c r="F40" s="108">
        <v>0.86170000000000002</v>
      </c>
      <c r="G40" s="108">
        <v>0.81140000000000001</v>
      </c>
      <c r="H40" s="108">
        <v>0.86260000000000003</v>
      </c>
      <c r="I40" s="108">
        <v>0.8276</v>
      </c>
      <c r="J40" s="108">
        <v>0.92689999999999995</v>
      </c>
      <c r="K40" s="108">
        <v>0.85629999999999995</v>
      </c>
      <c r="L40" s="108">
        <v>0.98560000000000003</v>
      </c>
      <c r="M40" s="108">
        <v>0.84340000000000004</v>
      </c>
      <c r="N40" s="7"/>
    </row>
    <row r="41" spans="1:14" x14ac:dyDescent="0.2">
      <c r="A41" s="16"/>
      <c r="B41" s="4"/>
      <c r="C41" s="108"/>
      <c r="D41" s="108"/>
      <c r="E41" s="108"/>
      <c r="F41" s="108"/>
      <c r="G41" s="108"/>
      <c r="H41" s="108"/>
      <c r="I41" s="108"/>
      <c r="J41" s="108"/>
      <c r="K41" s="108"/>
      <c r="L41" s="108"/>
      <c r="M41" s="108"/>
      <c r="N41" s="7"/>
    </row>
    <row r="42" spans="1:14" x14ac:dyDescent="0.2">
      <c r="A42" s="16" t="s">
        <v>71</v>
      </c>
      <c r="B42" s="18" t="s">
        <v>49</v>
      </c>
      <c r="C42" s="108">
        <v>1.2994000000000001</v>
      </c>
      <c r="D42" s="108">
        <v>1</v>
      </c>
      <c r="E42" s="108">
        <v>0.77900000000000003</v>
      </c>
      <c r="F42" s="108">
        <v>0.87570000000000003</v>
      </c>
      <c r="G42" s="108">
        <v>0.81410000000000005</v>
      </c>
      <c r="H42" s="108">
        <v>0.86739999999999995</v>
      </c>
      <c r="I42" s="108">
        <v>1.0629999999999999</v>
      </c>
      <c r="J42" s="108">
        <v>1.0891999999999999</v>
      </c>
      <c r="K42" s="108">
        <v>1.0817000000000001</v>
      </c>
      <c r="L42" s="108">
        <v>1.4222999999999999</v>
      </c>
      <c r="M42" s="108">
        <v>1.1032</v>
      </c>
      <c r="N42" s="7"/>
    </row>
    <row r="43" spans="1:14" x14ac:dyDescent="0.2">
      <c r="A43" s="16"/>
      <c r="B43" s="18" t="s">
        <v>50</v>
      </c>
      <c r="C43" s="108">
        <v>1.2746</v>
      </c>
      <c r="D43" s="108">
        <v>1.1874</v>
      </c>
      <c r="E43" s="108">
        <v>1.1402000000000001</v>
      </c>
      <c r="F43" s="108">
        <v>1.0678000000000001</v>
      </c>
      <c r="G43" s="108">
        <v>0.97950000000000004</v>
      </c>
      <c r="H43" s="108">
        <v>0.97829999999999995</v>
      </c>
      <c r="I43" s="108">
        <v>0.86570000000000003</v>
      </c>
      <c r="J43" s="108">
        <v>0.79410000000000003</v>
      </c>
      <c r="K43" s="108">
        <v>1.2032</v>
      </c>
      <c r="L43" s="108">
        <v>1.2927999999999999</v>
      </c>
      <c r="M43" s="108">
        <v>1.1438999999999999</v>
      </c>
      <c r="N43" s="7"/>
    </row>
    <row r="44" spans="1:14" x14ac:dyDescent="0.2">
      <c r="A44" s="16"/>
      <c r="B44" s="18" t="s">
        <v>51</v>
      </c>
      <c r="C44" s="108">
        <v>1.179</v>
      </c>
      <c r="D44" s="108">
        <v>1</v>
      </c>
      <c r="E44" s="108">
        <v>0.93689999999999996</v>
      </c>
      <c r="F44" s="108">
        <v>0.66830000000000001</v>
      </c>
      <c r="G44" s="108">
        <v>0.62209999999999999</v>
      </c>
      <c r="H44" s="108">
        <v>0.98070000000000002</v>
      </c>
      <c r="I44" s="108">
        <v>1.1346000000000001</v>
      </c>
      <c r="J44" s="108">
        <v>0.97750000000000004</v>
      </c>
      <c r="K44" s="108">
        <v>1.0551999999999999</v>
      </c>
      <c r="L44" s="108">
        <v>1.1773</v>
      </c>
      <c r="M44" s="108">
        <v>1.0753999999999999</v>
      </c>
      <c r="N44" s="7"/>
    </row>
    <row r="45" spans="1:14" x14ac:dyDescent="0.2">
      <c r="A45" s="16"/>
      <c r="B45" s="19" t="s">
        <v>54</v>
      </c>
      <c r="C45" s="108">
        <v>1.2509999999999999</v>
      </c>
      <c r="D45" s="108">
        <v>1.0625</v>
      </c>
      <c r="E45" s="108">
        <v>0.95199999999999996</v>
      </c>
      <c r="F45" s="108">
        <v>0.87060000000000004</v>
      </c>
      <c r="G45" s="108">
        <v>0.80520000000000003</v>
      </c>
      <c r="H45" s="108">
        <v>0.94210000000000005</v>
      </c>
      <c r="I45" s="108">
        <v>1.0210999999999999</v>
      </c>
      <c r="J45" s="108">
        <v>0.9536</v>
      </c>
      <c r="K45" s="108">
        <v>1.1133999999999999</v>
      </c>
      <c r="L45" s="108">
        <v>1.2975000000000001</v>
      </c>
      <c r="M45" s="108">
        <v>1.1074999999999999</v>
      </c>
      <c r="N45" s="7"/>
    </row>
    <row r="46" spans="1:14" x14ac:dyDescent="0.2">
      <c r="A46" s="16"/>
      <c r="B46" s="4"/>
      <c r="C46" s="108"/>
      <c r="D46" s="108"/>
      <c r="E46" s="108"/>
      <c r="F46" s="108"/>
      <c r="G46" s="108"/>
      <c r="H46" s="108"/>
      <c r="I46" s="108"/>
      <c r="J46" s="108"/>
      <c r="K46" s="108"/>
      <c r="L46" s="108"/>
      <c r="M46" s="108"/>
      <c r="N46" s="7"/>
    </row>
    <row r="47" spans="1:14" x14ac:dyDescent="0.2">
      <c r="A47" s="16" t="s">
        <v>72</v>
      </c>
      <c r="B47" s="18" t="s">
        <v>49</v>
      </c>
      <c r="C47" s="108">
        <v>1.2697000000000001</v>
      </c>
      <c r="D47" s="108">
        <v>1.1899</v>
      </c>
      <c r="E47" s="108">
        <v>1.1309</v>
      </c>
      <c r="F47" s="108">
        <v>1.0296000000000001</v>
      </c>
      <c r="G47" s="108">
        <v>1.006</v>
      </c>
      <c r="H47" s="108">
        <v>1.1937</v>
      </c>
      <c r="I47" s="108">
        <v>1.1076999999999999</v>
      </c>
      <c r="J47" s="108">
        <v>1.2396</v>
      </c>
      <c r="K47" s="108">
        <v>1.2177</v>
      </c>
      <c r="L47" s="108">
        <v>1.2410000000000001</v>
      </c>
      <c r="M47" s="108">
        <v>0.67810000000000004</v>
      </c>
      <c r="N47" s="7"/>
    </row>
    <row r="48" spans="1:14" x14ac:dyDescent="0.2">
      <c r="A48" s="16"/>
      <c r="B48" s="18" t="s">
        <v>50</v>
      </c>
      <c r="C48" s="108">
        <v>1</v>
      </c>
      <c r="D48" s="108">
        <v>0.81220000000000003</v>
      </c>
      <c r="E48" s="108">
        <v>0.82689999999999997</v>
      </c>
      <c r="F48" s="108">
        <v>1.0236000000000001</v>
      </c>
      <c r="G48" s="108">
        <v>0.91</v>
      </c>
      <c r="H48" s="108">
        <v>1.0468</v>
      </c>
      <c r="I48" s="108">
        <v>0.79620000000000002</v>
      </c>
      <c r="J48" s="108">
        <v>0.80520000000000003</v>
      </c>
      <c r="K48" s="108">
        <v>0.91849999999999998</v>
      </c>
      <c r="L48" s="108">
        <v>0.87239999999999995</v>
      </c>
      <c r="M48" s="108">
        <v>0.77480000000000004</v>
      </c>
      <c r="N48" s="7"/>
    </row>
    <row r="49" spans="1:19" x14ac:dyDescent="0.2">
      <c r="A49" s="16"/>
      <c r="B49" s="18" t="s">
        <v>51</v>
      </c>
      <c r="C49" s="108">
        <v>1.0185999999999999</v>
      </c>
      <c r="D49" s="108">
        <v>0.98329999999999995</v>
      </c>
      <c r="E49" s="108">
        <v>1.0401</v>
      </c>
      <c r="F49" s="108">
        <v>0.95689999999999997</v>
      </c>
      <c r="G49" s="108">
        <v>0.95660000000000001</v>
      </c>
      <c r="H49" s="108">
        <v>1.0032000000000001</v>
      </c>
      <c r="I49" s="108">
        <v>0.76970000000000005</v>
      </c>
      <c r="J49" s="108">
        <v>0.86250000000000004</v>
      </c>
      <c r="K49" s="108">
        <v>1.0072000000000001</v>
      </c>
      <c r="L49" s="108">
        <v>1.0645</v>
      </c>
      <c r="M49" s="108">
        <v>0.65529999999999999</v>
      </c>
      <c r="N49" s="7"/>
    </row>
    <row r="50" spans="1:19" x14ac:dyDescent="0.2">
      <c r="A50" s="16"/>
      <c r="B50" s="19" t="s">
        <v>54</v>
      </c>
      <c r="C50" s="108">
        <v>1.0961000000000001</v>
      </c>
      <c r="D50" s="108">
        <v>0.99509999999999998</v>
      </c>
      <c r="E50" s="108">
        <v>0.99929999999999997</v>
      </c>
      <c r="F50" s="108">
        <v>1.0034000000000001</v>
      </c>
      <c r="G50" s="108">
        <v>0.95760000000000001</v>
      </c>
      <c r="H50" s="108">
        <v>1.0811999999999999</v>
      </c>
      <c r="I50" s="108">
        <v>0.89119999999999999</v>
      </c>
      <c r="J50" s="108">
        <v>0.96909999999999996</v>
      </c>
      <c r="K50" s="108">
        <v>1.0478000000000001</v>
      </c>
      <c r="L50" s="108">
        <v>1.0592999999999999</v>
      </c>
      <c r="M50" s="108">
        <v>0.70269999999999999</v>
      </c>
      <c r="N50" s="7"/>
    </row>
    <row r="51" spans="1:19" x14ac:dyDescent="0.2">
      <c r="A51" s="3"/>
      <c r="B51" s="3"/>
      <c r="C51" s="3"/>
      <c r="D51" s="3"/>
      <c r="E51" s="3"/>
      <c r="F51" s="3"/>
      <c r="G51" s="3"/>
      <c r="H51" s="3"/>
      <c r="I51" s="3"/>
      <c r="J51" s="3"/>
      <c r="K51" s="3"/>
      <c r="L51" s="3"/>
      <c r="M51" s="3"/>
      <c r="N51" s="3"/>
    </row>
    <row r="53" spans="1:19" ht="19" x14ac:dyDescent="0.25">
      <c r="A53" s="81" t="s">
        <v>409</v>
      </c>
      <c r="B53" s="6"/>
      <c r="C53" s="2"/>
      <c r="D53" s="2"/>
      <c r="E53" s="2"/>
      <c r="F53" s="2"/>
      <c r="G53" s="2"/>
      <c r="H53" s="2"/>
      <c r="I53" s="2"/>
      <c r="J53" s="2"/>
      <c r="K53" s="2"/>
      <c r="L53" s="2"/>
      <c r="M53" s="2"/>
      <c r="N53" s="2"/>
      <c r="O53" s="2"/>
      <c r="P53" s="2"/>
      <c r="Q53" s="2"/>
      <c r="R53" s="2"/>
      <c r="S53" s="2"/>
    </row>
    <row r="54" spans="1:19" ht="19" x14ac:dyDescent="0.25">
      <c r="A54" s="93"/>
    </row>
    <row r="58" spans="1:19" x14ac:dyDescent="0.2">
      <c r="C58" s="1"/>
      <c r="D58" s="1"/>
      <c r="E58" s="1"/>
      <c r="F58" s="1"/>
      <c r="G58" s="1"/>
      <c r="H58" s="1"/>
      <c r="I58" s="1"/>
      <c r="J58" s="1"/>
    </row>
    <row r="59" spans="1:19" x14ac:dyDescent="0.2">
      <c r="C59" s="1"/>
      <c r="D59" s="1"/>
      <c r="E59" s="1"/>
      <c r="F59" s="1"/>
      <c r="G59" s="1"/>
      <c r="H59" s="1"/>
      <c r="I59" s="1"/>
      <c r="J59" s="1"/>
    </row>
    <row r="60" spans="1:19" x14ac:dyDescent="0.2">
      <c r="C60" s="1"/>
      <c r="D60" s="1"/>
      <c r="E60" s="1"/>
      <c r="F60" s="1"/>
      <c r="G60" s="1"/>
      <c r="H60" s="1"/>
      <c r="I60" s="1"/>
      <c r="J60" s="1"/>
    </row>
    <row r="61" spans="1:19" x14ac:dyDescent="0.2">
      <c r="C61" s="1"/>
      <c r="D61" s="1"/>
      <c r="E61" s="1"/>
      <c r="F61" s="1"/>
      <c r="G61" s="1"/>
      <c r="H61" s="1"/>
      <c r="I61" s="1"/>
      <c r="J61" s="1"/>
    </row>
    <row r="62" spans="1:19" x14ac:dyDescent="0.2">
      <c r="C62" s="1"/>
      <c r="D62" s="1"/>
      <c r="E62" s="1"/>
      <c r="F62" s="1"/>
      <c r="G62" s="1"/>
      <c r="H62" s="1"/>
      <c r="I62" s="1"/>
      <c r="J62" s="1"/>
    </row>
    <row r="63" spans="1:19" x14ac:dyDescent="0.2">
      <c r="C63" s="1"/>
      <c r="D63" s="1"/>
      <c r="E63" s="1"/>
      <c r="F63" s="1"/>
      <c r="G63" s="1"/>
      <c r="H63" s="1"/>
      <c r="I63" s="1"/>
      <c r="J63" s="1"/>
    </row>
    <row r="64" spans="1:19" x14ac:dyDescent="0.2">
      <c r="C64" s="1"/>
      <c r="D64" s="1"/>
      <c r="E64" s="1"/>
      <c r="F64" s="1"/>
      <c r="G64" s="1"/>
      <c r="H64" s="1"/>
      <c r="I64" s="1"/>
      <c r="J64" s="1"/>
    </row>
    <row r="65" spans="3:10" x14ac:dyDescent="0.2">
      <c r="C65" s="7"/>
      <c r="D65" s="7"/>
      <c r="E65" s="7"/>
      <c r="F65" s="7"/>
      <c r="G65" s="7"/>
      <c r="H65" s="7"/>
      <c r="I65" s="7"/>
      <c r="J65"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23</vt:i4>
      </vt:variant>
    </vt:vector>
  </HeadingPairs>
  <TitlesOfParts>
    <vt:vector size="23" baseType="lpstr">
      <vt:lpstr>Fig. 1d &amp; e</vt:lpstr>
      <vt:lpstr>Fig. 2b</vt:lpstr>
      <vt:lpstr>Fig. 3b, c &amp; d</vt:lpstr>
      <vt:lpstr>Fig. 4b, c &amp; d</vt:lpstr>
      <vt:lpstr>Fig. 5a</vt:lpstr>
      <vt:lpstr>Fig. 5b, c, d, e and g</vt:lpstr>
      <vt:lpstr>Fig. 6b and c</vt:lpstr>
      <vt:lpstr>Fig. 7</vt:lpstr>
      <vt:lpstr>Supp Fig. 1</vt:lpstr>
      <vt:lpstr>Supp Fig. 2</vt:lpstr>
      <vt:lpstr>Supp Fig. 5</vt:lpstr>
      <vt:lpstr>Supp Fig. 6</vt:lpstr>
      <vt:lpstr>Supp Fig. 7</vt:lpstr>
      <vt:lpstr>Supp Fig. 8</vt:lpstr>
      <vt:lpstr>Supp Fig. 9</vt:lpstr>
      <vt:lpstr>Supp Fig. 10</vt:lpstr>
      <vt:lpstr>Supp Fig. 11</vt:lpstr>
      <vt:lpstr>Table 1</vt:lpstr>
      <vt:lpstr>Table 2</vt:lpstr>
      <vt:lpstr>Table 3</vt:lpstr>
      <vt:lpstr>Supplementary Table 1</vt:lpstr>
      <vt:lpstr>Supplementary Table 2</vt:lpstr>
      <vt:lpstr>Supplementary Data File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Davie</dc:creator>
  <cp:lastModifiedBy>Taylor Davie</cp:lastModifiedBy>
  <dcterms:created xsi:type="dcterms:W3CDTF">2024-02-15T15:59:52Z</dcterms:created>
  <dcterms:modified xsi:type="dcterms:W3CDTF">2024-03-08T17:42:02Z</dcterms:modified>
</cp:coreProperties>
</file>