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-lab\Desktop\Ottolia Lab\Paper Figures\K229Q - Nature Communications 2022\Nature Comm Resubmission Files\Resubmission #4 - Editorial Edits\Submitted Files\"/>
    </mc:Choice>
  </mc:AlternateContent>
  <bookViews>
    <workbookView xWindow="0" yWindow="0" windowWidth="28800" windowHeight="13500" activeTab="21"/>
  </bookViews>
  <sheets>
    <sheet name="Fig. 2a" sheetId="9" r:id="rId1"/>
    <sheet name="Fig. 2b" sheetId="10" r:id="rId2"/>
    <sheet name="Fig. 2g" sheetId="11" r:id="rId3"/>
    <sheet name="Fig. 2j" sheetId="12" r:id="rId4"/>
    <sheet name="Fig. 3c" sheetId="4" r:id="rId5"/>
    <sheet name="Fig. 3f" sheetId="13" r:id="rId6"/>
    <sheet name="Fig. 3g" sheetId="14" r:id="rId7"/>
    <sheet name="Fig. 4b" sheetId="15" r:id="rId8"/>
    <sheet name="Fig. 4c" sheetId="16" r:id="rId9"/>
    <sheet name="Fig. 4d" sheetId="17" r:id="rId10"/>
    <sheet name="Fig. 5a" sheetId="7" r:id="rId11"/>
    <sheet name="Fig. 5b" sheetId="18" r:id="rId12"/>
    <sheet name="Fig. 5c" sheetId="19" r:id="rId13"/>
    <sheet name="Fig. 5d" sheetId="6" r:id="rId14"/>
    <sheet name="Fig. 5e" sheetId="20" r:id="rId15"/>
    <sheet name="Fig. 5f" sheetId="21" r:id="rId16"/>
    <sheet name="Fig. 6a" sheetId="3" r:id="rId17"/>
    <sheet name="Fig. 6b" sheetId="22" r:id="rId18"/>
    <sheet name="Fig. 6c" sheetId="23" r:id="rId19"/>
    <sheet name="Fig. 6f" sheetId="24" r:id="rId20"/>
    <sheet name="Fig. 7c" sheetId="5" r:id="rId21"/>
    <sheet name="Fig. 8c" sheetId="2" r:id="rId22"/>
    <sheet name="Fig. 8d" sheetId="1" r:id="rId23"/>
    <sheet name="Fig. 8f" sheetId="25" r:id="rId24"/>
    <sheet name="Fig. 8g" sheetId="26" r:id="rId25"/>
    <sheet name="Fig. 9c" sheetId="27" r:id="rId26"/>
    <sheet name="Fig. 9d" sheetId="28" r:id="rId27"/>
    <sheet name="Supp. Fig. 1" sheetId="8" r:id="rId28"/>
    <sheet name="Supp. Fig. 2a" sheetId="29" r:id="rId29"/>
    <sheet name="Supp. Fig. 2b" sheetId="30" r:id="rId30"/>
    <sheet name="Supp. Fig. 2c" sheetId="31" r:id="rId31"/>
    <sheet name="Supp. Fig. 2d" sheetId="32" r:id="rId32"/>
    <sheet name="Supp. Fig. 2e" sheetId="33" r:id="rId33"/>
    <sheet name="Supp. Fig. 3e" sheetId="34" r:id="rId34"/>
    <sheet name="Supp. Fig. 3f" sheetId="35" r:id="rId3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87" i="8" l="1"/>
  <c r="AB87" i="8"/>
  <c r="AA87" i="8"/>
  <c r="Z87" i="8"/>
  <c r="Y87" i="8"/>
  <c r="X87" i="8"/>
  <c r="W87" i="8"/>
  <c r="V87" i="8"/>
  <c r="AC86" i="8"/>
  <c r="AB86" i="8"/>
  <c r="AA86" i="8"/>
  <c r="Z86" i="8"/>
  <c r="Y86" i="8"/>
  <c r="X86" i="8"/>
  <c r="W86" i="8"/>
  <c r="V86" i="8"/>
  <c r="J87" i="8"/>
  <c r="I87" i="8"/>
  <c r="H87" i="8"/>
  <c r="G87" i="8"/>
  <c r="F87" i="8"/>
  <c r="E87" i="8"/>
  <c r="D87" i="8"/>
  <c r="C87" i="8"/>
  <c r="J86" i="8"/>
  <c r="I86" i="8"/>
  <c r="H86" i="8"/>
  <c r="G86" i="8"/>
  <c r="F86" i="8"/>
  <c r="E86" i="8"/>
  <c r="D86" i="8"/>
  <c r="C86" i="8"/>
  <c r="AC57" i="8"/>
  <c r="AB57" i="8"/>
  <c r="AA57" i="8"/>
  <c r="Z57" i="8"/>
  <c r="Y57" i="8"/>
  <c r="X57" i="8"/>
  <c r="W57" i="8"/>
  <c r="V57" i="8"/>
  <c r="AC56" i="8"/>
  <c r="AB56" i="8"/>
  <c r="AA56" i="8"/>
  <c r="Z56" i="8"/>
  <c r="Y56" i="8"/>
  <c r="X56" i="8"/>
  <c r="W56" i="8"/>
  <c r="V56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D57" i="8"/>
  <c r="C57" i="8"/>
  <c r="R56" i="8"/>
  <c r="Q56" i="8"/>
  <c r="P56" i="8"/>
  <c r="O56" i="8"/>
  <c r="N56" i="8"/>
  <c r="M56" i="8"/>
  <c r="L56" i="8"/>
  <c r="K56" i="8"/>
  <c r="J56" i="8"/>
  <c r="I56" i="8"/>
  <c r="H56" i="8"/>
  <c r="G56" i="8"/>
  <c r="F56" i="8"/>
  <c r="E56" i="8"/>
  <c r="D56" i="8"/>
  <c r="C56" i="8"/>
  <c r="AK27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AK26" i="8"/>
  <c r="AJ26" i="8"/>
  <c r="AI26" i="8"/>
  <c r="AH26" i="8"/>
  <c r="AG26" i="8"/>
  <c r="AF26" i="8"/>
  <c r="AE26" i="8"/>
  <c r="AD26" i="8"/>
  <c r="AC26" i="8"/>
  <c r="AB26" i="8"/>
  <c r="AA26" i="8"/>
  <c r="Z26" i="8"/>
  <c r="Y26" i="8"/>
  <c r="X26" i="8"/>
  <c r="W26" i="8"/>
  <c r="V26" i="8"/>
  <c r="R27" i="8"/>
  <c r="Q27" i="8"/>
  <c r="P27" i="8"/>
  <c r="O27" i="8"/>
  <c r="N27" i="8"/>
  <c r="M27" i="8"/>
  <c r="L27" i="8"/>
  <c r="K27" i="8"/>
  <c r="J27" i="8"/>
  <c r="I27" i="8"/>
  <c r="H27" i="8"/>
  <c r="G27" i="8"/>
  <c r="R26" i="8"/>
  <c r="Q26" i="8"/>
  <c r="P26" i="8"/>
  <c r="O26" i="8"/>
  <c r="N26" i="8"/>
  <c r="M26" i="8"/>
  <c r="L26" i="8"/>
  <c r="K26" i="8"/>
  <c r="J26" i="8"/>
  <c r="I26" i="8"/>
  <c r="H26" i="8"/>
  <c r="G26" i="8"/>
  <c r="F27" i="8"/>
  <c r="E27" i="8"/>
  <c r="F26" i="8"/>
  <c r="E26" i="8"/>
  <c r="D27" i="8"/>
  <c r="C27" i="8"/>
  <c r="D26" i="8"/>
  <c r="C26" i="8"/>
  <c r="M6" i="7" l="1"/>
  <c r="L6" i="7"/>
  <c r="AC6" i="7"/>
  <c r="AB6" i="7"/>
  <c r="L7" i="7"/>
  <c r="L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27" i="7"/>
  <c r="L28" i="7"/>
  <c r="L29" i="7"/>
  <c r="L30" i="7"/>
  <c r="L31" i="7"/>
  <c r="L32" i="7"/>
  <c r="L33" i="7"/>
  <c r="L34" i="7"/>
  <c r="L35" i="7"/>
  <c r="L36" i="7"/>
  <c r="L37" i="7"/>
  <c r="L38" i="7"/>
  <c r="L39" i="7"/>
  <c r="L40" i="7"/>
  <c r="L41" i="7"/>
  <c r="L42" i="7"/>
  <c r="L43" i="7"/>
  <c r="L44" i="7"/>
  <c r="L45" i="7"/>
  <c r="L46" i="7"/>
  <c r="L47" i="7"/>
  <c r="L48" i="7"/>
  <c r="L49" i="7"/>
  <c r="L50" i="7"/>
  <c r="L51" i="7"/>
  <c r="L52" i="7"/>
  <c r="L53" i="7"/>
  <c r="L54" i="7"/>
  <c r="L55" i="7"/>
  <c r="L56" i="7"/>
  <c r="L57" i="7"/>
  <c r="L58" i="7"/>
  <c r="L59" i="7"/>
  <c r="L60" i="7"/>
  <c r="L61" i="7"/>
  <c r="L62" i="7"/>
  <c r="L63" i="7"/>
  <c r="L64" i="7"/>
  <c r="L65" i="7"/>
  <c r="L66" i="7"/>
  <c r="L67" i="7"/>
  <c r="L68" i="7"/>
  <c r="L69" i="7"/>
  <c r="L70" i="7"/>
  <c r="L71" i="7"/>
  <c r="L72" i="7"/>
  <c r="L73" i="7"/>
  <c r="L74" i="7"/>
  <c r="L75" i="7"/>
  <c r="L76" i="7"/>
  <c r="L77" i="7"/>
  <c r="L78" i="7"/>
  <c r="L79" i="7"/>
  <c r="L80" i="7"/>
  <c r="L81" i="7"/>
  <c r="L82" i="7"/>
  <c r="L83" i="7"/>
  <c r="L84" i="7"/>
  <c r="L85" i="7"/>
  <c r="L86" i="7"/>
  <c r="L87" i="7"/>
  <c r="L88" i="7"/>
  <c r="L89" i="7"/>
  <c r="L90" i="7"/>
  <c r="L91" i="7"/>
  <c r="L92" i="7"/>
  <c r="L93" i="7"/>
  <c r="L94" i="7"/>
  <c r="L95" i="7"/>
  <c r="L96" i="7"/>
  <c r="L97" i="7"/>
  <c r="L98" i="7"/>
  <c r="L99" i="7"/>
  <c r="L100" i="7"/>
  <c r="L101" i="7"/>
  <c r="L102" i="7"/>
  <c r="L103" i="7"/>
  <c r="L104" i="7"/>
  <c r="L105" i="7"/>
  <c r="L106" i="7"/>
  <c r="L107" i="7"/>
  <c r="L108" i="7"/>
  <c r="L109" i="7"/>
  <c r="L110" i="7"/>
  <c r="L111" i="7"/>
  <c r="L112" i="7"/>
  <c r="L113" i="7"/>
  <c r="L114" i="7"/>
  <c r="L115" i="7"/>
  <c r="L116" i="7"/>
  <c r="L117" i="7"/>
  <c r="L118" i="7"/>
  <c r="L119" i="7"/>
  <c r="L120" i="7"/>
  <c r="L121" i="7"/>
  <c r="L122" i="7"/>
  <c r="L123" i="7"/>
  <c r="L124" i="7"/>
  <c r="L125" i="7"/>
  <c r="L126" i="7"/>
  <c r="AC126" i="7"/>
  <c r="AB126" i="7"/>
  <c r="M126" i="7"/>
  <c r="AC125" i="7"/>
  <c r="AB125" i="7"/>
  <c r="M125" i="7"/>
  <c r="AC124" i="7"/>
  <c r="AB124" i="7"/>
  <c r="M124" i="7"/>
  <c r="AC123" i="7"/>
  <c r="AB123" i="7"/>
  <c r="M123" i="7"/>
  <c r="AC122" i="7"/>
  <c r="AB122" i="7"/>
  <c r="M122" i="7"/>
  <c r="AC121" i="7"/>
  <c r="AB121" i="7"/>
  <c r="M121" i="7"/>
  <c r="AC120" i="7"/>
  <c r="AB120" i="7"/>
  <c r="M120" i="7"/>
  <c r="AC119" i="7"/>
  <c r="AB119" i="7"/>
  <c r="M119" i="7"/>
  <c r="AC118" i="7"/>
  <c r="AB118" i="7"/>
  <c r="M118" i="7"/>
  <c r="AC117" i="7"/>
  <c r="AB117" i="7"/>
  <c r="M117" i="7"/>
  <c r="AC116" i="7"/>
  <c r="AB116" i="7"/>
  <c r="M116" i="7"/>
  <c r="AC115" i="7"/>
  <c r="AB115" i="7"/>
  <c r="M115" i="7"/>
  <c r="AC114" i="7"/>
  <c r="AB114" i="7"/>
  <c r="M114" i="7"/>
  <c r="AC113" i="7"/>
  <c r="AB113" i="7"/>
  <c r="M113" i="7"/>
  <c r="AC112" i="7"/>
  <c r="AB112" i="7"/>
  <c r="M112" i="7"/>
  <c r="AC111" i="7"/>
  <c r="AB111" i="7"/>
  <c r="M111" i="7"/>
  <c r="AC110" i="7"/>
  <c r="AB110" i="7"/>
  <c r="M110" i="7"/>
  <c r="AC109" i="7"/>
  <c r="AB109" i="7"/>
  <c r="M109" i="7"/>
  <c r="AC108" i="7"/>
  <c r="AB108" i="7"/>
  <c r="M108" i="7"/>
  <c r="AC107" i="7"/>
  <c r="AB107" i="7"/>
  <c r="M107" i="7"/>
  <c r="AC106" i="7"/>
  <c r="AB106" i="7"/>
  <c r="M106" i="7"/>
  <c r="AC105" i="7"/>
  <c r="AB105" i="7"/>
  <c r="M105" i="7"/>
  <c r="AC104" i="7"/>
  <c r="AB104" i="7"/>
  <c r="M104" i="7"/>
  <c r="AC103" i="7"/>
  <c r="AB103" i="7"/>
  <c r="M103" i="7"/>
  <c r="AC102" i="7"/>
  <c r="AB102" i="7"/>
  <c r="M102" i="7"/>
  <c r="AC101" i="7"/>
  <c r="AB101" i="7"/>
  <c r="M101" i="7"/>
  <c r="AC100" i="7"/>
  <c r="AB100" i="7"/>
  <c r="M100" i="7"/>
  <c r="AC99" i="7"/>
  <c r="AB99" i="7"/>
  <c r="M99" i="7"/>
  <c r="AC98" i="7"/>
  <c r="AB98" i="7"/>
  <c r="M98" i="7"/>
  <c r="AC97" i="7"/>
  <c r="AB97" i="7"/>
  <c r="M97" i="7"/>
  <c r="AC96" i="7"/>
  <c r="AB96" i="7"/>
  <c r="M96" i="7"/>
  <c r="AC95" i="7"/>
  <c r="AB95" i="7"/>
  <c r="M95" i="7"/>
  <c r="AC94" i="7"/>
  <c r="AB94" i="7"/>
  <c r="M94" i="7"/>
  <c r="AC93" i="7"/>
  <c r="AB93" i="7"/>
  <c r="M93" i="7"/>
  <c r="AC92" i="7"/>
  <c r="AB92" i="7"/>
  <c r="M92" i="7"/>
  <c r="AC91" i="7"/>
  <c r="AB91" i="7"/>
  <c r="M91" i="7"/>
  <c r="AC90" i="7"/>
  <c r="AB90" i="7"/>
  <c r="M90" i="7"/>
  <c r="AC89" i="7"/>
  <c r="AB89" i="7"/>
  <c r="M89" i="7"/>
  <c r="AC88" i="7"/>
  <c r="AB88" i="7"/>
  <c r="M88" i="7"/>
  <c r="AC87" i="7"/>
  <c r="AB87" i="7"/>
  <c r="M87" i="7"/>
  <c r="AC86" i="7"/>
  <c r="AB86" i="7"/>
  <c r="M86" i="7"/>
  <c r="AC85" i="7"/>
  <c r="AB85" i="7"/>
  <c r="M85" i="7"/>
  <c r="AC84" i="7"/>
  <c r="AB84" i="7"/>
  <c r="M84" i="7"/>
  <c r="AC83" i="7"/>
  <c r="AB83" i="7"/>
  <c r="M83" i="7"/>
  <c r="AC82" i="7"/>
  <c r="AB82" i="7"/>
  <c r="M82" i="7"/>
  <c r="AC81" i="7"/>
  <c r="AB81" i="7"/>
  <c r="M81" i="7"/>
  <c r="AC80" i="7"/>
  <c r="AB80" i="7"/>
  <c r="M80" i="7"/>
  <c r="AC79" i="7"/>
  <c r="AB79" i="7"/>
  <c r="M79" i="7"/>
  <c r="AC78" i="7"/>
  <c r="AB78" i="7"/>
  <c r="M78" i="7"/>
  <c r="AC77" i="7"/>
  <c r="AB77" i="7"/>
  <c r="M77" i="7"/>
  <c r="AC76" i="7"/>
  <c r="AB76" i="7"/>
  <c r="M76" i="7"/>
  <c r="AC75" i="7"/>
  <c r="AB75" i="7"/>
  <c r="M75" i="7"/>
  <c r="AC74" i="7"/>
  <c r="AB74" i="7"/>
  <c r="M74" i="7"/>
  <c r="AC73" i="7"/>
  <c r="AB73" i="7"/>
  <c r="M73" i="7"/>
  <c r="AC72" i="7"/>
  <c r="AB72" i="7"/>
  <c r="M72" i="7"/>
  <c r="AC71" i="7"/>
  <c r="AB71" i="7"/>
  <c r="M71" i="7"/>
  <c r="AC70" i="7"/>
  <c r="AB70" i="7"/>
  <c r="M70" i="7"/>
  <c r="AC69" i="7"/>
  <c r="AB69" i="7"/>
  <c r="M69" i="7"/>
  <c r="AC68" i="7"/>
  <c r="AB68" i="7"/>
  <c r="M68" i="7"/>
  <c r="AC67" i="7"/>
  <c r="AB67" i="7"/>
  <c r="M67" i="7"/>
  <c r="AC66" i="7"/>
  <c r="AB66" i="7"/>
  <c r="M66" i="7"/>
  <c r="AC65" i="7"/>
  <c r="AB65" i="7"/>
  <c r="M65" i="7"/>
  <c r="AC64" i="7"/>
  <c r="AB64" i="7"/>
  <c r="M64" i="7"/>
  <c r="AC63" i="7"/>
  <c r="AB63" i="7"/>
  <c r="M63" i="7"/>
  <c r="AC62" i="7"/>
  <c r="AB62" i="7"/>
  <c r="M62" i="7"/>
  <c r="AC61" i="7"/>
  <c r="AB61" i="7"/>
  <c r="M61" i="7"/>
  <c r="AC60" i="7"/>
  <c r="AB60" i="7"/>
  <c r="M60" i="7"/>
  <c r="AC59" i="7"/>
  <c r="AB59" i="7"/>
  <c r="M59" i="7"/>
  <c r="AC58" i="7"/>
  <c r="AB58" i="7"/>
  <c r="M58" i="7"/>
  <c r="AC57" i="7"/>
  <c r="AB57" i="7"/>
  <c r="M57" i="7"/>
  <c r="AC56" i="7"/>
  <c r="AB56" i="7"/>
  <c r="M56" i="7"/>
  <c r="AC55" i="7"/>
  <c r="AB55" i="7"/>
  <c r="M55" i="7"/>
  <c r="AC54" i="7"/>
  <c r="AB54" i="7"/>
  <c r="M54" i="7"/>
  <c r="AC53" i="7"/>
  <c r="AB53" i="7"/>
  <c r="M53" i="7"/>
  <c r="AC52" i="7"/>
  <c r="AB52" i="7"/>
  <c r="M52" i="7"/>
  <c r="AC51" i="7"/>
  <c r="AB51" i="7"/>
  <c r="M51" i="7"/>
  <c r="AC50" i="7"/>
  <c r="AB50" i="7"/>
  <c r="M50" i="7"/>
  <c r="AC49" i="7"/>
  <c r="AB49" i="7"/>
  <c r="M49" i="7"/>
  <c r="AC48" i="7"/>
  <c r="AB48" i="7"/>
  <c r="M48" i="7"/>
  <c r="AC47" i="7"/>
  <c r="AB47" i="7"/>
  <c r="M47" i="7"/>
  <c r="AC46" i="7"/>
  <c r="AB46" i="7"/>
  <c r="M46" i="7"/>
  <c r="AC45" i="7"/>
  <c r="AB45" i="7"/>
  <c r="M45" i="7"/>
  <c r="AC44" i="7"/>
  <c r="AB44" i="7"/>
  <c r="M44" i="7"/>
  <c r="AC43" i="7"/>
  <c r="AB43" i="7"/>
  <c r="M43" i="7"/>
  <c r="AC42" i="7"/>
  <c r="AB42" i="7"/>
  <c r="M42" i="7"/>
  <c r="AC41" i="7"/>
  <c r="AB41" i="7"/>
  <c r="M41" i="7"/>
  <c r="AC40" i="7"/>
  <c r="AB40" i="7"/>
  <c r="M40" i="7"/>
  <c r="AC39" i="7"/>
  <c r="AB39" i="7"/>
  <c r="M39" i="7"/>
  <c r="AC38" i="7"/>
  <c r="AB38" i="7"/>
  <c r="M38" i="7"/>
  <c r="AC37" i="7"/>
  <c r="AB37" i="7"/>
  <c r="M37" i="7"/>
  <c r="AC36" i="7"/>
  <c r="AB36" i="7"/>
  <c r="M36" i="7"/>
  <c r="AC35" i="7"/>
  <c r="AB35" i="7"/>
  <c r="M35" i="7"/>
  <c r="AC34" i="7"/>
  <c r="AB34" i="7"/>
  <c r="M34" i="7"/>
  <c r="AC33" i="7"/>
  <c r="AB33" i="7"/>
  <c r="M33" i="7"/>
  <c r="AC32" i="7"/>
  <c r="AB32" i="7"/>
  <c r="M32" i="7"/>
  <c r="AC31" i="7"/>
  <c r="AB31" i="7"/>
  <c r="M31" i="7"/>
  <c r="AC30" i="7"/>
  <c r="AB30" i="7"/>
  <c r="M30" i="7"/>
  <c r="AC29" i="7"/>
  <c r="AB29" i="7"/>
  <c r="M29" i="7"/>
  <c r="AC28" i="7"/>
  <c r="AB28" i="7"/>
  <c r="M28" i="7"/>
  <c r="AC27" i="7"/>
  <c r="AB27" i="7"/>
  <c r="M27" i="7"/>
  <c r="AC26" i="7"/>
  <c r="AB26" i="7"/>
  <c r="M26" i="7"/>
  <c r="AC25" i="7"/>
  <c r="AB25" i="7"/>
  <c r="M25" i="7"/>
  <c r="AC24" i="7"/>
  <c r="AB24" i="7"/>
  <c r="M24" i="7"/>
  <c r="AC23" i="7"/>
  <c r="AB23" i="7"/>
  <c r="M23" i="7"/>
  <c r="AC22" i="7"/>
  <c r="AB22" i="7"/>
  <c r="M22" i="7"/>
  <c r="AC21" i="7"/>
  <c r="AB21" i="7"/>
  <c r="M21" i="7"/>
  <c r="AC20" i="7"/>
  <c r="AB20" i="7"/>
  <c r="M20" i="7"/>
  <c r="AC19" i="7"/>
  <c r="AB19" i="7"/>
  <c r="M19" i="7"/>
  <c r="AC18" i="7"/>
  <c r="AB18" i="7"/>
  <c r="M18" i="7"/>
  <c r="AC17" i="7"/>
  <c r="AB17" i="7"/>
  <c r="M17" i="7"/>
  <c r="AC16" i="7"/>
  <c r="AB16" i="7"/>
  <c r="M16" i="7"/>
  <c r="AC15" i="7"/>
  <c r="AB15" i="7"/>
  <c r="M15" i="7"/>
  <c r="AC14" i="7"/>
  <c r="AB14" i="7"/>
  <c r="M14" i="7"/>
  <c r="AC13" i="7"/>
  <c r="AB13" i="7"/>
  <c r="M13" i="7"/>
  <c r="AC12" i="7"/>
  <c r="AB12" i="7"/>
  <c r="M12" i="7"/>
  <c r="AC11" i="7"/>
  <c r="AB11" i="7"/>
  <c r="M11" i="7"/>
  <c r="AC10" i="7"/>
  <c r="AB10" i="7"/>
  <c r="M10" i="7"/>
  <c r="AC9" i="7"/>
  <c r="AB9" i="7"/>
  <c r="M9" i="7"/>
  <c r="AC8" i="7"/>
  <c r="AB8" i="7"/>
  <c r="M8" i="7"/>
  <c r="AC7" i="7"/>
  <c r="AB7" i="7"/>
  <c r="M7" i="7"/>
  <c r="X7" i="6"/>
  <c r="Y7" i="6"/>
  <c r="X8" i="6"/>
  <c r="Y8" i="6"/>
  <c r="X9" i="6"/>
  <c r="Y9" i="6"/>
  <c r="X10" i="6"/>
  <c r="Y10" i="6"/>
  <c r="X11" i="6"/>
  <c r="Y11" i="6"/>
  <c r="X12" i="6"/>
  <c r="Y12" i="6"/>
  <c r="X13" i="6"/>
  <c r="Y13" i="6"/>
  <c r="X14" i="6"/>
  <c r="Y14" i="6"/>
  <c r="X15" i="6"/>
  <c r="Y15" i="6"/>
  <c r="X16" i="6"/>
  <c r="Y16" i="6"/>
  <c r="X17" i="6"/>
  <c r="Y17" i="6"/>
  <c r="X18" i="6"/>
  <c r="Y18" i="6"/>
  <c r="X19" i="6"/>
  <c r="Y19" i="6"/>
  <c r="X20" i="6"/>
  <c r="Y20" i="6"/>
  <c r="X21" i="6"/>
  <c r="Y21" i="6"/>
  <c r="X22" i="6"/>
  <c r="Y22" i="6"/>
  <c r="X23" i="6"/>
  <c r="Y23" i="6"/>
  <c r="X24" i="6"/>
  <c r="Y24" i="6"/>
  <c r="X25" i="6"/>
  <c r="Y25" i="6"/>
  <c r="X26" i="6"/>
  <c r="Y26" i="6"/>
  <c r="X27" i="6"/>
  <c r="Y27" i="6"/>
  <c r="X28" i="6"/>
  <c r="Y28" i="6"/>
  <c r="X29" i="6"/>
  <c r="Y29" i="6"/>
  <c r="X30" i="6"/>
  <c r="Y30" i="6"/>
  <c r="X31" i="6"/>
  <c r="Y31" i="6"/>
  <c r="X32" i="6"/>
  <c r="Y32" i="6"/>
  <c r="X33" i="6"/>
  <c r="Y33" i="6"/>
  <c r="X34" i="6"/>
  <c r="Y34" i="6"/>
  <c r="X35" i="6"/>
  <c r="Y35" i="6"/>
  <c r="X36" i="6"/>
  <c r="Y36" i="6"/>
  <c r="X37" i="6"/>
  <c r="Y37" i="6"/>
  <c r="X38" i="6"/>
  <c r="Y38" i="6"/>
  <c r="X39" i="6"/>
  <c r="Y39" i="6"/>
  <c r="X40" i="6"/>
  <c r="Y40" i="6"/>
  <c r="X41" i="6"/>
  <c r="Y41" i="6"/>
  <c r="X42" i="6"/>
  <c r="Y42" i="6"/>
  <c r="X43" i="6"/>
  <c r="Y43" i="6"/>
  <c r="X44" i="6"/>
  <c r="Y44" i="6"/>
  <c r="X45" i="6"/>
  <c r="Y45" i="6"/>
  <c r="X46" i="6"/>
  <c r="Y46" i="6"/>
  <c r="X47" i="6"/>
  <c r="Y47" i="6"/>
  <c r="X48" i="6"/>
  <c r="Y48" i="6"/>
  <c r="X49" i="6"/>
  <c r="Y49" i="6"/>
  <c r="X50" i="6"/>
  <c r="Y50" i="6"/>
  <c r="X51" i="6"/>
  <c r="Y51" i="6"/>
  <c r="X52" i="6"/>
  <c r="Y52" i="6"/>
  <c r="X53" i="6"/>
  <c r="Y53" i="6"/>
  <c r="X54" i="6"/>
  <c r="Y54" i="6"/>
  <c r="X55" i="6"/>
  <c r="Y55" i="6"/>
  <c r="X56" i="6"/>
  <c r="Y56" i="6"/>
  <c r="X57" i="6"/>
  <c r="Y57" i="6"/>
  <c r="X58" i="6"/>
  <c r="Y58" i="6"/>
  <c r="X59" i="6"/>
  <c r="Y59" i="6"/>
  <c r="X60" i="6"/>
  <c r="Y60" i="6"/>
  <c r="X61" i="6"/>
  <c r="Y61" i="6"/>
  <c r="X62" i="6"/>
  <c r="Y62" i="6"/>
  <c r="X63" i="6"/>
  <c r="Y63" i="6"/>
  <c r="X64" i="6"/>
  <c r="Y64" i="6"/>
  <c r="X65" i="6"/>
  <c r="Y65" i="6"/>
  <c r="X66" i="6"/>
  <c r="Y66" i="6"/>
  <c r="X67" i="6"/>
  <c r="Y67" i="6"/>
  <c r="X68" i="6"/>
  <c r="Y68" i="6"/>
  <c r="X69" i="6"/>
  <c r="Y69" i="6"/>
  <c r="X70" i="6"/>
  <c r="Y70" i="6"/>
  <c r="X71" i="6"/>
  <c r="Y71" i="6"/>
  <c r="X72" i="6"/>
  <c r="Y72" i="6"/>
  <c r="X73" i="6"/>
  <c r="Y73" i="6"/>
  <c r="X74" i="6"/>
  <c r="Y74" i="6"/>
  <c r="X75" i="6"/>
  <c r="Y75" i="6"/>
  <c r="X76" i="6"/>
  <c r="Y76" i="6"/>
  <c r="X77" i="6"/>
  <c r="Y77" i="6"/>
  <c r="X78" i="6"/>
  <c r="Y78" i="6"/>
  <c r="X79" i="6"/>
  <c r="Y79" i="6"/>
  <c r="X80" i="6"/>
  <c r="Y80" i="6"/>
  <c r="X81" i="6"/>
  <c r="Y81" i="6"/>
  <c r="X82" i="6"/>
  <c r="Y82" i="6"/>
  <c r="X83" i="6"/>
  <c r="Y83" i="6"/>
  <c r="X84" i="6"/>
  <c r="Y84" i="6"/>
  <c r="X85" i="6"/>
  <c r="Y85" i="6"/>
  <c r="X86" i="6"/>
  <c r="Y86" i="6"/>
  <c r="X87" i="6"/>
  <c r="Y87" i="6"/>
  <c r="X88" i="6"/>
  <c r="Y88" i="6"/>
  <c r="X89" i="6"/>
  <c r="Y89" i="6"/>
  <c r="X90" i="6"/>
  <c r="Y90" i="6"/>
  <c r="X91" i="6"/>
  <c r="Y91" i="6"/>
  <c r="X92" i="6"/>
  <c r="Y92" i="6"/>
  <c r="X93" i="6"/>
  <c r="Y93" i="6"/>
  <c r="X94" i="6"/>
  <c r="Y94" i="6"/>
  <c r="X95" i="6"/>
  <c r="Y95" i="6"/>
  <c r="X96" i="6"/>
  <c r="Y96" i="6"/>
  <c r="X97" i="6"/>
  <c r="Y97" i="6"/>
  <c r="X98" i="6"/>
  <c r="Y98" i="6"/>
  <c r="X99" i="6"/>
  <c r="Y99" i="6"/>
  <c r="X100" i="6"/>
  <c r="Y100" i="6"/>
  <c r="X101" i="6"/>
  <c r="Y101" i="6"/>
  <c r="X102" i="6"/>
  <c r="Y102" i="6"/>
  <c r="X103" i="6"/>
  <c r="Y103" i="6"/>
  <c r="X104" i="6"/>
  <c r="Y104" i="6"/>
  <c r="X105" i="6"/>
  <c r="Y105" i="6"/>
  <c r="X106" i="6"/>
  <c r="Y106" i="6"/>
  <c r="X107" i="6"/>
  <c r="Y107" i="6"/>
  <c r="X108" i="6"/>
  <c r="Y108" i="6"/>
  <c r="X109" i="6"/>
  <c r="Y109" i="6"/>
  <c r="X110" i="6"/>
  <c r="Y110" i="6"/>
  <c r="X111" i="6"/>
  <c r="Y111" i="6"/>
  <c r="X112" i="6"/>
  <c r="Y112" i="6"/>
  <c r="X113" i="6"/>
  <c r="Y113" i="6"/>
  <c r="X114" i="6"/>
  <c r="Y114" i="6"/>
  <c r="X115" i="6"/>
  <c r="Y115" i="6"/>
  <c r="X116" i="6"/>
  <c r="Y116" i="6"/>
  <c r="X117" i="6"/>
  <c r="Y117" i="6"/>
  <c r="X118" i="6"/>
  <c r="Y118" i="6"/>
  <c r="X119" i="6"/>
  <c r="Y119" i="6"/>
  <c r="X120" i="6"/>
  <c r="Y120" i="6"/>
  <c r="X121" i="6"/>
  <c r="Y121" i="6"/>
  <c r="X122" i="6"/>
  <c r="Y122" i="6"/>
  <c r="X123" i="6"/>
  <c r="Y123" i="6"/>
  <c r="X124" i="6"/>
  <c r="Y124" i="6"/>
  <c r="X125" i="6"/>
  <c r="Y125" i="6"/>
  <c r="X126" i="6"/>
  <c r="Y126" i="6"/>
  <c r="Y6" i="6"/>
  <c r="X6" i="6"/>
  <c r="K39" i="5"/>
  <c r="J39" i="5"/>
  <c r="K38" i="5"/>
  <c r="J38" i="5"/>
  <c r="K37" i="5"/>
  <c r="J37" i="5"/>
  <c r="K36" i="5"/>
  <c r="J36" i="5"/>
  <c r="K35" i="5"/>
  <c r="J35" i="5"/>
  <c r="K34" i="5"/>
  <c r="J34" i="5"/>
  <c r="K33" i="5"/>
  <c r="J33" i="5"/>
  <c r="K32" i="5"/>
  <c r="J32" i="5"/>
  <c r="K31" i="5"/>
  <c r="J31" i="5"/>
  <c r="K30" i="5"/>
  <c r="J30" i="5"/>
  <c r="K29" i="5"/>
  <c r="J29" i="5"/>
  <c r="K28" i="5"/>
  <c r="J28" i="5"/>
  <c r="K27" i="5"/>
  <c r="J27" i="5"/>
  <c r="K26" i="5"/>
  <c r="J26" i="5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L78" i="6"/>
  <c r="L79" i="6"/>
  <c r="L80" i="6"/>
  <c r="L81" i="6"/>
  <c r="L82" i="6"/>
  <c r="L83" i="6"/>
  <c r="L84" i="6"/>
  <c r="L85" i="6"/>
  <c r="L86" i="6"/>
  <c r="L87" i="6"/>
  <c r="L88" i="6"/>
  <c r="L89" i="6"/>
  <c r="L90" i="6"/>
  <c r="L91" i="6"/>
  <c r="L92" i="6"/>
  <c r="L93" i="6"/>
  <c r="L94" i="6"/>
  <c r="L95" i="6"/>
  <c r="L96" i="6"/>
  <c r="L97" i="6"/>
  <c r="L98" i="6"/>
  <c r="L99" i="6"/>
  <c r="L100" i="6"/>
  <c r="L101" i="6"/>
  <c r="L102" i="6"/>
  <c r="L103" i="6"/>
  <c r="L104" i="6"/>
  <c r="L105" i="6"/>
  <c r="L106" i="6"/>
  <c r="L107" i="6"/>
  <c r="L108" i="6"/>
  <c r="L109" i="6"/>
  <c r="L110" i="6"/>
  <c r="L111" i="6"/>
  <c r="L112" i="6"/>
  <c r="L113" i="6"/>
  <c r="L114" i="6"/>
  <c r="L115" i="6"/>
  <c r="L116" i="6"/>
  <c r="L117" i="6"/>
  <c r="L118" i="6"/>
  <c r="L119" i="6"/>
  <c r="L120" i="6"/>
  <c r="L121" i="6"/>
  <c r="L122" i="6"/>
  <c r="L123" i="6"/>
  <c r="L124" i="6"/>
  <c r="L125" i="6"/>
  <c r="L126" i="6"/>
  <c r="L6" i="6"/>
  <c r="L6" i="5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6" i="6"/>
  <c r="L7" i="5" l="1"/>
  <c r="L8" i="5"/>
  <c r="L9" i="5"/>
  <c r="L10" i="5"/>
  <c r="L11" i="5"/>
  <c r="L12" i="5"/>
  <c r="L13" i="5"/>
  <c r="L14" i="5"/>
  <c r="L15" i="5"/>
  <c r="L16" i="5"/>
  <c r="L17" i="5"/>
  <c r="L18" i="5"/>
  <c r="L19" i="5"/>
  <c r="K19" i="5"/>
  <c r="K18" i="5"/>
  <c r="K17" i="5"/>
  <c r="K16" i="5"/>
  <c r="K15" i="5"/>
  <c r="K14" i="5"/>
  <c r="K13" i="5"/>
  <c r="K12" i="5"/>
  <c r="K11" i="5"/>
  <c r="K10" i="5"/>
  <c r="K9" i="5"/>
  <c r="K8" i="5"/>
  <c r="K7" i="5"/>
  <c r="K6" i="5"/>
  <c r="AE24" i="4"/>
  <c r="AD24" i="4"/>
  <c r="AB24" i="4"/>
  <c r="AA24" i="4"/>
  <c r="Y24" i="4"/>
  <c r="X24" i="4"/>
  <c r="V24" i="4"/>
  <c r="U24" i="4"/>
  <c r="S24" i="4"/>
  <c r="R24" i="4"/>
  <c r="P24" i="4"/>
  <c r="O24" i="4"/>
  <c r="M24" i="4"/>
  <c r="L24" i="4"/>
  <c r="J24" i="4"/>
  <c r="I24" i="4"/>
  <c r="G24" i="4"/>
  <c r="F24" i="4"/>
  <c r="D24" i="4"/>
  <c r="C24" i="4"/>
  <c r="AE23" i="4"/>
  <c r="AD23" i="4"/>
  <c r="AB23" i="4"/>
  <c r="AA23" i="4"/>
  <c r="Y23" i="4"/>
  <c r="X23" i="4"/>
  <c r="V23" i="4"/>
  <c r="U23" i="4"/>
  <c r="S23" i="4"/>
  <c r="R23" i="4"/>
  <c r="P23" i="4"/>
  <c r="O23" i="4"/>
  <c r="M23" i="4"/>
  <c r="L23" i="4"/>
  <c r="J23" i="4"/>
  <c r="I23" i="4"/>
  <c r="G23" i="4"/>
  <c r="F23" i="4"/>
  <c r="D23" i="4"/>
  <c r="C23" i="4"/>
  <c r="L72" i="2" l="1"/>
  <c r="K72" i="2"/>
  <c r="J72" i="2"/>
  <c r="I72" i="2"/>
  <c r="L71" i="2"/>
  <c r="K71" i="2"/>
  <c r="J71" i="2"/>
  <c r="I71" i="2"/>
  <c r="E72" i="2"/>
  <c r="D72" i="2"/>
  <c r="C72" i="2"/>
  <c r="B72" i="2"/>
  <c r="E71" i="2"/>
  <c r="D71" i="2"/>
  <c r="C71" i="2"/>
  <c r="B71" i="2"/>
  <c r="L72" i="1"/>
  <c r="K72" i="1"/>
  <c r="J72" i="1"/>
  <c r="I72" i="1"/>
  <c r="E72" i="1"/>
  <c r="D72" i="1"/>
  <c r="C72" i="1"/>
  <c r="B72" i="1"/>
  <c r="L71" i="1"/>
  <c r="K71" i="1"/>
  <c r="J71" i="1"/>
  <c r="I71" i="1"/>
  <c r="C71" i="1"/>
  <c r="D71" i="1"/>
  <c r="E71" i="1"/>
  <c r="B71" i="1"/>
</calcChain>
</file>

<file path=xl/sharedStrings.xml><?xml version="1.0" encoding="utf-8"?>
<sst xmlns="http://schemas.openxmlformats.org/spreadsheetml/2006/main" count="608" uniqueCount="158">
  <si>
    <t>Frequency</t>
  </si>
  <si>
    <t>AVG</t>
  </si>
  <si>
    <t>SEM</t>
  </si>
  <si>
    <t>WT</t>
  </si>
  <si>
    <t>K229Q</t>
  </si>
  <si>
    <t>Ejection Fraction (%)</t>
  </si>
  <si>
    <t>Fractional Shortening (%)</t>
  </si>
  <si>
    <t>LVPWd (mm)</t>
  </si>
  <si>
    <t>LVPWs (mm)</t>
  </si>
  <si>
    <t>IVS (mm)</t>
  </si>
  <si>
    <t>LVEDD (mm)</t>
  </si>
  <si>
    <t>LVESD (mm)</t>
  </si>
  <si>
    <t>Avg:</t>
  </si>
  <si>
    <t>SEM:</t>
  </si>
  <si>
    <t>P value:</t>
  </si>
  <si>
    <t>&lt;0.0001</t>
  </si>
  <si>
    <t>****</t>
  </si>
  <si>
    <t>**</t>
  </si>
  <si>
    <t>mV</t>
  </si>
  <si>
    <t>LVEDV (μL)</t>
  </si>
  <si>
    <t>LVESV (μL)</t>
  </si>
  <si>
    <t>SV (μL)</t>
  </si>
  <si>
    <t>pA/pF</t>
  </si>
  <si>
    <r>
      <t xml:space="preserve">WT </t>
    </r>
    <r>
      <rPr>
        <sz val="10"/>
        <color theme="1"/>
        <rFont val="Arial"/>
        <family val="2"/>
      </rPr>
      <t>(7 cells, 5 animals)</t>
    </r>
  </si>
  <si>
    <t>Avg</t>
  </si>
  <si>
    <t>Animal #</t>
  </si>
  <si>
    <r>
      <t xml:space="preserve">K229Q </t>
    </r>
    <r>
      <rPr>
        <sz val="10"/>
        <rFont val="Arial"/>
        <family val="2"/>
      </rPr>
      <t>(6 cells, 3 animals)</t>
    </r>
  </si>
  <si>
    <r>
      <rPr>
        <b/>
        <sz val="10"/>
        <color theme="1"/>
        <rFont val="Arial"/>
        <family val="2"/>
      </rPr>
      <t>WT</t>
    </r>
    <r>
      <rPr>
        <sz val="10"/>
        <color theme="1"/>
        <rFont val="Arial"/>
        <family val="2"/>
      </rPr>
      <t xml:space="preserve"> (7 cells, 5 animals)</t>
    </r>
  </si>
  <si>
    <r>
      <rPr>
        <b/>
        <sz val="10"/>
        <color rgb="FFFF0000"/>
        <rFont val="Arial"/>
        <family val="2"/>
      </rPr>
      <t>K229Q</t>
    </r>
    <r>
      <rPr>
        <sz val="10"/>
        <color theme="1"/>
        <rFont val="Arial"/>
        <family val="2"/>
      </rPr>
      <t xml:space="preserve"> (7 cells, 3 animals)</t>
    </r>
  </si>
  <si>
    <r>
      <rPr>
        <b/>
        <sz val="10"/>
        <color theme="1"/>
        <rFont val="Arial"/>
        <family val="2"/>
      </rPr>
      <t>WT</t>
    </r>
    <r>
      <rPr>
        <sz val="10"/>
        <color theme="1"/>
        <rFont val="Arial"/>
        <family val="2"/>
      </rPr>
      <t xml:space="preserve"> (8 cells, 4 animals)</t>
    </r>
  </si>
  <si>
    <r>
      <rPr>
        <b/>
        <sz val="10"/>
        <color rgb="FFFF0000"/>
        <rFont val="Arial"/>
        <family val="2"/>
      </rPr>
      <t>K229Q</t>
    </r>
    <r>
      <rPr>
        <sz val="10"/>
        <color theme="1"/>
        <rFont val="Arial"/>
        <family val="2"/>
      </rPr>
      <t xml:space="preserve"> (10 cells, 6 animals)</t>
    </r>
  </si>
  <si>
    <t>WT Baseline ΔF/F0 (3 months)</t>
  </si>
  <si>
    <t>K229Q Baseline ΔF/F0 (3 months)</t>
  </si>
  <si>
    <r>
      <t xml:space="preserve">WT Amplitude </t>
    </r>
    <r>
      <rPr>
        <b/>
        <sz val="10"/>
        <color theme="1"/>
        <rFont val="Calibri"/>
        <family val="2"/>
      </rPr>
      <t>ΔF/F0</t>
    </r>
    <r>
      <rPr>
        <b/>
        <sz val="10"/>
        <color theme="1"/>
        <rFont val="Calibri"/>
        <family val="2"/>
        <scheme val="minor"/>
      </rPr>
      <t xml:space="preserve"> (3 months)</t>
    </r>
  </si>
  <si>
    <t>K229Q Amplitude ΔF/F0 (3 months)</t>
  </si>
  <si>
    <t>Figure 3c - WT vs K229Q Echocardiography Parameters (3 months)</t>
  </si>
  <si>
    <t>Supp. Fig. 1a</t>
  </si>
  <si>
    <t>Supplmentary Figure 1 - WT vs K229Q Aged Echocardiography Parameters</t>
  </si>
  <si>
    <t>Systolic</t>
  </si>
  <si>
    <t>LV Wall Thickness (mm)</t>
  </si>
  <si>
    <t>Diastolic</t>
  </si>
  <si>
    <t>3 months (WT n=15; K229Q n=17)</t>
  </si>
  <si>
    <t>6 months (WT n=10; K229Q n=8)</t>
  </si>
  <si>
    <t>9 months (WT n=12; K229Q n=11)</t>
  </si>
  <si>
    <t>12 months (WT n=13; K229Q n=11)</t>
  </si>
  <si>
    <t>LV Diameter (mm)</t>
  </si>
  <si>
    <r>
      <t>LV Volume (</t>
    </r>
    <r>
      <rPr>
        <sz val="10"/>
        <color theme="1"/>
        <rFont val="Calibri"/>
        <family val="2"/>
      </rPr>
      <t>μL</t>
    </r>
    <r>
      <rPr>
        <sz val="10"/>
        <color theme="1"/>
        <rFont val="Arial"/>
        <family val="2"/>
      </rPr>
      <t>)</t>
    </r>
  </si>
  <si>
    <t>Supp. Fig. 1b</t>
  </si>
  <si>
    <t>Supp. Fig. 1c</t>
  </si>
  <si>
    <t>Septum Thickness (mm)</t>
  </si>
  <si>
    <t>Supp. Fig. 1d</t>
  </si>
  <si>
    <t>6 months                   (WT n=10; K229Q n=8)</t>
  </si>
  <si>
    <t>3 months                      (WT n=15; K229Q n=17)</t>
  </si>
  <si>
    <t>9 months                     (WT n=12; K229Q n=11)</t>
  </si>
  <si>
    <t>12 months                   (WT n=13; K229Q n=11)</t>
  </si>
  <si>
    <t>Supp. Fig. 1e</t>
  </si>
  <si>
    <t>Supp. Fig. 1f</t>
  </si>
  <si>
    <t>*</t>
  </si>
  <si>
    <t>***</t>
  </si>
  <si>
    <t>Figure 9c</t>
  </si>
  <si>
    <t>Figure 6c</t>
  </si>
  <si>
    <t>Heart weight : tibia length (mg/mm)</t>
  </si>
  <si>
    <t>Heart weight : body weight (mg/g)</t>
  </si>
  <si>
    <t>Fibrotic area (%) @ 3 months age</t>
  </si>
  <si>
    <t>Fibrotic area (%) @ 12 months age</t>
  </si>
  <si>
    <t>QTc (ms)</t>
  </si>
  <si>
    <t>P value</t>
  </si>
  <si>
    <t>P value summary</t>
  </si>
  <si>
    <t>Significantly different (P &lt; 0.05)?</t>
  </si>
  <si>
    <t>Yes</t>
  </si>
  <si>
    <t>One- or two-tailed P value?</t>
  </si>
  <si>
    <t>Two-tailed</t>
  </si>
  <si>
    <t>Welch-corrected t, df</t>
  </si>
  <si>
    <t>t=4.208, df=26.35</t>
  </si>
  <si>
    <t>Unpaired t test with Welch's correction</t>
  </si>
  <si>
    <t>P value summary:</t>
  </si>
  <si>
    <t>RR (ms)</t>
  </si>
  <si>
    <t>APD30 (ms)</t>
  </si>
  <si>
    <t>APD75 (ms)</t>
  </si>
  <si>
    <t>t=3.059, df=15.75</t>
  </si>
  <si>
    <t>t=3.030, df=15.00</t>
  </si>
  <si>
    <t>APD90 (ms)</t>
  </si>
  <si>
    <t>t=3.392, df=16.86</t>
  </si>
  <si>
    <t>INCX at -70 mV (pA/pF) (25 mM intracellular Na)</t>
  </si>
  <si>
    <t>INCX at 50 mV (pA/pF) (25 mM intracellular Na)</t>
  </si>
  <si>
    <t>t=2.488, df=14.53</t>
  </si>
  <si>
    <t>t=2.973, df=15.56</t>
  </si>
  <si>
    <t>INCX at -70 mV (pA/pF) (0 mM intracellular Na)</t>
  </si>
  <si>
    <t>INCX at 50 mV (pA/pF) (0 mM intracellular Na)</t>
  </si>
  <si>
    <t>NCX1 fold change vs GAPDH</t>
  </si>
  <si>
    <r>
      <t>2^</t>
    </r>
    <r>
      <rPr>
        <sz val="10"/>
        <color theme="1"/>
        <rFont val="Calibri"/>
        <family val="2"/>
      </rPr>
      <t>Δ</t>
    </r>
    <r>
      <rPr>
        <sz val="10"/>
        <color theme="1"/>
        <rFont val="Arial"/>
        <family val="2"/>
      </rPr>
      <t>Ct vs GAPDH (x100)</t>
    </r>
  </si>
  <si>
    <t>NCX1 CTCF (Fluo./Area)</t>
  </si>
  <si>
    <t>Time constant of decay (tau, ms)</t>
  </si>
  <si>
    <t>t=4.580, df=137.5</t>
  </si>
  <si>
    <t>Cell shortening (%)</t>
  </si>
  <si>
    <t>t=2.914, df=67.57</t>
  </si>
  <si>
    <t>WT (Caff)</t>
  </si>
  <si>
    <t>K229Q (Caff)</t>
  </si>
  <si>
    <t>WT (Control)</t>
  </si>
  <si>
    <t>K229Q (Control)</t>
  </si>
  <si>
    <t>Transient amplitude (ΔF/F0)</t>
  </si>
  <si>
    <t>t, df</t>
  </si>
  <si>
    <t>t=16.20, df=80</t>
  </si>
  <si>
    <t>Number of pairs</t>
  </si>
  <si>
    <t>t=15.14, df=80</t>
  </si>
  <si>
    <t>Ratio paired t test (WT Control vs WT Caff)</t>
  </si>
  <si>
    <t>Ratio paired t test (K229Q Control vs K229Q Caff)</t>
  </si>
  <si>
    <t>Time constant of decay (tau, ms) (Caffeine 20 mM)</t>
  </si>
  <si>
    <t>NCX1</t>
  </si>
  <si>
    <t>NCX2</t>
  </si>
  <si>
    <t>NCX3</t>
  </si>
  <si>
    <t>Cav1.2</t>
  </si>
  <si>
    <t>Nav1.5</t>
  </si>
  <si>
    <t>Kv4.2</t>
  </si>
  <si>
    <t>RYR2</t>
  </si>
  <si>
    <t>NKA</t>
  </si>
  <si>
    <t>SERCA</t>
  </si>
  <si>
    <t>CaMK2D</t>
  </si>
  <si>
    <t>CaMK2G</t>
  </si>
  <si>
    <t>Time constant of decay (tau, ms) Tyrode's</t>
  </si>
  <si>
    <t>t=2.486, df=37.33</t>
  </si>
  <si>
    <t>Time constant of decay (tau, ms) 0 mM Na</t>
  </si>
  <si>
    <t>Figure 8c</t>
  </si>
  <si>
    <t>Figure 8d</t>
  </si>
  <si>
    <t>Figure 2a</t>
  </si>
  <si>
    <t>Figure 2b</t>
  </si>
  <si>
    <t>Figure 2g</t>
  </si>
  <si>
    <t>Figure 2j</t>
  </si>
  <si>
    <t>Figure 3f</t>
  </si>
  <si>
    <t>Figure 3g</t>
  </si>
  <si>
    <t>Figure 4b</t>
  </si>
  <si>
    <t>Figure 4c</t>
  </si>
  <si>
    <t>Figure 4d</t>
  </si>
  <si>
    <t>Figure 5b</t>
  </si>
  <si>
    <t>Figure 5c</t>
  </si>
  <si>
    <t>Figure 5d - WT vs K229Q NCX1 Current at 0 Na</t>
  </si>
  <si>
    <t>Figure 5a - WT vs K229Q NCX1 Current at 25 Na</t>
  </si>
  <si>
    <t>Figure 5e</t>
  </si>
  <si>
    <t>Figure 5f</t>
  </si>
  <si>
    <t>Figure 6a - WT vs K229Q Western Blots</t>
  </si>
  <si>
    <t>Figure 6b</t>
  </si>
  <si>
    <r>
      <t>NCX1 2^</t>
    </r>
    <r>
      <rPr>
        <sz val="10"/>
        <color theme="1"/>
        <rFont val="Calibri"/>
        <family val="2"/>
      </rPr>
      <t>Δ</t>
    </r>
    <r>
      <rPr>
        <sz val="10"/>
        <color theme="1"/>
        <rFont val="Arial"/>
        <family val="2"/>
      </rPr>
      <t>Ct vs GAPDH (x100)</t>
    </r>
  </si>
  <si>
    <t>Figure 6f</t>
  </si>
  <si>
    <t>Figure 7c</t>
  </si>
  <si>
    <t>Figure 8f</t>
  </si>
  <si>
    <t>Figure 8g</t>
  </si>
  <si>
    <t>Figure 9d</t>
  </si>
  <si>
    <t>Supplementary Figure 2a</t>
  </si>
  <si>
    <t>Supplementary Figure 2b</t>
  </si>
  <si>
    <t>Supplementary Figure 2c</t>
  </si>
  <si>
    <t>Supplementary Figure 2d</t>
  </si>
  <si>
    <t>Supplementary Figure 2e</t>
  </si>
  <si>
    <t>Supplementary Figure 3e</t>
  </si>
  <si>
    <t>Supplementary Figure 3f</t>
  </si>
  <si>
    <t>t=3.261, df=114.5</t>
  </si>
  <si>
    <t>t=2.518, df=108.4</t>
  </si>
  <si>
    <t>t=2.262, df=74.99</t>
  </si>
  <si>
    <t>P values calculated from comparing WT and K229Q at the same frequency.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</si>
</sst>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"/>
    <numFmt numFmtId="166" formatCode="0.0000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0"/>
      <color theme="1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3" fillId="0" borderId="0" xfId="0" applyFont="1"/>
    <xf numFmtId="0" fontId="3" fillId="0" borderId="0" xfId="0" applyFont="1" applyFill="1"/>
    <xf numFmtId="164" fontId="3" fillId="0" borderId="0" xfId="0" applyNumberFormat="1" applyFont="1" applyFill="1"/>
    <xf numFmtId="164" fontId="3" fillId="0" borderId="0" xfId="0" applyNumberFormat="1" applyFont="1"/>
    <xf numFmtId="164" fontId="2" fillId="0" borderId="0" xfId="0" applyNumberFormat="1" applyFont="1" applyFill="1"/>
    <xf numFmtId="164" fontId="2" fillId="0" borderId="0" xfId="0" applyNumberFormat="1" applyFont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1" xfId="0" applyFont="1" applyBorder="1"/>
    <xf numFmtId="0" fontId="1" fillId="0" borderId="1" xfId="0" applyFont="1" applyBorder="1"/>
    <xf numFmtId="0" fontId="2" fillId="0" borderId="1" xfId="0" applyFont="1" applyBorder="1"/>
    <xf numFmtId="2" fontId="1" fillId="0" borderId="0" xfId="0" applyNumberFormat="1" applyFont="1"/>
    <xf numFmtId="0" fontId="11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2" fontId="3" fillId="0" borderId="0" xfId="0" applyNumberFormat="1" applyFont="1"/>
    <xf numFmtId="0" fontId="3" fillId="0" borderId="2" xfId="0" applyFont="1" applyBorder="1"/>
    <xf numFmtId="0" fontId="3" fillId="0" borderId="0" xfId="0" applyFont="1" applyBorder="1"/>
    <xf numFmtId="2" fontId="3" fillId="0" borderId="2" xfId="0" applyNumberFormat="1" applyFont="1" applyBorder="1"/>
    <xf numFmtId="0" fontId="7" fillId="0" borderId="0" xfId="0" applyFont="1" applyAlignment="1">
      <alignment horizontal="right" vertical="center"/>
    </xf>
    <xf numFmtId="2" fontId="3" fillId="0" borderId="0" xfId="0" applyNumberFormat="1" applyFont="1" applyBorder="1"/>
    <xf numFmtId="0" fontId="8" fillId="0" borderId="0" xfId="0" applyFont="1" applyAlignment="1"/>
    <xf numFmtId="166" fontId="3" fillId="0" borderId="0" xfId="0" applyNumberFormat="1" applyFont="1"/>
    <xf numFmtId="165" fontId="3" fillId="0" borderId="0" xfId="0" applyNumberFormat="1" applyFont="1"/>
    <xf numFmtId="165" fontId="10" fillId="0" borderId="0" xfId="0" applyNumberFormat="1" applyFont="1"/>
    <xf numFmtId="165" fontId="9" fillId="0" borderId="0" xfId="0" applyNumberFormat="1" applyFont="1"/>
    <xf numFmtId="165" fontId="10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1" fillId="0" borderId="0" xfId="0" applyFont="1" applyAlignment="1">
      <alignment horizontal="center" vertical="center"/>
    </xf>
    <xf numFmtId="165" fontId="1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0" fontId="7" fillId="0" borderId="0" xfId="0" applyFont="1" applyFill="1" applyAlignment="1"/>
    <xf numFmtId="0" fontId="13" fillId="0" borderId="0" xfId="0" applyFont="1"/>
    <xf numFmtId="2" fontId="13" fillId="0" borderId="0" xfId="0" applyNumberFormat="1" applyFont="1"/>
    <xf numFmtId="0" fontId="7" fillId="0" borderId="0" xfId="0" applyFont="1"/>
    <xf numFmtId="0" fontId="1" fillId="0" borderId="0" xfId="0" applyFont="1" applyAlignment="1">
      <alignment horizontal="left"/>
    </xf>
    <xf numFmtId="0" fontId="14" fillId="0" borderId="0" xfId="0" applyFont="1"/>
    <xf numFmtId="0" fontId="1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165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6" Type="http://schemas.openxmlformats.org/officeDocument/2006/relationships/image" Target="../media/image6.tiff"/><Relationship Id="rId5" Type="http://schemas.openxmlformats.org/officeDocument/2006/relationships/image" Target="../media/image5.tiff"/><Relationship Id="rId4" Type="http://schemas.openxmlformats.org/officeDocument/2006/relationships/image" Target="../media/image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281608</xdr:colOff>
      <xdr:row>1</xdr:row>
      <xdr:rowOff>66261</xdr:rowOff>
    </xdr:from>
    <xdr:to>
      <xdr:col>8</xdr:col>
      <xdr:colOff>591220</xdr:colOff>
      <xdr:row>24</xdr:row>
      <xdr:rowOff>88982</xdr:rowOff>
    </xdr:to>
    <xdr:grpSp>
      <xdr:nvGrpSpPr>
        <xdr:cNvPr id="33" name="Group 32"/>
        <xdr:cNvGrpSpPr/>
      </xdr:nvGrpSpPr>
      <xdr:grpSpPr>
        <a:xfrm>
          <a:off x="281608" y="256761"/>
          <a:ext cx="5208183" cy="4404221"/>
          <a:chOff x="-11997" y="569237"/>
          <a:chExt cx="5167362" cy="4404221"/>
        </a:xfrm>
      </xdr:grpSpPr>
      <xdr:grpSp>
        <xdr:nvGrpSpPr>
          <xdr:cNvPr id="34" name="Group 33"/>
          <xdr:cNvGrpSpPr/>
        </xdr:nvGrpSpPr>
        <xdr:grpSpPr>
          <a:xfrm>
            <a:off x="682712" y="569237"/>
            <a:ext cx="3777945" cy="2190105"/>
            <a:chOff x="-23993" y="569237"/>
            <a:chExt cx="3777945" cy="2190105"/>
          </a:xfrm>
        </xdr:grpSpPr>
        <xdr:sp macro="" textlink="">
          <xdr:nvSpPr>
            <xdr:cNvPr id="46" name="TextBox 12"/>
            <xdr:cNvSpPr txBox="1"/>
          </xdr:nvSpPr>
          <xdr:spPr>
            <a:xfrm>
              <a:off x="1192372" y="2359232"/>
              <a:ext cx="2462455" cy="4001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500" b="1">
                  <a:latin typeface="Arial" panose="020B0604020202020204" pitchFamily="34" charset="0"/>
                  <a:cs typeface="Arial" panose="020B0604020202020204" pitchFamily="34" charset="0"/>
                </a:rPr>
                <a:t>Western Blot #1. </a:t>
              </a:r>
              <a:r>
                <a:rPr lang="en-US" sz="500">
                  <a:latin typeface="Arial" panose="020B0604020202020204" pitchFamily="34" charset="0"/>
                  <a:cs typeface="Arial" panose="020B0604020202020204" pitchFamily="34" charset="0"/>
                </a:rPr>
                <a:t>Lanes 1 &amp; 12: PageRuler Prestained Ladder (ThermoScientific); Lane 2-6: Each lane is 15 </a:t>
              </a:r>
              <a:r>
                <a:rPr lang="el-GR" sz="500">
                  <a:latin typeface="Arial" panose="020B0604020202020204" pitchFamily="34" charset="0"/>
                  <a:cs typeface="Arial" panose="020B0604020202020204" pitchFamily="34" charset="0"/>
                </a:rPr>
                <a:t>μ</a:t>
              </a:r>
              <a:r>
                <a:rPr lang="en-US" sz="500">
                  <a:latin typeface="Arial" panose="020B0604020202020204" pitchFamily="34" charset="0"/>
                  <a:cs typeface="Arial" panose="020B0604020202020204" pitchFamily="34" charset="0"/>
                </a:rPr>
                <a:t>g of homogenized ventricular tissue from 1 WT male mouse; Lanes 7-11: Each lane is 15 </a:t>
              </a:r>
              <a:r>
                <a:rPr lang="el-GR" sz="500">
                  <a:latin typeface="Arial" panose="020B0604020202020204" pitchFamily="34" charset="0"/>
                  <a:cs typeface="Arial" panose="020B0604020202020204" pitchFamily="34" charset="0"/>
                </a:rPr>
                <a:t>μ</a:t>
              </a:r>
              <a:r>
                <a:rPr lang="en-US" sz="500">
                  <a:latin typeface="Arial" panose="020B0604020202020204" pitchFamily="34" charset="0"/>
                  <a:cs typeface="Arial" panose="020B0604020202020204" pitchFamily="34" charset="0"/>
                </a:rPr>
                <a:t>g of homogenized ventricular tissue from 1 NCX K229Q male mouse. Shown in Fig. 4a.</a:t>
              </a:r>
            </a:p>
          </xdr:txBody>
        </xdr:sp>
        <xdr:pic>
          <xdr:nvPicPr>
            <xdr:cNvPr id="47" name="Picture 46" descr="D:\Western Blot Data\Western Blot (Bis-Tris) #5 (09-28-20)\Reference #2 F300 E450.tif"/>
            <xdr:cNvPicPr/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89345" y="711502"/>
              <a:ext cx="2520950" cy="1658620"/>
            </a:xfrm>
            <a:prstGeom prst="rect">
              <a:avLst/>
            </a:prstGeom>
            <a:noFill/>
            <a:ln>
              <a:noFill/>
            </a:ln>
          </xdr:spPr>
        </xdr:pic>
        <xdr:cxnSp macro="">
          <xdr:nvCxnSpPr>
            <xdr:cNvPr id="48" name="Straight Connector 47"/>
            <xdr:cNvCxnSpPr/>
          </xdr:nvCxnSpPr>
          <xdr:spPr>
            <a:xfrm>
              <a:off x="2384675" y="711502"/>
              <a:ext cx="0" cy="1658620"/>
            </a:xfrm>
            <a:prstGeom prst="line">
              <a:avLst/>
            </a:prstGeom>
            <a:ln>
              <a:solidFill>
                <a:schemeClr val="tx1"/>
              </a:solidFill>
              <a:prstDash val="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49" name="TextBox 8"/>
            <xdr:cNvSpPr txBox="1"/>
          </xdr:nvSpPr>
          <xdr:spPr>
            <a:xfrm>
              <a:off x="1119195" y="569237"/>
              <a:ext cx="1709738" cy="1846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600" b="1">
                  <a:latin typeface="Arial" panose="020B0604020202020204" pitchFamily="34" charset="0"/>
                  <a:cs typeface="Arial" panose="020B0604020202020204" pitchFamily="34" charset="0"/>
                </a:rPr>
                <a:t>WT Male (3 months)</a:t>
              </a:r>
            </a:p>
          </xdr:txBody>
        </xdr:sp>
        <xdr:sp macro="" textlink="">
          <xdr:nvSpPr>
            <xdr:cNvPr id="50" name="TextBox 9"/>
            <xdr:cNvSpPr txBox="1"/>
          </xdr:nvSpPr>
          <xdr:spPr>
            <a:xfrm>
              <a:off x="2044214" y="569237"/>
              <a:ext cx="1709738" cy="1846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600" b="1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K229Q Male (3 months)</a:t>
              </a:r>
            </a:p>
          </xdr:txBody>
        </xdr:sp>
        <xdr:sp macro="" textlink="">
          <xdr:nvSpPr>
            <xdr:cNvPr id="51" name="TextBox 13"/>
            <xdr:cNvSpPr txBox="1"/>
          </xdr:nvSpPr>
          <xdr:spPr>
            <a:xfrm>
              <a:off x="0" y="933729"/>
              <a:ext cx="1296544" cy="4770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500" u="sng">
                  <a:latin typeface="Arial" panose="020B0604020202020204" pitchFamily="34" charset="0"/>
                  <a:cs typeface="Arial" panose="020B0604020202020204" pitchFamily="34" charset="0"/>
                </a:rPr>
                <a:t>Primary</a:t>
              </a:r>
              <a:r>
                <a:rPr lang="en-US" sz="500">
                  <a:latin typeface="Arial" panose="020B0604020202020204" pitchFamily="34" charset="0"/>
                  <a:cs typeface="Arial" panose="020B0604020202020204" pitchFamily="34" charset="0"/>
                </a:rPr>
                <a:t>: Mouse monoclonal anti-NCX1 (1:2,000; R3F1)</a:t>
              </a:r>
            </a:p>
            <a:p>
              <a:pPr algn="ctr"/>
              <a:r>
                <a:rPr lang="en-US" sz="500" u="sng">
                  <a:latin typeface="Arial" panose="020B0604020202020204" pitchFamily="34" charset="0"/>
                  <a:cs typeface="Arial" panose="020B0604020202020204" pitchFamily="34" charset="0"/>
                </a:rPr>
                <a:t>Secondary</a:t>
              </a:r>
              <a:r>
                <a:rPr lang="en-US" sz="500">
                  <a:latin typeface="Arial" panose="020B0604020202020204" pitchFamily="34" charset="0"/>
                  <a:cs typeface="Arial" panose="020B0604020202020204" pitchFamily="34" charset="0"/>
                </a:rPr>
                <a:t>: Goat anti-mouse IgG </a:t>
              </a:r>
            </a:p>
            <a:p>
              <a:pPr algn="ctr"/>
              <a:r>
                <a:rPr lang="en-US" sz="500">
                  <a:latin typeface="Arial" panose="020B0604020202020204" pitchFamily="34" charset="0"/>
                  <a:cs typeface="Arial" panose="020B0604020202020204" pitchFamily="34" charset="0"/>
                </a:rPr>
                <a:t>HRP conjugated </a:t>
              </a:r>
            </a:p>
            <a:p>
              <a:pPr algn="ctr"/>
              <a:r>
                <a:rPr lang="en-US" sz="500">
                  <a:latin typeface="Arial" panose="020B0604020202020204" pitchFamily="34" charset="0"/>
                  <a:cs typeface="Arial" panose="020B0604020202020204" pitchFamily="34" charset="0"/>
                </a:rPr>
                <a:t>(1:10,000; Sigma)</a:t>
              </a:r>
            </a:p>
          </xdr:txBody>
        </xdr:sp>
        <xdr:sp macro="" textlink="">
          <xdr:nvSpPr>
            <xdr:cNvPr id="52" name="TextBox 14"/>
            <xdr:cNvSpPr txBox="1"/>
          </xdr:nvSpPr>
          <xdr:spPr>
            <a:xfrm>
              <a:off x="-23993" y="1789112"/>
              <a:ext cx="1344530" cy="55399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500" u="sng">
                  <a:latin typeface="Arial" panose="020B0604020202020204" pitchFamily="34" charset="0"/>
                  <a:cs typeface="Arial" panose="020B0604020202020204" pitchFamily="34" charset="0"/>
                </a:rPr>
                <a:t>Primary</a:t>
              </a:r>
              <a:r>
                <a:rPr lang="en-US" sz="500">
                  <a:latin typeface="Arial" panose="020B0604020202020204" pitchFamily="34" charset="0"/>
                  <a:cs typeface="Arial" panose="020B0604020202020204" pitchFamily="34" charset="0"/>
                </a:rPr>
                <a:t>: Rabbit monoclonal anti-GAPDH </a:t>
              </a:r>
            </a:p>
            <a:p>
              <a:pPr algn="ctr"/>
              <a:r>
                <a:rPr lang="en-US" sz="500">
                  <a:latin typeface="Arial" panose="020B0604020202020204" pitchFamily="34" charset="0"/>
                  <a:cs typeface="Arial" panose="020B0604020202020204" pitchFamily="34" charset="0"/>
                </a:rPr>
                <a:t>(1,4000; 14C10 Cell Signaling Tech)</a:t>
              </a:r>
            </a:p>
            <a:p>
              <a:pPr algn="ctr"/>
              <a:r>
                <a:rPr lang="en-US" sz="500" u="sng">
                  <a:latin typeface="Arial" panose="020B0604020202020204" pitchFamily="34" charset="0"/>
                  <a:cs typeface="Arial" panose="020B0604020202020204" pitchFamily="34" charset="0"/>
                </a:rPr>
                <a:t>Secondary</a:t>
              </a:r>
              <a:r>
                <a:rPr lang="en-US" sz="500">
                  <a:latin typeface="Arial" panose="020B0604020202020204" pitchFamily="34" charset="0"/>
                  <a:cs typeface="Arial" panose="020B0604020202020204" pitchFamily="34" charset="0"/>
                </a:rPr>
                <a:t>: Goat anti-rabbit IgG </a:t>
              </a:r>
            </a:p>
            <a:p>
              <a:pPr algn="ctr"/>
              <a:r>
                <a:rPr lang="en-US" sz="500">
                  <a:latin typeface="Arial" panose="020B0604020202020204" pitchFamily="34" charset="0"/>
                  <a:cs typeface="Arial" panose="020B0604020202020204" pitchFamily="34" charset="0"/>
                </a:rPr>
                <a:t>HRP conjugated</a:t>
              </a:r>
            </a:p>
            <a:p>
              <a:pPr algn="ctr"/>
              <a:r>
                <a:rPr lang="en-US" sz="500">
                  <a:latin typeface="Arial" panose="020B0604020202020204" pitchFamily="34" charset="0"/>
                  <a:cs typeface="Arial" panose="020B0604020202020204" pitchFamily="34" charset="0"/>
                </a:rPr>
                <a:t>(1:10,000; Sigma)</a:t>
              </a:r>
            </a:p>
            <a:p>
              <a:pPr algn="ctr"/>
              <a:endParaRPr lang="en-US" sz="5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53" name="TextBox 15"/>
            <xdr:cNvSpPr txBox="1"/>
          </xdr:nvSpPr>
          <xdr:spPr>
            <a:xfrm>
              <a:off x="3345126" y="981842"/>
              <a:ext cx="327334" cy="1692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50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~180</a:t>
              </a:r>
            </a:p>
          </xdr:txBody>
        </xdr:sp>
        <xdr:sp macro="" textlink="">
          <xdr:nvSpPr>
            <xdr:cNvPr id="54" name="TextBox 16"/>
            <xdr:cNvSpPr txBox="1"/>
          </xdr:nvSpPr>
          <xdr:spPr>
            <a:xfrm>
              <a:off x="3345126" y="1074258"/>
              <a:ext cx="327334" cy="1692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50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~130</a:t>
              </a:r>
            </a:p>
          </xdr:txBody>
        </xdr:sp>
        <xdr:sp macro="" textlink="">
          <xdr:nvSpPr>
            <xdr:cNvPr id="55" name="TextBox 17"/>
            <xdr:cNvSpPr txBox="1"/>
          </xdr:nvSpPr>
          <xdr:spPr>
            <a:xfrm>
              <a:off x="3345126" y="1240906"/>
              <a:ext cx="327334" cy="1692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50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~100</a:t>
              </a:r>
            </a:p>
          </xdr:txBody>
        </xdr:sp>
        <xdr:sp macro="" textlink="">
          <xdr:nvSpPr>
            <xdr:cNvPr id="56" name="TextBox 18"/>
            <xdr:cNvSpPr txBox="1"/>
          </xdr:nvSpPr>
          <xdr:spPr>
            <a:xfrm>
              <a:off x="3362759" y="1377631"/>
              <a:ext cx="292068" cy="1692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50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~70</a:t>
              </a:r>
            </a:p>
          </xdr:txBody>
        </xdr:sp>
        <xdr:sp macro="" textlink="">
          <xdr:nvSpPr>
            <xdr:cNvPr id="57" name="TextBox 19"/>
            <xdr:cNvSpPr txBox="1"/>
          </xdr:nvSpPr>
          <xdr:spPr>
            <a:xfrm>
              <a:off x="3362759" y="1498565"/>
              <a:ext cx="292068" cy="1692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50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~55</a:t>
              </a:r>
            </a:p>
          </xdr:txBody>
        </xdr:sp>
        <xdr:sp macro="" textlink="">
          <xdr:nvSpPr>
            <xdr:cNvPr id="58" name="TextBox 20"/>
            <xdr:cNvSpPr txBox="1"/>
          </xdr:nvSpPr>
          <xdr:spPr>
            <a:xfrm>
              <a:off x="3362759" y="1682431"/>
              <a:ext cx="292068" cy="1692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50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~40</a:t>
              </a:r>
            </a:p>
          </xdr:txBody>
        </xdr:sp>
        <xdr:sp macro="" textlink="">
          <xdr:nvSpPr>
            <xdr:cNvPr id="59" name="TextBox 21"/>
            <xdr:cNvSpPr txBox="1"/>
          </xdr:nvSpPr>
          <xdr:spPr>
            <a:xfrm>
              <a:off x="3362759" y="1846786"/>
              <a:ext cx="292068" cy="1692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50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~35</a:t>
              </a:r>
            </a:p>
          </xdr:txBody>
        </xdr:sp>
        <xdr:sp macro="" textlink="">
          <xdr:nvSpPr>
            <xdr:cNvPr id="60" name="TextBox 22"/>
            <xdr:cNvSpPr txBox="1"/>
          </xdr:nvSpPr>
          <xdr:spPr>
            <a:xfrm>
              <a:off x="3362759" y="1980881"/>
              <a:ext cx="292068" cy="1692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50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~25</a:t>
              </a:r>
            </a:p>
          </xdr:txBody>
        </xdr:sp>
        <xdr:sp macro="" textlink="">
          <xdr:nvSpPr>
            <xdr:cNvPr id="61" name="TextBox 23"/>
            <xdr:cNvSpPr txBox="1"/>
          </xdr:nvSpPr>
          <xdr:spPr>
            <a:xfrm>
              <a:off x="3362759" y="2173833"/>
              <a:ext cx="292068" cy="1692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50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~15</a:t>
              </a:r>
            </a:p>
          </xdr:txBody>
        </xdr:sp>
        <xdr:sp macro="" textlink="">
          <xdr:nvSpPr>
            <xdr:cNvPr id="62" name="TextBox 24"/>
            <xdr:cNvSpPr txBox="1"/>
          </xdr:nvSpPr>
          <xdr:spPr>
            <a:xfrm>
              <a:off x="3324225" y="882530"/>
              <a:ext cx="381836" cy="1692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500" u="sng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Ladder</a:t>
              </a:r>
            </a:p>
          </xdr:txBody>
        </xdr:sp>
      </xdr:grpSp>
      <xdr:grpSp>
        <xdr:nvGrpSpPr>
          <xdr:cNvPr id="35" name="Group 34"/>
          <xdr:cNvGrpSpPr/>
        </xdr:nvGrpSpPr>
        <xdr:grpSpPr>
          <a:xfrm>
            <a:off x="-11997" y="2876234"/>
            <a:ext cx="5167362" cy="2097224"/>
            <a:chOff x="0" y="2876234"/>
            <a:chExt cx="5167362" cy="2097224"/>
          </a:xfrm>
        </xdr:grpSpPr>
        <xdr:pic>
          <xdr:nvPicPr>
            <xdr:cNvPr id="36" name="Picture 35" descr="D:\Western Blot Data\Western Blot (Bis-Tris) #5 (09-28-20)\F10 E60.tif"/>
            <xdr:cNvPicPr/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0993" y="3034500"/>
              <a:ext cx="2489200" cy="1638300"/>
            </a:xfrm>
            <a:prstGeom prst="rect">
              <a:avLst/>
            </a:prstGeom>
            <a:noFill/>
            <a:ln>
              <a:noFill/>
            </a:ln>
          </xdr:spPr>
        </xdr:pic>
        <xdr:cxnSp macro="">
          <xdr:nvCxnSpPr>
            <xdr:cNvPr id="37" name="Straight Connector 36"/>
            <xdr:cNvCxnSpPr/>
          </xdr:nvCxnSpPr>
          <xdr:spPr>
            <a:xfrm>
              <a:off x="1271398" y="3014180"/>
              <a:ext cx="0" cy="1658620"/>
            </a:xfrm>
            <a:prstGeom prst="line">
              <a:avLst/>
            </a:prstGeom>
            <a:ln>
              <a:solidFill>
                <a:schemeClr val="tx1"/>
              </a:solidFill>
              <a:prstDash val="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8" name="TextBox 10"/>
            <xdr:cNvSpPr txBox="1"/>
          </xdr:nvSpPr>
          <xdr:spPr>
            <a:xfrm>
              <a:off x="0" y="2881980"/>
              <a:ext cx="1709738" cy="1846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600" b="1">
                  <a:latin typeface="Arial" panose="020B0604020202020204" pitchFamily="34" charset="0"/>
                  <a:cs typeface="Arial" panose="020B0604020202020204" pitchFamily="34" charset="0"/>
                </a:rPr>
                <a:t>WT Male (3 months)</a:t>
              </a:r>
            </a:p>
          </xdr:txBody>
        </xdr:sp>
        <xdr:sp macro="" textlink="">
          <xdr:nvSpPr>
            <xdr:cNvPr id="39" name="TextBox 11"/>
            <xdr:cNvSpPr txBox="1"/>
          </xdr:nvSpPr>
          <xdr:spPr>
            <a:xfrm>
              <a:off x="925019" y="2881980"/>
              <a:ext cx="1709738" cy="1846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600" b="1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K229Q Male (3 months)</a:t>
              </a:r>
            </a:p>
          </xdr:txBody>
        </xdr:sp>
        <xdr:sp macro="" textlink="">
          <xdr:nvSpPr>
            <xdr:cNvPr id="40" name="TextBox 25"/>
            <xdr:cNvSpPr txBox="1"/>
          </xdr:nvSpPr>
          <xdr:spPr>
            <a:xfrm>
              <a:off x="70150" y="4732983"/>
              <a:ext cx="2462455" cy="1692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500" b="1">
                  <a:latin typeface="Arial" panose="020B0604020202020204" pitchFamily="34" charset="0"/>
                  <a:cs typeface="Arial" panose="020B0604020202020204" pitchFamily="34" charset="0"/>
                </a:rPr>
                <a:t>Western Blot #1. </a:t>
              </a:r>
              <a:r>
                <a:rPr lang="en-US" sz="500">
                  <a:latin typeface="Arial" panose="020B0604020202020204" pitchFamily="34" charset="0"/>
                  <a:cs typeface="Arial" panose="020B0604020202020204" pitchFamily="34" charset="0"/>
                </a:rPr>
                <a:t>Image exposure used for GAPDH analysis.</a:t>
              </a:r>
            </a:p>
          </xdr:txBody>
        </xdr:sp>
        <xdr:pic>
          <xdr:nvPicPr>
            <xdr:cNvPr id="41" name="Picture 40"/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628266" y="3096207"/>
              <a:ext cx="2486884" cy="1636776"/>
            </a:xfrm>
            <a:prstGeom prst="rect">
              <a:avLst/>
            </a:prstGeom>
          </xdr:spPr>
        </xdr:pic>
        <xdr:cxnSp macro="">
          <xdr:nvCxnSpPr>
            <xdr:cNvPr id="42" name="Straight Connector 41"/>
            <xdr:cNvCxnSpPr/>
          </xdr:nvCxnSpPr>
          <xdr:spPr>
            <a:xfrm>
              <a:off x="3804003" y="3008434"/>
              <a:ext cx="0" cy="1658620"/>
            </a:xfrm>
            <a:prstGeom prst="line">
              <a:avLst/>
            </a:prstGeom>
            <a:ln>
              <a:solidFill>
                <a:schemeClr val="tx1"/>
              </a:solidFill>
              <a:prstDash val="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43" name="TextBox 29"/>
            <xdr:cNvSpPr txBox="1"/>
          </xdr:nvSpPr>
          <xdr:spPr>
            <a:xfrm>
              <a:off x="2532605" y="2876234"/>
              <a:ext cx="1709738" cy="1846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600" b="1">
                  <a:latin typeface="Arial" panose="020B0604020202020204" pitchFamily="34" charset="0"/>
                  <a:cs typeface="Arial" panose="020B0604020202020204" pitchFamily="34" charset="0"/>
                </a:rPr>
                <a:t>WT Male (3 months)</a:t>
              </a:r>
            </a:p>
          </xdr:txBody>
        </xdr:sp>
        <xdr:sp macro="" textlink="">
          <xdr:nvSpPr>
            <xdr:cNvPr id="44" name="TextBox 30"/>
            <xdr:cNvSpPr txBox="1"/>
          </xdr:nvSpPr>
          <xdr:spPr>
            <a:xfrm>
              <a:off x="3457624" y="2876234"/>
              <a:ext cx="1709738" cy="1846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600" b="1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K229Q Male (3 months)</a:t>
              </a:r>
            </a:p>
          </xdr:txBody>
        </xdr:sp>
        <xdr:sp macro="" textlink="">
          <xdr:nvSpPr>
            <xdr:cNvPr id="45" name="TextBox 31"/>
            <xdr:cNvSpPr txBox="1"/>
          </xdr:nvSpPr>
          <xdr:spPr>
            <a:xfrm>
              <a:off x="2602755" y="4727237"/>
              <a:ext cx="2462455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500" b="1">
                  <a:latin typeface="Arial" panose="020B0604020202020204" pitchFamily="34" charset="0"/>
                  <a:cs typeface="Arial" panose="020B0604020202020204" pitchFamily="34" charset="0"/>
                </a:rPr>
                <a:t>Western Blot #1. </a:t>
              </a:r>
              <a:r>
                <a:rPr lang="en-US" sz="500">
                  <a:latin typeface="Arial" panose="020B0604020202020204" pitchFamily="34" charset="0"/>
                  <a:cs typeface="Arial" panose="020B0604020202020204" pitchFamily="34" charset="0"/>
                </a:rPr>
                <a:t>Image exposure used for NCX1 analysis. All R3F1 staining was used for analysis. </a:t>
              </a:r>
            </a:p>
          </xdr:txBody>
        </xdr:sp>
      </xdr:grpSp>
    </xdr:grpSp>
    <xdr:clientData/>
  </xdr:twoCellAnchor>
  <xdr:twoCellAnchor>
    <xdr:from>
      <xdr:col>10</xdr:col>
      <xdr:colOff>82827</xdr:colOff>
      <xdr:row>13</xdr:row>
      <xdr:rowOff>70692</xdr:rowOff>
    </xdr:from>
    <xdr:to>
      <xdr:col>18</xdr:col>
      <xdr:colOff>346884</xdr:colOff>
      <xdr:row>24</xdr:row>
      <xdr:rowOff>72416</xdr:rowOff>
    </xdr:to>
    <xdr:grpSp>
      <xdr:nvGrpSpPr>
        <xdr:cNvPr id="63" name="Group 62"/>
        <xdr:cNvGrpSpPr/>
      </xdr:nvGrpSpPr>
      <xdr:grpSpPr>
        <a:xfrm>
          <a:off x="6206041" y="2547192"/>
          <a:ext cx="5162629" cy="2097224"/>
          <a:chOff x="0" y="2876234"/>
          <a:chExt cx="5167362" cy="2097224"/>
        </a:xfrm>
      </xdr:grpSpPr>
      <xdr:pic>
        <xdr:nvPicPr>
          <xdr:cNvPr id="82" name="Picture 81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60560" y="3096207"/>
            <a:ext cx="2486885" cy="1636776"/>
          </a:xfrm>
          <a:prstGeom prst="rect">
            <a:avLst/>
          </a:prstGeom>
        </xdr:spPr>
      </xdr:pic>
      <xdr:pic>
        <xdr:nvPicPr>
          <xdr:cNvPr id="83" name="Picture 82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7956" y="3090461"/>
            <a:ext cx="2486884" cy="1636776"/>
          </a:xfrm>
          <a:prstGeom prst="rect">
            <a:avLst/>
          </a:prstGeom>
        </xdr:spPr>
      </xdr:pic>
      <xdr:cxnSp macro="">
        <xdr:nvCxnSpPr>
          <xdr:cNvPr id="84" name="Straight Connector 83"/>
          <xdr:cNvCxnSpPr/>
        </xdr:nvCxnSpPr>
        <xdr:spPr>
          <a:xfrm>
            <a:off x="1271398" y="3014180"/>
            <a:ext cx="0" cy="1658620"/>
          </a:xfrm>
          <a:prstGeom prst="line">
            <a:avLst/>
          </a:prstGeom>
          <a:ln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5" name="TextBox 7"/>
          <xdr:cNvSpPr txBox="1"/>
        </xdr:nvSpPr>
        <xdr:spPr>
          <a:xfrm>
            <a:off x="0" y="2881980"/>
            <a:ext cx="1709738" cy="18466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600" b="1">
                <a:latin typeface="Arial" panose="020B0604020202020204" pitchFamily="34" charset="0"/>
                <a:cs typeface="Arial" panose="020B0604020202020204" pitchFamily="34" charset="0"/>
              </a:rPr>
              <a:t>WT Male (3 months)</a:t>
            </a:r>
          </a:p>
        </xdr:txBody>
      </xdr:sp>
      <xdr:sp macro="" textlink="">
        <xdr:nvSpPr>
          <xdr:cNvPr id="86" name="TextBox 8"/>
          <xdr:cNvSpPr txBox="1"/>
        </xdr:nvSpPr>
        <xdr:spPr>
          <a:xfrm>
            <a:off x="925019" y="2881980"/>
            <a:ext cx="1709738" cy="18466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6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K229Q Male (3 months)</a:t>
            </a:r>
          </a:p>
        </xdr:txBody>
      </xdr:sp>
      <xdr:sp macro="" textlink="">
        <xdr:nvSpPr>
          <xdr:cNvPr id="87" name="TextBox 9"/>
          <xdr:cNvSpPr txBox="1"/>
        </xdr:nvSpPr>
        <xdr:spPr>
          <a:xfrm>
            <a:off x="70150" y="4732983"/>
            <a:ext cx="2462455" cy="1692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500" b="1">
                <a:latin typeface="Arial" panose="020B0604020202020204" pitchFamily="34" charset="0"/>
                <a:cs typeface="Arial" panose="020B0604020202020204" pitchFamily="34" charset="0"/>
              </a:rPr>
              <a:t>Western Blot #2. </a:t>
            </a:r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Image exposure used for GAPDH analysis.</a:t>
            </a:r>
          </a:p>
        </xdr:txBody>
      </xdr:sp>
      <xdr:cxnSp macro="">
        <xdr:nvCxnSpPr>
          <xdr:cNvPr id="88" name="Straight Connector 87"/>
          <xdr:cNvCxnSpPr/>
        </xdr:nvCxnSpPr>
        <xdr:spPr>
          <a:xfrm>
            <a:off x="3804003" y="3008434"/>
            <a:ext cx="0" cy="1658620"/>
          </a:xfrm>
          <a:prstGeom prst="line">
            <a:avLst/>
          </a:prstGeom>
          <a:ln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9" name="TextBox 13"/>
          <xdr:cNvSpPr txBox="1"/>
        </xdr:nvSpPr>
        <xdr:spPr>
          <a:xfrm>
            <a:off x="2532605" y="2876234"/>
            <a:ext cx="1709738" cy="18466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600" b="1">
                <a:latin typeface="Arial" panose="020B0604020202020204" pitchFamily="34" charset="0"/>
                <a:cs typeface="Arial" panose="020B0604020202020204" pitchFamily="34" charset="0"/>
              </a:rPr>
              <a:t>WT Male (3 months)</a:t>
            </a:r>
          </a:p>
        </xdr:txBody>
      </xdr:sp>
      <xdr:sp macro="" textlink="">
        <xdr:nvSpPr>
          <xdr:cNvPr id="90" name="TextBox 14"/>
          <xdr:cNvSpPr txBox="1"/>
        </xdr:nvSpPr>
        <xdr:spPr>
          <a:xfrm>
            <a:off x="3457624" y="2876234"/>
            <a:ext cx="1709738" cy="18466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6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K229Q Male (3 months)</a:t>
            </a:r>
          </a:p>
        </xdr:txBody>
      </xdr:sp>
      <xdr:sp macro="" textlink="">
        <xdr:nvSpPr>
          <xdr:cNvPr id="91" name="TextBox 15"/>
          <xdr:cNvSpPr txBox="1"/>
        </xdr:nvSpPr>
        <xdr:spPr>
          <a:xfrm>
            <a:off x="2602755" y="4727237"/>
            <a:ext cx="2462455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500" b="1">
                <a:latin typeface="Arial" panose="020B0604020202020204" pitchFamily="34" charset="0"/>
                <a:cs typeface="Arial" panose="020B0604020202020204" pitchFamily="34" charset="0"/>
              </a:rPr>
              <a:t>Western Blot #2. </a:t>
            </a:r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Image exposure used for NCX1 analysis. All R3F1 staining was used for analysis. </a:t>
            </a:r>
          </a:p>
        </xdr:txBody>
      </xdr:sp>
    </xdr:grpSp>
    <xdr:clientData/>
  </xdr:twoCellAnchor>
  <xdr:twoCellAnchor>
    <xdr:from>
      <xdr:col>11</xdr:col>
      <xdr:colOff>164623</xdr:colOff>
      <xdr:row>1</xdr:row>
      <xdr:rowOff>49695</xdr:rowOff>
    </xdr:from>
    <xdr:to>
      <xdr:col>17</xdr:col>
      <xdr:colOff>265089</xdr:colOff>
      <xdr:row>12</xdr:row>
      <xdr:rowOff>144300</xdr:rowOff>
    </xdr:to>
    <xdr:grpSp>
      <xdr:nvGrpSpPr>
        <xdr:cNvPr id="64" name="Group 63"/>
        <xdr:cNvGrpSpPr/>
      </xdr:nvGrpSpPr>
      <xdr:grpSpPr>
        <a:xfrm>
          <a:off x="6900159" y="240195"/>
          <a:ext cx="3774394" cy="2190105"/>
          <a:chOff x="-23993" y="569237"/>
          <a:chExt cx="3777945" cy="2190105"/>
        </a:xfrm>
      </xdr:grpSpPr>
      <xdr:pic>
        <xdr:nvPicPr>
          <xdr:cNvPr id="65" name="Picture 64"/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33259" y="706215"/>
            <a:ext cx="2502831" cy="1647271"/>
          </a:xfrm>
          <a:prstGeom prst="rect">
            <a:avLst/>
          </a:prstGeom>
        </xdr:spPr>
      </xdr:pic>
      <xdr:sp macro="" textlink="">
        <xdr:nvSpPr>
          <xdr:cNvPr id="66" name="TextBox 16"/>
          <xdr:cNvSpPr txBox="1"/>
        </xdr:nvSpPr>
        <xdr:spPr>
          <a:xfrm>
            <a:off x="1192372" y="2359232"/>
            <a:ext cx="2462455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500" b="1">
                <a:latin typeface="Arial" panose="020B0604020202020204" pitchFamily="34" charset="0"/>
                <a:cs typeface="Arial" panose="020B0604020202020204" pitchFamily="34" charset="0"/>
              </a:rPr>
              <a:t>Western Blot #2. </a:t>
            </a:r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Lanes 1 &amp; 12: PageRuler Prestained Ladder (ThermoScientific); Lane 2-6: Each lane is 15 </a:t>
            </a:r>
            <a:r>
              <a:rPr lang="el-GR" sz="500">
                <a:latin typeface="Arial" panose="020B0604020202020204" pitchFamily="34" charset="0"/>
                <a:cs typeface="Arial" panose="020B0604020202020204" pitchFamily="34" charset="0"/>
              </a:rPr>
              <a:t>μ</a:t>
            </a:r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g of homogenized ventricular tissue from 1 WT male mouse; Lanes 7-11: Each lane is 15 </a:t>
            </a:r>
            <a:r>
              <a:rPr lang="el-GR" sz="500">
                <a:latin typeface="Arial" panose="020B0604020202020204" pitchFamily="34" charset="0"/>
                <a:cs typeface="Arial" panose="020B0604020202020204" pitchFamily="34" charset="0"/>
              </a:rPr>
              <a:t>μ</a:t>
            </a:r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g of homogenized ventricular tissue from 1 NCX K229Q male mouse.</a:t>
            </a:r>
          </a:p>
        </xdr:txBody>
      </xdr:sp>
      <xdr:cxnSp macro="">
        <xdr:nvCxnSpPr>
          <xdr:cNvPr id="67" name="Straight Connector 66"/>
          <xdr:cNvCxnSpPr/>
        </xdr:nvCxnSpPr>
        <xdr:spPr>
          <a:xfrm>
            <a:off x="2384675" y="711502"/>
            <a:ext cx="0" cy="1658620"/>
          </a:xfrm>
          <a:prstGeom prst="line">
            <a:avLst/>
          </a:prstGeom>
          <a:ln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8" name="TextBox 19"/>
          <xdr:cNvSpPr txBox="1"/>
        </xdr:nvSpPr>
        <xdr:spPr>
          <a:xfrm>
            <a:off x="1119195" y="569237"/>
            <a:ext cx="1709738" cy="18466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600" b="1">
                <a:latin typeface="Arial" panose="020B0604020202020204" pitchFamily="34" charset="0"/>
                <a:cs typeface="Arial" panose="020B0604020202020204" pitchFamily="34" charset="0"/>
              </a:rPr>
              <a:t>WT Male (3 months)</a:t>
            </a:r>
          </a:p>
        </xdr:txBody>
      </xdr:sp>
      <xdr:sp macro="" textlink="">
        <xdr:nvSpPr>
          <xdr:cNvPr id="69" name="TextBox 20"/>
          <xdr:cNvSpPr txBox="1"/>
        </xdr:nvSpPr>
        <xdr:spPr>
          <a:xfrm>
            <a:off x="2044214" y="569237"/>
            <a:ext cx="1709738" cy="18466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6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K229Q Male (3 months)</a:t>
            </a:r>
          </a:p>
        </xdr:txBody>
      </xdr:sp>
      <xdr:sp macro="" textlink="">
        <xdr:nvSpPr>
          <xdr:cNvPr id="70" name="TextBox 23"/>
          <xdr:cNvSpPr txBox="1"/>
        </xdr:nvSpPr>
        <xdr:spPr>
          <a:xfrm>
            <a:off x="0" y="933729"/>
            <a:ext cx="1296544" cy="4770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500" u="sng">
                <a:latin typeface="Arial" panose="020B0604020202020204" pitchFamily="34" charset="0"/>
                <a:cs typeface="Arial" panose="020B0604020202020204" pitchFamily="34" charset="0"/>
              </a:rPr>
              <a:t>Primary</a:t>
            </a:r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: Mouse monoclonal anti-NCX1 (1:2,000; R3F1)</a:t>
            </a:r>
          </a:p>
          <a:p>
            <a:pPr algn="ctr"/>
            <a:r>
              <a:rPr lang="en-US" sz="500" u="sng">
                <a:latin typeface="Arial" panose="020B0604020202020204" pitchFamily="34" charset="0"/>
                <a:cs typeface="Arial" panose="020B0604020202020204" pitchFamily="34" charset="0"/>
              </a:rPr>
              <a:t>Secondary</a:t>
            </a:r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: Goat anti-mouse IgG </a:t>
            </a:r>
          </a:p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HRP conjugated </a:t>
            </a:r>
          </a:p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(1:10,000; Sigma)</a:t>
            </a:r>
          </a:p>
        </xdr:txBody>
      </xdr:sp>
      <xdr:sp macro="" textlink="">
        <xdr:nvSpPr>
          <xdr:cNvPr id="71" name="TextBox 24"/>
          <xdr:cNvSpPr txBox="1"/>
        </xdr:nvSpPr>
        <xdr:spPr>
          <a:xfrm>
            <a:off x="-23993" y="1789112"/>
            <a:ext cx="1344530" cy="5539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500" u="sng">
                <a:latin typeface="Arial" panose="020B0604020202020204" pitchFamily="34" charset="0"/>
                <a:cs typeface="Arial" panose="020B0604020202020204" pitchFamily="34" charset="0"/>
              </a:rPr>
              <a:t>Primary</a:t>
            </a:r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: Rabbit monoclonal anti-GAPDH </a:t>
            </a:r>
          </a:p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(1,4000; 14C10 Cell Signaling Tech)</a:t>
            </a:r>
          </a:p>
          <a:p>
            <a:pPr algn="ctr"/>
            <a:r>
              <a:rPr lang="en-US" sz="500" u="sng">
                <a:latin typeface="Arial" panose="020B0604020202020204" pitchFamily="34" charset="0"/>
                <a:cs typeface="Arial" panose="020B0604020202020204" pitchFamily="34" charset="0"/>
              </a:rPr>
              <a:t>Secondary</a:t>
            </a:r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: Goat anti-rabbit IgG </a:t>
            </a:r>
          </a:p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HRP conjugated</a:t>
            </a:r>
          </a:p>
          <a:p>
            <a:pPr algn="ctr"/>
            <a:r>
              <a:rPr lang="en-US" sz="500">
                <a:latin typeface="Arial" panose="020B0604020202020204" pitchFamily="34" charset="0"/>
                <a:cs typeface="Arial" panose="020B0604020202020204" pitchFamily="34" charset="0"/>
              </a:rPr>
              <a:t>(1:10,000; Sigma)</a:t>
            </a:r>
          </a:p>
          <a:p>
            <a:pPr algn="ctr"/>
            <a:endParaRPr lang="en-US" sz="5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2" name="TextBox 25"/>
          <xdr:cNvSpPr txBox="1"/>
        </xdr:nvSpPr>
        <xdr:spPr>
          <a:xfrm>
            <a:off x="3180993" y="871454"/>
            <a:ext cx="327334" cy="1692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5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~180</a:t>
            </a:r>
          </a:p>
        </xdr:txBody>
      </xdr:sp>
      <xdr:sp macro="" textlink="">
        <xdr:nvSpPr>
          <xdr:cNvPr id="73" name="TextBox 26"/>
          <xdr:cNvSpPr txBox="1"/>
        </xdr:nvSpPr>
        <xdr:spPr>
          <a:xfrm>
            <a:off x="3180992" y="963870"/>
            <a:ext cx="447980" cy="1692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5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~130</a:t>
            </a:r>
          </a:p>
        </xdr:txBody>
      </xdr:sp>
      <xdr:sp macro="" textlink="">
        <xdr:nvSpPr>
          <xdr:cNvPr id="74" name="TextBox 27"/>
          <xdr:cNvSpPr txBox="1"/>
        </xdr:nvSpPr>
        <xdr:spPr>
          <a:xfrm>
            <a:off x="3180992" y="1097177"/>
            <a:ext cx="518310" cy="1692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5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~100</a:t>
            </a:r>
          </a:p>
        </xdr:txBody>
      </xdr:sp>
      <xdr:sp macro="" textlink="">
        <xdr:nvSpPr>
          <xdr:cNvPr id="75" name="TextBox 28"/>
          <xdr:cNvSpPr txBox="1"/>
        </xdr:nvSpPr>
        <xdr:spPr>
          <a:xfrm>
            <a:off x="3198626" y="1219613"/>
            <a:ext cx="470534" cy="1692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5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~70</a:t>
            </a:r>
          </a:p>
        </xdr:txBody>
      </xdr:sp>
      <xdr:sp macro="" textlink="">
        <xdr:nvSpPr>
          <xdr:cNvPr id="76" name="TextBox 29"/>
          <xdr:cNvSpPr txBox="1"/>
        </xdr:nvSpPr>
        <xdr:spPr>
          <a:xfrm>
            <a:off x="3198626" y="1331024"/>
            <a:ext cx="440393" cy="1692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5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~55</a:t>
            </a:r>
          </a:p>
        </xdr:txBody>
      </xdr:sp>
      <xdr:sp macro="" textlink="">
        <xdr:nvSpPr>
          <xdr:cNvPr id="77" name="TextBox 30"/>
          <xdr:cNvSpPr txBox="1"/>
        </xdr:nvSpPr>
        <xdr:spPr>
          <a:xfrm>
            <a:off x="3198626" y="1472023"/>
            <a:ext cx="470534" cy="1692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5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~40</a:t>
            </a:r>
          </a:p>
        </xdr:txBody>
      </xdr:sp>
      <xdr:sp macro="" textlink="">
        <xdr:nvSpPr>
          <xdr:cNvPr id="78" name="TextBox 31"/>
          <xdr:cNvSpPr txBox="1"/>
        </xdr:nvSpPr>
        <xdr:spPr>
          <a:xfrm>
            <a:off x="3198626" y="1617326"/>
            <a:ext cx="515747" cy="1692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5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~35</a:t>
            </a:r>
          </a:p>
        </xdr:txBody>
      </xdr:sp>
      <xdr:sp macro="" textlink="">
        <xdr:nvSpPr>
          <xdr:cNvPr id="79" name="TextBox 32"/>
          <xdr:cNvSpPr txBox="1"/>
        </xdr:nvSpPr>
        <xdr:spPr>
          <a:xfrm>
            <a:off x="3198626" y="1718085"/>
            <a:ext cx="530818" cy="1692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5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~25</a:t>
            </a:r>
          </a:p>
        </xdr:txBody>
      </xdr:sp>
      <xdr:sp macro="" textlink="">
        <xdr:nvSpPr>
          <xdr:cNvPr id="80" name="TextBox 33"/>
          <xdr:cNvSpPr txBox="1"/>
        </xdr:nvSpPr>
        <xdr:spPr>
          <a:xfrm>
            <a:off x="3198626" y="1882460"/>
            <a:ext cx="470534" cy="1692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5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~15</a:t>
            </a:r>
          </a:p>
        </xdr:txBody>
      </xdr:sp>
      <xdr:sp macro="" textlink="">
        <xdr:nvSpPr>
          <xdr:cNvPr id="81" name="TextBox 34"/>
          <xdr:cNvSpPr txBox="1"/>
        </xdr:nvSpPr>
        <xdr:spPr>
          <a:xfrm>
            <a:off x="3160092" y="772142"/>
            <a:ext cx="471169" cy="1692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500" u="sng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Ladder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selection activeCell="G10" sqref="G10"/>
    </sheetView>
  </sheetViews>
  <sheetFormatPr defaultRowHeight="15" x14ac:dyDescent="0.25"/>
  <sheetData>
    <row r="1" spans="1:3" x14ac:dyDescent="0.25">
      <c r="A1" s="40" t="s">
        <v>124</v>
      </c>
    </row>
    <row r="2" spans="1:3" x14ac:dyDescent="0.25">
      <c r="B2" s="4" t="s">
        <v>61</v>
      </c>
    </row>
    <row r="3" spans="1:3" x14ac:dyDescent="0.25">
      <c r="B3" s="17" t="s">
        <v>3</v>
      </c>
      <c r="C3" s="18" t="s">
        <v>4</v>
      </c>
    </row>
    <row r="4" spans="1:3" x14ac:dyDescent="0.25">
      <c r="B4" s="1">
        <v>14.8</v>
      </c>
      <c r="C4" s="1">
        <v>12.9</v>
      </c>
    </row>
    <row r="5" spans="1:3" x14ac:dyDescent="0.25">
      <c r="B5" s="1">
        <v>12.1</v>
      </c>
      <c r="C5" s="1">
        <v>13.8</v>
      </c>
    </row>
    <row r="6" spans="1:3" x14ac:dyDescent="0.25">
      <c r="B6" s="1">
        <v>14.4</v>
      </c>
      <c r="C6" s="1">
        <v>13.5</v>
      </c>
    </row>
    <row r="7" spans="1:3" x14ac:dyDescent="0.25">
      <c r="B7" s="1">
        <v>15</v>
      </c>
      <c r="C7" s="1">
        <v>14.2</v>
      </c>
    </row>
    <row r="8" spans="1:3" x14ac:dyDescent="0.25">
      <c r="B8" s="1">
        <v>13.8</v>
      </c>
      <c r="C8" s="1">
        <v>15.2</v>
      </c>
    </row>
    <row r="9" spans="1:3" x14ac:dyDescent="0.25">
      <c r="B9" s="1">
        <v>15</v>
      </c>
      <c r="C9" s="1">
        <v>15.3</v>
      </c>
    </row>
    <row r="10" spans="1:3" x14ac:dyDescent="0.25">
      <c r="B10" s="1">
        <v>13.2</v>
      </c>
      <c r="C10" s="1">
        <v>14</v>
      </c>
    </row>
    <row r="11" spans="1:3" x14ac:dyDescent="0.25">
      <c r="B11" s="1">
        <v>11.2</v>
      </c>
      <c r="C11" s="1">
        <v>13.9</v>
      </c>
    </row>
    <row r="12" spans="1:3" x14ac:dyDescent="0.25">
      <c r="B12" s="1">
        <v>10.9</v>
      </c>
      <c r="C12" s="1">
        <v>13.4</v>
      </c>
    </row>
    <row r="13" spans="1:3" x14ac:dyDescent="0.25">
      <c r="B13" s="1">
        <v>15.1</v>
      </c>
      <c r="C13" s="1">
        <v>13.6</v>
      </c>
    </row>
    <row r="14" spans="1:3" x14ac:dyDescent="0.25">
      <c r="B14" s="1">
        <v>14.8</v>
      </c>
      <c r="C14" s="1">
        <v>14.5</v>
      </c>
    </row>
    <row r="15" spans="1:3" x14ac:dyDescent="0.25">
      <c r="B15" s="1">
        <v>15.1</v>
      </c>
      <c r="C15" s="1">
        <v>14.5</v>
      </c>
    </row>
    <row r="16" spans="1:3" x14ac:dyDescent="0.25">
      <c r="B16" s="1">
        <v>18.399999999999999</v>
      </c>
      <c r="C16" s="1">
        <v>15.8</v>
      </c>
    </row>
    <row r="17" spans="2:3" x14ac:dyDescent="0.25">
      <c r="B17" s="1">
        <v>12.9</v>
      </c>
      <c r="C17" s="1">
        <v>11.6</v>
      </c>
    </row>
    <row r="18" spans="2:3" x14ac:dyDescent="0.25">
      <c r="B18" s="1">
        <v>13.3</v>
      </c>
      <c r="C18" s="1">
        <v>18.8</v>
      </c>
    </row>
    <row r="19" spans="2:3" x14ac:dyDescent="0.25">
      <c r="B19" s="1">
        <v>13.9</v>
      </c>
      <c r="C19" s="1">
        <v>14.5</v>
      </c>
    </row>
    <row r="20" spans="2:3" x14ac:dyDescent="0.25">
      <c r="B20" s="1">
        <v>14.3</v>
      </c>
      <c r="C20" s="1">
        <v>15.5</v>
      </c>
    </row>
    <row r="21" spans="2:3" x14ac:dyDescent="0.25">
      <c r="B21" s="1">
        <v>16.100000000000001</v>
      </c>
      <c r="C21" s="1">
        <v>12.4</v>
      </c>
    </row>
    <row r="22" spans="2:3" x14ac:dyDescent="0.25">
      <c r="B22" s="1">
        <v>14.5</v>
      </c>
      <c r="C22" s="1">
        <v>14.3</v>
      </c>
    </row>
    <row r="23" spans="2:3" x14ac:dyDescent="0.25">
      <c r="B23" s="1">
        <v>15.2</v>
      </c>
      <c r="C23" s="1">
        <v>14.4</v>
      </c>
    </row>
    <row r="24" spans="2:3" x14ac:dyDescent="0.25">
      <c r="B24" s="1">
        <v>17.3</v>
      </c>
      <c r="C24" s="1">
        <v>17.5</v>
      </c>
    </row>
    <row r="25" spans="2:3" x14ac:dyDescent="0.25">
      <c r="B25" s="1">
        <v>17.8</v>
      </c>
      <c r="C25" s="1">
        <v>15.3</v>
      </c>
    </row>
    <row r="26" spans="2:3" x14ac:dyDescent="0.25">
      <c r="B26" s="1">
        <v>14</v>
      </c>
      <c r="C26" s="1">
        <v>16.100000000000001</v>
      </c>
    </row>
    <row r="27" spans="2:3" x14ac:dyDescent="0.25">
      <c r="B27" s="1">
        <v>14.2</v>
      </c>
      <c r="C27" s="1">
        <v>14.9</v>
      </c>
    </row>
    <row r="28" spans="2:3" x14ac:dyDescent="0.25">
      <c r="B28" s="1">
        <v>17.100000000000001</v>
      </c>
      <c r="C28" s="1">
        <v>14.4</v>
      </c>
    </row>
    <row r="29" spans="2:3" x14ac:dyDescent="0.25">
      <c r="B29" s="1">
        <v>15.7</v>
      </c>
      <c r="C29" s="1">
        <v>13.6</v>
      </c>
    </row>
    <row r="30" spans="2:3" x14ac:dyDescent="0.25">
      <c r="B30" s="1">
        <v>13.7</v>
      </c>
      <c r="C30" s="1">
        <v>12.4</v>
      </c>
    </row>
    <row r="31" spans="2:3" x14ac:dyDescent="0.25">
      <c r="B31" s="1">
        <v>13.7</v>
      </c>
      <c r="C31" s="1">
        <v>19</v>
      </c>
    </row>
    <row r="32" spans="2:3" x14ac:dyDescent="0.25">
      <c r="B32" s="1">
        <v>14</v>
      </c>
      <c r="C32" s="1">
        <v>17.7</v>
      </c>
    </row>
    <row r="33" spans="2:3" x14ac:dyDescent="0.25">
      <c r="B33" s="1">
        <v>12.4</v>
      </c>
      <c r="C33" s="1">
        <v>17.8</v>
      </c>
    </row>
    <row r="34" spans="2:3" x14ac:dyDescent="0.25">
      <c r="B34" s="1">
        <v>13.9</v>
      </c>
      <c r="C34" s="1">
        <v>18</v>
      </c>
    </row>
    <row r="35" spans="2:3" x14ac:dyDescent="0.25">
      <c r="B35" s="1">
        <v>8.8000000000000007</v>
      </c>
      <c r="C35" s="1">
        <v>16.600000000000001</v>
      </c>
    </row>
    <row r="36" spans="2:3" x14ac:dyDescent="0.25">
      <c r="B36" s="1">
        <v>14.3</v>
      </c>
      <c r="C36" s="1">
        <v>15.2</v>
      </c>
    </row>
    <row r="37" spans="2:3" x14ac:dyDescent="0.25">
      <c r="B37" s="1">
        <v>13.9</v>
      </c>
      <c r="C37" s="1">
        <v>15.3</v>
      </c>
    </row>
    <row r="38" spans="2:3" x14ac:dyDescent="0.25">
      <c r="B38" s="1">
        <v>15.3</v>
      </c>
      <c r="C38" s="1">
        <v>16.600000000000001</v>
      </c>
    </row>
    <row r="39" spans="2:3" x14ac:dyDescent="0.25">
      <c r="B39" s="1">
        <v>18.5</v>
      </c>
      <c r="C39" s="1">
        <v>13.5</v>
      </c>
    </row>
    <row r="40" spans="2:3" x14ac:dyDescent="0.25">
      <c r="B40" s="1">
        <v>17.3</v>
      </c>
      <c r="C40" s="1">
        <v>12.4</v>
      </c>
    </row>
    <row r="41" spans="2:3" x14ac:dyDescent="0.25">
      <c r="B41" s="1">
        <v>11.7</v>
      </c>
      <c r="C41" s="1">
        <v>10.8</v>
      </c>
    </row>
    <row r="42" spans="2:3" x14ac:dyDescent="0.25">
      <c r="B42" s="1">
        <v>11.6</v>
      </c>
      <c r="C42" s="1">
        <v>16</v>
      </c>
    </row>
    <row r="43" spans="2:3" x14ac:dyDescent="0.25">
      <c r="B43" s="1">
        <v>16.2</v>
      </c>
      <c r="C43" s="1">
        <v>13.4</v>
      </c>
    </row>
    <row r="44" spans="2:3" x14ac:dyDescent="0.25">
      <c r="B44" s="1">
        <v>11.5</v>
      </c>
      <c r="C44" s="1">
        <v>16.899999999999999</v>
      </c>
    </row>
    <row r="45" spans="2:3" x14ac:dyDescent="0.25">
      <c r="B45" s="1">
        <v>16.8</v>
      </c>
      <c r="C45" s="1">
        <v>18.2</v>
      </c>
    </row>
    <row r="46" spans="2:3" x14ac:dyDescent="0.25">
      <c r="B46" s="1">
        <v>16.2</v>
      </c>
      <c r="C46" s="1">
        <v>17.100000000000001</v>
      </c>
    </row>
    <row r="47" spans="2:3" x14ac:dyDescent="0.25">
      <c r="B47" s="1">
        <v>16.600000000000001</v>
      </c>
      <c r="C47" s="1">
        <v>17.399999999999999</v>
      </c>
    </row>
    <row r="48" spans="2:3" x14ac:dyDescent="0.25">
      <c r="B48" s="1">
        <v>16.8</v>
      </c>
      <c r="C4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workbookViewId="0">
      <selection activeCell="F15" sqref="F15"/>
    </sheetView>
  </sheetViews>
  <sheetFormatPr defaultRowHeight="15" x14ac:dyDescent="0.25"/>
  <sheetData>
    <row r="1" spans="1:3" x14ac:dyDescent="0.25">
      <c r="A1" s="40" t="s">
        <v>125</v>
      </c>
    </row>
    <row r="2" spans="1:3" x14ac:dyDescent="0.25">
      <c r="B2" s="4" t="s">
        <v>62</v>
      </c>
    </row>
    <row r="3" spans="1:3" x14ac:dyDescent="0.25">
      <c r="B3" s="17" t="s">
        <v>3</v>
      </c>
      <c r="C3" s="18" t="s">
        <v>4</v>
      </c>
    </row>
    <row r="4" spans="1:3" x14ac:dyDescent="0.25">
      <c r="B4" s="1">
        <v>9.6</v>
      </c>
      <c r="C4" s="1">
        <v>7.3</v>
      </c>
    </row>
    <row r="5" spans="1:3" x14ac:dyDescent="0.25">
      <c r="B5" s="1">
        <v>9.1</v>
      </c>
      <c r="C5" s="1">
        <v>8.6999999999999993</v>
      </c>
    </row>
    <row r="6" spans="1:3" x14ac:dyDescent="0.25">
      <c r="B6" s="1">
        <v>8.8000000000000007</v>
      </c>
      <c r="C6" s="1">
        <v>9.3000000000000007</v>
      </c>
    </row>
    <row r="7" spans="1:3" x14ac:dyDescent="0.25">
      <c r="B7" s="1">
        <v>10.5</v>
      </c>
      <c r="C7" s="1">
        <v>9.3000000000000007</v>
      </c>
    </row>
    <row r="8" spans="1:3" x14ac:dyDescent="0.25">
      <c r="B8" s="1">
        <v>7.5</v>
      </c>
      <c r="C8" s="1">
        <v>9</v>
      </c>
    </row>
    <row r="9" spans="1:3" x14ac:dyDescent="0.25">
      <c r="B9" s="1">
        <v>9.3000000000000007</v>
      </c>
      <c r="C9" s="1">
        <v>9.4</v>
      </c>
    </row>
    <row r="10" spans="1:3" x14ac:dyDescent="0.25">
      <c r="B10" s="1">
        <v>9.6</v>
      </c>
      <c r="C10" s="1">
        <v>9.6</v>
      </c>
    </row>
    <row r="11" spans="1:3" x14ac:dyDescent="0.25">
      <c r="B11" s="1">
        <v>9</v>
      </c>
      <c r="C11" s="1">
        <v>8.8000000000000007</v>
      </c>
    </row>
    <row r="12" spans="1:3" x14ac:dyDescent="0.25">
      <c r="B12" s="1">
        <v>9.1</v>
      </c>
      <c r="C12" s="1">
        <v>8.6</v>
      </c>
    </row>
    <row r="13" spans="1:3" x14ac:dyDescent="0.25">
      <c r="B13" s="1">
        <v>8.8000000000000007</v>
      </c>
      <c r="C13" s="1">
        <v>8.4</v>
      </c>
    </row>
    <row r="14" spans="1:3" x14ac:dyDescent="0.25">
      <c r="B14" s="1">
        <v>7.9</v>
      </c>
      <c r="C14" s="1">
        <v>8.5</v>
      </c>
    </row>
    <row r="15" spans="1:3" x14ac:dyDescent="0.25">
      <c r="B15" s="1">
        <v>5.8</v>
      </c>
      <c r="C15" s="1">
        <v>8.6</v>
      </c>
    </row>
    <row r="16" spans="1:3" x14ac:dyDescent="0.25">
      <c r="B16" s="1">
        <v>6.9</v>
      </c>
      <c r="C16" s="1">
        <v>9.5</v>
      </c>
    </row>
    <row r="17" spans="2:3" x14ac:dyDescent="0.25">
      <c r="B17" s="1">
        <v>8</v>
      </c>
      <c r="C17" s="1">
        <v>7.3</v>
      </c>
    </row>
    <row r="18" spans="2:3" x14ac:dyDescent="0.25">
      <c r="B18" s="1">
        <v>9.1999999999999993</v>
      </c>
      <c r="C18" s="1">
        <v>10.9</v>
      </c>
    </row>
    <row r="19" spans="2:3" x14ac:dyDescent="0.25">
      <c r="B19" s="1">
        <v>8.8000000000000007</v>
      </c>
      <c r="C19" s="1">
        <v>8.5</v>
      </c>
    </row>
    <row r="20" spans="2:3" x14ac:dyDescent="0.25">
      <c r="B20" s="1">
        <v>8.9</v>
      </c>
      <c r="C20" s="1">
        <v>9.5</v>
      </c>
    </row>
    <row r="21" spans="2:3" x14ac:dyDescent="0.25">
      <c r="B21" s="1">
        <v>11</v>
      </c>
      <c r="C21" s="1">
        <v>9.6999999999999993</v>
      </c>
    </row>
    <row r="22" spans="2:3" x14ac:dyDescent="0.25">
      <c r="B22" s="1">
        <v>10.3</v>
      </c>
      <c r="C22" s="1">
        <v>9.5</v>
      </c>
    </row>
    <row r="23" spans="2:3" x14ac:dyDescent="0.25">
      <c r="B23" s="1">
        <v>8.3000000000000007</v>
      </c>
      <c r="C23" s="1">
        <v>8.4</v>
      </c>
    </row>
    <row r="24" spans="2:3" x14ac:dyDescent="0.25">
      <c r="B24" s="1">
        <v>9</v>
      </c>
      <c r="C24" s="1">
        <v>9</v>
      </c>
    </row>
    <row r="25" spans="2:3" x14ac:dyDescent="0.25">
      <c r="B25" s="1">
        <v>8.6999999999999993</v>
      </c>
      <c r="C25" s="1">
        <v>9.1</v>
      </c>
    </row>
    <row r="26" spans="2:3" x14ac:dyDescent="0.25">
      <c r="B26" s="1">
        <v>9.5</v>
      </c>
      <c r="C26" s="1">
        <v>8.1</v>
      </c>
    </row>
    <row r="27" spans="2:3" x14ac:dyDescent="0.25">
      <c r="B27" s="1">
        <v>10.199999999999999</v>
      </c>
      <c r="C27" s="1">
        <v>8.6999999999999993</v>
      </c>
    </row>
    <row r="28" spans="2:3" x14ac:dyDescent="0.25">
      <c r="B28" s="1">
        <v>9</v>
      </c>
      <c r="C28" s="1">
        <v>10.3</v>
      </c>
    </row>
    <row r="29" spans="2:3" x14ac:dyDescent="0.25">
      <c r="B29" s="1">
        <v>9.8000000000000007</v>
      </c>
      <c r="C29" s="1">
        <v>9.1999999999999993</v>
      </c>
    </row>
    <row r="30" spans="2:3" x14ac:dyDescent="0.25">
      <c r="B30" s="1">
        <v>11.5</v>
      </c>
      <c r="C30" s="1">
        <v>9.6</v>
      </c>
    </row>
    <row r="31" spans="2:3" x14ac:dyDescent="0.25">
      <c r="B31" s="1">
        <v>11.3</v>
      </c>
      <c r="C31" s="1">
        <v>10.7</v>
      </c>
    </row>
    <row r="32" spans="2:3" x14ac:dyDescent="0.25">
      <c r="B32" s="1">
        <v>10</v>
      </c>
      <c r="C32" s="1">
        <v>9.6999999999999993</v>
      </c>
    </row>
    <row r="33" spans="2:3" x14ac:dyDescent="0.25">
      <c r="B33" s="1">
        <v>10.3</v>
      </c>
      <c r="C33" s="1">
        <v>9</v>
      </c>
    </row>
    <row r="34" spans="2:3" x14ac:dyDescent="0.25">
      <c r="B34" s="1">
        <v>11.2</v>
      </c>
      <c r="C34" s="1">
        <v>8.4</v>
      </c>
    </row>
    <row r="35" spans="2:3" x14ac:dyDescent="0.25">
      <c r="B35" s="1">
        <v>10.6</v>
      </c>
      <c r="C35" s="1">
        <v>8.6</v>
      </c>
    </row>
    <row r="36" spans="2:3" x14ac:dyDescent="0.25">
      <c r="B36" s="1">
        <v>9.6999999999999993</v>
      </c>
      <c r="C36" s="1">
        <v>8.9</v>
      </c>
    </row>
    <row r="37" spans="2:3" x14ac:dyDescent="0.25">
      <c r="B37" s="1">
        <v>10.4</v>
      </c>
      <c r="C37" s="1">
        <v>8.8000000000000007</v>
      </c>
    </row>
    <row r="38" spans="2:3" x14ac:dyDescent="0.25">
      <c r="B38" s="1">
        <v>10.1</v>
      </c>
      <c r="C38" s="1">
        <v>9.6999999999999993</v>
      </c>
    </row>
    <row r="39" spans="2:3" x14ac:dyDescent="0.25">
      <c r="B39" s="1">
        <v>9.8000000000000007</v>
      </c>
      <c r="C39" s="1">
        <v>10.1</v>
      </c>
    </row>
    <row r="40" spans="2:3" x14ac:dyDescent="0.25">
      <c r="B40" s="1">
        <v>9.8000000000000007</v>
      </c>
      <c r="C40" s="1">
        <v>9.1</v>
      </c>
    </row>
    <row r="41" spans="2:3" x14ac:dyDescent="0.25">
      <c r="B41" s="1">
        <v>8.8000000000000007</v>
      </c>
      <c r="C41" s="1">
        <v>9.9</v>
      </c>
    </row>
    <row r="42" spans="2:3" x14ac:dyDescent="0.25">
      <c r="B42" s="1">
        <v>10</v>
      </c>
      <c r="C42" s="1">
        <v>9</v>
      </c>
    </row>
    <row r="43" spans="2:3" x14ac:dyDescent="0.25">
      <c r="B43" s="1">
        <v>9.3000000000000007</v>
      </c>
      <c r="C43" s="1">
        <v>8.9</v>
      </c>
    </row>
    <row r="44" spans="2:3" x14ac:dyDescent="0.25">
      <c r="B44" s="1">
        <v>8.8000000000000007</v>
      </c>
      <c r="C44" s="1">
        <v>9.4</v>
      </c>
    </row>
    <row r="45" spans="2:3" x14ac:dyDescent="0.25">
      <c r="B45" s="1">
        <v>5.9</v>
      </c>
      <c r="C45" s="1">
        <v>9.5</v>
      </c>
    </row>
    <row r="46" spans="2:3" x14ac:dyDescent="0.25">
      <c r="B46" s="1">
        <v>8.8000000000000007</v>
      </c>
      <c r="C46" s="1">
        <v>9.3000000000000007</v>
      </c>
    </row>
    <row r="47" spans="2:3" x14ac:dyDescent="0.25">
      <c r="B47" s="1">
        <v>8.6</v>
      </c>
      <c r="C47" s="1">
        <v>8.1</v>
      </c>
    </row>
    <row r="48" spans="2:3" x14ac:dyDescent="0.25">
      <c r="B48" s="1">
        <v>8.8000000000000007</v>
      </c>
      <c r="C48" s="1">
        <v>7.4</v>
      </c>
    </row>
    <row r="49" spans="2:3" x14ac:dyDescent="0.25">
      <c r="B49" s="1">
        <v>10.9</v>
      </c>
      <c r="C49" s="1">
        <v>10.1</v>
      </c>
    </row>
    <row r="50" spans="2:3" x14ac:dyDescent="0.25">
      <c r="B50" s="1">
        <v>10.5</v>
      </c>
      <c r="C50" s="1">
        <v>8.8000000000000007</v>
      </c>
    </row>
    <row r="51" spans="2:3" x14ac:dyDescent="0.25">
      <c r="B51" s="1">
        <v>8.1</v>
      </c>
      <c r="C51" s="1">
        <v>7.3</v>
      </c>
    </row>
    <row r="52" spans="2:3" x14ac:dyDescent="0.25">
      <c r="B52" s="1">
        <v>7.6</v>
      </c>
      <c r="C52" s="1">
        <v>8.5</v>
      </c>
    </row>
    <row r="53" spans="2:3" x14ac:dyDescent="0.25">
      <c r="B53" s="1">
        <v>10.4</v>
      </c>
      <c r="C53" s="1">
        <v>11.6</v>
      </c>
    </row>
    <row r="54" spans="2:3" x14ac:dyDescent="0.25">
      <c r="B54" s="1">
        <v>7.6</v>
      </c>
      <c r="C54" s="1">
        <v>8.6</v>
      </c>
    </row>
    <row r="55" spans="2:3" x14ac:dyDescent="0.25">
      <c r="B55" s="1">
        <v>11.6</v>
      </c>
      <c r="C55" s="1">
        <v>8.3000000000000007</v>
      </c>
    </row>
    <row r="56" spans="2:3" x14ac:dyDescent="0.25">
      <c r="B56" s="1">
        <v>11.8</v>
      </c>
      <c r="C56" s="1">
        <v>9</v>
      </c>
    </row>
    <row r="57" spans="2:3" x14ac:dyDescent="0.25">
      <c r="B57" s="1">
        <v>10.8</v>
      </c>
      <c r="C57" s="1">
        <v>8.3000000000000007</v>
      </c>
    </row>
    <row r="58" spans="2:3" x14ac:dyDescent="0.25">
      <c r="B58" s="1">
        <v>9.1999999999999993</v>
      </c>
      <c r="C58" s="1">
        <v>9.4</v>
      </c>
    </row>
    <row r="59" spans="2:3" x14ac:dyDescent="0.25">
      <c r="B59" s="1">
        <v>9.3000000000000007</v>
      </c>
      <c r="C59" s="1">
        <v>8.4</v>
      </c>
    </row>
    <row r="60" spans="2:3" x14ac:dyDescent="0.25">
      <c r="B60" s="1">
        <v>9.9</v>
      </c>
      <c r="C60" s="1">
        <v>9.1999999999999993</v>
      </c>
    </row>
    <row r="61" spans="2:3" x14ac:dyDescent="0.25">
      <c r="B61" s="1">
        <v>10.4</v>
      </c>
      <c r="C61" s="1">
        <v>9.1999999999999993</v>
      </c>
    </row>
    <row r="62" spans="2:3" x14ac:dyDescent="0.25">
      <c r="B62" s="1">
        <v>8.8000000000000007</v>
      </c>
      <c r="C62" s="1"/>
    </row>
    <row r="63" spans="2:3" x14ac:dyDescent="0.25">
      <c r="B63" s="1">
        <v>9.1</v>
      </c>
      <c r="C63" s="1"/>
    </row>
    <row r="64" spans="2:3" x14ac:dyDescent="0.25">
      <c r="B64" s="1">
        <v>10</v>
      </c>
      <c r="C6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G18" sqref="G18"/>
    </sheetView>
  </sheetViews>
  <sheetFormatPr defaultRowHeight="15" x14ac:dyDescent="0.25"/>
  <sheetData>
    <row r="1" spans="1:3" x14ac:dyDescent="0.25">
      <c r="A1" s="40" t="s">
        <v>126</v>
      </c>
    </row>
    <row r="2" spans="1:3" x14ac:dyDescent="0.25">
      <c r="B2" s="4" t="s">
        <v>63</v>
      </c>
    </row>
    <row r="3" spans="1:3" x14ac:dyDescent="0.25">
      <c r="B3" s="17" t="s">
        <v>3</v>
      </c>
      <c r="C3" s="18" t="s">
        <v>4</v>
      </c>
    </row>
    <row r="4" spans="1:3" x14ac:dyDescent="0.25">
      <c r="B4" s="1">
        <v>0.43</v>
      </c>
      <c r="C4" s="1">
        <v>0.6</v>
      </c>
    </row>
    <row r="5" spans="1:3" x14ac:dyDescent="0.25">
      <c r="B5" s="1">
        <v>0.56999999999999995</v>
      </c>
      <c r="C5" s="1">
        <v>0.71</v>
      </c>
    </row>
    <row r="6" spans="1:3" x14ac:dyDescent="0.25">
      <c r="B6" s="1">
        <v>0.7</v>
      </c>
      <c r="C6" s="1">
        <v>0.23</v>
      </c>
    </row>
    <row r="7" spans="1:3" x14ac:dyDescent="0.25">
      <c r="B7" s="1">
        <v>0.3</v>
      </c>
      <c r="C7" s="1">
        <v>0.62</v>
      </c>
    </row>
    <row r="8" spans="1:3" x14ac:dyDescent="0.25">
      <c r="B8" s="1">
        <v>0.18</v>
      </c>
      <c r="C8" s="1">
        <v>0.46</v>
      </c>
    </row>
    <row r="9" spans="1:3" x14ac:dyDescent="0.25">
      <c r="B9" s="1">
        <v>0.25</v>
      </c>
      <c r="C9" s="1">
        <v>0.28000000000000003</v>
      </c>
    </row>
    <row r="10" spans="1:3" x14ac:dyDescent="0.25">
      <c r="B10" s="1">
        <v>1.1200000000000001</v>
      </c>
      <c r="C10" s="1">
        <v>1.19</v>
      </c>
    </row>
    <row r="11" spans="1:3" x14ac:dyDescent="0.25">
      <c r="B11" s="1"/>
      <c r="C11" s="1">
        <v>0.6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I12" sqref="I12"/>
    </sheetView>
  </sheetViews>
  <sheetFormatPr defaultRowHeight="15" x14ac:dyDescent="0.25"/>
  <sheetData>
    <row r="1" spans="1:3" x14ac:dyDescent="0.25">
      <c r="A1" s="40" t="s">
        <v>127</v>
      </c>
    </row>
    <row r="2" spans="1:3" x14ac:dyDescent="0.25">
      <c r="B2" s="4" t="s">
        <v>64</v>
      </c>
    </row>
    <row r="3" spans="1:3" x14ac:dyDescent="0.25">
      <c r="B3" s="17" t="s">
        <v>3</v>
      </c>
      <c r="C3" s="18" t="s">
        <v>4</v>
      </c>
    </row>
    <row r="4" spans="1:3" x14ac:dyDescent="0.25">
      <c r="B4" s="1">
        <v>2.9811450000000002</v>
      </c>
      <c r="C4" s="1">
        <v>3.0462500000000001</v>
      </c>
    </row>
    <row r="5" spans="1:3" x14ac:dyDescent="0.25">
      <c r="B5" s="1">
        <v>8.7664770000000001</v>
      </c>
      <c r="C5" s="1">
        <v>3.0782780000000001</v>
      </c>
    </row>
    <row r="6" spans="1:3" x14ac:dyDescent="0.25">
      <c r="B6" s="1">
        <v>3.1111260000000001</v>
      </c>
      <c r="C6" s="1">
        <v>6.6952600000000002</v>
      </c>
    </row>
    <row r="7" spans="1:3" x14ac:dyDescent="0.25">
      <c r="B7" s="1">
        <v>2.5496850000000002</v>
      </c>
      <c r="C7" s="1">
        <v>2.8012350000000001</v>
      </c>
    </row>
    <row r="8" spans="1:3" x14ac:dyDescent="0.25">
      <c r="B8" s="1">
        <v>1.986391</v>
      </c>
      <c r="C8" s="1">
        <v>2.6879170000000001</v>
      </c>
    </row>
    <row r="9" spans="1:3" x14ac:dyDescent="0.25">
      <c r="B9" s="1">
        <v>3.8202069999999999</v>
      </c>
      <c r="C9" s="1">
        <v>3.6013280000000001</v>
      </c>
    </row>
    <row r="10" spans="1:3" x14ac:dyDescent="0.25">
      <c r="B10" s="1"/>
      <c r="C10" s="1">
        <v>1.4517770000000001</v>
      </c>
    </row>
    <row r="11" spans="1:3" x14ac:dyDescent="0.25">
      <c r="B11" s="1"/>
      <c r="C1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zoomScale="85" zoomScaleNormal="85" workbookViewId="0"/>
  </sheetViews>
  <sheetFormatPr defaultRowHeight="12.75" x14ac:dyDescent="0.2"/>
  <cols>
    <col min="1" max="1" width="9.140625" style="4"/>
    <col min="2" max="2" width="15.42578125" style="4" bestFit="1" customWidth="1"/>
    <col min="3" max="3" width="9.85546875" style="4" customWidth="1"/>
    <col min="4" max="4" width="10.85546875" style="4" customWidth="1"/>
    <col min="5" max="5" width="11" style="4" customWidth="1"/>
    <col min="6" max="6" width="13.7109375" style="4" customWidth="1"/>
    <col min="7" max="7" width="12.85546875" style="4" customWidth="1"/>
    <col min="8" max="16384" width="9.140625" style="4"/>
  </cols>
  <sheetData>
    <row r="1" spans="1:31" x14ac:dyDescent="0.2">
      <c r="A1" s="40" t="s">
        <v>35</v>
      </c>
    </row>
    <row r="3" spans="1:31" x14ac:dyDescent="0.2">
      <c r="C3" s="45" t="s">
        <v>5</v>
      </c>
      <c r="D3" s="45"/>
      <c r="E3" s="16"/>
      <c r="F3" s="45" t="s">
        <v>6</v>
      </c>
      <c r="G3" s="45"/>
      <c r="H3" s="16"/>
      <c r="I3" s="45" t="s">
        <v>7</v>
      </c>
      <c r="J3" s="45"/>
      <c r="K3" s="16"/>
      <c r="L3" s="45" t="s">
        <v>8</v>
      </c>
      <c r="M3" s="45"/>
      <c r="N3" s="16"/>
      <c r="O3" s="45" t="s">
        <v>9</v>
      </c>
      <c r="P3" s="45"/>
      <c r="Q3" s="16"/>
      <c r="R3" s="45" t="s">
        <v>10</v>
      </c>
      <c r="S3" s="45"/>
      <c r="T3" s="16"/>
      <c r="U3" s="45" t="s">
        <v>11</v>
      </c>
      <c r="V3" s="45"/>
      <c r="W3" s="16"/>
      <c r="X3" s="45" t="s">
        <v>19</v>
      </c>
      <c r="Y3" s="45"/>
      <c r="Z3" s="16"/>
      <c r="AA3" s="45" t="s">
        <v>20</v>
      </c>
      <c r="AB3" s="45"/>
      <c r="AC3" s="16"/>
      <c r="AD3" s="45" t="s">
        <v>21</v>
      </c>
      <c r="AE3" s="45"/>
    </row>
    <row r="4" spans="1:31" x14ac:dyDescent="0.2">
      <c r="C4" s="17" t="s">
        <v>3</v>
      </c>
      <c r="D4" s="18" t="s">
        <v>4</v>
      </c>
      <c r="E4" s="17"/>
      <c r="F4" s="17" t="s">
        <v>3</v>
      </c>
      <c r="G4" s="18" t="s">
        <v>4</v>
      </c>
      <c r="H4" s="17"/>
      <c r="I4" s="17" t="s">
        <v>3</v>
      </c>
      <c r="J4" s="18" t="s">
        <v>4</v>
      </c>
      <c r="K4" s="17"/>
      <c r="L4" s="17" t="s">
        <v>3</v>
      </c>
      <c r="M4" s="18" t="s">
        <v>4</v>
      </c>
      <c r="N4" s="17"/>
      <c r="O4" s="17" t="s">
        <v>3</v>
      </c>
      <c r="P4" s="18" t="s">
        <v>4</v>
      </c>
      <c r="Q4" s="17"/>
      <c r="R4" s="17" t="s">
        <v>3</v>
      </c>
      <c r="S4" s="18" t="s">
        <v>4</v>
      </c>
      <c r="T4" s="17"/>
      <c r="U4" s="17" t="s">
        <v>3</v>
      </c>
      <c r="V4" s="18" t="s">
        <v>4</v>
      </c>
      <c r="W4" s="17"/>
      <c r="X4" s="17" t="s">
        <v>3</v>
      </c>
      <c r="Y4" s="18" t="s">
        <v>4</v>
      </c>
      <c r="Z4" s="17"/>
      <c r="AA4" s="17" t="s">
        <v>3</v>
      </c>
      <c r="AB4" s="18" t="s">
        <v>4</v>
      </c>
      <c r="AC4" s="17"/>
      <c r="AD4" s="17" t="s">
        <v>3</v>
      </c>
      <c r="AE4" s="18" t="s">
        <v>4</v>
      </c>
    </row>
    <row r="5" spans="1:31" x14ac:dyDescent="0.2">
      <c r="C5" s="1">
        <v>61.44</v>
      </c>
      <c r="D5" s="15">
        <v>55.75</v>
      </c>
      <c r="F5" s="15">
        <v>32.369999999999997</v>
      </c>
      <c r="G5" s="15">
        <v>28.37</v>
      </c>
      <c r="I5" s="15">
        <v>0.61799999999999999</v>
      </c>
      <c r="J5" s="15">
        <v>0.80400000000000005</v>
      </c>
      <c r="L5" s="15">
        <v>1.0409999999999999</v>
      </c>
      <c r="M5" s="15">
        <v>1.04</v>
      </c>
      <c r="O5" s="15">
        <v>0.88900000000000001</v>
      </c>
      <c r="P5" s="15">
        <v>1.107</v>
      </c>
      <c r="R5" s="15">
        <v>3.77</v>
      </c>
      <c r="S5" s="15">
        <v>3.56</v>
      </c>
      <c r="U5" s="15">
        <v>2.5499999999999998</v>
      </c>
      <c r="V5" s="15">
        <v>2.5499999999999998</v>
      </c>
      <c r="X5" s="15">
        <v>60.96</v>
      </c>
      <c r="Y5" s="15">
        <v>52.86</v>
      </c>
      <c r="AA5" s="15">
        <v>23.51</v>
      </c>
      <c r="AB5" s="15">
        <v>23.39</v>
      </c>
      <c r="AD5" s="15">
        <v>37.450000000000003</v>
      </c>
      <c r="AE5" s="15">
        <v>29.47</v>
      </c>
    </row>
    <row r="6" spans="1:31" x14ac:dyDescent="0.2">
      <c r="C6" s="1">
        <v>63.28</v>
      </c>
      <c r="D6" s="15">
        <v>58.8</v>
      </c>
      <c r="F6" s="15">
        <v>33.78</v>
      </c>
      <c r="G6" s="15">
        <v>30.54</v>
      </c>
      <c r="I6" s="15">
        <v>0.81</v>
      </c>
      <c r="J6" s="15">
        <v>0.63600000000000001</v>
      </c>
      <c r="L6" s="15">
        <v>1.3180000000000001</v>
      </c>
      <c r="M6" s="15">
        <v>1.141</v>
      </c>
      <c r="O6" s="15">
        <v>1.133</v>
      </c>
      <c r="P6" s="15">
        <v>1.361</v>
      </c>
      <c r="R6" s="15">
        <v>3.9</v>
      </c>
      <c r="S6" s="15">
        <v>3.77</v>
      </c>
      <c r="U6" s="15">
        <v>2.58</v>
      </c>
      <c r="V6" s="15">
        <v>2.62</v>
      </c>
      <c r="X6" s="15">
        <v>65.28</v>
      </c>
      <c r="Y6" s="15">
        <v>60.76</v>
      </c>
      <c r="AA6" s="15">
        <v>24.2</v>
      </c>
      <c r="AB6" s="15">
        <v>25.03</v>
      </c>
      <c r="AD6" s="15">
        <v>41.08</v>
      </c>
      <c r="AE6" s="15">
        <v>35.72</v>
      </c>
    </row>
    <row r="7" spans="1:31" x14ac:dyDescent="0.2">
      <c r="C7" s="1">
        <v>62.3</v>
      </c>
      <c r="D7" s="15">
        <v>58.17</v>
      </c>
      <c r="F7" s="15">
        <v>32.89</v>
      </c>
      <c r="G7" s="15">
        <v>30.06</v>
      </c>
      <c r="I7" s="15">
        <v>0.752</v>
      </c>
      <c r="J7" s="15">
        <v>0.64800000000000002</v>
      </c>
      <c r="L7" s="15">
        <v>1.2050000000000001</v>
      </c>
      <c r="M7" s="15">
        <v>1.006</v>
      </c>
      <c r="O7" s="15">
        <v>1.123</v>
      </c>
      <c r="P7" s="15">
        <v>1.1579999999999999</v>
      </c>
      <c r="R7" s="15">
        <v>3.65</v>
      </c>
      <c r="S7" s="15">
        <v>3.68</v>
      </c>
      <c r="U7" s="15">
        <v>2.4500000000000002</v>
      </c>
      <c r="V7" s="15">
        <v>2.58</v>
      </c>
      <c r="X7" s="15">
        <v>56.21</v>
      </c>
      <c r="Y7" s="15">
        <v>57.52</v>
      </c>
      <c r="AA7" s="15">
        <v>21.19</v>
      </c>
      <c r="AB7" s="15">
        <v>24.06</v>
      </c>
      <c r="AD7" s="15">
        <v>35.020000000000003</v>
      </c>
      <c r="AE7" s="15">
        <v>33.46</v>
      </c>
    </row>
    <row r="8" spans="1:31" x14ac:dyDescent="0.2">
      <c r="C8" s="1">
        <v>63.58</v>
      </c>
      <c r="D8" s="15">
        <v>51.25</v>
      </c>
      <c r="F8" s="15">
        <v>33.76</v>
      </c>
      <c r="G8" s="15">
        <v>25.84</v>
      </c>
      <c r="I8" s="15">
        <v>0.63300000000000001</v>
      </c>
      <c r="J8" s="15">
        <v>0.56599999999999995</v>
      </c>
      <c r="L8" s="15">
        <v>1.0640000000000001</v>
      </c>
      <c r="M8" s="15">
        <v>0.81699999999999995</v>
      </c>
      <c r="O8" s="15">
        <v>1.1830000000000001</v>
      </c>
      <c r="P8" s="15">
        <v>0.97499999999999998</v>
      </c>
      <c r="R8" s="15">
        <v>3.57</v>
      </c>
      <c r="S8" s="15">
        <v>4.13</v>
      </c>
      <c r="U8" s="15">
        <v>2.36</v>
      </c>
      <c r="V8" s="15">
        <v>3.06</v>
      </c>
      <c r="X8" s="15">
        <v>53.24</v>
      </c>
      <c r="Y8" s="15">
        <v>75.61</v>
      </c>
      <c r="AA8" s="15">
        <v>19.39</v>
      </c>
      <c r="AB8" s="15">
        <v>36.86</v>
      </c>
      <c r="AD8" s="15">
        <v>33.85</v>
      </c>
      <c r="AE8" s="15">
        <v>38.75</v>
      </c>
    </row>
    <row r="9" spans="1:31" x14ac:dyDescent="0.2">
      <c r="C9" s="1">
        <v>60.25</v>
      </c>
      <c r="D9" s="15">
        <v>61.04</v>
      </c>
      <c r="F9" s="15">
        <v>31.95</v>
      </c>
      <c r="G9" s="15">
        <v>32.119999999999997</v>
      </c>
      <c r="I9" s="15">
        <v>0.68400000000000005</v>
      </c>
      <c r="J9" s="15">
        <v>0.69399999999999995</v>
      </c>
      <c r="L9" s="15">
        <v>0.94299999999999995</v>
      </c>
      <c r="M9" s="15">
        <v>1.006</v>
      </c>
      <c r="O9" s="15">
        <v>1.026</v>
      </c>
      <c r="P9" s="15">
        <v>1.1879999999999999</v>
      </c>
      <c r="R9" s="15">
        <v>4.43</v>
      </c>
      <c r="S9" s="15">
        <v>3.82</v>
      </c>
      <c r="U9" s="15">
        <v>3.01</v>
      </c>
      <c r="V9" s="15">
        <v>2.59</v>
      </c>
      <c r="X9" s="15">
        <v>89.07</v>
      </c>
      <c r="Y9" s="15">
        <v>62.59</v>
      </c>
      <c r="AA9" s="15">
        <v>35.409999999999997</v>
      </c>
      <c r="AB9" s="15">
        <v>24.39</v>
      </c>
      <c r="AD9" s="15">
        <v>53.66</v>
      </c>
      <c r="AE9" s="15">
        <v>38.200000000000003</v>
      </c>
    </row>
    <row r="10" spans="1:31" x14ac:dyDescent="0.2">
      <c r="C10" s="1">
        <v>65.19</v>
      </c>
      <c r="D10" s="15">
        <v>59.16</v>
      </c>
      <c r="F10" s="15">
        <v>35.450000000000003</v>
      </c>
      <c r="G10" s="15">
        <v>30.75</v>
      </c>
      <c r="I10" s="15">
        <v>0.81799999999999995</v>
      </c>
      <c r="J10" s="15">
        <v>0.59699999999999998</v>
      </c>
      <c r="L10" s="15">
        <v>1.236</v>
      </c>
      <c r="M10" s="15">
        <v>0.96599999999999997</v>
      </c>
      <c r="O10" s="15">
        <v>0.89400000000000002</v>
      </c>
      <c r="P10" s="15">
        <v>1.198</v>
      </c>
      <c r="R10" s="15">
        <v>4.28</v>
      </c>
      <c r="S10" s="15">
        <v>3.72</v>
      </c>
      <c r="U10" s="15">
        <v>2.77</v>
      </c>
      <c r="V10" s="15">
        <v>2.57</v>
      </c>
      <c r="X10" s="15">
        <v>82.3</v>
      </c>
      <c r="Y10" s="15">
        <v>58.67</v>
      </c>
      <c r="AA10" s="15">
        <v>28.65</v>
      </c>
      <c r="AB10" s="15">
        <v>23.96</v>
      </c>
      <c r="AD10" s="15">
        <v>53.65</v>
      </c>
      <c r="AE10" s="15">
        <v>34.71</v>
      </c>
    </row>
    <row r="11" spans="1:31" x14ac:dyDescent="0.2">
      <c r="C11" s="1">
        <v>62.69</v>
      </c>
      <c r="D11" s="15">
        <v>60.94</v>
      </c>
      <c r="F11" s="15">
        <v>33.36</v>
      </c>
      <c r="G11" s="15">
        <v>32.020000000000003</v>
      </c>
      <c r="I11" s="15">
        <v>0.73</v>
      </c>
      <c r="J11" s="15">
        <v>0.84399999999999997</v>
      </c>
      <c r="L11" s="15">
        <v>1.2350000000000001</v>
      </c>
      <c r="M11" s="15">
        <v>0.99399999999999999</v>
      </c>
      <c r="O11" s="15">
        <v>1.0309999999999999</v>
      </c>
      <c r="P11" s="15">
        <v>1.1779999999999999</v>
      </c>
      <c r="R11" s="15">
        <v>3.91</v>
      </c>
      <c r="S11" s="15">
        <v>3.77</v>
      </c>
      <c r="U11" s="15">
        <v>2.6</v>
      </c>
      <c r="V11" s="15">
        <v>2.56</v>
      </c>
      <c r="X11" s="15">
        <v>66.12</v>
      </c>
      <c r="Y11" s="15">
        <v>60.79</v>
      </c>
      <c r="AA11" s="15">
        <v>24.67</v>
      </c>
      <c r="AB11" s="15">
        <v>23.74</v>
      </c>
      <c r="AD11" s="15">
        <v>41.45</v>
      </c>
      <c r="AE11" s="15">
        <v>37.049999999999997</v>
      </c>
    </row>
    <row r="12" spans="1:31" x14ac:dyDescent="0.2">
      <c r="C12" s="1">
        <v>62.51</v>
      </c>
      <c r="D12" s="15">
        <v>55.98</v>
      </c>
      <c r="F12" s="15">
        <v>33.299999999999997</v>
      </c>
      <c r="G12" s="15">
        <v>28.74</v>
      </c>
      <c r="I12" s="15">
        <v>0.73199999999999998</v>
      </c>
      <c r="J12" s="15">
        <v>0.54800000000000004</v>
      </c>
      <c r="L12" s="15">
        <v>1.129</v>
      </c>
      <c r="M12" s="15">
        <v>0.98799999999999999</v>
      </c>
      <c r="O12" s="15">
        <v>1.006</v>
      </c>
      <c r="P12" s="15">
        <v>1.097</v>
      </c>
      <c r="R12" s="15">
        <v>4.03</v>
      </c>
      <c r="S12" s="15">
        <v>3.91</v>
      </c>
      <c r="U12" s="15">
        <v>2.69</v>
      </c>
      <c r="V12" s="15">
        <v>2.79</v>
      </c>
      <c r="X12" s="15">
        <v>71.180000000000007</v>
      </c>
      <c r="Y12" s="15">
        <v>66.28</v>
      </c>
      <c r="AA12" s="15">
        <v>26.69</v>
      </c>
      <c r="AB12" s="15">
        <v>29.18</v>
      </c>
      <c r="AD12" s="15">
        <v>44.49</v>
      </c>
      <c r="AE12" s="15">
        <v>37.1</v>
      </c>
    </row>
    <row r="13" spans="1:31" x14ac:dyDescent="0.2">
      <c r="C13" s="1">
        <v>60.5</v>
      </c>
      <c r="D13" s="15">
        <v>58.07</v>
      </c>
      <c r="F13" s="15">
        <v>31.85</v>
      </c>
      <c r="G13" s="15">
        <v>30.16</v>
      </c>
      <c r="I13" s="15">
        <v>0.68</v>
      </c>
      <c r="J13" s="15">
        <v>0.621</v>
      </c>
      <c r="L13" s="15">
        <v>1.1060000000000001</v>
      </c>
      <c r="M13" s="15">
        <v>0.95899999999999996</v>
      </c>
      <c r="O13" s="15">
        <v>1.0720000000000001</v>
      </c>
      <c r="P13" s="15">
        <v>1.1779999999999999</v>
      </c>
      <c r="R13" s="15">
        <v>3.97</v>
      </c>
      <c r="S13" s="15">
        <v>3.95</v>
      </c>
      <c r="U13" s="15">
        <v>2.71</v>
      </c>
      <c r="V13" s="15">
        <v>2.76</v>
      </c>
      <c r="X13" s="15">
        <v>68.930000000000007</v>
      </c>
      <c r="Y13" s="15">
        <v>67.89</v>
      </c>
      <c r="AA13" s="15">
        <v>27.22</v>
      </c>
      <c r="AB13" s="15">
        <v>28.47</v>
      </c>
      <c r="AD13" s="15">
        <v>41.7</v>
      </c>
      <c r="AE13" s="15">
        <v>39.42</v>
      </c>
    </row>
    <row r="14" spans="1:31" x14ac:dyDescent="0.2">
      <c r="C14" s="1">
        <v>64.92</v>
      </c>
      <c r="D14" s="15">
        <v>57.27</v>
      </c>
      <c r="F14" s="15">
        <v>34.68</v>
      </c>
      <c r="G14" s="15">
        <v>29.72</v>
      </c>
      <c r="I14" s="15">
        <v>0.62</v>
      </c>
      <c r="J14" s="15">
        <v>0.66800000000000004</v>
      </c>
      <c r="L14" s="15">
        <v>0.91100000000000003</v>
      </c>
      <c r="M14" s="15">
        <v>1.107</v>
      </c>
      <c r="O14" s="15">
        <v>0.98599999999999999</v>
      </c>
      <c r="P14" s="15">
        <v>0.97499999999999998</v>
      </c>
      <c r="R14" s="15">
        <v>3.49</v>
      </c>
      <c r="S14" s="15">
        <v>4.1100000000000003</v>
      </c>
      <c r="U14" s="15">
        <v>2.2799999999999998</v>
      </c>
      <c r="V14" s="15">
        <v>2.89</v>
      </c>
      <c r="X14" s="15">
        <v>50.46</v>
      </c>
      <c r="Y14" s="15">
        <v>74.680000000000007</v>
      </c>
      <c r="AA14" s="15">
        <v>17.7</v>
      </c>
      <c r="AB14" s="15">
        <v>31.91</v>
      </c>
      <c r="AD14" s="15">
        <v>32.76</v>
      </c>
      <c r="AE14" s="15">
        <v>42.77</v>
      </c>
    </row>
    <row r="15" spans="1:31" x14ac:dyDescent="0.2">
      <c r="C15" s="1">
        <v>64.040000000000006</v>
      </c>
      <c r="D15" s="15">
        <v>51.3</v>
      </c>
      <c r="F15" s="15">
        <v>34.340000000000003</v>
      </c>
      <c r="G15" s="15">
        <v>25.99</v>
      </c>
      <c r="I15" s="15">
        <v>0.69799999999999995</v>
      </c>
      <c r="J15" s="15">
        <v>0.66700000000000004</v>
      </c>
      <c r="L15" s="15">
        <v>1.149</v>
      </c>
      <c r="M15" s="15">
        <v>0.96899999999999997</v>
      </c>
      <c r="O15" s="15">
        <v>1.026</v>
      </c>
      <c r="P15" s="15">
        <v>1.2589999999999999</v>
      </c>
      <c r="R15" s="15">
        <v>3.91</v>
      </c>
      <c r="S15" s="15">
        <v>4.3600000000000003</v>
      </c>
      <c r="U15" s="15">
        <v>2.56</v>
      </c>
      <c r="V15" s="15">
        <v>3.23</v>
      </c>
      <c r="X15" s="15">
        <v>66.09</v>
      </c>
      <c r="Y15" s="15">
        <v>85.9</v>
      </c>
      <c r="AA15" s="15">
        <v>23.77</v>
      </c>
      <c r="AB15" s="15">
        <v>41.84</v>
      </c>
      <c r="AD15" s="15">
        <v>42.33</v>
      </c>
      <c r="AE15" s="15">
        <v>44.07</v>
      </c>
    </row>
    <row r="16" spans="1:31" x14ac:dyDescent="0.2">
      <c r="C16" s="1">
        <v>65.430000000000007</v>
      </c>
      <c r="D16" s="15">
        <v>57.1</v>
      </c>
      <c r="F16" s="15">
        <v>35.200000000000003</v>
      </c>
      <c r="G16" s="15">
        <v>29.68</v>
      </c>
      <c r="I16" s="15">
        <v>0.61799999999999999</v>
      </c>
      <c r="J16" s="15">
        <v>0.66200000000000003</v>
      </c>
      <c r="L16" s="15">
        <v>1.1419999999999999</v>
      </c>
      <c r="M16" s="15">
        <v>1.0329999999999999</v>
      </c>
      <c r="O16" s="15">
        <v>1.123</v>
      </c>
      <c r="P16" s="15">
        <v>1.2290000000000001</v>
      </c>
      <c r="R16" s="15">
        <v>3.67</v>
      </c>
      <c r="S16" s="15">
        <v>4.2300000000000004</v>
      </c>
      <c r="U16" s="15">
        <v>2.38</v>
      </c>
      <c r="V16" s="15">
        <v>2.98</v>
      </c>
      <c r="X16" s="15">
        <v>57.1</v>
      </c>
      <c r="Y16" s="15">
        <v>80.09</v>
      </c>
      <c r="AA16" s="15">
        <v>19.739999999999998</v>
      </c>
      <c r="AB16" s="15">
        <v>34.36</v>
      </c>
      <c r="AD16" s="15">
        <v>37.36</v>
      </c>
      <c r="AE16" s="15">
        <v>45.73</v>
      </c>
    </row>
    <row r="17" spans="2:31" x14ac:dyDescent="0.2">
      <c r="C17" s="1">
        <v>66.55</v>
      </c>
      <c r="D17" s="15">
        <v>56.33</v>
      </c>
      <c r="F17" s="15">
        <v>36.31</v>
      </c>
      <c r="G17" s="15">
        <v>29.1</v>
      </c>
      <c r="I17" s="15">
        <v>0.68400000000000005</v>
      </c>
      <c r="J17" s="15">
        <v>0.67800000000000005</v>
      </c>
      <c r="L17" s="15">
        <v>1.0669999999999999</v>
      </c>
      <c r="M17" s="15">
        <v>1.0660000000000001</v>
      </c>
      <c r="O17" s="15">
        <v>0.93</v>
      </c>
      <c r="P17" s="15">
        <v>1.137</v>
      </c>
      <c r="R17" s="15">
        <v>4.04</v>
      </c>
      <c r="S17" s="15">
        <v>4.12</v>
      </c>
      <c r="U17" s="15">
        <v>2.57</v>
      </c>
      <c r="V17" s="15">
        <v>2.92</v>
      </c>
      <c r="X17" s="15">
        <v>71.72</v>
      </c>
      <c r="Y17" s="15">
        <v>75.16</v>
      </c>
      <c r="AA17" s="15">
        <v>23.99</v>
      </c>
      <c r="AB17" s="15">
        <v>32.83</v>
      </c>
      <c r="AD17" s="15">
        <v>47.73</v>
      </c>
      <c r="AE17" s="15">
        <v>42.34</v>
      </c>
    </row>
    <row r="18" spans="2:31" x14ac:dyDescent="0.2">
      <c r="C18" s="1">
        <v>67.94</v>
      </c>
      <c r="D18" s="15">
        <v>56.85</v>
      </c>
      <c r="F18" s="15">
        <v>37.11</v>
      </c>
      <c r="G18" s="15">
        <v>29.35</v>
      </c>
      <c r="I18" s="15">
        <v>0.755</v>
      </c>
      <c r="J18" s="15">
        <v>0.59</v>
      </c>
      <c r="L18" s="15">
        <v>1.1890000000000001</v>
      </c>
      <c r="M18" s="15">
        <v>0.97399999999999998</v>
      </c>
      <c r="O18" s="15">
        <v>1.113</v>
      </c>
      <c r="P18" s="15">
        <v>1.0660000000000001</v>
      </c>
      <c r="R18" s="15">
        <v>3.66</v>
      </c>
      <c r="S18" s="15">
        <v>3.95</v>
      </c>
      <c r="U18" s="15">
        <v>2.2999999999999998</v>
      </c>
      <c r="V18" s="15">
        <v>2.79</v>
      </c>
      <c r="X18" s="15">
        <v>56.73</v>
      </c>
      <c r="Y18" s="15">
        <v>67.86</v>
      </c>
      <c r="AA18" s="15">
        <v>18.190000000000001</v>
      </c>
      <c r="AB18" s="15">
        <v>29.28</v>
      </c>
      <c r="AD18" s="15">
        <v>38.549999999999997</v>
      </c>
      <c r="AE18" s="15">
        <v>38.58</v>
      </c>
    </row>
    <row r="19" spans="2:31" x14ac:dyDescent="0.2">
      <c r="C19" s="1">
        <v>68.709999999999994</v>
      </c>
      <c r="D19" s="15">
        <v>59.37</v>
      </c>
      <c r="F19" s="15">
        <v>37.840000000000003</v>
      </c>
      <c r="G19" s="15">
        <v>31</v>
      </c>
      <c r="I19" s="15">
        <v>0.752</v>
      </c>
      <c r="J19" s="15">
        <v>0.71099999999999997</v>
      </c>
      <c r="L19" s="15">
        <v>1.27</v>
      </c>
      <c r="M19" s="15">
        <v>1.083</v>
      </c>
      <c r="O19" s="15">
        <v>1.036</v>
      </c>
      <c r="P19" s="15">
        <v>1.198</v>
      </c>
      <c r="R19" s="15">
        <v>3.84</v>
      </c>
      <c r="S19" s="15">
        <v>3.89</v>
      </c>
      <c r="U19" s="15">
        <v>2.38</v>
      </c>
      <c r="V19" s="15">
        <v>2.68</v>
      </c>
      <c r="X19" s="15">
        <v>63.34</v>
      </c>
      <c r="Y19" s="15">
        <v>65.430000000000007</v>
      </c>
      <c r="AA19" s="15">
        <v>19.82</v>
      </c>
      <c r="AB19" s="15">
        <v>26.59</v>
      </c>
      <c r="AD19" s="15">
        <v>43.52</v>
      </c>
      <c r="AE19" s="15">
        <v>38.840000000000003</v>
      </c>
    </row>
    <row r="20" spans="2:31" x14ac:dyDescent="0.2">
      <c r="D20" s="15">
        <v>57.73</v>
      </c>
      <c r="G20" s="15">
        <v>29.88</v>
      </c>
      <c r="I20" s="15"/>
      <c r="J20" s="15">
        <v>0.70099999999999996</v>
      </c>
      <c r="L20" s="19"/>
      <c r="M20" s="15">
        <v>1.03</v>
      </c>
      <c r="O20" s="19"/>
      <c r="P20" s="15">
        <v>1.351</v>
      </c>
      <c r="R20" s="19"/>
      <c r="S20" s="15">
        <v>3.86</v>
      </c>
      <c r="U20" s="19"/>
      <c r="V20" s="15">
        <v>2.71</v>
      </c>
      <c r="X20" s="19"/>
      <c r="Y20" s="15">
        <v>64.23</v>
      </c>
      <c r="AA20" s="19"/>
      <c r="AB20" s="15">
        <v>27.15</v>
      </c>
      <c r="AD20" s="19"/>
      <c r="AE20" s="15">
        <v>37.08</v>
      </c>
    </row>
    <row r="21" spans="2:31" x14ac:dyDescent="0.2">
      <c r="D21" s="15">
        <v>55.18</v>
      </c>
      <c r="G21" s="15">
        <v>28.34</v>
      </c>
      <c r="I21" s="19"/>
      <c r="J21" s="15">
        <v>0.65700000000000003</v>
      </c>
      <c r="L21" s="19"/>
      <c r="M21" s="15">
        <v>1.0980000000000001</v>
      </c>
      <c r="O21" s="19"/>
      <c r="P21" s="15">
        <v>1.107</v>
      </c>
      <c r="R21" s="19"/>
      <c r="S21" s="15">
        <v>4.1100000000000003</v>
      </c>
      <c r="U21" s="19"/>
      <c r="V21" s="15">
        <v>2.95</v>
      </c>
      <c r="X21" s="19"/>
      <c r="Y21" s="15">
        <v>74.83</v>
      </c>
      <c r="AA21" s="19"/>
      <c r="AB21" s="15">
        <v>33.54</v>
      </c>
      <c r="AD21" s="19"/>
      <c r="AE21" s="15">
        <v>41.29</v>
      </c>
    </row>
    <row r="22" spans="2:31" x14ac:dyDescent="0.2">
      <c r="C22" s="20"/>
      <c r="D22" s="20"/>
      <c r="E22" s="21"/>
      <c r="F22" s="20"/>
      <c r="G22" s="20"/>
      <c r="H22" s="21"/>
      <c r="I22" s="20"/>
      <c r="J22" s="20"/>
      <c r="K22" s="21"/>
      <c r="L22" s="20"/>
      <c r="M22" s="20"/>
      <c r="N22" s="21"/>
      <c r="O22" s="20"/>
      <c r="P22" s="20"/>
      <c r="Q22" s="21"/>
      <c r="R22" s="22"/>
      <c r="S22" s="22"/>
      <c r="T22" s="21"/>
      <c r="U22" s="20"/>
      <c r="V22" s="20"/>
      <c r="W22" s="21"/>
      <c r="X22" s="20"/>
      <c r="Y22" s="20"/>
      <c r="Z22" s="21"/>
      <c r="AA22" s="20"/>
      <c r="AB22" s="20"/>
      <c r="AC22" s="21"/>
      <c r="AD22" s="20"/>
      <c r="AE22" s="20"/>
    </row>
    <row r="23" spans="2:31" x14ac:dyDescent="0.2">
      <c r="B23" s="23" t="s">
        <v>12</v>
      </c>
      <c r="C23" s="19">
        <f>AVERAGE(C5:C22)</f>
        <v>63.955333333333328</v>
      </c>
      <c r="D23" s="19">
        <f>AVERAGE(D5:D22)</f>
        <v>57.075882352941171</v>
      </c>
      <c r="F23" s="19">
        <f>AVERAGE(F5:F22)</f>
        <v>34.279333333333334</v>
      </c>
      <c r="G23" s="19">
        <f>AVERAGE(G5:G22)</f>
        <v>29.509411764705888</v>
      </c>
      <c r="H23" s="21"/>
      <c r="I23" s="19">
        <f>AVERAGE(I5:I22)</f>
        <v>0.70560000000000012</v>
      </c>
      <c r="J23" s="19">
        <f>AVERAGE(J5:J22)</f>
        <v>0.66423529411764715</v>
      </c>
      <c r="K23" s="21"/>
      <c r="L23" s="19">
        <f>AVERAGE(L5:L22)</f>
        <v>1.1336666666666666</v>
      </c>
      <c r="M23" s="19">
        <f>AVERAGE(M5:M22)</f>
        <v>1.0162941176470586</v>
      </c>
      <c r="N23" s="21"/>
      <c r="O23" s="19">
        <f>AVERAGE(O5:O22)</f>
        <v>1.0380666666666665</v>
      </c>
      <c r="P23" s="19">
        <f>AVERAGE(P5:P22)</f>
        <v>1.1624705882352939</v>
      </c>
      <c r="Q23" s="21"/>
      <c r="R23" s="19">
        <f>AVERAGE(R5:R22)</f>
        <v>3.874666666666668</v>
      </c>
      <c r="S23" s="19">
        <f>AVERAGE(S5:S22)</f>
        <v>3.9376470588235302</v>
      </c>
      <c r="T23" s="21"/>
      <c r="U23" s="19">
        <f>AVERAGE(U5:U22)</f>
        <v>2.5459999999999998</v>
      </c>
      <c r="V23" s="19">
        <f>AVERAGE(V5:V22)</f>
        <v>2.7782352941176471</v>
      </c>
      <c r="W23" s="21"/>
      <c r="X23" s="19">
        <f>AVERAGE(X5:X22)</f>
        <v>65.248666666666679</v>
      </c>
      <c r="Y23" s="19">
        <f>AVERAGE(Y5:Y22)</f>
        <v>67.714705882352945</v>
      </c>
      <c r="Z23" s="21"/>
      <c r="AA23" s="19">
        <f>AVERAGE(AA5:AA22)</f>
        <v>23.609333333333332</v>
      </c>
      <c r="AB23" s="19">
        <f>AVERAGE(AB5:AB22)</f>
        <v>29.210588235294122</v>
      </c>
      <c r="AC23" s="21"/>
      <c r="AD23" s="19">
        <f>AVERAGE(AD5:AD22)</f>
        <v>41.639999999999993</v>
      </c>
      <c r="AE23" s="19">
        <f>AVERAGE(AE5:AE22)</f>
        <v>38.504705882352951</v>
      </c>
    </row>
    <row r="24" spans="2:31" x14ac:dyDescent="0.2">
      <c r="B24" s="23" t="s">
        <v>13</v>
      </c>
      <c r="C24" s="19">
        <f>STDEV(C5:C21)/SQRT(COUNT(C5:C21))</f>
        <v>0.65055424477657908</v>
      </c>
      <c r="D24" s="19">
        <f>STDEV(D5:D21)/SQRT(COUNT(D5:D21))</f>
        <v>0.66514762781055359</v>
      </c>
      <c r="F24" s="19">
        <f t="shared" ref="F24:G24" si="0">STDEV(F5:F21)/SQRT(COUNT(F5:F21))</f>
        <v>0.47017470579376575</v>
      </c>
      <c r="G24" s="19">
        <f t="shared" si="0"/>
        <v>0.42087135678487048</v>
      </c>
      <c r="H24" s="24"/>
      <c r="I24" s="19">
        <f t="shared" ref="I24:J24" si="1">STDEV(I5:I21)/SQRT(COUNT(I5:I21))</f>
        <v>1.7066201630569058E-2</v>
      </c>
      <c r="J24" s="19">
        <f t="shared" si="1"/>
        <v>1.8457528635269387E-2</v>
      </c>
      <c r="K24" s="24"/>
      <c r="L24" s="19">
        <f t="shared" ref="L24:M24" si="2">STDEV(L5:L21)/SQRT(COUNT(L5:L21))</f>
        <v>2.9790325477636066E-2</v>
      </c>
      <c r="M24" s="19">
        <f t="shared" si="2"/>
        <v>1.8136485145297743E-2</v>
      </c>
      <c r="N24" s="24"/>
      <c r="O24" s="19">
        <f t="shared" ref="O24:P24" si="3">STDEV(O5:O21)/SQRT(COUNT(O5:O21))</f>
        <v>2.2881780372511946E-2</v>
      </c>
      <c r="P24" s="19">
        <f t="shared" si="3"/>
        <v>2.5942968792291011E-2</v>
      </c>
      <c r="Q24" s="24"/>
      <c r="R24" s="19">
        <f t="shared" ref="R24:S24" si="4">STDEV(R5:R21)/SQRT(COUNT(R5:R21))</f>
        <v>6.6467798624358351E-2</v>
      </c>
      <c r="S24" s="19">
        <f t="shared" si="4"/>
        <v>5.1780996768096117E-2</v>
      </c>
      <c r="T24" s="24"/>
      <c r="U24" s="19">
        <f t="shared" ref="U24:AE24" si="5">STDEV(U5:U21)/SQRT(COUNT(U5:U21))</f>
        <v>5.1090955308016266E-2</v>
      </c>
      <c r="V24" s="19">
        <f t="shared" si="5"/>
        <v>4.8660251429726013E-2</v>
      </c>
      <c r="W24" s="24"/>
      <c r="X24" s="19">
        <f t="shared" si="5"/>
        <v>2.7219542815982556</v>
      </c>
      <c r="Y24" s="19">
        <f t="shared" si="5"/>
        <v>2.1430633856096035</v>
      </c>
      <c r="Z24" s="24"/>
      <c r="AA24" s="19">
        <f t="shared" si="5"/>
        <v>1.2073625196966509</v>
      </c>
      <c r="AB24" s="19">
        <f t="shared" si="5"/>
        <v>1.2918717811617064</v>
      </c>
      <c r="AC24" s="19"/>
      <c r="AD24" s="19">
        <f t="shared" si="5"/>
        <v>1.6432841681045069</v>
      </c>
      <c r="AE24" s="19">
        <f t="shared" si="5"/>
        <v>0.97824652464280071</v>
      </c>
    </row>
    <row r="25" spans="2:31" x14ac:dyDescent="0.2">
      <c r="B25" s="17" t="s">
        <v>14</v>
      </c>
      <c r="C25" s="46" t="s">
        <v>15</v>
      </c>
      <c r="D25" s="46"/>
      <c r="F25" s="46" t="s">
        <v>15</v>
      </c>
      <c r="G25" s="46"/>
      <c r="I25" s="47">
        <v>0.1103</v>
      </c>
      <c r="J25" s="47"/>
      <c r="K25" s="21"/>
      <c r="L25" s="46">
        <v>2.5999999999999999E-3</v>
      </c>
      <c r="M25" s="46"/>
      <c r="N25" s="21"/>
      <c r="O25" s="47">
        <v>9.8500000000000004E-2</v>
      </c>
      <c r="P25" s="47"/>
      <c r="R25" s="47">
        <v>0.4612</v>
      </c>
      <c r="S25" s="47"/>
      <c r="U25" s="46">
        <v>2.5999999999999999E-3</v>
      </c>
      <c r="V25" s="46"/>
      <c r="X25" s="47">
        <v>0.48259999999999997</v>
      </c>
      <c r="Y25" s="47"/>
      <c r="AA25" s="46">
        <v>3.5000000000000001E-3</v>
      </c>
      <c r="AB25" s="46"/>
      <c r="AD25" s="47">
        <v>0.11459999999999999</v>
      </c>
      <c r="AE25" s="47"/>
    </row>
    <row r="26" spans="2:31" x14ac:dyDescent="0.2">
      <c r="B26" s="17" t="s">
        <v>75</v>
      </c>
      <c r="C26" s="47" t="s">
        <v>16</v>
      </c>
      <c r="D26" s="47"/>
      <c r="F26" s="47" t="s">
        <v>16</v>
      </c>
      <c r="G26" s="47"/>
      <c r="I26" s="47"/>
      <c r="J26" s="47"/>
      <c r="L26" s="46" t="s">
        <v>17</v>
      </c>
      <c r="M26" s="46"/>
      <c r="O26" s="47"/>
      <c r="P26" s="47"/>
      <c r="R26" s="47"/>
      <c r="S26" s="47"/>
      <c r="U26" s="46" t="s">
        <v>17</v>
      </c>
      <c r="V26" s="46"/>
      <c r="X26" s="47"/>
      <c r="Y26" s="47"/>
      <c r="AA26" s="46" t="s">
        <v>17</v>
      </c>
      <c r="AB26" s="46"/>
      <c r="AD26" s="47"/>
      <c r="AE26" s="47"/>
    </row>
  </sheetData>
  <mergeCells count="30">
    <mergeCell ref="R25:S25"/>
    <mergeCell ref="AD26:AE26"/>
    <mergeCell ref="U25:V25"/>
    <mergeCell ref="X25:Y25"/>
    <mergeCell ref="AA25:AB25"/>
    <mergeCell ref="AD25:AE25"/>
    <mergeCell ref="C26:D26"/>
    <mergeCell ref="F26:G26"/>
    <mergeCell ref="L26:M26"/>
    <mergeCell ref="U26:V26"/>
    <mergeCell ref="AA26:AB26"/>
    <mergeCell ref="I26:J26"/>
    <mergeCell ref="O26:P26"/>
    <mergeCell ref="R26:S26"/>
    <mergeCell ref="X26:Y26"/>
    <mergeCell ref="C25:D25"/>
    <mergeCell ref="F25:G25"/>
    <mergeCell ref="I25:J25"/>
    <mergeCell ref="L25:M25"/>
    <mergeCell ref="O25:P25"/>
    <mergeCell ref="AD3:AE3"/>
    <mergeCell ref="C3:D3"/>
    <mergeCell ref="F3:G3"/>
    <mergeCell ref="I3:J3"/>
    <mergeCell ref="L3:M3"/>
    <mergeCell ref="O3:P3"/>
    <mergeCell ref="R3:S3"/>
    <mergeCell ref="U3:V3"/>
    <mergeCell ref="X3:Y3"/>
    <mergeCell ref="AA3:AB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x14ac:dyDescent="0.2"/>
  <cols>
    <col min="1" max="1" width="22.140625" style="4" bestFit="1" customWidth="1"/>
    <col min="2" max="16384" width="9.140625" style="4"/>
  </cols>
  <sheetData>
    <row r="1" spans="1:3" x14ac:dyDescent="0.2">
      <c r="A1" s="40" t="s">
        <v>128</v>
      </c>
    </row>
    <row r="2" spans="1:3" x14ac:dyDescent="0.2">
      <c r="B2" s="4" t="s">
        <v>65</v>
      </c>
    </row>
    <row r="3" spans="1:3" x14ac:dyDescent="0.2">
      <c r="B3" s="17" t="s">
        <v>3</v>
      </c>
      <c r="C3" s="18" t="s">
        <v>4</v>
      </c>
    </row>
    <row r="4" spans="1:3" x14ac:dyDescent="0.2">
      <c r="B4" s="1">
        <v>45.34</v>
      </c>
      <c r="C4" s="1">
        <v>51.96</v>
      </c>
    </row>
    <row r="5" spans="1:3" x14ac:dyDescent="0.2">
      <c r="B5" s="1">
        <v>47.27</v>
      </c>
      <c r="C5" s="1">
        <v>46.93</v>
      </c>
    </row>
    <row r="6" spans="1:3" x14ac:dyDescent="0.2">
      <c r="B6" s="1">
        <v>48.27</v>
      </c>
      <c r="C6" s="1">
        <v>47.24</v>
      </c>
    </row>
    <row r="7" spans="1:3" x14ac:dyDescent="0.2">
      <c r="B7" s="1">
        <v>49.06</v>
      </c>
      <c r="C7" s="1">
        <v>47.6</v>
      </c>
    </row>
    <row r="8" spans="1:3" x14ac:dyDescent="0.2">
      <c r="B8" s="1">
        <v>39.61</v>
      </c>
      <c r="C8" s="1">
        <v>47.47</v>
      </c>
    </row>
    <row r="9" spans="1:3" x14ac:dyDescent="0.2">
      <c r="B9" s="1">
        <v>35.630000000000003</v>
      </c>
      <c r="C9" s="1">
        <v>50.4</v>
      </c>
    </row>
    <row r="10" spans="1:3" x14ac:dyDescent="0.2">
      <c r="B10" s="1">
        <v>43.34</v>
      </c>
      <c r="C10" s="1">
        <v>47.95</v>
      </c>
    </row>
    <row r="11" spans="1:3" x14ac:dyDescent="0.2">
      <c r="B11" s="1">
        <v>39.869999999999997</v>
      </c>
      <c r="C11" s="1">
        <v>49.92</v>
      </c>
    </row>
    <row r="12" spans="1:3" x14ac:dyDescent="0.2">
      <c r="B12" s="1">
        <v>41.35</v>
      </c>
      <c r="C12" s="1">
        <v>49.92</v>
      </c>
    </row>
    <row r="13" spans="1:3" x14ac:dyDescent="0.2">
      <c r="B13" s="1">
        <v>42.37</v>
      </c>
      <c r="C13" s="1">
        <v>48.43</v>
      </c>
    </row>
    <row r="14" spans="1:3" x14ac:dyDescent="0.2">
      <c r="B14" s="1">
        <v>44.71</v>
      </c>
      <c r="C14" s="1">
        <v>45.53</v>
      </c>
    </row>
    <row r="15" spans="1:3" x14ac:dyDescent="0.2">
      <c r="B15" s="1">
        <v>43.59</v>
      </c>
      <c r="C15" s="1">
        <v>43.12</v>
      </c>
    </row>
    <row r="16" spans="1:3" x14ac:dyDescent="0.2">
      <c r="B16" s="1">
        <v>42.7</v>
      </c>
      <c r="C16" s="1">
        <v>44.9</v>
      </c>
    </row>
    <row r="17" spans="1:3" x14ac:dyDescent="0.2">
      <c r="B17" s="1">
        <v>43</v>
      </c>
      <c r="C17" s="1">
        <v>46.37</v>
      </c>
    </row>
    <row r="18" spans="1:3" x14ac:dyDescent="0.2">
      <c r="B18" s="1">
        <v>42.61</v>
      </c>
      <c r="C18" s="1">
        <v>45.85</v>
      </c>
    </row>
    <row r="19" spans="1:3" x14ac:dyDescent="0.2">
      <c r="B19" s="1">
        <v>42</v>
      </c>
      <c r="C19" s="1">
        <v>45.76</v>
      </c>
    </row>
    <row r="21" spans="1:3" x14ac:dyDescent="0.2">
      <c r="A21" s="41" t="s">
        <v>74</v>
      </c>
      <c r="B21" s="1"/>
    </row>
    <row r="22" spans="1:3" x14ac:dyDescent="0.2">
      <c r="A22" s="41" t="s">
        <v>66</v>
      </c>
      <c r="B22" s="41">
        <v>2.9999999999999997E-4</v>
      </c>
    </row>
    <row r="23" spans="1:3" x14ac:dyDescent="0.2">
      <c r="A23" s="41" t="s">
        <v>67</v>
      </c>
      <c r="B23" s="1" t="s">
        <v>58</v>
      </c>
    </row>
    <row r="24" spans="1:3" x14ac:dyDescent="0.2">
      <c r="A24" s="41" t="s">
        <v>68</v>
      </c>
      <c r="B24" s="1" t="s">
        <v>69</v>
      </c>
    </row>
    <row r="25" spans="1:3" x14ac:dyDescent="0.2">
      <c r="A25" s="41" t="s">
        <v>70</v>
      </c>
      <c r="B25" s="1" t="s">
        <v>71</v>
      </c>
    </row>
    <row r="26" spans="1:3" x14ac:dyDescent="0.2">
      <c r="A26" s="41" t="s">
        <v>72</v>
      </c>
      <c r="B26" s="1" t="s">
        <v>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H14" sqref="H14"/>
    </sheetView>
  </sheetViews>
  <sheetFormatPr defaultRowHeight="15" x14ac:dyDescent="0.25"/>
  <sheetData>
    <row r="1" spans="1:3" x14ac:dyDescent="0.25">
      <c r="A1" s="40" t="s">
        <v>129</v>
      </c>
    </row>
    <row r="2" spans="1:3" x14ac:dyDescent="0.25">
      <c r="B2" s="4" t="s">
        <v>76</v>
      </c>
    </row>
    <row r="3" spans="1:3" x14ac:dyDescent="0.25">
      <c r="B3" s="17" t="s">
        <v>3</v>
      </c>
      <c r="C3" s="18" t="s">
        <v>4</v>
      </c>
    </row>
    <row r="4" spans="1:3" x14ac:dyDescent="0.25">
      <c r="B4" s="1">
        <v>96.48</v>
      </c>
      <c r="C4" s="1">
        <v>115.16800000000001</v>
      </c>
    </row>
    <row r="5" spans="1:3" x14ac:dyDescent="0.25">
      <c r="B5" s="1">
        <v>102.98</v>
      </c>
      <c r="C5" s="1">
        <v>122.16800000000001</v>
      </c>
    </row>
    <row r="6" spans="1:3" x14ac:dyDescent="0.25">
      <c r="B6" s="1">
        <v>106.94</v>
      </c>
      <c r="C6" s="1">
        <v>115.188</v>
      </c>
    </row>
    <row r="7" spans="1:3" x14ac:dyDescent="0.25">
      <c r="B7" s="1">
        <v>102.16</v>
      </c>
      <c r="C7" s="1">
        <v>107.59699999999999</v>
      </c>
    </row>
    <row r="8" spans="1:3" x14ac:dyDescent="0.25">
      <c r="B8" s="1">
        <v>156.83000000000001</v>
      </c>
      <c r="C8" s="1">
        <v>125.628</v>
      </c>
    </row>
    <row r="9" spans="1:3" x14ac:dyDescent="0.25">
      <c r="B9" s="1">
        <v>112.08</v>
      </c>
      <c r="C9" s="1">
        <v>111.703</v>
      </c>
    </row>
    <row r="10" spans="1:3" x14ac:dyDescent="0.25">
      <c r="B10" s="1">
        <v>104.41</v>
      </c>
      <c r="C10" s="1">
        <v>122.428</v>
      </c>
    </row>
    <row r="11" spans="1:3" x14ac:dyDescent="0.25">
      <c r="B11" s="1">
        <v>108.17</v>
      </c>
      <c r="C11" s="1">
        <v>109.646</v>
      </c>
    </row>
    <row r="12" spans="1:3" x14ac:dyDescent="0.25">
      <c r="B12" s="1">
        <v>105.18</v>
      </c>
      <c r="C12" s="1">
        <v>128.79400000000001</v>
      </c>
    </row>
    <row r="13" spans="1:3" x14ac:dyDescent="0.25">
      <c r="B13" s="1">
        <v>104.69</v>
      </c>
      <c r="C13" s="1">
        <v>113.70099999999999</v>
      </c>
    </row>
    <row r="14" spans="1:3" x14ac:dyDescent="0.25">
      <c r="B14" s="1">
        <v>135.41</v>
      </c>
      <c r="C14" s="1">
        <v>123.996</v>
      </c>
    </row>
    <row r="15" spans="1:3" x14ac:dyDescent="0.25">
      <c r="B15" s="1">
        <v>173.61</v>
      </c>
      <c r="C15" s="1">
        <v>95.717299999999994</v>
      </c>
    </row>
    <row r="16" spans="1:3" x14ac:dyDescent="0.25">
      <c r="B16" s="1">
        <v>142.02000000000001</v>
      </c>
      <c r="C16" s="1">
        <v>113.01300000000001</v>
      </c>
    </row>
    <row r="17" spans="2:3" x14ac:dyDescent="0.25">
      <c r="B17" s="1">
        <v>111.72</v>
      </c>
      <c r="C17" s="1">
        <v>109.393</v>
      </c>
    </row>
    <row r="18" spans="2:3" x14ac:dyDescent="0.25">
      <c r="B18" s="1">
        <v>113.98</v>
      </c>
      <c r="C18" s="1">
        <v>109.27800000000001</v>
      </c>
    </row>
    <row r="19" spans="2:3" x14ac:dyDescent="0.25">
      <c r="B19" s="1">
        <v>107.8</v>
      </c>
      <c r="C19" s="1">
        <v>122.92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G13" sqref="G13"/>
    </sheetView>
  </sheetViews>
  <sheetFormatPr defaultRowHeight="15" x14ac:dyDescent="0.25"/>
  <sheetData>
    <row r="1" spans="1:3" x14ac:dyDescent="0.25">
      <c r="A1" s="40" t="s">
        <v>130</v>
      </c>
    </row>
    <row r="2" spans="1:3" x14ac:dyDescent="0.25">
      <c r="B2" s="4" t="s">
        <v>77</v>
      </c>
    </row>
    <row r="3" spans="1:3" x14ac:dyDescent="0.25">
      <c r="B3" s="17" t="s">
        <v>3</v>
      </c>
      <c r="C3" s="18" t="s">
        <v>4</v>
      </c>
    </row>
    <row r="4" spans="1:3" x14ac:dyDescent="0.25">
      <c r="B4" s="1">
        <v>1.4211837</v>
      </c>
      <c r="C4" s="1">
        <v>3.1850076999999999</v>
      </c>
    </row>
    <row r="5" spans="1:3" x14ac:dyDescent="0.25">
      <c r="B5" s="1">
        <v>2.0359747000000001</v>
      </c>
      <c r="C5" s="1">
        <v>4.9255588000000001</v>
      </c>
    </row>
    <row r="6" spans="1:3" x14ac:dyDescent="0.25">
      <c r="B6" s="1">
        <v>1.9104232999999999</v>
      </c>
      <c r="C6" s="1">
        <v>2.7477174999999998</v>
      </c>
    </row>
    <row r="7" spans="1:3" x14ac:dyDescent="0.25">
      <c r="B7" s="1">
        <v>2.3508952999999999</v>
      </c>
      <c r="C7" s="1">
        <v>5.4245216999999997</v>
      </c>
    </row>
    <row r="8" spans="1:3" x14ac:dyDescent="0.25">
      <c r="B8" s="1">
        <v>2.5560828999999998</v>
      </c>
      <c r="C8" s="1">
        <v>2.2008063</v>
      </c>
    </row>
    <row r="9" spans="1:3" x14ac:dyDescent="0.25">
      <c r="B9" s="1">
        <v>2.6389433000000002</v>
      </c>
      <c r="C9" s="1">
        <v>4.9964895</v>
      </c>
    </row>
    <row r="10" spans="1:3" x14ac:dyDescent="0.25">
      <c r="B10" s="1">
        <v>2.0559440000000002</v>
      </c>
      <c r="C10" s="1">
        <v>3.6720131</v>
      </c>
    </row>
    <row r="11" spans="1:3" x14ac:dyDescent="0.25">
      <c r="B11" s="1">
        <v>2.0789440020000001</v>
      </c>
      <c r="C11" s="1">
        <v>2.7750034000000001</v>
      </c>
    </row>
    <row r="12" spans="1:3" x14ac:dyDescent="0.25">
      <c r="B12" s="1">
        <v>1.9675605979999999</v>
      </c>
      <c r="C12" s="1">
        <v>6.4871154000000004</v>
      </c>
    </row>
    <row r="13" spans="1:3" x14ac:dyDescent="0.25">
      <c r="B13" s="1">
        <v>4.1548103599999999</v>
      </c>
      <c r="C13" s="1">
        <v>3.1175171989999999</v>
      </c>
    </row>
    <row r="14" spans="1:3" x14ac:dyDescent="0.25">
      <c r="B14" s="1">
        <v>2.4965564859999998</v>
      </c>
      <c r="C14" s="1">
        <v>2.1579867770000001</v>
      </c>
    </row>
    <row r="15" spans="1:3" x14ac:dyDescent="0.25">
      <c r="B15" s="1">
        <v>1.8739198619999999</v>
      </c>
      <c r="C15" s="1">
        <v>2.5455004149999998</v>
      </c>
    </row>
    <row r="17" spans="1:2" x14ac:dyDescent="0.25">
      <c r="A17" s="41" t="s">
        <v>74</v>
      </c>
      <c r="B17" s="1"/>
    </row>
    <row r="18" spans="1:2" x14ac:dyDescent="0.25">
      <c r="A18" s="41" t="s">
        <v>66</v>
      </c>
      <c r="B18" s="1">
        <v>7.6E-3</v>
      </c>
    </row>
    <row r="19" spans="1:2" x14ac:dyDescent="0.25">
      <c r="A19" s="41" t="s">
        <v>67</v>
      </c>
      <c r="B19" s="1" t="s">
        <v>17</v>
      </c>
    </row>
    <row r="20" spans="1:2" x14ac:dyDescent="0.25">
      <c r="A20" s="41" t="s">
        <v>68</v>
      </c>
      <c r="B20" s="1" t="s">
        <v>69</v>
      </c>
    </row>
    <row r="21" spans="1:2" x14ac:dyDescent="0.25">
      <c r="A21" s="41" t="s">
        <v>70</v>
      </c>
      <c r="B21" s="1" t="s">
        <v>71</v>
      </c>
    </row>
    <row r="22" spans="1:2" x14ac:dyDescent="0.25">
      <c r="A22" s="41" t="s">
        <v>72</v>
      </c>
      <c r="B22" s="1" t="s">
        <v>79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F5" sqref="F5"/>
    </sheetView>
  </sheetViews>
  <sheetFormatPr defaultRowHeight="15" x14ac:dyDescent="0.25"/>
  <sheetData>
    <row r="1" spans="1:3" x14ac:dyDescent="0.25">
      <c r="A1" s="40" t="s">
        <v>131</v>
      </c>
    </row>
    <row r="2" spans="1:3" x14ac:dyDescent="0.25">
      <c r="B2" s="4" t="s">
        <v>78</v>
      </c>
    </row>
    <row r="3" spans="1:3" x14ac:dyDescent="0.25">
      <c r="B3" s="17" t="s">
        <v>3</v>
      </c>
      <c r="C3" s="18" t="s">
        <v>4</v>
      </c>
    </row>
    <row r="4" spans="1:3" x14ac:dyDescent="0.25">
      <c r="B4" s="1">
        <v>5.1738863999999998</v>
      </c>
      <c r="C4" s="1">
        <v>11.854882999999999</v>
      </c>
    </row>
    <row r="5" spans="1:3" x14ac:dyDescent="0.25">
      <c r="B5" s="1">
        <v>7.3722534</v>
      </c>
      <c r="C5" s="1">
        <v>22.2221291</v>
      </c>
    </row>
    <row r="6" spans="1:3" x14ac:dyDescent="0.25">
      <c r="B6" s="1">
        <v>8.5778935000000001</v>
      </c>
      <c r="C6" s="1">
        <v>12.519806600000001</v>
      </c>
    </row>
    <row r="7" spans="1:3" x14ac:dyDescent="0.25">
      <c r="B7" s="1">
        <v>10.5968643</v>
      </c>
      <c r="C7" s="1">
        <v>30.474845599999998</v>
      </c>
    </row>
    <row r="8" spans="1:3" x14ac:dyDescent="0.25">
      <c r="B8" s="1">
        <v>9.7099696000000009</v>
      </c>
      <c r="C8" s="1">
        <v>7.8012569999999997</v>
      </c>
    </row>
    <row r="9" spans="1:3" x14ac:dyDescent="0.25">
      <c r="B9" s="1">
        <v>13.967422600000001</v>
      </c>
      <c r="C9" s="1">
        <v>21.656793700000001</v>
      </c>
    </row>
    <row r="10" spans="1:3" x14ac:dyDescent="0.25">
      <c r="B10" s="1">
        <v>7.5622626999999998</v>
      </c>
      <c r="C10" s="1">
        <v>17.3968165</v>
      </c>
    </row>
    <row r="11" spans="1:3" x14ac:dyDescent="0.25">
      <c r="B11" s="1">
        <v>7.8670829360000001</v>
      </c>
      <c r="C11" s="1">
        <v>13.249924</v>
      </c>
    </row>
    <row r="12" spans="1:3" x14ac:dyDescent="0.25">
      <c r="B12" s="1">
        <v>9.0071923389999995</v>
      </c>
      <c r="C12" s="1">
        <v>27.075684800000001</v>
      </c>
    </row>
    <row r="13" spans="1:3" x14ac:dyDescent="0.25">
      <c r="B13" s="1">
        <v>16.671176089999999</v>
      </c>
      <c r="C13" s="1">
        <v>11.82707855</v>
      </c>
    </row>
    <row r="14" spans="1:3" x14ac:dyDescent="0.25">
      <c r="B14" s="1">
        <v>9.9772171289999996</v>
      </c>
      <c r="C14" s="1">
        <v>12.852255960000001</v>
      </c>
    </row>
    <row r="15" spans="1:3" x14ac:dyDescent="0.25">
      <c r="B15" s="1">
        <v>11.31489032</v>
      </c>
      <c r="C15" s="1">
        <v>10.57554436</v>
      </c>
    </row>
    <row r="17" spans="1:2" x14ac:dyDescent="0.25">
      <c r="A17" s="41" t="s">
        <v>74</v>
      </c>
      <c r="B17" s="1"/>
    </row>
    <row r="18" spans="1:2" x14ac:dyDescent="0.25">
      <c r="A18" s="41" t="s">
        <v>66</v>
      </c>
      <c r="B18" s="1">
        <v>8.3999999999999995E-3</v>
      </c>
    </row>
    <row r="19" spans="1:2" x14ac:dyDescent="0.25">
      <c r="A19" s="41" t="s">
        <v>67</v>
      </c>
      <c r="B19" s="1" t="s">
        <v>17</v>
      </c>
    </row>
    <row r="20" spans="1:2" x14ac:dyDescent="0.25">
      <c r="A20" s="41" t="s">
        <v>68</v>
      </c>
      <c r="B20" s="1" t="s">
        <v>69</v>
      </c>
    </row>
    <row r="21" spans="1:2" x14ac:dyDescent="0.25">
      <c r="A21" s="41" t="s">
        <v>70</v>
      </c>
      <c r="B21" s="1" t="s">
        <v>71</v>
      </c>
    </row>
    <row r="22" spans="1:2" x14ac:dyDescent="0.25">
      <c r="A22" s="41" t="s">
        <v>72</v>
      </c>
      <c r="B22" s="1" t="s">
        <v>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F13" sqref="F13"/>
    </sheetView>
  </sheetViews>
  <sheetFormatPr defaultRowHeight="15" x14ac:dyDescent="0.25"/>
  <sheetData>
    <row r="1" spans="1:3" x14ac:dyDescent="0.25">
      <c r="A1" s="40" t="s">
        <v>132</v>
      </c>
    </row>
    <row r="2" spans="1:3" x14ac:dyDescent="0.25">
      <c r="B2" s="4" t="s">
        <v>81</v>
      </c>
    </row>
    <row r="3" spans="1:3" x14ac:dyDescent="0.25">
      <c r="B3" s="17" t="s">
        <v>3</v>
      </c>
      <c r="C3" s="18" t="s">
        <v>4</v>
      </c>
    </row>
    <row r="4" spans="1:3" x14ac:dyDescent="0.25">
      <c r="B4" s="1">
        <v>15.103149999999999</v>
      </c>
      <c r="C4" s="1">
        <v>27.296590800000001</v>
      </c>
    </row>
    <row r="5" spans="1:3" x14ac:dyDescent="0.25">
      <c r="B5" s="1">
        <v>22.914904</v>
      </c>
      <c r="C5" s="1">
        <v>53.760486</v>
      </c>
    </row>
    <row r="6" spans="1:3" x14ac:dyDescent="0.25">
      <c r="B6" s="1">
        <v>30.988148299999999</v>
      </c>
      <c r="C6" s="1">
        <v>40.418655700000002</v>
      </c>
    </row>
    <row r="7" spans="1:3" x14ac:dyDescent="0.25">
      <c r="B7" s="1">
        <v>31.3699586</v>
      </c>
      <c r="C7" s="1">
        <v>70.890601200000006</v>
      </c>
    </row>
    <row r="8" spans="1:3" x14ac:dyDescent="0.25">
      <c r="B8" s="1">
        <v>23.726492100000002</v>
      </c>
      <c r="C8" s="1">
        <v>24.2312862</v>
      </c>
    </row>
    <row r="9" spans="1:3" x14ac:dyDescent="0.25">
      <c r="B9" s="1">
        <v>44.325130899999998</v>
      </c>
      <c r="C9" s="1">
        <v>64.351335700000007</v>
      </c>
    </row>
    <row r="10" spans="1:3" x14ac:dyDescent="0.25">
      <c r="B10" s="1">
        <v>18.4843583</v>
      </c>
      <c r="C10" s="1">
        <v>45.3232851</v>
      </c>
    </row>
    <row r="11" spans="1:3" x14ac:dyDescent="0.25">
      <c r="B11" s="1">
        <v>20.032884330000002</v>
      </c>
      <c r="C11" s="1">
        <v>40.175623100000003</v>
      </c>
    </row>
    <row r="12" spans="1:3" x14ac:dyDescent="0.25">
      <c r="B12" s="1">
        <v>22.84959194</v>
      </c>
      <c r="C12" s="1">
        <v>54.239356600000001</v>
      </c>
    </row>
    <row r="13" spans="1:3" x14ac:dyDescent="0.25">
      <c r="B13" s="1">
        <v>35.716072629999999</v>
      </c>
      <c r="C13" s="1">
        <v>34.485286170000002</v>
      </c>
    </row>
    <row r="14" spans="1:3" x14ac:dyDescent="0.25">
      <c r="B14" s="1">
        <v>23.274639130000001</v>
      </c>
      <c r="C14" s="1">
        <v>34.06172943</v>
      </c>
    </row>
    <row r="15" spans="1:3" x14ac:dyDescent="0.25">
      <c r="B15" s="1">
        <v>23.064417160000001</v>
      </c>
      <c r="C15" s="1">
        <v>25.641265319999999</v>
      </c>
    </row>
    <row r="17" spans="1:2" x14ac:dyDescent="0.25">
      <c r="A17" s="41" t="s">
        <v>74</v>
      </c>
      <c r="B17" s="1"/>
    </row>
    <row r="18" spans="1:2" x14ac:dyDescent="0.25">
      <c r="A18" s="41" t="s">
        <v>66</v>
      </c>
      <c r="B18" s="1">
        <v>3.5000000000000001E-3</v>
      </c>
    </row>
    <row r="19" spans="1:2" x14ac:dyDescent="0.25">
      <c r="A19" s="41" t="s">
        <v>67</v>
      </c>
      <c r="B19" s="1" t="s">
        <v>17</v>
      </c>
    </row>
    <row r="20" spans="1:2" x14ac:dyDescent="0.25">
      <c r="A20" s="41" t="s">
        <v>68</v>
      </c>
      <c r="B20" s="1" t="s">
        <v>69</v>
      </c>
    </row>
    <row r="21" spans="1:2" x14ac:dyDescent="0.25">
      <c r="A21" s="41" t="s">
        <v>70</v>
      </c>
      <c r="B21" s="1" t="s">
        <v>71</v>
      </c>
    </row>
    <row r="22" spans="1:2" x14ac:dyDescent="0.25">
      <c r="A22" s="41" t="s">
        <v>72</v>
      </c>
      <c r="B22" s="1" t="s">
        <v>82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6"/>
  <sheetViews>
    <sheetView zoomScale="55" zoomScaleNormal="55" workbookViewId="0"/>
  </sheetViews>
  <sheetFormatPr defaultRowHeight="12.75" x14ac:dyDescent="0.2"/>
  <cols>
    <col min="1" max="16384" width="9.140625" style="4"/>
  </cols>
  <sheetData>
    <row r="1" spans="1:29" x14ac:dyDescent="0.2">
      <c r="A1" s="40" t="s">
        <v>136</v>
      </c>
    </row>
    <row r="3" spans="1:29" x14ac:dyDescent="0.2">
      <c r="B3" s="47" t="s">
        <v>29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P3" s="47" t="s">
        <v>30</v>
      </c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</row>
    <row r="4" spans="1:29" x14ac:dyDescent="0.2">
      <c r="B4" s="35" t="s">
        <v>25</v>
      </c>
      <c r="C4" s="35"/>
      <c r="D4" s="4">
        <v>1</v>
      </c>
      <c r="E4" s="4">
        <v>2</v>
      </c>
      <c r="F4" s="4">
        <v>3</v>
      </c>
      <c r="G4" s="4">
        <v>3</v>
      </c>
      <c r="H4" s="4">
        <v>4</v>
      </c>
      <c r="I4" s="4">
        <v>4</v>
      </c>
      <c r="J4" s="4">
        <v>4</v>
      </c>
      <c r="K4" s="4">
        <v>4</v>
      </c>
      <c r="L4" s="31" t="s">
        <v>24</v>
      </c>
      <c r="M4" s="31" t="s">
        <v>2</v>
      </c>
      <c r="P4" s="35" t="s">
        <v>25</v>
      </c>
      <c r="R4" s="4">
        <v>1</v>
      </c>
      <c r="S4" s="4">
        <v>2</v>
      </c>
      <c r="T4" s="4">
        <v>2</v>
      </c>
      <c r="U4" s="4">
        <v>3</v>
      </c>
      <c r="V4" s="4">
        <v>4</v>
      </c>
      <c r="W4" s="4">
        <v>5</v>
      </c>
      <c r="X4" s="4">
        <v>5</v>
      </c>
      <c r="Y4" s="4">
        <v>5</v>
      </c>
      <c r="Z4" s="4">
        <v>6</v>
      </c>
      <c r="AA4" s="4">
        <v>6</v>
      </c>
      <c r="AB4" s="31" t="s">
        <v>24</v>
      </c>
      <c r="AC4" s="31" t="s">
        <v>2</v>
      </c>
    </row>
    <row r="5" spans="1:29" x14ac:dyDescent="0.2">
      <c r="B5" s="35" t="s">
        <v>18</v>
      </c>
      <c r="C5" s="35"/>
      <c r="D5" s="10" t="s">
        <v>22</v>
      </c>
      <c r="E5" s="10" t="s">
        <v>22</v>
      </c>
      <c r="F5" s="10" t="s">
        <v>22</v>
      </c>
      <c r="G5" s="10" t="s">
        <v>22</v>
      </c>
      <c r="H5" s="10" t="s">
        <v>22</v>
      </c>
      <c r="I5" s="10" t="s">
        <v>22</v>
      </c>
      <c r="J5" s="10" t="s">
        <v>22</v>
      </c>
      <c r="K5" s="10" t="s">
        <v>22</v>
      </c>
      <c r="L5" s="10" t="s">
        <v>22</v>
      </c>
      <c r="M5" s="10" t="s">
        <v>22</v>
      </c>
      <c r="P5" s="35" t="s">
        <v>18</v>
      </c>
      <c r="R5" s="10" t="s">
        <v>22</v>
      </c>
      <c r="S5" s="10" t="s">
        <v>22</v>
      </c>
      <c r="T5" s="10" t="s">
        <v>22</v>
      </c>
      <c r="U5" s="10" t="s">
        <v>22</v>
      </c>
      <c r="V5" s="10" t="s">
        <v>22</v>
      </c>
      <c r="W5" s="10" t="s">
        <v>22</v>
      </c>
      <c r="X5" s="10" t="s">
        <v>22</v>
      </c>
      <c r="Y5" s="10" t="s">
        <v>22</v>
      </c>
      <c r="Z5" s="10" t="s">
        <v>22</v>
      </c>
      <c r="AA5" s="10" t="s">
        <v>22</v>
      </c>
      <c r="AB5" s="10" t="s">
        <v>22</v>
      </c>
      <c r="AC5" s="10" t="s">
        <v>22</v>
      </c>
    </row>
    <row r="6" spans="1:29" x14ac:dyDescent="0.2">
      <c r="B6" s="33">
        <v>50</v>
      </c>
      <c r="C6" s="33"/>
      <c r="D6" s="34">
        <v>0.58731999999999995</v>
      </c>
      <c r="E6" s="34">
        <v>0.46867999999999999</v>
      </c>
      <c r="F6" s="34">
        <v>0.98490999999999995</v>
      </c>
      <c r="G6" s="34">
        <v>0.92191611799999995</v>
      </c>
      <c r="H6" s="34">
        <v>0.70779999999999998</v>
      </c>
      <c r="I6" s="34">
        <v>0.45462999999999998</v>
      </c>
      <c r="J6" s="34">
        <v>0.74800999999999995</v>
      </c>
      <c r="K6" s="34">
        <v>0.85213000000000005</v>
      </c>
      <c r="L6" s="27">
        <f t="shared" ref="L6:L37" si="0">AVERAGE(D6:K6)</f>
        <v>0.71567451474999999</v>
      </c>
      <c r="M6" s="27">
        <f t="shared" ref="M6:M37" si="1">STDEV(D6:K6)/SQRT(COUNT(D6:K6))</f>
        <v>7.0758195755358924E-2</v>
      </c>
      <c r="P6" s="33">
        <v>50</v>
      </c>
      <c r="R6" s="34">
        <v>1.3991301110000001</v>
      </c>
      <c r="S6" s="34">
        <v>0.87549707700000001</v>
      </c>
      <c r="T6" s="34">
        <v>1.6255230549999999</v>
      </c>
      <c r="U6" s="34">
        <v>0.79705000000000004</v>
      </c>
      <c r="V6" s="34">
        <v>1.018621854</v>
      </c>
      <c r="W6" s="34">
        <v>0.78417748099999995</v>
      </c>
      <c r="X6" s="34">
        <v>1.355824479</v>
      </c>
      <c r="Y6" s="34">
        <v>0.99421462699999996</v>
      </c>
      <c r="Z6" s="34">
        <v>0.72552650299999999</v>
      </c>
      <c r="AA6" s="34">
        <v>1.116623932</v>
      </c>
      <c r="AB6" s="27">
        <f>AVERAGE(R6:AA6)</f>
        <v>1.0692189119</v>
      </c>
      <c r="AC6" s="27">
        <f>STDEV(R6:AA6)/SQRT(COUNT(R6:AA6))</f>
        <v>9.5560832640992049E-2</v>
      </c>
    </row>
    <row r="7" spans="1:29" x14ac:dyDescent="0.2">
      <c r="B7" s="33">
        <v>49</v>
      </c>
      <c r="C7" s="33"/>
      <c r="D7" s="34">
        <v>0.58226</v>
      </c>
      <c r="E7" s="34">
        <v>0.46899000000000002</v>
      </c>
      <c r="F7" s="34">
        <v>0.98314999999999997</v>
      </c>
      <c r="G7" s="34">
        <v>0.909905093</v>
      </c>
      <c r="H7" s="34">
        <v>0.71001000000000003</v>
      </c>
      <c r="I7" s="34">
        <v>0.45171</v>
      </c>
      <c r="J7" s="34">
        <v>0.74136999999999997</v>
      </c>
      <c r="K7" s="34">
        <v>0.84980999999999995</v>
      </c>
      <c r="L7" s="27">
        <f t="shared" si="0"/>
        <v>0.71215063662499989</v>
      </c>
      <c r="M7" s="27">
        <f t="shared" si="1"/>
        <v>7.0227173681483374E-2</v>
      </c>
      <c r="P7" s="33">
        <v>49</v>
      </c>
      <c r="R7" s="34">
        <v>1.3852545350000001</v>
      </c>
      <c r="S7" s="34">
        <v>0.87755668899999995</v>
      </c>
      <c r="T7" s="34">
        <v>1.5910781460000001</v>
      </c>
      <c r="U7" s="34">
        <v>0.78432000000000002</v>
      </c>
      <c r="V7" s="34">
        <v>0.99618595399999998</v>
      </c>
      <c r="W7" s="34">
        <v>0.779706966</v>
      </c>
      <c r="X7" s="34">
        <v>1.3355627510000001</v>
      </c>
      <c r="Y7" s="34">
        <v>0.98490728999999999</v>
      </c>
      <c r="Z7" s="34">
        <v>0.71672475800000002</v>
      </c>
      <c r="AA7" s="34">
        <v>1.107088675</v>
      </c>
      <c r="AB7" s="27">
        <f t="shared" ref="AB7:AB70" si="2">AVERAGE(R7:AA7)</f>
        <v>1.0558385764</v>
      </c>
      <c r="AC7" s="27">
        <f t="shared" ref="AC7:AC70" si="3">STDEV(R7:AA7)/SQRT(COUNT(R7:AA7))</f>
        <v>9.3167218642060901E-2</v>
      </c>
    </row>
    <row r="8" spans="1:29" x14ac:dyDescent="0.2">
      <c r="B8" s="33">
        <v>48</v>
      </c>
      <c r="C8" s="33"/>
      <c r="D8" s="34">
        <v>0.57369000000000003</v>
      </c>
      <c r="E8" s="34">
        <v>0.46111999999999997</v>
      </c>
      <c r="F8" s="34">
        <v>0.97377000000000002</v>
      </c>
      <c r="G8" s="34">
        <v>0.90987560899999997</v>
      </c>
      <c r="H8" s="34">
        <v>0.69296000000000002</v>
      </c>
      <c r="I8" s="34">
        <v>0.44539000000000001</v>
      </c>
      <c r="J8" s="34">
        <v>0.72672000000000003</v>
      </c>
      <c r="K8" s="34">
        <v>0.85082999999999998</v>
      </c>
      <c r="L8" s="27">
        <f t="shared" si="0"/>
        <v>0.70429445112500011</v>
      </c>
      <c r="M8" s="27">
        <f t="shared" si="1"/>
        <v>7.0736883838403875E-2</v>
      </c>
      <c r="P8" s="33">
        <v>48</v>
      </c>
      <c r="R8" s="34">
        <v>1.3674195149999999</v>
      </c>
      <c r="S8" s="34">
        <v>0.85743703100000002</v>
      </c>
      <c r="T8" s="34">
        <v>1.5571090430000001</v>
      </c>
      <c r="U8" s="34">
        <v>0.78269999999999995</v>
      </c>
      <c r="V8" s="34">
        <v>0.98748883899999995</v>
      </c>
      <c r="W8" s="34">
        <v>0.77624992999999998</v>
      </c>
      <c r="X8" s="34">
        <v>1.3277079890000001</v>
      </c>
      <c r="Y8" s="34">
        <v>0.969530903</v>
      </c>
      <c r="Z8" s="34">
        <v>0.71507231800000004</v>
      </c>
      <c r="AA8" s="34">
        <v>1.101547458</v>
      </c>
      <c r="AB8" s="27">
        <f t="shared" si="2"/>
        <v>1.0442263026</v>
      </c>
      <c r="AC8" s="27">
        <f t="shared" si="3"/>
        <v>9.0883845441786099E-2</v>
      </c>
    </row>
    <row r="9" spans="1:29" x14ac:dyDescent="0.2">
      <c r="B9" s="33">
        <v>47</v>
      </c>
      <c r="C9" s="33"/>
      <c r="D9" s="34">
        <v>0.57023000000000001</v>
      </c>
      <c r="E9" s="34">
        <v>0.45111000000000001</v>
      </c>
      <c r="F9" s="34">
        <v>0.96403000000000005</v>
      </c>
      <c r="G9" s="34">
        <v>0.893804814</v>
      </c>
      <c r="H9" s="34">
        <v>0.68720999999999999</v>
      </c>
      <c r="I9" s="34">
        <v>0.45291999999999999</v>
      </c>
      <c r="J9" s="34">
        <v>0.72121999999999997</v>
      </c>
      <c r="K9" s="34">
        <v>0.84325000000000006</v>
      </c>
      <c r="L9" s="27">
        <f t="shared" si="0"/>
        <v>0.69797185174999998</v>
      </c>
      <c r="M9" s="27">
        <f t="shared" si="1"/>
        <v>6.9205786059066354E-2</v>
      </c>
      <c r="P9" s="33">
        <v>47</v>
      </c>
      <c r="R9" s="34">
        <v>1.348959966</v>
      </c>
      <c r="S9" s="34">
        <v>0.84361147000000003</v>
      </c>
      <c r="T9" s="34">
        <v>1.519915997</v>
      </c>
      <c r="U9" s="34">
        <v>0.77056000000000002</v>
      </c>
      <c r="V9" s="34">
        <v>0.98132072699999995</v>
      </c>
      <c r="W9" s="34">
        <v>0.76498376599999995</v>
      </c>
      <c r="X9" s="34">
        <v>1.3171430200000001</v>
      </c>
      <c r="Y9" s="34">
        <v>0.96732942099999997</v>
      </c>
      <c r="Z9" s="34">
        <v>0.70764350300000001</v>
      </c>
      <c r="AA9" s="34">
        <v>1.0917441240000001</v>
      </c>
      <c r="AB9" s="27">
        <f t="shared" si="2"/>
        <v>1.0313211994000002</v>
      </c>
      <c r="AC9" s="27">
        <f t="shared" si="3"/>
        <v>8.8850281396487069E-2</v>
      </c>
    </row>
    <row r="10" spans="1:29" x14ac:dyDescent="0.2">
      <c r="B10" s="33">
        <v>46</v>
      </c>
      <c r="C10" s="33"/>
      <c r="D10" s="34">
        <v>0.56583000000000006</v>
      </c>
      <c r="E10" s="34">
        <v>0.44556000000000001</v>
      </c>
      <c r="F10" s="34">
        <v>0.95172000000000001</v>
      </c>
      <c r="G10" s="34">
        <v>0.87950983800000004</v>
      </c>
      <c r="H10" s="34">
        <v>0.67405999999999999</v>
      </c>
      <c r="I10" s="34">
        <v>0.44211</v>
      </c>
      <c r="J10" s="34">
        <v>0.71484000000000003</v>
      </c>
      <c r="K10" s="34">
        <v>0.84038000000000002</v>
      </c>
      <c r="L10" s="27">
        <f t="shared" si="0"/>
        <v>0.68925122974999997</v>
      </c>
      <c r="M10" s="27">
        <f t="shared" si="1"/>
        <v>6.8727029934642803E-2</v>
      </c>
      <c r="P10" s="33">
        <v>46</v>
      </c>
      <c r="R10" s="34">
        <v>1.325541812</v>
      </c>
      <c r="S10" s="34">
        <v>0.838302082</v>
      </c>
      <c r="T10" s="34">
        <v>1.504365494</v>
      </c>
      <c r="U10" s="34">
        <v>0.76095000000000002</v>
      </c>
      <c r="V10" s="34">
        <v>0.95775608899999998</v>
      </c>
      <c r="W10" s="34">
        <v>0.753558689</v>
      </c>
      <c r="X10" s="34">
        <v>1.312233196</v>
      </c>
      <c r="Y10" s="34">
        <v>0.96042267400000003</v>
      </c>
      <c r="Z10" s="34">
        <v>0.69687718200000004</v>
      </c>
      <c r="AA10" s="34">
        <v>1.085346908</v>
      </c>
      <c r="AB10" s="27">
        <f t="shared" si="2"/>
        <v>1.0195354126</v>
      </c>
      <c r="AC10" s="27">
        <f t="shared" si="3"/>
        <v>8.8228123339959663E-2</v>
      </c>
    </row>
    <row r="11" spans="1:29" x14ac:dyDescent="0.2">
      <c r="B11" s="33">
        <v>45</v>
      </c>
      <c r="C11" s="33"/>
      <c r="D11" s="34">
        <v>0.55869000000000002</v>
      </c>
      <c r="E11" s="34">
        <v>0.43769000000000002</v>
      </c>
      <c r="F11" s="34">
        <v>0.94503000000000004</v>
      </c>
      <c r="G11" s="34">
        <v>0.86549788000000005</v>
      </c>
      <c r="H11" s="34">
        <v>0.66871000000000003</v>
      </c>
      <c r="I11" s="34">
        <v>0.43486000000000002</v>
      </c>
      <c r="J11" s="34">
        <v>0.70786000000000004</v>
      </c>
      <c r="K11" s="34">
        <v>0.83459000000000005</v>
      </c>
      <c r="L11" s="27">
        <f t="shared" si="0"/>
        <v>0.68161598500000009</v>
      </c>
      <c r="M11" s="27">
        <f t="shared" si="1"/>
        <v>6.8524637999295618E-2</v>
      </c>
      <c r="P11" s="33">
        <v>45</v>
      </c>
      <c r="R11" s="34">
        <v>1.319468767</v>
      </c>
      <c r="S11" s="34">
        <v>0.82416214300000001</v>
      </c>
      <c r="T11" s="34">
        <v>1.477523739</v>
      </c>
      <c r="U11" s="34">
        <v>0.75095000000000001</v>
      </c>
      <c r="V11" s="34">
        <v>0.95230338000000003</v>
      </c>
      <c r="W11" s="34">
        <v>0.747123859</v>
      </c>
      <c r="X11" s="34">
        <v>1.3054985560000001</v>
      </c>
      <c r="Y11" s="34">
        <v>0.96032620899999999</v>
      </c>
      <c r="Z11" s="34">
        <v>0.69571109099999995</v>
      </c>
      <c r="AA11" s="34">
        <v>1.0771015589999999</v>
      </c>
      <c r="AB11" s="27">
        <f t="shared" si="2"/>
        <v>1.0110169302999998</v>
      </c>
      <c r="AC11" s="27">
        <f t="shared" si="3"/>
        <v>8.7017330299235224E-2</v>
      </c>
    </row>
    <row r="12" spans="1:29" x14ac:dyDescent="0.2">
      <c r="B12" s="33">
        <v>44</v>
      </c>
      <c r="C12" s="33"/>
      <c r="D12" s="34">
        <v>0.55791000000000002</v>
      </c>
      <c r="E12" s="34">
        <v>0.43858000000000003</v>
      </c>
      <c r="F12" s="34">
        <v>0.94235999999999998</v>
      </c>
      <c r="G12" s="34">
        <v>0.85468336899999997</v>
      </c>
      <c r="H12" s="34">
        <v>0.66252</v>
      </c>
      <c r="I12" s="34">
        <v>0.43443999999999999</v>
      </c>
      <c r="J12" s="34">
        <v>0.70259000000000005</v>
      </c>
      <c r="K12" s="34">
        <v>0.82571000000000006</v>
      </c>
      <c r="L12" s="27">
        <f t="shared" si="0"/>
        <v>0.67734917112500004</v>
      </c>
      <c r="M12" s="27">
        <f t="shared" si="1"/>
        <v>6.7457313825034379E-2</v>
      </c>
      <c r="P12" s="33">
        <v>44</v>
      </c>
      <c r="R12" s="34">
        <v>1.2948091859999999</v>
      </c>
      <c r="S12" s="34">
        <v>0.81111674</v>
      </c>
      <c r="T12" s="34">
        <v>1.45630985</v>
      </c>
      <c r="U12" s="34">
        <v>0.73490999999999995</v>
      </c>
      <c r="V12" s="34">
        <v>0.94020000800000003</v>
      </c>
      <c r="W12" s="34">
        <v>0.73855810300000002</v>
      </c>
      <c r="X12" s="34">
        <v>1.2919111050000001</v>
      </c>
      <c r="Y12" s="34">
        <v>0.95781789799999995</v>
      </c>
      <c r="Z12" s="34">
        <v>0.69112501400000004</v>
      </c>
      <c r="AA12" s="34">
        <v>1.079997329</v>
      </c>
      <c r="AB12" s="27">
        <f t="shared" si="2"/>
        <v>0.99967552329999998</v>
      </c>
      <c r="AC12" s="27">
        <f t="shared" si="3"/>
        <v>8.5751730377046823E-2</v>
      </c>
    </row>
    <row r="13" spans="1:29" x14ac:dyDescent="0.2">
      <c r="B13" s="33">
        <v>43</v>
      </c>
      <c r="C13" s="33"/>
      <c r="D13" s="34">
        <v>0.55020999999999998</v>
      </c>
      <c r="E13" s="34">
        <v>0.44308999999999998</v>
      </c>
      <c r="F13" s="34">
        <v>0.93457999999999997</v>
      </c>
      <c r="G13" s="34">
        <v>0.85415216500000002</v>
      </c>
      <c r="H13" s="34">
        <v>0.65159999999999996</v>
      </c>
      <c r="I13" s="34">
        <v>0.43019000000000002</v>
      </c>
      <c r="J13" s="34">
        <v>0.69455999999999996</v>
      </c>
      <c r="K13" s="34">
        <v>0.82650999999999997</v>
      </c>
      <c r="L13" s="27">
        <f t="shared" si="0"/>
        <v>0.6731115206249999</v>
      </c>
      <c r="M13" s="27">
        <f t="shared" si="1"/>
        <v>6.7164630598120292E-2</v>
      </c>
      <c r="P13" s="33">
        <v>43</v>
      </c>
      <c r="R13" s="34">
        <v>1.290086702</v>
      </c>
      <c r="S13" s="34">
        <v>0.79841510500000001</v>
      </c>
      <c r="T13" s="34">
        <v>1.432259395</v>
      </c>
      <c r="U13" s="34">
        <v>0.73196000000000006</v>
      </c>
      <c r="V13" s="34">
        <v>0.926865936</v>
      </c>
      <c r="W13" s="34">
        <v>0.73285799799999995</v>
      </c>
      <c r="X13" s="34">
        <v>1.28892384</v>
      </c>
      <c r="Y13" s="34">
        <v>0.94819081699999996</v>
      </c>
      <c r="Z13" s="34">
        <v>0.68250927400000005</v>
      </c>
      <c r="AA13" s="34">
        <v>1.065472599</v>
      </c>
      <c r="AB13" s="27">
        <f t="shared" si="2"/>
        <v>0.98975416659999982</v>
      </c>
      <c r="AC13" s="27">
        <f t="shared" si="3"/>
        <v>8.5009297487822516E-2</v>
      </c>
    </row>
    <row r="14" spans="1:29" x14ac:dyDescent="0.2">
      <c r="B14" s="33">
        <v>42</v>
      </c>
      <c r="C14" s="33"/>
      <c r="D14" s="34">
        <v>0.54201999999999995</v>
      </c>
      <c r="E14" s="34">
        <v>0.43340000000000001</v>
      </c>
      <c r="F14" s="34">
        <v>0.93174999999999997</v>
      </c>
      <c r="G14" s="34">
        <v>0.83586554099999999</v>
      </c>
      <c r="H14" s="34">
        <v>0.63956000000000002</v>
      </c>
      <c r="I14" s="34">
        <v>0.42746000000000001</v>
      </c>
      <c r="J14" s="34">
        <v>0.67571000000000003</v>
      </c>
      <c r="K14" s="34">
        <v>0.81920999999999999</v>
      </c>
      <c r="L14" s="27">
        <f t="shared" si="0"/>
        <v>0.6631219426249999</v>
      </c>
      <c r="M14" s="27">
        <f t="shared" si="1"/>
        <v>6.6822378175972905E-2</v>
      </c>
      <c r="P14" s="33">
        <v>42</v>
      </c>
      <c r="R14" s="34">
        <v>1.2734703199999999</v>
      </c>
      <c r="S14" s="34">
        <v>0.78222613900000004</v>
      </c>
      <c r="T14" s="34">
        <v>1.4199676109999999</v>
      </c>
      <c r="U14" s="34">
        <v>0.72070999999999996</v>
      </c>
      <c r="V14" s="34">
        <v>0.90724380400000004</v>
      </c>
      <c r="W14" s="34">
        <v>0.72026323800000003</v>
      </c>
      <c r="X14" s="34">
        <v>1.27540627</v>
      </c>
      <c r="Y14" s="34">
        <v>0.94295915799999996</v>
      </c>
      <c r="Z14" s="34">
        <v>0.67514111600000004</v>
      </c>
      <c r="AA14" s="34">
        <v>1.0506913019999999</v>
      </c>
      <c r="AB14" s="27">
        <f t="shared" si="2"/>
        <v>0.97680789580000016</v>
      </c>
      <c r="AC14" s="27">
        <f t="shared" si="3"/>
        <v>8.4673882475107917E-2</v>
      </c>
    </row>
    <row r="15" spans="1:29" x14ac:dyDescent="0.2">
      <c r="B15" s="33">
        <v>41</v>
      </c>
      <c r="C15" s="33"/>
      <c r="D15" s="34">
        <v>0.53732000000000002</v>
      </c>
      <c r="E15" s="34">
        <v>0.42512</v>
      </c>
      <c r="F15" s="34">
        <v>0.92473000000000005</v>
      </c>
      <c r="G15" s="34">
        <v>0.82644672100000005</v>
      </c>
      <c r="H15" s="34">
        <v>0.63551000000000002</v>
      </c>
      <c r="I15" s="34">
        <v>0.42817</v>
      </c>
      <c r="J15" s="34">
        <v>0.67379</v>
      </c>
      <c r="K15" s="34">
        <v>0.80842999999999998</v>
      </c>
      <c r="L15" s="27">
        <f t="shared" si="0"/>
        <v>0.65743959012500008</v>
      </c>
      <c r="M15" s="27">
        <f t="shared" si="1"/>
        <v>6.6078899409535374E-2</v>
      </c>
      <c r="P15" s="33">
        <v>41</v>
      </c>
      <c r="R15" s="34">
        <v>1.2590260369999999</v>
      </c>
      <c r="S15" s="34">
        <v>0.781399395</v>
      </c>
      <c r="T15" s="34">
        <v>1.4063087809999999</v>
      </c>
      <c r="U15" s="34">
        <v>0.70859000000000005</v>
      </c>
      <c r="V15" s="34">
        <v>0.89289989000000003</v>
      </c>
      <c r="W15" s="34">
        <v>0.70987265300000002</v>
      </c>
      <c r="X15" s="34">
        <v>1.252411497</v>
      </c>
      <c r="Y15" s="34">
        <v>0.94177061900000003</v>
      </c>
      <c r="Z15" s="34">
        <v>0.66467092400000005</v>
      </c>
      <c r="AA15" s="34">
        <v>1.0417681620000001</v>
      </c>
      <c r="AB15" s="27">
        <f t="shared" si="2"/>
        <v>0.96587179579999982</v>
      </c>
      <c r="AC15" s="27">
        <f t="shared" si="3"/>
        <v>8.3677734127583989E-2</v>
      </c>
    </row>
    <row r="16" spans="1:29" x14ac:dyDescent="0.2">
      <c r="B16" s="33">
        <v>40</v>
      </c>
      <c r="C16" s="33"/>
      <c r="D16" s="34">
        <v>0.53195000000000003</v>
      </c>
      <c r="E16" s="34">
        <v>0.42976999999999999</v>
      </c>
      <c r="F16" s="34">
        <v>0.92154000000000003</v>
      </c>
      <c r="G16" s="34">
        <v>0.82028186800000003</v>
      </c>
      <c r="H16" s="34">
        <v>0.62761999999999996</v>
      </c>
      <c r="I16" s="34">
        <v>0.42176999999999998</v>
      </c>
      <c r="J16" s="34">
        <v>0.66532000000000002</v>
      </c>
      <c r="K16" s="34">
        <v>0.79927999999999999</v>
      </c>
      <c r="L16" s="27">
        <f t="shared" si="0"/>
        <v>0.6521914835</v>
      </c>
      <c r="M16" s="27">
        <f t="shared" si="1"/>
        <v>6.5497756077992478E-2</v>
      </c>
      <c r="P16" s="33">
        <v>40</v>
      </c>
      <c r="R16" s="34">
        <v>1.2493471220000001</v>
      </c>
      <c r="S16" s="34">
        <v>0.76012785000000005</v>
      </c>
      <c r="T16" s="34">
        <v>1.3841936909999999</v>
      </c>
      <c r="U16" s="34">
        <v>0.70469000000000004</v>
      </c>
      <c r="V16" s="34">
        <v>0.88834508700000003</v>
      </c>
      <c r="W16" s="34">
        <v>0.69962042099999999</v>
      </c>
      <c r="X16" s="34">
        <v>1.2461126309999999</v>
      </c>
      <c r="Y16" s="34">
        <v>0.93502324199999998</v>
      </c>
      <c r="Z16" s="34">
        <v>0.65867808800000005</v>
      </c>
      <c r="AA16" s="34">
        <v>1.030698844</v>
      </c>
      <c r="AB16" s="27">
        <f t="shared" si="2"/>
        <v>0.95568369759999994</v>
      </c>
      <c r="AC16" s="27">
        <f t="shared" si="3"/>
        <v>8.2987098143485746E-2</v>
      </c>
    </row>
    <row r="17" spans="2:29" x14ac:dyDescent="0.2">
      <c r="B17" s="33">
        <v>39</v>
      </c>
      <c r="C17" s="33"/>
      <c r="D17" s="34">
        <v>0.52585000000000004</v>
      </c>
      <c r="E17" s="34">
        <v>0.42187000000000002</v>
      </c>
      <c r="F17" s="34">
        <v>0.91169999999999995</v>
      </c>
      <c r="G17" s="34">
        <v>0.80355027499999998</v>
      </c>
      <c r="H17" s="34">
        <v>0.62109999999999999</v>
      </c>
      <c r="I17" s="34">
        <v>0.41417999999999999</v>
      </c>
      <c r="J17" s="34">
        <v>0.66854999999999998</v>
      </c>
      <c r="K17" s="34">
        <v>0.78364</v>
      </c>
      <c r="L17" s="27">
        <f t="shared" si="0"/>
        <v>0.64380503437500003</v>
      </c>
      <c r="M17" s="27">
        <f t="shared" si="1"/>
        <v>6.4623098211836871E-2</v>
      </c>
      <c r="P17" s="33">
        <v>39</v>
      </c>
      <c r="R17" s="34">
        <v>1.2197243879999999</v>
      </c>
      <c r="S17" s="34">
        <v>0.75105742799999997</v>
      </c>
      <c r="T17" s="34">
        <v>1.352040919</v>
      </c>
      <c r="U17" s="34">
        <v>0.69649000000000005</v>
      </c>
      <c r="V17" s="34">
        <v>0.87435368899999999</v>
      </c>
      <c r="W17" s="34">
        <v>0.70288304999999995</v>
      </c>
      <c r="X17" s="34">
        <v>1.229114445</v>
      </c>
      <c r="Y17" s="34">
        <v>0.92351487799999998</v>
      </c>
      <c r="Z17" s="34">
        <v>0.65135478000000002</v>
      </c>
      <c r="AA17" s="34">
        <v>1.026168929</v>
      </c>
      <c r="AB17" s="27">
        <f t="shared" si="2"/>
        <v>0.94267025059999998</v>
      </c>
      <c r="AC17" s="27">
        <f t="shared" si="3"/>
        <v>8.0144488993159999E-2</v>
      </c>
    </row>
    <row r="18" spans="2:29" x14ac:dyDescent="0.2">
      <c r="B18" s="33">
        <v>38</v>
      </c>
      <c r="C18" s="33"/>
      <c r="D18" s="34">
        <v>0.52044999999999997</v>
      </c>
      <c r="E18" s="34">
        <v>0.41455999999999998</v>
      </c>
      <c r="F18" s="34">
        <v>0.90056999999999998</v>
      </c>
      <c r="G18" s="34">
        <v>0.80097079299999996</v>
      </c>
      <c r="H18" s="34">
        <v>0.61582000000000003</v>
      </c>
      <c r="I18" s="34">
        <v>0.41143000000000002</v>
      </c>
      <c r="J18" s="34">
        <v>0.66054000000000002</v>
      </c>
      <c r="K18" s="34">
        <v>0.78530999999999995</v>
      </c>
      <c r="L18" s="27">
        <f t="shared" si="0"/>
        <v>0.63870634912500002</v>
      </c>
      <c r="M18" s="27">
        <f t="shared" si="1"/>
        <v>6.4541810083845949E-2</v>
      </c>
      <c r="P18" s="33">
        <v>38</v>
      </c>
      <c r="R18" s="34">
        <v>1.2045776210000001</v>
      </c>
      <c r="S18" s="34">
        <v>0.74138495199999999</v>
      </c>
      <c r="T18" s="34">
        <v>1.355365334</v>
      </c>
      <c r="U18" s="34">
        <v>0.68611999999999995</v>
      </c>
      <c r="V18" s="34">
        <v>0.85999968999999998</v>
      </c>
      <c r="W18" s="34">
        <v>0.69350389700000004</v>
      </c>
      <c r="X18" s="34">
        <v>1.2192260770000001</v>
      </c>
      <c r="Y18" s="34">
        <v>0.916829801</v>
      </c>
      <c r="Z18" s="34">
        <v>0.64633161800000005</v>
      </c>
      <c r="AA18" s="34">
        <v>1.012184515</v>
      </c>
      <c r="AB18" s="27">
        <f t="shared" si="2"/>
        <v>0.93355235049999996</v>
      </c>
      <c r="AC18" s="27">
        <f t="shared" si="3"/>
        <v>8.0493830644157077E-2</v>
      </c>
    </row>
    <row r="19" spans="2:29" x14ac:dyDescent="0.2">
      <c r="B19" s="33">
        <v>37</v>
      </c>
      <c r="C19" s="33"/>
      <c r="D19" s="34">
        <v>0.51615</v>
      </c>
      <c r="E19" s="34">
        <v>0.40782000000000002</v>
      </c>
      <c r="F19" s="34">
        <v>0.89322000000000001</v>
      </c>
      <c r="G19" s="34">
        <v>0.79146375099999999</v>
      </c>
      <c r="H19" s="34">
        <v>0.60885999999999996</v>
      </c>
      <c r="I19" s="34">
        <v>0.41303000000000001</v>
      </c>
      <c r="J19" s="34">
        <v>0.64942</v>
      </c>
      <c r="K19" s="34">
        <v>0.77622999999999998</v>
      </c>
      <c r="L19" s="27">
        <f t="shared" si="0"/>
        <v>0.63202421887500004</v>
      </c>
      <c r="M19" s="27">
        <f t="shared" si="1"/>
        <v>6.3658062037195234E-2</v>
      </c>
      <c r="P19" s="33">
        <v>37</v>
      </c>
      <c r="R19" s="34">
        <v>1.196415368</v>
      </c>
      <c r="S19" s="34">
        <v>0.73132005600000005</v>
      </c>
      <c r="T19" s="34">
        <v>1.3276685850000001</v>
      </c>
      <c r="U19" s="34">
        <v>0.68111999999999995</v>
      </c>
      <c r="V19" s="34">
        <v>0.85745552899999999</v>
      </c>
      <c r="W19" s="34">
        <v>0.68810355899999998</v>
      </c>
      <c r="X19" s="34">
        <v>1.2084016209999999</v>
      </c>
      <c r="Y19" s="34">
        <v>0.91066563899999997</v>
      </c>
      <c r="Z19" s="34">
        <v>0.63913004500000004</v>
      </c>
      <c r="AA19" s="34">
        <v>1.0049924589999999</v>
      </c>
      <c r="AB19" s="27">
        <f t="shared" si="2"/>
        <v>0.92452728610000023</v>
      </c>
      <c r="AC19" s="27">
        <f t="shared" si="3"/>
        <v>7.9030232508860848E-2</v>
      </c>
    </row>
    <row r="20" spans="2:29" x14ac:dyDescent="0.2">
      <c r="B20" s="33">
        <v>36</v>
      </c>
      <c r="C20" s="33"/>
      <c r="D20" s="34">
        <v>0.51215999999999995</v>
      </c>
      <c r="E20" s="34">
        <v>0.39616000000000001</v>
      </c>
      <c r="F20" s="34">
        <v>0.88070000000000004</v>
      </c>
      <c r="G20" s="34">
        <v>0.77958411900000002</v>
      </c>
      <c r="H20" s="34">
        <v>0.59702999999999995</v>
      </c>
      <c r="I20" s="34">
        <v>0.40162999999999999</v>
      </c>
      <c r="J20" s="34">
        <v>0.63932999999999995</v>
      </c>
      <c r="K20" s="34">
        <v>0.77542</v>
      </c>
      <c r="L20" s="27">
        <f t="shared" si="0"/>
        <v>0.62275176487500006</v>
      </c>
      <c r="M20" s="27">
        <f t="shared" si="1"/>
        <v>6.3786322657535227E-2</v>
      </c>
      <c r="P20" s="33">
        <v>36</v>
      </c>
      <c r="R20" s="34">
        <v>1.1756615319999999</v>
      </c>
      <c r="S20" s="34">
        <v>0.72301082800000005</v>
      </c>
      <c r="T20" s="34">
        <v>1.3013850890000001</v>
      </c>
      <c r="U20" s="34">
        <v>0.67069000000000001</v>
      </c>
      <c r="V20" s="34">
        <v>0.84164755400000002</v>
      </c>
      <c r="W20" s="34">
        <v>0.67835546199999996</v>
      </c>
      <c r="X20" s="34">
        <v>1.1938773840000001</v>
      </c>
      <c r="Y20" s="34">
        <v>0.90717036399999995</v>
      </c>
      <c r="Z20" s="34">
        <v>0.63310096900000001</v>
      </c>
      <c r="AA20" s="34">
        <v>0.99505027700000004</v>
      </c>
      <c r="AB20" s="27">
        <f t="shared" si="2"/>
        <v>0.91199494590000008</v>
      </c>
      <c r="AC20" s="27">
        <f t="shared" si="3"/>
        <v>7.7372476714371682E-2</v>
      </c>
    </row>
    <row r="21" spans="2:29" x14ac:dyDescent="0.2">
      <c r="B21" s="33">
        <v>35</v>
      </c>
      <c r="C21" s="33"/>
      <c r="D21" s="34">
        <v>0.50609000000000004</v>
      </c>
      <c r="E21" s="34">
        <v>0.39705000000000001</v>
      </c>
      <c r="F21" s="34">
        <v>0.87695999999999996</v>
      </c>
      <c r="G21" s="34">
        <v>0.77652077600000002</v>
      </c>
      <c r="H21" s="34">
        <v>0.59140000000000004</v>
      </c>
      <c r="I21" s="34">
        <v>0.40395999999999999</v>
      </c>
      <c r="J21" s="34">
        <v>0.63036999999999999</v>
      </c>
      <c r="K21" s="34">
        <v>0.76617999999999997</v>
      </c>
      <c r="L21" s="27">
        <f t="shared" si="0"/>
        <v>0.61856634700000002</v>
      </c>
      <c r="M21" s="27">
        <f t="shared" si="1"/>
        <v>6.2985303491631991E-2</v>
      </c>
      <c r="P21" s="33">
        <v>35</v>
      </c>
      <c r="R21" s="34">
        <v>1.1653844659999999</v>
      </c>
      <c r="S21" s="34">
        <v>0.71181660300000005</v>
      </c>
      <c r="T21" s="34">
        <v>1.286815</v>
      </c>
      <c r="U21" s="34">
        <v>0.66341000000000006</v>
      </c>
      <c r="V21" s="34">
        <v>0.82929113600000004</v>
      </c>
      <c r="W21" s="34">
        <v>0.673450667</v>
      </c>
      <c r="X21" s="34">
        <v>1.185950346</v>
      </c>
      <c r="Y21" s="34">
        <v>0.89659128600000004</v>
      </c>
      <c r="Z21" s="34">
        <v>0.63248588800000005</v>
      </c>
      <c r="AA21" s="34">
        <v>0.98594771199999998</v>
      </c>
      <c r="AB21" s="27">
        <f t="shared" si="2"/>
        <v>0.90311431040000001</v>
      </c>
      <c r="AC21" s="27">
        <f t="shared" si="3"/>
        <v>7.6623173278181606E-2</v>
      </c>
    </row>
    <row r="22" spans="2:29" x14ac:dyDescent="0.2">
      <c r="B22" s="33">
        <v>34</v>
      </c>
      <c r="C22" s="33"/>
      <c r="D22" s="34">
        <v>0.50048000000000004</v>
      </c>
      <c r="E22" s="34">
        <v>0.38506000000000001</v>
      </c>
      <c r="F22" s="34">
        <v>0.86731999999999998</v>
      </c>
      <c r="G22" s="34">
        <v>0.76335640999999999</v>
      </c>
      <c r="H22" s="34">
        <v>0.58997999999999995</v>
      </c>
      <c r="I22" s="34">
        <v>0.39682000000000001</v>
      </c>
      <c r="J22" s="34">
        <v>0.62383</v>
      </c>
      <c r="K22" s="34">
        <v>0.75658000000000003</v>
      </c>
      <c r="L22" s="27">
        <f t="shared" si="0"/>
        <v>0.61042830125000003</v>
      </c>
      <c r="M22" s="27">
        <f t="shared" si="1"/>
        <v>6.2656435003631647E-2</v>
      </c>
      <c r="P22" s="33">
        <v>34</v>
      </c>
      <c r="R22" s="34">
        <v>1.1516202639999999</v>
      </c>
      <c r="S22" s="34">
        <v>0.698649407</v>
      </c>
      <c r="T22" s="34">
        <v>1.2593697189999999</v>
      </c>
      <c r="U22" s="34">
        <v>0.65259</v>
      </c>
      <c r="V22" s="34">
        <v>0.813483756</v>
      </c>
      <c r="W22" s="34">
        <v>0.66442599099999999</v>
      </c>
      <c r="X22" s="34">
        <v>1.172046454</v>
      </c>
      <c r="Y22" s="34">
        <v>0.89433720299999997</v>
      </c>
      <c r="Z22" s="34">
        <v>0.61983508099999995</v>
      </c>
      <c r="AA22" s="34">
        <v>0.97162393199999997</v>
      </c>
      <c r="AB22" s="27">
        <f t="shared" si="2"/>
        <v>0.88979818070000005</v>
      </c>
      <c r="AC22" s="27">
        <f t="shared" si="3"/>
        <v>7.5558383202084439E-2</v>
      </c>
    </row>
    <row r="23" spans="2:29" x14ac:dyDescent="0.2">
      <c r="B23" s="33">
        <v>33</v>
      </c>
      <c r="C23" s="33"/>
      <c r="D23" s="34">
        <v>0.48998999999999998</v>
      </c>
      <c r="E23" s="34">
        <v>0.38780999999999999</v>
      </c>
      <c r="F23" s="34">
        <v>0.85550999999999999</v>
      </c>
      <c r="G23" s="34">
        <v>0.76435750199999997</v>
      </c>
      <c r="H23" s="34">
        <v>0.58172000000000001</v>
      </c>
      <c r="I23" s="34">
        <v>0.39583000000000002</v>
      </c>
      <c r="J23" s="34">
        <v>0.61575000000000002</v>
      </c>
      <c r="K23" s="34">
        <v>0.74792999999999998</v>
      </c>
      <c r="L23" s="27">
        <f t="shared" si="0"/>
        <v>0.60486218775</v>
      </c>
      <c r="M23" s="27">
        <f t="shared" si="1"/>
        <v>6.1729148085167468E-2</v>
      </c>
      <c r="P23" s="33">
        <v>33</v>
      </c>
      <c r="R23" s="34">
        <v>1.134082171</v>
      </c>
      <c r="S23" s="34">
        <v>0.69067252300000004</v>
      </c>
      <c r="T23" s="34">
        <v>1.245860827</v>
      </c>
      <c r="U23" s="34">
        <v>0.65054000000000001</v>
      </c>
      <c r="V23" s="34">
        <v>0.80367149900000001</v>
      </c>
      <c r="W23" s="34">
        <v>0.65794413900000004</v>
      </c>
      <c r="X23" s="34">
        <v>1.1612962899999999</v>
      </c>
      <c r="Y23" s="34">
        <v>0.88213107000000002</v>
      </c>
      <c r="Z23" s="34">
        <v>0.61466135300000002</v>
      </c>
      <c r="AA23" s="34">
        <v>0.96400955300000002</v>
      </c>
      <c r="AB23" s="27">
        <f t="shared" si="2"/>
        <v>0.88048694249999993</v>
      </c>
      <c r="AC23" s="27">
        <f t="shared" si="3"/>
        <v>7.4433825991347471E-2</v>
      </c>
    </row>
    <row r="24" spans="2:29" x14ac:dyDescent="0.2">
      <c r="B24" s="33">
        <v>32</v>
      </c>
      <c r="C24" s="33"/>
      <c r="D24" s="34">
        <v>0.48674000000000001</v>
      </c>
      <c r="E24" s="34">
        <v>0.38506000000000001</v>
      </c>
      <c r="F24" s="34">
        <v>0.85143999999999997</v>
      </c>
      <c r="G24" s="34">
        <v>0.75556123600000002</v>
      </c>
      <c r="H24" s="34">
        <v>0.57682999999999995</v>
      </c>
      <c r="I24" s="34">
        <v>0.39066000000000001</v>
      </c>
      <c r="J24" s="34">
        <v>0.60824999999999996</v>
      </c>
      <c r="K24" s="34">
        <v>0.73948000000000003</v>
      </c>
      <c r="L24" s="27">
        <f t="shared" si="0"/>
        <v>0.59925265450000009</v>
      </c>
      <c r="M24" s="27">
        <f t="shared" si="1"/>
        <v>6.1284866481905002E-2</v>
      </c>
      <c r="P24" s="33">
        <v>32</v>
      </c>
      <c r="R24" s="34">
        <v>1.119181194</v>
      </c>
      <c r="S24" s="34">
        <v>0.67766191200000003</v>
      </c>
      <c r="T24" s="34">
        <v>1.235218677</v>
      </c>
      <c r="U24" s="34">
        <v>0.63880999999999999</v>
      </c>
      <c r="V24" s="34">
        <v>0.79640340300000001</v>
      </c>
      <c r="W24" s="34">
        <v>0.648445622</v>
      </c>
      <c r="X24" s="34">
        <v>1.136337634</v>
      </c>
      <c r="Y24" s="34">
        <v>0.87806986200000003</v>
      </c>
      <c r="Z24" s="34">
        <v>0.60677422000000003</v>
      </c>
      <c r="AA24" s="34">
        <v>0.95534187999999998</v>
      </c>
      <c r="AB24" s="27">
        <f t="shared" si="2"/>
        <v>0.86922444040000002</v>
      </c>
      <c r="AC24" s="27">
        <f t="shared" si="3"/>
        <v>7.3634789327567299E-2</v>
      </c>
    </row>
    <row r="25" spans="2:29" x14ac:dyDescent="0.2">
      <c r="B25" s="33">
        <v>31</v>
      </c>
      <c r="C25" s="33"/>
      <c r="D25" s="34">
        <v>0.47771000000000002</v>
      </c>
      <c r="E25" s="34">
        <v>0.37880999999999998</v>
      </c>
      <c r="F25" s="34">
        <v>0.84848000000000001</v>
      </c>
      <c r="G25" s="34">
        <v>0.75128135699999998</v>
      </c>
      <c r="H25" s="34">
        <v>0.56410000000000005</v>
      </c>
      <c r="I25" s="34">
        <v>0.38667000000000001</v>
      </c>
      <c r="J25" s="34">
        <v>0.59880999999999995</v>
      </c>
      <c r="K25" s="34">
        <v>0.73968</v>
      </c>
      <c r="L25" s="27">
        <f t="shared" si="0"/>
        <v>0.59319266962499995</v>
      </c>
      <c r="M25" s="27">
        <f t="shared" si="1"/>
        <v>6.188236521836743E-2</v>
      </c>
      <c r="P25" s="33">
        <v>31</v>
      </c>
      <c r="R25" s="34">
        <v>1.1011819270000001</v>
      </c>
      <c r="S25" s="34">
        <v>0.671005454</v>
      </c>
      <c r="T25" s="34">
        <v>1.2192950579999999</v>
      </c>
      <c r="U25" s="34">
        <v>0.62768000000000002</v>
      </c>
      <c r="V25" s="34">
        <v>0.78092357000000001</v>
      </c>
      <c r="W25" s="34">
        <v>0.64062634500000004</v>
      </c>
      <c r="X25" s="34">
        <v>1.121630219</v>
      </c>
      <c r="Y25" s="34">
        <v>0.86610891199999995</v>
      </c>
      <c r="Z25" s="34">
        <v>0.593583215</v>
      </c>
      <c r="AA25" s="34">
        <v>0.94682425199999998</v>
      </c>
      <c r="AB25" s="27">
        <f t="shared" si="2"/>
        <v>0.85688589519999991</v>
      </c>
      <c r="AC25" s="27">
        <f t="shared" si="3"/>
        <v>7.2895521246344297E-2</v>
      </c>
    </row>
    <row r="26" spans="2:29" x14ac:dyDescent="0.2">
      <c r="B26" s="33">
        <v>30</v>
      </c>
      <c r="C26" s="33"/>
      <c r="D26" s="34">
        <v>0.47691</v>
      </c>
      <c r="E26" s="34">
        <v>0.37796000000000002</v>
      </c>
      <c r="F26" s="34">
        <v>0.83908000000000005</v>
      </c>
      <c r="G26" s="34">
        <v>0.74179621399999995</v>
      </c>
      <c r="H26" s="34">
        <v>0.55678000000000005</v>
      </c>
      <c r="I26" s="34">
        <v>0.38645000000000002</v>
      </c>
      <c r="J26" s="34">
        <v>0.58806000000000003</v>
      </c>
      <c r="K26" s="34">
        <v>0.73202</v>
      </c>
      <c r="L26" s="27">
        <f t="shared" si="0"/>
        <v>0.58738202674999995</v>
      </c>
      <c r="M26" s="27">
        <f t="shared" si="1"/>
        <v>6.0575813082396457E-2</v>
      </c>
      <c r="P26" s="33">
        <v>30</v>
      </c>
      <c r="R26" s="34">
        <v>1.103711828</v>
      </c>
      <c r="S26" s="34">
        <v>0.65809965999999998</v>
      </c>
      <c r="T26" s="34">
        <v>1.204076809</v>
      </c>
      <c r="U26" s="34">
        <v>0.62070000000000003</v>
      </c>
      <c r="V26" s="34">
        <v>0.778232865</v>
      </c>
      <c r="W26" s="34">
        <v>0.63080861799999999</v>
      </c>
      <c r="X26" s="34">
        <v>1.106772826</v>
      </c>
      <c r="Y26" s="34">
        <v>0.85889568599999999</v>
      </c>
      <c r="Z26" s="34">
        <v>0.58695707900000005</v>
      </c>
      <c r="AA26" s="34">
        <v>0.943647562</v>
      </c>
      <c r="AB26" s="27">
        <f t="shared" si="2"/>
        <v>0.84919029330000007</v>
      </c>
      <c r="AC26" s="27">
        <f t="shared" si="3"/>
        <v>7.2748119315042589E-2</v>
      </c>
    </row>
    <row r="27" spans="2:29" x14ac:dyDescent="0.2">
      <c r="B27" s="33">
        <v>29</v>
      </c>
      <c r="C27" s="33"/>
      <c r="D27" s="34">
        <v>0.46705999999999998</v>
      </c>
      <c r="E27" s="34">
        <v>0.37251000000000001</v>
      </c>
      <c r="F27" s="34">
        <v>0.82886000000000004</v>
      </c>
      <c r="G27" s="34">
        <v>0.72761073300000001</v>
      </c>
      <c r="H27" s="34">
        <v>0.54847000000000001</v>
      </c>
      <c r="I27" s="34">
        <v>0.38430999999999998</v>
      </c>
      <c r="J27" s="34">
        <v>0.58123999999999998</v>
      </c>
      <c r="K27" s="34">
        <v>0.72306000000000004</v>
      </c>
      <c r="L27" s="27">
        <f t="shared" si="0"/>
        <v>0.57914009162500002</v>
      </c>
      <c r="M27" s="27">
        <f t="shared" si="1"/>
        <v>5.9653504635623238E-2</v>
      </c>
      <c r="P27" s="33">
        <v>29</v>
      </c>
      <c r="R27" s="34">
        <v>1.0853083530000001</v>
      </c>
      <c r="S27" s="34">
        <v>0.65102010300000002</v>
      </c>
      <c r="T27" s="34">
        <v>1.1845930229999999</v>
      </c>
      <c r="U27" s="34">
        <v>0.60573999999999995</v>
      </c>
      <c r="V27" s="34">
        <v>0.76078931500000002</v>
      </c>
      <c r="W27" s="34">
        <v>0.62804515000000005</v>
      </c>
      <c r="X27" s="34">
        <v>1.087137247</v>
      </c>
      <c r="Y27" s="34">
        <v>0.85657729199999999</v>
      </c>
      <c r="Z27" s="34">
        <v>0.58183781099999998</v>
      </c>
      <c r="AA27" s="34">
        <v>0.94281045799999996</v>
      </c>
      <c r="AB27" s="27">
        <f t="shared" si="2"/>
        <v>0.83838587519999996</v>
      </c>
      <c r="AC27" s="27">
        <f t="shared" si="3"/>
        <v>7.1434053290679464E-2</v>
      </c>
    </row>
    <row r="28" spans="2:29" x14ac:dyDescent="0.2">
      <c r="B28" s="33">
        <v>28</v>
      </c>
      <c r="C28" s="33"/>
      <c r="D28" s="34">
        <v>0.45900000000000002</v>
      </c>
      <c r="E28" s="34">
        <v>0.36607000000000001</v>
      </c>
      <c r="F28" s="34">
        <v>0.81645999999999996</v>
      </c>
      <c r="G28" s="34">
        <v>0.72190304500000002</v>
      </c>
      <c r="H28" s="34">
        <v>0.53863000000000005</v>
      </c>
      <c r="I28" s="34">
        <v>0.38035000000000002</v>
      </c>
      <c r="J28" s="34">
        <v>0.57701000000000002</v>
      </c>
      <c r="K28" s="34">
        <v>0.71606000000000003</v>
      </c>
      <c r="L28" s="27">
        <f t="shared" si="0"/>
        <v>0.57193538062499993</v>
      </c>
      <c r="M28" s="27">
        <f t="shared" si="1"/>
        <v>5.9165236096968811E-2</v>
      </c>
      <c r="P28" s="33">
        <v>28</v>
      </c>
      <c r="R28" s="34">
        <v>1.072705569</v>
      </c>
      <c r="S28" s="34">
        <v>0.63229522000000005</v>
      </c>
      <c r="T28" s="34">
        <v>1.15591869</v>
      </c>
      <c r="U28" s="34">
        <v>0.60001000000000004</v>
      </c>
      <c r="V28" s="34">
        <v>0.75119438000000005</v>
      </c>
      <c r="W28" s="34">
        <v>0.62128326700000003</v>
      </c>
      <c r="X28" s="34">
        <v>1.0765379900000001</v>
      </c>
      <c r="Y28" s="34">
        <v>0.84870528499999998</v>
      </c>
      <c r="Z28" s="34">
        <v>0.58118669000000001</v>
      </c>
      <c r="AA28" s="34">
        <v>0.93761752099999995</v>
      </c>
      <c r="AB28" s="27">
        <f t="shared" si="2"/>
        <v>0.82774546119999992</v>
      </c>
      <c r="AC28" s="27">
        <f t="shared" si="3"/>
        <v>7.0036038265632414E-2</v>
      </c>
    </row>
    <row r="29" spans="2:29" x14ac:dyDescent="0.2">
      <c r="B29" s="33">
        <v>27</v>
      </c>
      <c r="C29" s="33"/>
      <c r="D29" s="34">
        <v>0.44971</v>
      </c>
      <c r="E29" s="34">
        <v>0.36247000000000001</v>
      </c>
      <c r="F29" s="34">
        <v>0.81508000000000003</v>
      </c>
      <c r="G29" s="34">
        <v>0.71200334899999995</v>
      </c>
      <c r="H29" s="34">
        <v>0.54054000000000002</v>
      </c>
      <c r="I29" s="34">
        <v>0.37480000000000002</v>
      </c>
      <c r="J29" s="34">
        <v>0.56694</v>
      </c>
      <c r="K29" s="34">
        <v>0.71184999999999998</v>
      </c>
      <c r="L29" s="27">
        <f t="shared" si="0"/>
        <v>0.56667416862500009</v>
      </c>
      <c r="M29" s="27">
        <f t="shared" si="1"/>
        <v>5.9278514987745938E-2</v>
      </c>
      <c r="P29" s="33">
        <v>27</v>
      </c>
      <c r="R29" s="34">
        <v>1.0545970849999999</v>
      </c>
      <c r="S29" s="34">
        <v>0.61805821599999999</v>
      </c>
      <c r="T29" s="34">
        <v>1.1221695229999999</v>
      </c>
      <c r="U29" s="34">
        <v>0.58926999999999996</v>
      </c>
      <c r="V29" s="34">
        <v>0.74720103699999996</v>
      </c>
      <c r="W29" s="34">
        <v>0.61458839700000001</v>
      </c>
      <c r="X29" s="34">
        <v>1.063951842</v>
      </c>
      <c r="Y29" s="34">
        <v>0.83853599599999995</v>
      </c>
      <c r="Z29" s="34">
        <v>0.57005887399999999</v>
      </c>
      <c r="AA29" s="34">
        <v>0.92111785899999998</v>
      </c>
      <c r="AB29" s="27">
        <f t="shared" si="2"/>
        <v>0.81395488290000007</v>
      </c>
      <c r="AC29" s="27">
        <f t="shared" si="3"/>
        <v>6.8316150964697592E-2</v>
      </c>
    </row>
    <row r="30" spans="2:29" x14ac:dyDescent="0.2">
      <c r="B30" s="33">
        <v>26</v>
      </c>
      <c r="C30" s="33"/>
      <c r="D30" s="34">
        <v>0.44252000000000002</v>
      </c>
      <c r="E30" s="34">
        <v>0.35458000000000001</v>
      </c>
      <c r="F30" s="34">
        <v>0.80259999999999998</v>
      </c>
      <c r="G30" s="34">
        <v>0.69954844100000002</v>
      </c>
      <c r="H30" s="34">
        <v>0.53115999999999997</v>
      </c>
      <c r="I30" s="34">
        <v>0.36452000000000001</v>
      </c>
      <c r="J30" s="34">
        <v>0.55622000000000005</v>
      </c>
      <c r="K30" s="34">
        <v>0.70360999999999996</v>
      </c>
      <c r="L30" s="27">
        <f t="shared" si="0"/>
        <v>0.55684480512500001</v>
      </c>
      <c r="M30" s="27">
        <f t="shared" si="1"/>
        <v>5.8847579851914342E-2</v>
      </c>
      <c r="P30" s="33">
        <v>26</v>
      </c>
      <c r="R30" s="34">
        <v>1.0339572669999999</v>
      </c>
      <c r="S30" s="34">
        <v>0.60813128800000005</v>
      </c>
      <c r="T30" s="34">
        <v>1.098286807</v>
      </c>
      <c r="U30" s="34">
        <v>0.58079999999999998</v>
      </c>
      <c r="V30" s="34">
        <v>0.73246576299999999</v>
      </c>
      <c r="W30" s="34">
        <v>0.60605507400000003</v>
      </c>
      <c r="X30" s="34">
        <v>1.043953181</v>
      </c>
      <c r="Y30" s="34">
        <v>0.82704128799999999</v>
      </c>
      <c r="Z30" s="34">
        <v>0.55726160000000002</v>
      </c>
      <c r="AA30" s="34">
        <v>0.91274572600000003</v>
      </c>
      <c r="AB30" s="27">
        <f t="shared" si="2"/>
        <v>0.80006979940000011</v>
      </c>
      <c r="AC30" s="27">
        <f t="shared" si="3"/>
        <v>6.688519507070817E-2</v>
      </c>
    </row>
    <row r="31" spans="2:29" x14ac:dyDescent="0.2">
      <c r="B31" s="33">
        <v>25</v>
      </c>
      <c r="C31" s="33"/>
      <c r="D31" s="34">
        <v>0.43836999999999998</v>
      </c>
      <c r="E31" s="34">
        <v>0.35593000000000002</v>
      </c>
      <c r="F31" s="34">
        <v>0.79491000000000001</v>
      </c>
      <c r="G31" s="34">
        <v>0.694588027</v>
      </c>
      <c r="H31" s="34">
        <v>0.52673000000000003</v>
      </c>
      <c r="I31" s="34">
        <v>0.35702</v>
      </c>
      <c r="J31" s="34">
        <v>0.55159000000000002</v>
      </c>
      <c r="K31" s="34">
        <v>0.70143999999999995</v>
      </c>
      <c r="L31" s="27">
        <f t="shared" si="0"/>
        <v>0.55257225337500004</v>
      </c>
      <c r="M31" s="27">
        <f t="shared" si="1"/>
        <v>5.8504803000686355E-2</v>
      </c>
      <c r="P31" s="33">
        <v>25</v>
      </c>
      <c r="R31" s="34">
        <v>1.0357408400000001</v>
      </c>
      <c r="S31" s="34">
        <v>0.59205788400000003</v>
      </c>
      <c r="T31" s="34">
        <v>1.091941941</v>
      </c>
      <c r="U31" s="34">
        <v>0.57338</v>
      </c>
      <c r="V31" s="34">
        <v>0.72281266399999999</v>
      </c>
      <c r="W31" s="34">
        <v>0.60052947199999995</v>
      </c>
      <c r="X31" s="34">
        <v>1.0394784349999999</v>
      </c>
      <c r="Y31" s="34">
        <v>0.81886239900000002</v>
      </c>
      <c r="Z31" s="34">
        <v>0.54733208600000005</v>
      </c>
      <c r="AA31" s="34">
        <v>0.89818250399999999</v>
      </c>
      <c r="AB31" s="27">
        <f t="shared" si="2"/>
        <v>0.79203182250000004</v>
      </c>
      <c r="AC31" s="27">
        <f t="shared" si="3"/>
        <v>6.7634510931170483E-2</v>
      </c>
    </row>
    <row r="32" spans="2:29" x14ac:dyDescent="0.2">
      <c r="B32" s="33">
        <v>24</v>
      </c>
      <c r="C32" s="33"/>
      <c r="D32" s="34">
        <v>0.42909999999999998</v>
      </c>
      <c r="E32" s="34">
        <v>0.35171999999999998</v>
      </c>
      <c r="F32" s="34">
        <v>0.78802000000000005</v>
      </c>
      <c r="G32" s="34">
        <v>0.67700216800000002</v>
      </c>
      <c r="H32" s="34">
        <v>0.52270000000000005</v>
      </c>
      <c r="I32" s="34">
        <v>0.34952</v>
      </c>
      <c r="J32" s="34">
        <v>0.54788000000000003</v>
      </c>
      <c r="K32" s="34">
        <v>0.6885</v>
      </c>
      <c r="L32" s="27">
        <f t="shared" si="0"/>
        <v>0.54430527100000003</v>
      </c>
      <c r="M32" s="27">
        <f t="shared" si="1"/>
        <v>5.7721570734251056E-2</v>
      </c>
      <c r="P32" s="33">
        <v>24</v>
      </c>
      <c r="R32" s="34">
        <v>1.020414851</v>
      </c>
      <c r="S32" s="34">
        <v>0.57115091799999995</v>
      </c>
      <c r="T32" s="34">
        <v>1.073187415</v>
      </c>
      <c r="U32" s="34">
        <v>0.56028999999999995</v>
      </c>
      <c r="V32" s="34">
        <v>0.71173100600000005</v>
      </c>
      <c r="W32" s="34">
        <v>0.59156520099999998</v>
      </c>
      <c r="X32" s="34">
        <v>1.0201846029999999</v>
      </c>
      <c r="Y32" s="34">
        <v>0.80698103399999999</v>
      </c>
      <c r="Z32" s="34">
        <v>0.53918450500000004</v>
      </c>
      <c r="AA32" s="34">
        <v>0.88770236300000005</v>
      </c>
      <c r="AB32" s="27">
        <f t="shared" si="2"/>
        <v>0.77823918959999983</v>
      </c>
      <c r="AC32" s="27">
        <f t="shared" si="3"/>
        <v>6.6982122811748243E-2</v>
      </c>
    </row>
    <row r="33" spans="2:29" x14ac:dyDescent="0.2">
      <c r="B33" s="33">
        <v>23</v>
      </c>
      <c r="C33" s="33"/>
      <c r="D33" s="34">
        <v>0.42309999999999998</v>
      </c>
      <c r="E33" s="34">
        <v>0.35145999999999999</v>
      </c>
      <c r="F33" s="34">
        <v>0.77949000000000002</v>
      </c>
      <c r="G33" s="34">
        <v>0.66932983700000004</v>
      </c>
      <c r="H33" s="34">
        <v>0.50993999999999995</v>
      </c>
      <c r="I33" s="34">
        <v>0.34650999999999998</v>
      </c>
      <c r="J33" s="34">
        <v>0.53888999999999998</v>
      </c>
      <c r="K33" s="34">
        <v>0.68830999999999998</v>
      </c>
      <c r="L33" s="27">
        <f t="shared" si="0"/>
        <v>0.538378729625</v>
      </c>
      <c r="M33" s="27">
        <f t="shared" si="1"/>
        <v>5.7260783793693724E-2</v>
      </c>
      <c r="P33" s="33">
        <v>23</v>
      </c>
      <c r="R33" s="34">
        <v>1.00322304</v>
      </c>
      <c r="S33" s="34">
        <v>0.557647385</v>
      </c>
      <c r="T33" s="34">
        <v>1.067245212</v>
      </c>
      <c r="U33" s="34">
        <v>0.55427000000000004</v>
      </c>
      <c r="V33" s="34">
        <v>0.69597832900000001</v>
      </c>
      <c r="W33" s="34">
        <v>0.59065547600000001</v>
      </c>
      <c r="X33" s="34">
        <v>1.005980986</v>
      </c>
      <c r="Y33" s="34">
        <v>0.80495706099999997</v>
      </c>
      <c r="Z33" s="34">
        <v>0.52995078200000001</v>
      </c>
      <c r="AA33" s="34">
        <v>0.88165598300000003</v>
      </c>
      <c r="AB33" s="27">
        <f t="shared" si="2"/>
        <v>0.76915642540000007</v>
      </c>
      <c r="AC33" s="27">
        <f t="shared" si="3"/>
        <v>6.6584701762814349E-2</v>
      </c>
    </row>
    <row r="34" spans="2:29" x14ac:dyDescent="0.2">
      <c r="B34" s="33">
        <v>22</v>
      </c>
      <c r="C34" s="33"/>
      <c r="D34" s="34">
        <v>0.41538000000000003</v>
      </c>
      <c r="E34" s="34">
        <v>0.34797</v>
      </c>
      <c r="F34" s="34">
        <v>0.76958000000000004</v>
      </c>
      <c r="G34" s="34">
        <v>0.66436838099999995</v>
      </c>
      <c r="H34" s="34">
        <v>0.50473000000000001</v>
      </c>
      <c r="I34" s="34">
        <v>0.34200999999999998</v>
      </c>
      <c r="J34" s="34">
        <v>0.52805999999999997</v>
      </c>
      <c r="K34" s="34">
        <v>0.67649999999999999</v>
      </c>
      <c r="L34" s="27">
        <f t="shared" si="0"/>
        <v>0.53107479762499998</v>
      </c>
      <c r="M34" s="27">
        <f t="shared" si="1"/>
        <v>5.6562495239634206E-2</v>
      </c>
      <c r="P34" s="33">
        <v>22</v>
      </c>
      <c r="R34" s="34">
        <v>0.99217980299999997</v>
      </c>
      <c r="S34" s="34">
        <v>0.54395882500000003</v>
      </c>
      <c r="T34" s="34">
        <v>1.044821759</v>
      </c>
      <c r="U34" s="34">
        <v>0.54878000000000005</v>
      </c>
      <c r="V34" s="34">
        <v>0.69610284300000003</v>
      </c>
      <c r="W34" s="34">
        <v>0.58221606999999997</v>
      </c>
      <c r="X34" s="34">
        <v>0.99947920800000001</v>
      </c>
      <c r="Y34" s="34">
        <v>0.79736661399999997</v>
      </c>
      <c r="Z34" s="34">
        <v>0.52250011200000002</v>
      </c>
      <c r="AA34" s="34">
        <v>0.86841377600000003</v>
      </c>
      <c r="AB34" s="27">
        <f t="shared" si="2"/>
        <v>0.75958190100000011</v>
      </c>
      <c r="AC34" s="27">
        <f t="shared" si="3"/>
        <v>6.5736265647937886E-2</v>
      </c>
    </row>
    <row r="35" spans="2:29" x14ac:dyDescent="0.2">
      <c r="B35" s="33">
        <v>21</v>
      </c>
      <c r="C35" s="33"/>
      <c r="D35" s="34">
        <v>0.40648000000000001</v>
      </c>
      <c r="E35" s="34">
        <v>0.34572000000000003</v>
      </c>
      <c r="F35" s="34">
        <v>0.75753999999999999</v>
      </c>
      <c r="G35" s="34">
        <v>0.65249875999999996</v>
      </c>
      <c r="H35" s="34">
        <v>0.50117</v>
      </c>
      <c r="I35" s="34">
        <v>0.33700999999999998</v>
      </c>
      <c r="J35" s="34">
        <v>0.52298</v>
      </c>
      <c r="K35" s="34">
        <v>0.67076000000000002</v>
      </c>
      <c r="L35" s="27">
        <f t="shared" si="0"/>
        <v>0.52426984499999996</v>
      </c>
      <c r="M35" s="27">
        <f t="shared" si="1"/>
        <v>5.5689348204209947E-2</v>
      </c>
      <c r="P35" s="33">
        <v>21</v>
      </c>
      <c r="R35" s="34">
        <v>0.96994611100000006</v>
      </c>
      <c r="S35" s="34">
        <v>0.532277589</v>
      </c>
      <c r="T35" s="34">
        <v>1.021651444</v>
      </c>
      <c r="U35" s="34">
        <v>0.53978000000000004</v>
      </c>
      <c r="V35" s="34">
        <v>0.67756791800000005</v>
      </c>
      <c r="W35" s="34">
        <v>0.57528388799999997</v>
      </c>
      <c r="X35" s="34">
        <v>0.98128119400000002</v>
      </c>
      <c r="Y35" s="34">
        <v>0.78723770999999998</v>
      </c>
      <c r="Z35" s="34">
        <v>0.51565349199999999</v>
      </c>
      <c r="AA35" s="34">
        <v>0.86196832599999995</v>
      </c>
      <c r="AB35" s="27">
        <f t="shared" si="2"/>
        <v>0.7462647671999999</v>
      </c>
      <c r="AC35" s="27">
        <f t="shared" si="3"/>
        <v>6.4267819116625699E-2</v>
      </c>
    </row>
    <row r="36" spans="2:29" x14ac:dyDescent="0.2">
      <c r="B36" s="33">
        <v>20</v>
      </c>
      <c r="C36" s="33"/>
      <c r="D36" s="34">
        <v>0.40110000000000001</v>
      </c>
      <c r="E36" s="34">
        <v>0.34103</v>
      </c>
      <c r="F36" s="34">
        <v>0.75207000000000002</v>
      </c>
      <c r="G36" s="34">
        <v>0.65081150200000004</v>
      </c>
      <c r="H36" s="34">
        <v>0.49264999999999998</v>
      </c>
      <c r="I36" s="34">
        <v>0.33148</v>
      </c>
      <c r="J36" s="34">
        <v>0.51297999999999999</v>
      </c>
      <c r="K36" s="34">
        <v>0.66493999999999998</v>
      </c>
      <c r="L36" s="27">
        <f t="shared" si="0"/>
        <v>0.51838268774999996</v>
      </c>
      <c r="M36" s="27">
        <f t="shared" si="1"/>
        <v>5.5815284671242658E-2</v>
      </c>
      <c r="P36" s="33">
        <v>20</v>
      </c>
      <c r="R36" s="34">
        <v>0.95745630100000001</v>
      </c>
      <c r="S36" s="34">
        <v>0.51508276500000005</v>
      </c>
      <c r="T36" s="34">
        <v>0.99940684800000001</v>
      </c>
      <c r="U36" s="34">
        <v>0.53498000000000001</v>
      </c>
      <c r="V36" s="34">
        <v>0.67281127299999999</v>
      </c>
      <c r="W36" s="34">
        <v>0.56776168900000001</v>
      </c>
      <c r="X36" s="34">
        <v>0.97060973399999995</v>
      </c>
      <c r="Y36" s="34">
        <v>0.77801457900000004</v>
      </c>
      <c r="Z36" s="34">
        <v>0.50758427699999997</v>
      </c>
      <c r="AA36" s="34">
        <v>0.84275908099999997</v>
      </c>
      <c r="AB36" s="27">
        <f t="shared" si="2"/>
        <v>0.7346466546999999</v>
      </c>
      <c r="AC36" s="27">
        <f t="shared" si="3"/>
        <v>6.3271579634024272E-2</v>
      </c>
    </row>
    <row r="37" spans="2:29" x14ac:dyDescent="0.2">
      <c r="B37" s="33">
        <v>19</v>
      </c>
      <c r="C37" s="33"/>
      <c r="D37" s="34">
        <v>0.39272000000000001</v>
      </c>
      <c r="E37" s="34">
        <v>0.32702999999999999</v>
      </c>
      <c r="F37" s="34">
        <v>0.74055000000000004</v>
      </c>
      <c r="G37" s="34">
        <v>0.63793620100000004</v>
      </c>
      <c r="H37" s="34">
        <v>0.4849</v>
      </c>
      <c r="I37" s="34">
        <v>0.32230999999999999</v>
      </c>
      <c r="J37" s="34">
        <v>0.50551999999999997</v>
      </c>
      <c r="K37" s="34">
        <v>0.65520999999999996</v>
      </c>
      <c r="L37" s="27">
        <f t="shared" si="0"/>
        <v>0.50827202512500003</v>
      </c>
      <c r="M37" s="27">
        <f t="shared" si="1"/>
        <v>5.5692598050908468E-2</v>
      </c>
      <c r="P37" s="33">
        <v>19</v>
      </c>
      <c r="R37" s="34">
        <v>0.93878719399999999</v>
      </c>
      <c r="S37" s="34">
        <v>0.50526253200000004</v>
      </c>
      <c r="T37" s="34">
        <v>0.977126418</v>
      </c>
      <c r="U37" s="34">
        <v>0.52083999999999997</v>
      </c>
      <c r="V37" s="34">
        <v>0.66539547899999996</v>
      </c>
      <c r="W37" s="34">
        <v>0.56176242700000001</v>
      </c>
      <c r="X37" s="34">
        <v>0.94916442899999998</v>
      </c>
      <c r="Y37" s="34">
        <v>0.76600559800000001</v>
      </c>
      <c r="Z37" s="34">
        <v>0.49551439400000002</v>
      </c>
      <c r="AA37" s="34">
        <v>0.82712166899999995</v>
      </c>
      <c r="AB37" s="27">
        <f t="shared" si="2"/>
        <v>0.720698014</v>
      </c>
      <c r="AC37" s="27">
        <f t="shared" si="3"/>
        <v>6.1848948403783709E-2</v>
      </c>
    </row>
    <row r="38" spans="2:29" x14ac:dyDescent="0.2">
      <c r="B38" s="33">
        <v>18</v>
      </c>
      <c r="C38" s="33"/>
      <c r="D38" s="34">
        <v>0.38442999999999999</v>
      </c>
      <c r="E38" s="34">
        <v>0.32146000000000002</v>
      </c>
      <c r="F38" s="34">
        <v>0.72770999999999997</v>
      </c>
      <c r="G38" s="34">
        <v>0.62660049699999998</v>
      </c>
      <c r="H38" s="34">
        <v>0.47514000000000001</v>
      </c>
      <c r="I38" s="34">
        <v>0.32285000000000003</v>
      </c>
      <c r="J38" s="34">
        <v>0.49806</v>
      </c>
      <c r="K38" s="34">
        <v>0.65059999999999996</v>
      </c>
      <c r="L38" s="27">
        <f t="shared" ref="L38:L69" si="4">AVERAGE(D38:K38)</f>
        <v>0.50085631212500004</v>
      </c>
      <c r="M38" s="27">
        <f t="shared" ref="M38:M69" si="5">STDEV(D38:K38)/SQRT(COUNT(D38:K38))</f>
        <v>5.4738156901908176E-2</v>
      </c>
      <c r="P38" s="33">
        <v>18</v>
      </c>
      <c r="R38" s="34">
        <v>0.92516124799999999</v>
      </c>
      <c r="S38" s="34">
        <v>0.49697439500000001</v>
      </c>
      <c r="T38" s="34">
        <v>0.96995453399999998</v>
      </c>
      <c r="U38" s="34">
        <v>0.51263999999999998</v>
      </c>
      <c r="V38" s="34">
        <v>0.64777033100000003</v>
      </c>
      <c r="W38" s="34">
        <v>0.55474090300000001</v>
      </c>
      <c r="X38" s="34">
        <v>0.93627834799999998</v>
      </c>
      <c r="Y38" s="34">
        <v>0.75648121199999996</v>
      </c>
      <c r="Z38" s="34">
        <v>0.49027531299999999</v>
      </c>
      <c r="AA38" s="34">
        <v>0.81670437399999996</v>
      </c>
      <c r="AB38" s="27">
        <f t="shared" si="2"/>
        <v>0.71069806579999995</v>
      </c>
      <c r="AC38" s="27">
        <f t="shared" si="3"/>
        <v>6.1391440017749453E-2</v>
      </c>
    </row>
    <row r="39" spans="2:29" x14ac:dyDescent="0.2">
      <c r="B39" s="33">
        <v>17</v>
      </c>
      <c r="C39" s="33"/>
      <c r="D39" s="34">
        <v>0.37592999999999999</v>
      </c>
      <c r="E39" s="34">
        <v>0.31822</v>
      </c>
      <c r="F39" s="34">
        <v>0.72274000000000005</v>
      </c>
      <c r="G39" s="34">
        <v>0.61778128899999996</v>
      </c>
      <c r="H39" s="34">
        <v>0.47259000000000001</v>
      </c>
      <c r="I39" s="34">
        <v>0.31562000000000001</v>
      </c>
      <c r="J39" s="34">
        <v>0.49101</v>
      </c>
      <c r="K39" s="34">
        <v>0.64080999999999999</v>
      </c>
      <c r="L39" s="27">
        <f t="shared" si="4"/>
        <v>0.49433766112499999</v>
      </c>
      <c r="M39" s="27">
        <f t="shared" si="5"/>
        <v>5.4498025027488538E-2</v>
      </c>
      <c r="P39" s="33">
        <v>17</v>
      </c>
      <c r="R39" s="34">
        <v>0.91302796100000005</v>
      </c>
      <c r="S39" s="34">
        <v>0.48724983199999999</v>
      </c>
      <c r="T39" s="34">
        <v>0.94147571799999996</v>
      </c>
      <c r="U39" s="34">
        <v>0.50044</v>
      </c>
      <c r="V39" s="34">
        <v>0.64655641399999997</v>
      </c>
      <c r="W39" s="34">
        <v>0.54506697900000001</v>
      </c>
      <c r="X39" s="34">
        <v>0.92450317599999998</v>
      </c>
      <c r="Y39" s="34">
        <v>0.74834231600000001</v>
      </c>
      <c r="Z39" s="34">
        <v>0.48362038400000001</v>
      </c>
      <c r="AA39" s="34">
        <v>0.80859508499999999</v>
      </c>
      <c r="AB39" s="27">
        <f t="shared" si="2"/>
        <v>0.69988778650000005</v>
      </c>
      <c r="AC39" s="27">
        <f t="shared" si="3"/>
        <v>6.0276241897366523E-2</v>
      </c>
    </row>
    <row r="40" spans="2:29" x14ac:dyDescent="0.2">
      <c r="B40" s="33">
        <v>16</v>
      </c>
      <c r="C40" s="33"/>
      <c r="D40" s="34">
        <v>0.36980000000000002</v>
      </c>
      <c r="E40" s="34">
        <v>0.31101000000000001</v>
      </c>
      <c r="F40" s="34">
        <v>0.71579000000000004</v>
      </c>
      <c r="G40" s="34">
        <v>0.60808695899999998</v>
      </c>
      <c r="H40" s="34">
        <v>0.46500000000000002</v>
      </c>
      <c r="I40" s="34">
        <v>0.30471999999999999</v>
      </c>
      <c r="J40" s="34">
        <v>0.48599999999999999</v>
      </c>
      <c r="K40" s="34">
        <v>0.63734999999999997</v>
      </c>
      <c r="L40" s="27">
        <f t="shared" si="4"/>
        <v>0.48721961987500001</v>
      </c>
      <c r="M40" s="27">
        <f t="shared" si="5"/>
        <v>5.4777304163043362E-2</v>
      </c>
      <c r="P40" s="33">
        <v>16</v>
      </c>
      <c r="R40" s="34">
        <v>0.894877955</v>
      </c>
      <c r="S40" s="34">
        <v>0.47596708799999998</v>
      </c>
      <c r="T40" s="34">
        <v>0.92716464200000004</v>
      </c>
      <c r="U40" s="34">
        <v>0.48948999999999998</v>
      </c>
      <c r="V40" s="34">
        <v>0.62923778799999996</v>
      </c>
      <c r="W40" s="34">
        <v>0.53838182300000004</v>
      </c>
      <c r="X40" s="34">
        <v>0.90523882899999997</v>
      </c>
      <c r="Y40" s="34">
        <v>0.73538093699999996</v>
      </c>
      <c r="Z40" s="34">
        <v>0.47537817900000001</v>
      </c>
      <c r="AA40" s="34">
        <v>0.79602061300000004</v>
      </c>
      <c r="AB40" s="27">
        <f t="shared" si="2"/>
        <v>0.68671378539999994</v>
      </c>
      <c r="AC40" s="27">
        <f t="shared" si="3"/>
        <v>5.93013581165142E-2</v>
      </c>
    </row>
    <row r="41" spans="2:29" x14ac:dyDescent="0.2">
      <c r="B41" s="33">
        <v>15</v>
      </c>
      <c r="C41" s="33"/>
      <c r="D41" s="34">
        <v>0.36169000000000001</v>
      </c>
      <c r="E41" s="34">
        <v>0.30748999999999999</v>
      </c>
      <c r="F41" s="34">
        <v>0.70126999999999995</v>
      </c>
      <c r="G41" s="34">
        <v>0.60599133900000002</v>
      </c>
      <c r="H41" s="34">
        <v>0.45522000000000001</v>
      </c>
      <c r="I41" s="34">
        <v>0.30148000000000003</v>
      </c>
      <c r="J41" s="34">
        <v>0.47678999999999999</v>
      </c>
      <c r="K41" s="34">
        <v>0.62870999999999999</v>
      </c>
      <c r="L41" s="27">
        <f t="shared" si="4"/>
        <v>0.47983016737500001</v>
      </c>
      <c r="M41" s="27">
        <f t="shared" si="5"/>
        <v>5.3984019271918524E-2</v>
      </c>
      <c r="P41" s="33">
        <v>15</v>
      </c>
      <c r="R41" s="34">
        <v>0.88815971400000004</v>
      </c>
      <c r="S41" s="34">
        <v>0.46282098300000002</v>
      </c>
      <c r="T41" s="34">
        <v>0.91768930599999998</v>
      </c>
      <c r="U41" s="34">
        <v>0.48207</v>
      </c>
      <c r="V41" s="34">
        <v>0.62651143300000001</v>
      </c>
      <c r="W41" s="34">
        <v>0.53098592899999997</v>
      </c>
      <c r="X41" s="34">
        <v>0.891676684</v>
      </c>
      <c r="Y41" s="34">
        <v>0.723943314</v>
      </c>
      <c r="Z41" s="34">
        <v>0.46843865499999998</v>
      </c>
      <c r="AA41" s="34">
        <v>0.78375565599999997</v>
      </c>
      <c r="AB41" s="27">
        <f t="shared" si="2"/>
        <v>0.67760516739999999</v>
      </c>
      <c r="AC41" s="27">
        <f t="shared" si="3"/>
        <v>5.9014124788810324E-2</v>
      </c>
    </row>
    <row r="42" spans="2:29" x14ac:dyDescent="0.2">
      <c r="B42" s="33">
        <v>14</v>
      </c>
      <c r="C42" s="33"/>
      <c r="D42" s="34">
        <v>0.35669000000000001</v>
      </c>
      <c r="E42" s="34">
        <v>0.30120000000000002</v>
      </c>
      <c r="F42" s="34">
        <v>0.69550000000000001</v>
      </c>
      <c r="G42" s="34">
        <v>0.58844906900000005</v>
      </c>
      <c r="H42" s="34">
        <v>0.45134000000000002</v>
      </c>
      <c r="I42" s="34">
        <v>0.29508000000000001</v>
      </c>
      <c r="J42" s="34">
        <v>0.46682000000000001</v>
      </c>
      <c r="K42" s="34">
        <v>0.62105999999999995</v>
      </c>
      <c r="L42" s="27">
        <f t="shared" si="4"/>
        <v>0.47201738362500001</v>
      </c>
      <c r="M42" s="27">
        <f t="shared" si="5"/>
        <v>5.3444715653762111E-2</v>
      </c>
      <c r="P42" s="33">
        <v>14</v>
      </c>
      <c r="R42" s="34">
        <v>0.87962836</v>
      </c>
      <c r="S42" s="34">
        <v>0.44561689199999999</v>
      </c>
      <c r="T42" s="34">
        <v>0.88978069400000004</v>
      </c>
      <c r="U42" s="34">
        <v>0.47039999999999998</v>
      </c>
      <c r="V42" s="34">
        <v>0.61547468999999999</v>
      </c>
      <c r="W42" s="34">
        <v>0.52642028299999999</v>
      </c>
      <c r="X42" s="34">
        <v>0.87369597600000004</v>
      </c>
      <c r="Y42" s="34">
        <v>0.71485041199999999</v>
      </c>
      <c r="Z42" s="34">
        <v>0.46079947700000001</v>
      </c>
      <c r="AA42" s="34">
        <v>0.77852564099999999</v>
      </c>
      <c r="AB42" s="27">
        <f t="shared" si="2"/>
        <v>0.66551924250000005</v>
      </c>
      <c r="AC42" s="27">
        <f t="shared" si="3"/>
        <v>5.8201679842777541E-2</v>
      </c>
    </row>
    <row r="43" spans="2:29" x14ac:dyDescent="0.2">
      <c r="B43" s="33">
        <v>13</v>
      </c>
      <c r="C43" s="33"/>
      <c r="D43" s="34">
        <v>0.34688000000000002</v>
      </c>
      <c r="E43" s="34">
        <v>0.29830000000000001</v>
      </c>
      <c r="F43" s="34">
        <v>0.68184999999999996</v>
      </c>
      <c r="G43" s="34">
        <v>0.58280269900000004</v>
      </c>
      <c r="H43" s="34">
        <v>0.44136999999999998</v>
      </c>
      <c r="I43" s="34">
        <v>0.28859000000000001</v>
      </c>
      <c r="J43" s="34">
        <v>0.45955000000000001</v>
      </c>
      <c r="K43" s="34">
        <v>0.61887999999999999</v>
      </c>
      <c r="L43" s="27">
        <f t="shared" si="4"/>
        <v>0.46477783737500006</v>
      </c>
      <c r="M43" s="27">
        <f t="shared" si="5"/>
        <v>5.3122138551816231E-2</v>
      </c>
      <c r="P43" s="33">
        <v>13</v>
      </c>
      <c r="R43" s="34">
        <v>0.85764189700000004</v>
      </c>
      <c r="S43" s="34">
        <v>0.43418958699999999</v>
      </c>
      <c r="T43" s="34">
        <v>0.880512191</v>
      </c>
      <c r="U43" s="34">
        <v>0.46140999999999999</v>
      </c>
      <c r="V43" s="34">
        <v>0.60325316799999995</v>
      </c>
      <c r="W43" s="34">
        <v>0.52056577299999995</v>
      </c>
      <c r="X43" s="34">
        <v>0.86141352400000004</v>
      </c>
      <c r="Y43" s="34">
        <v>0.70600711500000002</v>
      </c>
      <c r="Z43" s="34">
        <v>0.45399674499999998</v>
      </c>
      <c r="AA43" s="34">
        <v>0.76552790299999995</v>
      </c>
      <c r="AB43" s="27">
        <f t="shared" si="2"/>
        <v>0.6544517903</v>
      </c>
      <c r="AC43" s="27">
        <f t="shared" si="3"/>
        <v>5.7419324902555927E-2</v>
      </c>
    </row>
    <row r="44" spans="2:29" x14ac:dyDescent="0.2">
      <c r="B44" s="33">
        <v>12</v>
      </c>
      <c r="C44" s="33"/>
      <c r="D44" s="34">
        <v>0.33901999999999999</v>
      </c>
      <c r="E44" s="34">
        <v>0.29655999999999999</v>
      </c>
      <c r="F44" s="34">
        <v>0.67783000000000004</v>
      </c>
      <c r="G44" s="34">
        <v>0.57106655699999997</v>
      </c>
      <c r="H44" s="34">
        <v>0.43268000000000001</v>
      </c>
      <c r="I44" s="34">
        <v>0.28405000000000002</v>
      </c>
      <c r="J44" s="34">
        <v>0.45395000000000002</v>
      </c>
      <c r="K44" s="34">
        <v>0.60916000000000003</v>
      </c>
      <c r="L44" s="27">
        <f t="shared" si="4"/>
        <v>0.45803956962500003</v>
      </c>
      <c r="M44" s="27">
        <f t="shared" si="5"/>
        <v>5.262634960702274E-2</v>
      </c>
      <c r="P44" s="33">
        <v>12</v>
      </c>
      <c r="R44" s="34">
        <v>0.841717822</v>
      </c>
      <c r="S44" s="34">
        <v>0.42242654200000002</v>
      </c>
      <c r="T44" s="34">
        <v>0.85703357599999996</v>
      </c>
      <c r="U44" s="34">
        <v>0.45027</v>
      </c>
      <c r="V44" s="34">
        <v>0.59416849500000002</v>
      </c>
      <c r="W44" s="34">
        <v>0.50932887500000001</v>
      </c>
      <c r="X44" s="34">
        <v>0.84529199300000002</v>
      </c>
      <c r="Y44" s="34">
        <v>0.69499394199999998</v>
      </c>
      <c r="Z44" s="34">
        <v>0.44389980600000001</v>
      </c>
      <c r="AA44" s="34">
        <v>0.75229009599999996</v>
      </c>
      <c r="AB44" s="27">
        <f t="shared" si="2"/>
        <v>0.64114211470000004</v>
      </c>
      <c r="AC44" s="27">
        <f t="shared" si="3"/>
        <v>5.6423522344894957E-2</v>
      </c>
    </row>
    <row r="45" spans="2:29" x14ac:dyDescent="0.2">
      <c r="B45" s="33">
        <v>11</v>
      </c>
      <c r="C45" s="33"/>
      <c r="D45" s="34">
        <v>0.33021</v>
      </c>
      <c r="E45" s="34">
        <v>0.28832999999999998</v>
      </c>
      <c r="F45" s="34">
        <v>0.66437000000000002</v>
      </c>
      <c r="G45" s="34">
        <v>0.55364387699999995</v>
      </c>
      <c r="H45" s="34">
        <v>0.42491000000000001</v>
      </c>
      <c r="I45" s="34">
        <v>0.27378999999999998</v>
      </c>
      <c r="J45" s="34">
        <v>0.44380999999999998</v>
      </c>
      <c r="K45" s="34">
        <v>0.60341</v>
      </c>
      <c r="L45" s="27">
        <f t="shared" si="4"/>
        <v>0.447809234625</v>
      </c>
      <c r="M45" s="27">
        <f t="shared" si="5"/>
        <v>5.216686891877504E-2</v>
      </c>
      <c r="P45" s="33">
        <v>11</v>
      </c>
      <c r="R45" s="34">
        <v>0.82538819399999996</v>
      </c>
      <c r="S45" s="34">
        <v>0.41228431199999999</v>
      </c>
      <c r="T45" s="34">
        <v>0.83584181599999996</v>
      </c>
      <c r="U45" s="34">
        <v>0.43947999999999998</v>
      </c>
      <c r="V45" s="34">
        <v>0.580540889</v>
      </c>
      <c r="W45" s="34">
        <v>0.50201074899999998</v>
      </c>
      <c r="X45" s="34">
        <v>0.82522551600000005</v>
      </c>
      <c r="Y45" s="34">
        <v>0.68143728800000003</v>
      </c>
      <c r="Z45" s="34">
        <v>0.43676070099999997</v>
      </c>
      <c r="AA45" s="34">
        <v>0.74125691299999996</v>
      </c>
      <c r="AB45" s="27">
        <f t="shared" si="2"/>
        <v>0.62802263779999989</v>
      </c>
      <c r="AC45" s="27">
        <f t="shared" si="3"/>
        <v>5.5127334140795944E-2</v>
      </c>
    </row>
    <row r="46" spans="2:29" x14ac:dyDescent="0.2">
      <c r="B46" s="33">
        <v>10</v>
      </c>
      <c r="C46" s="33"/>
      <c r="D46" s="34">
        <v>0.32425999999999999</v>
      </c>
      <c r="E46" s="34">
        <v>0.28247</v>
      </c>
      <c r="F46" s="34">
        <v>0.65171999999999997</v>
      </c>
      <c r="G46" s="34">
        <v>0.55492260599999998</v>
      </c>
      <c r="H46" s="34">
        <v>0.41617999999999999</v>
      </c>
      <c r="I46" s="34">
        <v>0.27116000000000001</v>
      </c>
      <c r="J46" s="34">
        <v>0.43724000000000002</v>
      </c>
      <c r="K46" s="34">
        <v>0.59804000000000002</v>
      </c>
      <c r="L46" s="27">
        <f t="shared" si="4"/>
        <v>0.44199907574999997</v>
      </c>
      <c r="M46" s="27">
        <f t="shared" si="5"/>
        <v>5.1801585579531531E-2</v>
      </c>
      <c r="P46" s="33">
        <v>10</v>
      </c>
      <c r="R46" s="34">
        <v>0.81439475400000005</v>
      </c>
      <c r="S46" s="34">
        <v>0.400114786</v>
      </c>
      <c r="T46" s="34">
        <v>0.83130079700000004</v>
      </c>
      <c r="U46" s="34">
        <v>0.43207000000000001</v>
      </c>
      <c r="V46" s="34">
        <v>0.57472676899999997</v>
      </c>
      <c r="W46" s="34">
        <v>0.49717467900000001</v>
      </c>
      <c r="X46" s="34">
        <v>0.81466479800000002</v>
      </c>
      <c r="Y46" s="34">
        <v>0.668816352</v>
      </c>
      <c r="Z46" s="34">
        <v>0.42652665000000001</v>
      </c>
      <c r="AA46" s="34">
        <v>0.72920563100000002</v>
      </c>
      <c r="AB46" s="27">
        <f t="shared" si="2"/>
        <v>0.61889952160000017</v>
      </c>
      <c r="AC46" s="27">
        <f t="shared" si="3"/>
        <v>5.5061922781287596E-2</v>
      </c>
    </row>
    <row r="47" spans="2:29" x14ac:dyDescent="0.2">
      <c r="B47" s="33">
        <v>9</v>
      </c>
      <c r="C47" s="33"/>
      <c r="D47" s="34">
        <v>0.31619999999999998</v>
      </c>
      <c r="E47" s="34">
        <v>0.27631</v>
      </c>
      <c r="F47" s="34">
        <v>0.64317999999999997</v>
      </c>
      <c r="G47" s="34">
        <v>0.54124703299999999</v>
      </c>
      <c r="H47" s="34">
        <v>0.40794000000000002</v>
      </c>
      <c r="I47" s="34">
        <v>0.26647999999999999</v>
      </c>
      <c r="J47" s="34">
        <v>0.42912</v>
      </c>
      <c r="K47" s="34">
        <v>0.58989999999999998</v>
      </c>
      <c r="L47" s="27">
        <f t="shared" si="4"/>
        <v>0.43379712912500001</v>
      </c>
      <c r="M47" s="27">
        <f t="shared" si="5"/>
        <v>5.1247220087422315E-2</v>
      </c>
      <c r="P47" s="33">
        <v>9</v>
      </c>
      <c r="R47" s="34">
        <v>0.79600371000000003</v>
      </c>
      <c r="S47" s="34">
        <v>0.38584364900000001</v>
      </c>
      <c r="T47" s="34">
        <v>0.80880500499999997</v>
      </c>
      <c r="U47" s="34">
        <v>0.41938999999999999</v>
      </c>
      <c r="V47" s="34">
        <v>0.56699495300000002</v>
      </c>
      <c r="W47" s="34">
        <v>0.48681910900000003</v>
      </c>
      <c r="X47" s="34">
        <v>0.79398808899999995</v>
      </c>
      <c r="Y47" s="34">
        <v>0.65653804900000001</v>
      </c>
      <c r="Z47" s="34">
        <v>0.41517596699999998</v>
      </c>
      <c r="AA47" s="34">
        <v>0.71815764500000001</v>
      </c>
      <c r="AB47" s="27">
        <f t="shared" si="2"/>
        <v>0.60477161759999998</v>
      </c>
      <c r="AC47" s="27">
        <f t="shared" si="3"/>
        <v>5.4069969586247886E-2</v>
      </c>
    </row>
    <row r="48" spans="2:29" x14ac:dyDescent="0.2">
      <c r="B48" s="33">
        <v>8</v>
      </c>
      <c r="C48" s="33"/>
      <c r="D48" s="34">
        <v>0.30808000000000002</v>
      </c>
      <c r="E48" s="34">
        <v>0.27173999999999998</v>
      </c>
      <c r="F48" s="34">
        <v>0.62827999999999995</v>
      </c>
      <c r="G48" s="34">
        <v>0.53015023699999997</v>
      </c>
      <c r="H48" s="34">
        <v>0.39813999999999999</v>
      </c>
      <c r="I48" s="34">
        <v>0.26188</v>
      </c>
      <c r="J48" s="34">
        <v>0.42037000000000002</v>
      </c>
      <c r="K48" s="34">
        <v>0.58343999999999996</v>
      </c>
      <c r="L48" s="27">
        <f t="shared" si="4"/>
        <v>0.42526002962500004</v>
      </c>
      <c r="M48" s="27">
        <f t="shared" si="5"/>
        <v>5.035445226412253E-2</v>
      </c>
      <c r="P48" s="33">
        <v>8</v>
      </c>
      <c r="R48" s="34">
        <v>0.77881111700000005</v>
      </c>
      <c r="S48" s="34">
        <v>0.37119003299999997</v>
      </c>
      <c r="T48" s="34">
        <v>0.79952975400000004</v>
      </c>
      <c r="U48" s="34">
        <v>0.40933000000000003</v>
      </c>
      <c r="V48" s="34">
        <v>0.55128571500000001</v>
      </c>
      <c r="W48" s="34">
        <v>0.47776927400000002</v>
      </c>
      <c r="X48" s="34">
        <v>0.77901912699999998</v>
      </c>
      <c r="Y48" s="34">
        <v>0.64335903999999999</v>
      </c>
      <c r="Z48" s="34">
        <v>0.408762662</v>
      </c>
      <c r="AA48" s="34">
        <v>0.70212418300000001</v>
      </c>
      <c r="AB48" s="27">
        <f t="shared" si="2"/>
        <v>0.59211809049999997</v>
      </c>
      <c r="AC48" s="27">
        <f t="shared" si="3"/>
        <v>5.355326502556159E-2</v>
      </c>
    </row>
    <row r="49" spans="2:29" x14ac:dyDescent="0.2">
      <c r="B49" s="33">
        <v>7</v>
      </c>
      <c r="C49" s="33"/>
      <c r="D49" s="34">
        <v>0.29721999999999998</v>
      </c>
      <c r="E49" s="34">
        <v>0.26862999999999998</v>
      </c>
      <c r="F49" s="34">
        <v>0.61816000000000004</v>
      </c>
      <c r="G49" s="34">
        <v>0.52133127999999995</v>
      </c>
      <c r="H49" s="34">
        <v>0.38952999999999999</v>
      </c>
      <c r="I49" s="34">
        <v>0.25438</v>
      </c>
      <c r="J49" s="34">
        <v>0.41211999999999999</v>
      </c>
      <c r="K49" s="34">
        <v>0.57548999999999995</v>
      </c>
      <c r="L49" s="27">
        <f t="shared" si="4"/>
        <v>0.41710765999999994</v>
      </c>
      <c r="M49" s="27">
        <f t="shared" si="5"/>
        <v>5.0009630137074955E-2</v>
      </c>
      <c r="P49" s="33">
        <v>7</v>
      </c>
      <c r="R49" s="34">
        <v>0.76408372800000002</v>
      </c>
      <c r="S49" s="34">
        <v>0.36020735700000001</v>
      </c>
      <c r="T49" s="34">
        <v>0.77841142299999999</v>
      </c>
      <c r="U49" s="34">
        <v>0.40062999999999999</v>
      </c>
      <c r="V49" s="34">
        <v>0.54583598300000002</v>
      </c>
      <c r="W49" s="34">
        <v>0.47173051700000002</v>
      </c>
      <c r="X49" s="34">
        <v>0.76729944299999997</v>
      </c>
      <c r="Y49" s="34">
        <v>0.63453242399999998</v>
      </c>
      <c r="Z49" s="34">
        <v>0.39889669799999999</v>
      </c>
      <c r="AA49" s="34">
        <v>0.69414529899999999</v>
      </c>
      <c r="AB49" s="27">
        <f t="shared" si="2"/>
        <v>0.5815772871999999</v>
      </c>
      <c r="AC49" s="27">
        <f t="shared" si="3"/>
        <v>5.2755549372161294E-2</v>
      </c>
    </row>
    <row r="50" spans="2:29" x14ac:dyDescent="0.2">
      <c r="B50" s="33">
        <v>6</v>
      </c>
      <c r="C50" s="33"/>
      <c r="D50" s="34">
        <v>0.28977000000000003</v>
      </c>
      <c r="E50" s="34">
        <v>0.26428000000000001</v>
      </c>
      <c r="F50" s="34">
        <v>0.60814000000000001</v>
      </c>
      <c r="G50" s="34">
        <v>0.50645304199999996</v>
      </c>
      <c r="H50" s="34">
        <v>0.38156000000000001</v>
      </c>
      <c r="I50" s="34">
        <v>0.24904999999999999</v>
      </c>
      <c r="J50" s="34">
        <v>0.40577999999999997</v>
      </c>
      <c r="K50" s="34">
        <v>0.56916999999999995</v>
      </c>
      <c r="L50" s="27">
        <f t="shared" si="4"/>
        <v>0.40927538024999999</v>
      </c>
      <c r="M50" s="27">
        <f t="shared" si="5"/>
        <v>4.9337513440730153E-2</v>
      </c>
      <c r="P50" s="33">
        <v>6</v>
      </c>
      <c r="R50" s="34">
        <v>0.74319829299999995</v>
      </c>
      <c r="S50" s="34">
        <v>0.34286988899999998</v>
      </c>
      <c r="T50" s="34">
        <v>0.75996167599999997</v>
      </c>
      <c r="U50" s="34">
        <v>0.38785999999999998</v>
      </c>
      <c r="V50" s="34">
        <v>0.53093718999999995</v>
      </c>
      <c r="W50" s="34">
        <v>0.46223850999999999</v>
      </c>
      <c r="X50" s="34">
        <v>0.74714381399999996</v>
      </c>
      <c r="Y50" s="34">
        <v>0.62036160500000004</v>
      </c>
      <c r="Z50" s="34">
        <v>0.387290248</v>
      </c>
      <c r="AA50" s="34">
        <v>0.68305932599999997</v>
      </c>
      <c r="AB50" s="27">
        <f t="shared" si="2"/>
        <v>0.5664920551</v>
      </c>
      <c r="AC50" s="27">
        <f t="shared" si="3"/>
        <v>5.2062251820481971E-2</v>
      </c>
    </row>
    <row r="51" spans="2:29" x14ac:dyDescent="0.2">
      <c r="B51" s="33">
        <v>5</v>
      </c>
      <c r="C51" s="33"/>
      <c r="D51" s="34">
        <v>0.28312999999999999</v>
      </c>
      <c r="E51" s="34">
        <v>0.26075999999999999</v>
      </c>
      <c r="F51" s="34">
        <v>0.59650999999999998</v>
      </c>
      <c r="G51" s="34">
        <v>0.50251343000000004</v>
      </c>
      <c r="H51" s="34">
        <v>0.37356</v>
      </c>
      <c r="I51" s="34">
        <v>0.24329999999999999</v>
      </c>
      <c r="J51" s="34">
        <v>0.39693000000000001</v>
      </c>
      <c r="K51" s="34">
        <v>0.56616</v>
      </c>
      <c r="L51" s="27">
        <f t="shared" si="4"/>
        <v>0.40285792875000004</v>
      </c>
      <c r="M51" s="27">
        <f t="shared" si="5"/>
        <v>4.9095160871596363E-2</v>
      </c>
      <c r="P51" s="33">
        <v>5</v>
      </c>
      <c r="R51" s="34">
        <v>0.73115413600000001</v>
      </c>
      <c r="S51" s="34">
        <v>0.32995950000000002</v>
      </c>
      <c r="T51" s="34">
        <v>0.750838962</v>
      </c>
      <c r="U51" s="34">
        <v>0.38152999999999998</v>
      </c>
      <c r="V51" s="34">
        <v>0.52473531299999998</v>
      </c>
      <c r="W51" s="34">
        <v>0.45561441600000002</v>
      </c>
      <c r="X51" s="34">
        <v>0.73749968399999999</v>
      </c>
      <c r="Y51" s="34">
        <v>0.60764762000000005</v>
      </c>
      <c r="Z51" s="34">
        <v>0.38154851099999998</v>
      </c>
      <c r="AA51" s="34">
        <v>0.67092948699999999</v>
      </c>
      <c r="AB51" s="27">
        <f t="shared" si="2"/>
        <v>0.55714576289999995</v>
      </c>
      <c r="AC51" s="27">
        <f t="shared" si="3"/>
        <v>5.1690168886200934E-2</v>
      </c>
    </row>
    <row r="52" spans="2:29" x14ac:dyDescent="0.2">
      <c r="B52" s="33">
        <v>4</v>
      </c>
      <c r="C52" s="33"/>
      <c r="D52" s="34">
        <v>0.27583999999999997</v>
      </c>
      <c r="E52" s="34">
        <v>0.25402000000000002</v>
      </c>
      <c r="F52" s="34">
        <v>0.58945000000000003</v>
      </c>
      <c r="G52" s="34">
        <v>0.48898798199999999</v>
      </c>
      <c r="H52" s="34">
        <v>0.36753000000000002</v>
      </c>
      <c r="I52" s="34">
        <v>0.23633000000000001</v>
      </c>
      <c r="J52" s="34">
        <v>0.39156999999999997</v>
      </c>
      <c r="K52" s="34">
        <v>0.55642000000000003</v>
      </c>
      <c r="L52" s="27">
        <f t="shared" si="4"/>
        <v>0.39501849775000009</v>
      </c>
      <c r="M52" s="27">
        <f t="shared" si="5"/>
        <v>4.868227119787949E-2</v>
      </c>
      <c r="P52" s="33">
        <v>4</v>
      </c>
      <c r="R52" s="34">
        <v>0.71424943100000005</v>
      </c>
      <c r="S52" s="34">
        <v>0.31905427800000002</v>
      </c>
      <c r="T52" s="34">
        <v>0.72963305700000003</v>
      </c>
      <c r="U52" s="34">
        <v>0.36998999999999999</v>
      </c>
      <c r="V52" s="34">
        <v>0.52039615800000005</v>
      </c>
      <c r="W52" s="34">
        <v>0.44721522699999999</v>
      </c>
      <c r="X52" s="34">
        <v>0.71983007799999998</v>
      </c>
      <c r="Y52" s="34">
        <v>0.59749279099999997</v>
      </c>
      <c r="Z52" s="34">
        <v>0.37106492299999999</v>
      </c>
      <c r="AA52" s="34">
        <v>0.65584213199999997</v>
      </c>
      <c r="AB52" s="27">
        <f t="shared" si="2"/>
        <v>0.54447680749999994</v>
      </c>
      <c r="AC52" s="27">
        <f t="shared" si="3"/>
        <v>5.0600792385841073E-2</v>
      </c>
    </row>
    <row r="53" spans="2:29" x14ac:dyDescent="0.2">
      <c r="B53" s="33">
        <v>3</v>
      </c>
      <c r="C53" s="33"/>
      <c r="D53" s="34">
        <v>0.26549</v>
      </c>
      <c r="E53" s="34">
        <v>0.24696000000000001</v>
      </c>
      <c r="F53" s="34">
        <v>0.57189000000000001</v>
      </c>
      <c r="G53" s="34">
        <v>0.47841210699999998</v>
      </c>
      <c r="H53" s="34">
        <v>0.36103000000000002</v>
      </c>
      <c r="I53" s="34">
        <v>0.23291999999999999</v>
      </c>
      <c r="J53" s="34">
        <v>0.38384000000000001</v>
      </c>
      <c r="K53" s="34">
        <v>0.54986999999999997</v>
      </c>
      <c r="L53" s="27">
        <f t="shared" si="4"/>
        <v>0.38630151337500002</v>
      </c>
      <c r="M53" s="27">
        <f t="shared" si="5"/>
        <v>4.7783771497544938E-2</v>
      </c>
      <c r="P53" s="33">
        <v>3</v>
      </c>
      <c r="R53" s="34">
        <v>0.69755982400000005</v>
      </c>
      <c r="S53" s="34">
        <v>0.30524476499999997</v>
      </c>
      <c r="T53" s="34">
        <v>0.71799911500000002</v>
      </c>
      <c r="U53" s="34">
        <v>0.35913</v>
      </c>
      <c r="V53" s="34">
        <v>0.50458877800000002</v>
      </c>
      <c r="W53" s="34">
        <v>0.43891397199999999</v>
      </c>
      <c r="X53" s="34">
        <v>0.70309934600000001</v>
      </c>
      <c r="Y53" s="34">
        <v>0.58430592199999998</v>
      </c>
      <c r="Z53" s="34">
        <v>0.35939760500000001</v>
      </c>
      <c r="AA53" s="34">
        <v>0.64612116600000002</v>
      </c>
      <c r="AB53" s="27">
        <f t="shared" si="2"/>
        <v>0.53163604930000008</v>
      </c>
      <c r="AC53" s="27">
        <f t="shared" si="3"/>
        <v>5.0282411511786973E-2</v>
      </c>
    </row>
    <row r="54" spans="2:29" x14ac:dyDescent="0.2">
      <c r="B54" s="33">
        <v>2</v>
      </c>
      <c r="C54" s="33"/>
      <c r="D54" s="34">
        <v>0.25753999999999999</v>
      </c>
      <c r="E54" s="34">
        <v>0.24668000000000001</v>
      </c>
      <c r="F54" s="34">
        <v>0.56427000000000005</v>
      </c>
      <c r="G54" s="34">
        <v>0.47352443999999999</v>
      </c>
      <c r="H54" s="34">
        <v>0.35388999999999998</v>
      </c>
      <c r="I54" s="34">
        <v>0.22686000000000001</v>
      </c>
      <c r="J54" s="34">
        <v>0.37562000000000001</v>
      </c>
      <c r="K54" s="34">
        <v>0.54362999999999995</v>
      </c>
      <c r="L54" s="27">
        <f t="shared" si="4"/>
        <v>0.380251805</v>
      </c>
      <c r="M54" s="27">
        <f t="shared" si="5"/>
        <v>4.7509392592271681E-2</v>
      </c>
      <c r="P54" s="33">
        <v>2</v>
      </c>
      <c r="R54" s="34">
        <v>0.68304903699999997</v>
      </c>
      <c r="S54" s="34">
        <v>0.29163018299999999</v>
      </c>
      <c r="T54" s="34">
        <v>0.70829896599999997</v>
      </c>
      <c r="U54" s="34">
        <v>0.35148000000000001</v>
      </c>
      <c r="V54" s="34">
        <v>0.50022684900000003</v>
      </c>
      <c r="W54" s="34">
        <v>0.43041449900000001</v>
      </c>
      <c r="X54" s="34">
        <v>0.68867911900000001</v>
      </c>
      <c r="Y54" s="34">
        <v>0.57391656099999999</v>
      </c>
      <c r="Z54" s="34">
        <v>0.35369208800000002</v>
      </c>
      <c r="AA54" s="34">
        <v>0.63422322799999997</v>
      </c>
      <c r="AB54" s="27">
        <f t="shared" si="2"/>
        <v>0.521561053</v>
      </c>
      <c r="AC54" s="27">
        <f t="shared" si="3"/>
        <v>4.9782898843136122E-2</v>
      </c>
    </row>
    <row r="55" spans="2:29" x14ac:dyDescent="0.2">
      <c r="B55" s="33">
        <v>1</v>
      </c>
      <c r="C55" s="33"/>
      <c r="D55" s="34">
        <v>0.25130000000000002</v>
      </c>
      <c r="E55" s="34">
        <v>0.2397</v>
      </c>
      <c r="F55" s="34">
        <v>0.55581000000000003</v>
      </c>
      <c r="G55" s="34">
        <v>0.45553514099999998</v>
      </c>
      <c r="H55" s="34">
        <v>0.34537000000000001</v>
      </c>
      <c r="I55" s="34">
        <v>0.21869</v>
      </c>
      <c r="J55" s="34">
        <v>0.36967</v>
      </c>
      <c r="K55" s="34">
        <v>0.53781000000000001</v>
      </c>
      <c r="L55" s="27">
        <f t="shared" si="4"/>
        <v>0.37173564262499997</v>
      </c>
      <c r="M55" s="27">
        <f t="shared" si="5"/>
        <v>4.7159863913554E-2</v>
      </c>
      <c r="P55" s="33">
        <v>1</v>
      </c>
      <c r="R55" s="34">
        <v>0.66188401600000002</v>
      </c>
      <c r="S55" s="34">
        <v>0.28179984499999999</v>
      </c>
      <c r="T55" s="34">
        <v>0.68595145700000004</v>
      </c>
      <c r="U55" s="34">
        <v>0.33992</v>
      </c>
      <c r="V55" s="34">
        <v>0.48769002299999997</v>
      </c>
      <c r="W55" s="34">
        <v>0.42359227700000002</v>
      </c>
      <c r="X55" s="34">
        <v>0.67135033099999997</v>
      </c>
      <c r="Y55" s="34">
        <v>0.56211236799999997</v>
      </c>
      <c r="Z55" s="34">
        <v>0.34414487700000002</v>
      </c>
      <c r="AA55" s="34">
        <v>0.62186274500000005</v>
      </c>
      <c r="AB55" s="27">
        <f t="shared" si="2"/>
        <v>0.50803079390000005</v>
      </c>
      <c r="AC55" s="27">
        <f t="shared" si="3"/>
        <v>4.8502721845334995E-2</v>
      </c>
    </row>
    <row r="56" spans="2:29" x14ac:dyDescent="0.2">
      <c r="B56" s="33">
        <v>0</v>
      </c>
      <c r="C56" s="33"/>
      <c r="D56" s="34">
        <v>0.24337</v>
      </c>
      <c r="E56" s="34">
        <v>0.23622000000000001</v>
      </c>
      <c r="F56" s="34">
        <v>0.54073000000000004</v>
      </c>
      <c r="G56" s="34">
        <v>0.44929232800000002</v>
      </c>
      <c r="H56" s="34">
        <v>0.33772999999999997</v>
      </c>
      <c r="I56" s="34">
        <v>0.21576999999999999</v>
      </c>
      <c r="J56" s="34">
        <v>0.36242999999999997</v>
      </c>
      <c r="K56" s="34">
        <v>0.53232999999999997</v>
      </c>
      <c r="L56" s="27">
        <f t="shared" si="4"/>
        <v>0.36473404100000001</v>
      </c>
      <c r="M56" s="27">
        <f t="shared" si="5"/>
        <v>4.6364816649770345E-2</v>
      </c>
      <c r="P56" s="33">
        <v>0</v>
      </c>
      <c r="R56" s="34">
        <v>0.65011633999999996</v>
      </c>
      <c r="S56" s="34">
        <v>0.26533925200000003</v>
      </c>
      <c r="T56" s="34">
        <v>0.68275830900000001</v>
      </c>
      <c r="U56" s="34">
        <v>0.33346999999999999</v>
      </c>
      <c r="V56" s="34">
        <v>0.47860594499999998</v>
      </c>
      <c r="W56" s="34">
        <v>0.41381198699999999</v>
      </c>
      <c r="X56" s="34">
        <v>0.65655121100000002</v>
      </c>
      <c r="Y56" s="34">
        <v>0.54913547399999996</v>
      </c>
      <c r="Z56" s="34">
        <v>0.33902785200000002</v>
      </c>
      <c r="AA56" s="34">
        <v>0.60592005999999998</v>
      </c>
      <c r="AB56" s="27">
        <f t="shared" si="2"/>
        <v>0.49747364300000002</v>
      </c>
      <c r="AC56" s="27">
        <f t="shared" si="3"/>
        <v>4.8374619721236217E-2</v>
      </c>
    </row>
    <row r="57" spans="2:29" x14ac:dyDescent="0.2">
      <c r="B57" s="33">
        <v>-1</v>
      </c>
      <c r="C57" s="33"/>
      <c r="D57" s="34">
        <v>0.2329</v>
      </c>
      <c r="E57" s="34">
        <v>0.23071</v>
      </c>
      <c r="F57" s="34">
        <v>0.53332000000000002</v>
      </c>
      <c r="G57" s="34">
        <v>0.43918342100000002</v>
      </c>
      <c r="H57" s="34">
        <v>0.33237</v>
      </c>
      <c r="I57" s="34">
        <v>0.21065</v>
      </c>
      <c r="J57" s="34">
        <v>0.35477999999999998</v>
      </c>
      <c r="K57" s="34">
        <v>0.52280000000000004</v>
      </c>
      <c r="L57" s="27">
        <f t="shared" si="4"/>
        <v>0.35708917762500003</v>
      </c>
      <c r="M57" s="27">
        <f t="shared" si="5"/>
        <v>4.6041963655466527E-2</v>
      </c>
      <c r="P57" s="33">
        <v>-1</v>
      </c>
      <c r="R57" s="34">
        <v>0.63226326600000005</v>
      </c>
      <c r="S57" s="34">
        <v>0.25100094499999998</v>
      </c>
      <c r="T57" s="34">
        <v>0.65677688999999995</v>
      </c>
      <c r="U57" s="34">
        <v>0.32107999999999998</v>
      </c>
      <c r="V57" s="34">
        <v>0.47106411199999998</v>
      </c>
      <c r="W57" s="34">
        <v>0.40453671299999999</v>
      </c>
      <c r="X57" s="34">
        <v>0.63638692299999999</v>
      </c>
      <c r="Y57" s="34">
        <v>0.53891593199999999</v>
      </c>
      <c r="Z57" s="34">
        <v>0.32836258299999999</v>
      </c>
      <c r="AA57" s="34">
        <v>0.59545940200000003</v>
      </c>
      <c r="AB57" s="27">
        <f t="shared" si="2"/>
        <v>0.48358467660000004</v>
      </c>
      <c r="AC57" s="27">
        <f t="shared" si="3"/>
        <v>4.7378980312575099E-2</v>
      </c>
    </row>
    <row r="58" spans="2:29" x14ac:dyDescent="0.2">
      <c r="B58" s="33">
        <v>-2</v>
      </c>
      <c r="C58" s="33"/>
      <c r="D58" s="34">
        <v>0.22688</v>
      </c>
      <c r="E58" s="34">
        <v>0.22452</v>
      </c>
      <c r="F58" s="34">
        <v>0.52012999999999998</v>
      </c>
      <c r="G58" s="34">
        <v>0.42957514299999999</v>
      </c>
      <c r="H58" s="34">
        <v>0.32268999999999998</v>
      </c>
      <c r="I58" s="34">
        <v>0.20371</v>
      </c>
      <c r="J58" s="34">
        <v>0.34761999999999998</v>
      </c>
      <c r="K58" s="34">
        <v>0.51856999999999998</v>
      </c>
      <c r="L58" s="27">
        <f t="shared" si="4"/>
        <v>0.34921189287499999</v>
      </c>
      <c r="M58" s="27">
        <f t="shared" si="5"/>
        <v>4.5658539664547422E-2</v>
      </c>
      <c r="P58" s="33">
        <v>-2</v>
      </c>
      <c r="R58" s="34">
        <v>0.61333857700000005</v>
      </c>
      <c r="S58" s="34">
        <v>0.240060052</v>
      </c>
      <c r="T58" s="34">
        <v>0.64923905599999998</v>
      </c>
      <c r="U58" s="34">
        <v>0.31212000000000001</v>
      </c>
      <c r="V58" s="34">
        <v>0.45643667399999999</v>
      </c>
      <c r="W58" s="34">
        <v>0.39638260600000003</v>
      </c>
      <c r="X58" s="34">
        <v>0.61832089400000001</v>
      </c>
      <c r="Y58" s="34">
        <v>0.52552548099999996</v>
      </c>
      <c r="Z58" s="34">
        <v>0.31960762999999998</v>
      </c>
      <c r="AA58" s="34">
        <v>0.58147813000000004</v>
      </c>
      <c r="AB58" s="27">
        <f t="shared" si="2"/>
        <v>0.47125090999999991</v>
      </c>
      <c r="AC58" s="27">
        <f t="shared" si="3"/>
        <v>4.6688840297751694E-2</v>
      </c>
    </row>
    <row r="59" spans="2:29" x14ac:dyDescent="0.2">
      <c r="B59" s="33">
        <v>-3</v>
      </c>
      <c r="C59" s="33"/>
      <c r="D59" s="34">
        <v>0.21728</v>
      </c>
      <c r="E59" s="34">
        <v>0.22222</v>
      </c>
      <c r="F59" s="34">
        <v>0.51214000000000004</v>
      </c>
      <c r="G59" s="34">
        <v>0.42274368800000001</v>
      </c>
      <c r="H59" s="34">
        <v>0.31652000000000002</v>
      </c>
      <c r="I59" s="34">
        <v>0.19919999999999999</v>
      </c>
      <c r="J59" s="34">
        <v>0.34012999999999999</v>
      </c>
      <c r="K59" s="34">
        <v>0.51258999999999999</v>
      </c>
      <c r="L59" s="27">
        <f t="shared" si="4"/>
        <v>0.34285296100000001</v>
      </c>
      <c r="M59" s="27">
        <f t="shared" si="5"/>
        <v>4.5416560976480586E-2</v>
      </c>
      <c r="P59" s="33">
        <v>-3</v>
      </c>
      <c r="R59" s="34">
        <v>0.597344349</v>
      </c>
      <c r="S59" s="34">
        <v>0.22593992500000001</v>
      </c>
      <c r="T59" s="34">
        <v>0.63303039800000005</v>
      </c>
      <c r="U59" s="34">
        <v>0.30275000000000002</v>
      </c>
      <c r="V59" s="34">
        <v>0.45407589700000001</v>
      </c>
      <c r="W59" s="34">
        <v>0.38772832099999999</v>
      </c>
      <c r="X59" s="34">
        <v>0.60528362800000002</v>
      </c>
      <c r="Y59" s="34">
        <v>0.517086979</v>
      </c>
      <c r="Z59" s="34">
        <v>0.31093594800000002</v>
      </c>
      <c r="AA59" s="34">
        <v>0.56863247900000002</v>
      </c>
      <c r="AB59" s="27">
        <f t="shared" si="2"/>
        <v>0.46028079240000003</v>
      </c>
      <c r="AC59" s="27">
        <f t="shared" si="3"/>
        <v>4.6183154096840325E-2</v>
      </c>
    </row>
    <row r="60" spans="2:29" x14ac:dyDescent="0.2">
      <c r="B60" s="33">
        <v>-4</v>
      </c>
      <c r="C60" s="33"/>
      <c r="D60" s="34">
        <v>0.20960999999999999</v>
      </c>
      <c r="E60" s="34">
        <v>0.21485000000000001</v>
      </c>
      <c r="F60" s="34">
        <v>0.50073000000000001</v>
      </c>
      <c r="G60" s="34">
        <v>0.406608099</v>
      </c>
      <c r="H60" s="34">
        <v>0.31052999999999997</v>
      </c>
      <c r="I60" s="34">
        <v>0.19373000000000001</v>
      </c>
      <c r="J60" s="34">
        <v>0.33572999999999997</v>
      </c>
      <c r="K60" s="34">
        <v>0.50183999999999995</v>
      </c>
      <c r="L60" s="27">
        <f t="shared" si="4"/>
        <v>0.33420351237500001</v>
      </c>
      <c r="M60" s="27">
        <f t="shared" si="5"/>
        <v>4.4549303446153793E-2</v>
      </c>
      <c r="P60" s="33">
        <v>-4</v>
      </c>
      <c r="R60" s="34">
        <v>0.58083444299999998</v>
      </c>
      <c r="S60" s="34">
        <v>0.216455431</v>
      </c>
      <c r="T60" s="34">
        <v>0.61868213500000002</v>
      </c>
      <c r="U60" s="34">
        <v>0.29165999999999997</v>
      </c>
      <c r="V60" s="34">
        <v>0.43785869399999999</v>
      </c>
      <c r="W60" s="34">
        <v>0.38002533399999999</v>
      </c>
      <c r="X60" s="34">
        <v>0.58623804899999998</v>
      </c>
      <c r="Y60" s="34">
        <v>0.50206937100000004</v>
      </c>
      <c r="Z60" s="34">
        <v>0.30160011199999998</v>
      </c>
      <c r="AA60" s="34">
        <v>0.55491453000000002</v>
      </c>
      <c r="AB60" s="27">
        <f t="shared" si="2"/>
        <v>0.44703380990000002</v>
      </c>
      <c r="AC60" s="27">
        <f t="shared" si="3"/>
        <v>4.5269983747386E-2</v>
      </c>
    </row>
    <row r="61" spans="2:29" x14ac:dyDescent="0.2">
      <c r="B61" s="33">
        <v>-5</v>
      </c>
      <c r="C61" s="33"/>
      <c r="D61" s="34">
        <v>0.2016</v>
      </c>
      <c r="E61" s="34">
        <v>0.21285999999999999</v>
      </c>
      <c r="F61" s="34">
        <v>0.48657</v>
      </c>
      <c r="G61" s="34">
        <v>0.40258502099999999</v>
      </c>
      <c r="H61" s="34">
        <v>0.30120999999999998</v>
      </c>
      <c r="I61" s="34">
        <v>0.18906000000000001</v>
      </c>
      <c r="J61" s="34">
        <v>0.32623999999999997</v>
      </c>
      <c r="K61" s="34">
        <v>0.49770999999999999</v>
      </c>
      <c r="L61" s="27">
        <f t="shared" si="4"/>
        <v>0.32722937762499998</v>
      </c>
      <c r="M61" s="27">
        <f t="shared" si="5"/>
        <v>4.4070440447005595E-2</v>
      </c>
      <c r="P61" s="33">
        <v>-5</v>
      </c>
      <c r="R61" s="34">
        <v>0.56396513500000001</v>
      </c>
      <c r="S61" s="34">
        <v>0.202729563</v>
      </c>
      <c r="T61" s="34">
        <v>0.60948640099999996</v>
      </c>
      <c r="U61" s="34">
        <v>0.28586</v>
      </c>
      <c r="V61" s="34">
        <v>0.43081644200000002</v>
      </c>
      <c r="W61" s="34">
        <v>0.37260520499999999</v>
      </c>
      <c r="X61" s="34">
        <v>0.57633136399999996</v>
      </c>
      <c r="Y61" s="34">
        <v>0.49015920699999999</v>
      </c>
      <c r="Z61" s="34">
        <v>0.29297654400000001</v>
      </c>
      <c r="AA61" s="34">
        <v>0.54333836099999999</v>
      </c>
      <c r="AB61" s="27">
        <f t="shared" si="2"/>
        <v>0.43682682220000002</v>
      </c>
      <c r="AC61" s="27">
        <f t="shared" si="3"/>
        <v>4.4978019394183402E-2</v>
      </c>
    </row>
    <row r="62" spans="2:29" x14ac:dyDescent="0.2">
      <c r="B62" s="33">
        <v>-6</v>
      </c>
      <c r="C62" s="33"/>
      <c r="D62" s="34">
        <v>0.19253000000000001</v>
      </c>
      <c r="E62" s="34">
        <v>0.20780999999999999</v>
      </c>
      <c r="F62" s="34">
        <v>0.47783999999999999</v>
      </c>
      <c r="G62" s="34">
        <v>0.38796106200000002</v>
      </c>
      <c r="H62" s="34">
        <v>0.29529</v>
      </c>
      <c r="I62" s="34">
        <v>0.18476000000000001</v>
      </c>
      <c r="J62" s="34">
        <v>0.31769999999999998</v>
      </c>
      <c r="K62" s="34">
        <v>0.49018</v>
      </c>
      <c r="L62" s="27">
        <f t="shared" si="4"/>
        <v>0.31925888275000003</v>
      </c>
      <c r="M62" s="27">
        <f t="shared" si="5"/>
        <v>4.3554140899152702E-2</v>
      </c>
      <c r="P62" s="33">
        <v>-6</v>
      </c>
      <c r="R62" s="34">
        <v>0.54557190099999997</v>
      </c>
      <c r="S62" s="34">
        <v>0.19003340099999999</v>
      </c>
      <c r="T62" s="34">
        <v>0.58683159699999998</v>
      </c>
      <c r="U62" s="34">
        <v>0.2767</v>
      </c>
      <c r="V62" s="34">
        <v>0.42700228400000001</v>
      </c>
      <c r="W62" s="34">
        <v>0.36249431199999999</v>
      </c>
      <c r="X62" s="34">
        <v>0.55646956299999994</v>
      </c>
      <c r="Y62" s="34">
        <v>0.47889425800000002</v>
      </c>
      <c r="Z62" s="34">
        <v>0.28401750399999998</v>
      </c>
      <c r="AA62" s="34">
        <v>0.52863750600000003</v>
      </c>
      <c r="AB62" s="27">
        <f t="shared" si="2"/>
        <v>0.4236652326</v>
      </c>
      <c r="AC62" s="27">
        <f t="shared" si="3"/>
        <v>4.3795995472248786E-2</v>
      </c>
    </row>
    <row r="63" spans="2:29" x14ac:dyDescent="0.2">
      <c r="B63" s="33">
        <v>-7</v>
      </c>
      <c r="C63" s="33"/>
      <c r="D63" s="34">
        <v>0.18379999999999999</v>
      </c>
      <c r="E63" s="34">
        <v>0.20155999999999999</v>
      </c>
      <c r="F63" s="34">
        <v>0.46278999999999998</v>
      </c>
      <c r="G63" s="34">
        <v>0.37848004800000001</v>
      </c>
      <c r="H63" s="34">
        <v>0.28693999999999997</v>
      </c>
      <c r="I63" s="34">
        <v>0.17716000000000001</v>
      </c>
      <c r="J63" s="34">
        <v>0.31136999999999998</v>
      </c>
      <c r="K63" s="34">
        <v>0.48225000000000001</v>
      </c>
      <c r="L63" s="27">
        <f t="shared" si="4"/>
        <v>0.310543756</v>
      </c>
      <c r="M63" s="27">
        <f t="shared" si="5"/>
        <v>4.3004936990125635E-2</v>
      </c>
      <c r="P63" s="33">
        <v>-7</v>
      </c>
      <c r="R63" s="34">
        <v>0.52819613200000004</v>
      </c>
      <c r="S63" s="34">
        <v>0.18234731700000001</v>
      </c>
      <c r="T63" s="34">
        <v>0.57716212700000002</v>
      </c>
      <c r="U63" s="34">
        <v>0.26774999999999999</v>
      </c>
      <c r="V63" s="34">
        <v>0.40628698899999999</v>
      </c>
      <c r="W63" s="34">
        <v>0.35327684399999998</v>
      </c>
      <c r="X63" s="34">
        <v>0.54084950799999998</v>
      </c>
      <c r="Y63" s="34">
        <v>0.46499933100000002</v>
      </c>
      <c r="Z63" s="34">
        <v>0.27398143200000002</v>
      </c>
      <c r="AA63" s="34">
        <v>0.513785822</v>
      </c>
      <c r="AB63" s="27">
        <f t="shared" si="2"/>
        <v>0.41086355020000004</v>
      </c>
      <c r="AC63" s="27">
        <f t="shared" si="3"/>
        <v>4.3026764594339947E-2</v>
      </c>
    </row>
    <row r="64" spans="2:29" x14ac:dyDescent="0.2">
      <c r="B64" s="33">
        <v>-8</v>
      </c>
      <c r="C64" s="33"/>
      <c r="D64" s="34">
        <v>0.17557</v>
      </c>
      <c r="E64" s="34">
        <v>0.19914999999999999</v>
      </c>
      <c r="F64" s="34">
        <v>0.45344000000000001</v>
      </c>
      <c r="G64" s="34">
        <v>0.37235183900000002</v>
      </c>
      <c r="H64" s="34">
        <v>0.27826000000000001</v>
      </c>
      <c r="I64" s="34">
        <v>0.1739</v>
      </c>
      <c r="J64" s="34">
        <v>0.30401</v>
      </c>
      <c r="K64" s="34">
        <v>0.47972999999999999</v>
      </c>
      <c r="L64" s="27">
        <f t="shared" si="4"/>
        <v>0.30455147987499998</v>
      </c>
      <c r="M64" s="27">
        <f t="shared" si="5"/>
        <v>4.2878406248338233E-2</v>
      </c>
      <c r="P64" s="33">
        <v>-8</v>
      </c>
      <c r="R64" s="34">
        <v>0.51382142500000005</v>
      </c>
      <c r="S64" s="34">
        <v>0.16611752799999999</v>
      </c>
      <c r="T64" s="34">
        <v>0.56653022399999997</v>
      </c>
      <c r="U64" s="34">
        <v>0.25713000000000003</v>
      </c>
      <c r="V64" s="34">
        <v>0.40619812500000002</v>
      </c>
      <c r="W64" s="34">
        <v>0.342799199</v>
      </c>
      <c r="X64" s="34">
        <v>0.52799112400000003</v>
      </c>
      <c r="Y64" s="34">
        <v>0.45565081499999999</v>
      </c>
      <c r="Z64" s="34">
        <v>0.268014105</v>
      </c>
      <c r="AA64" s="34">
        <v>0.50019497899999998</v>
      </c>
      <c r="AB64" s="27">
        <f t="shared" si="2"/>
        <v>0.40044475239999999</v>
      </c>
      <c r="AC64" s="27">
        <f t="shared" si="3"/>
        <v>4.2953062440767825E-2</v>
      </c>
    </row>
    <row r="65" spans="2:29" x14ac:dyDescent="0.2">
      <c r="B65" s="33">
        <v>-9</v>
      </c>
      <c r="C65" s="33"/>
      <c r="D65" s="34">
        <v>0.16752</v>
      </c>
      <c r="E65" s="34">
        <v>0.19087000000000001</v>
      </c>
      <c r="F65" s="34">
        <v>0.44519999999999998</v>
      </c>
      <c r="G65" s="34">
        <v>0.35495136999999999</v>
      </c>
      <c r="H65" s="34">
        <v>0.27217999999999998</v>
      </c>
      <c r="I65" s="34">
        <v>0.16671</v>
      </c>
      <c r="J65" s="34">
        <v>0.29716999999999999</v>
      </c>
      <c r="K65" s="34">
        <v>0.46988000000000002</v>
      </c>
      <c r="L65" s="27">
        <f t="shared" si="4"/>
        <v>0.29556017125</v>
      </c>
      <c r="M65" s="27">
        <f t="shared" si="5"/>
        <v>4.2429080225174859E-2</v>
      </c>
      <c r="P65" s="33">
        <v>-9</v>
      </c>
      <c r="R65" s="34">
        <v>0.49493366799999999</v>
      </c>
      <c r="S65" s="34">
        <v>0.151979425</v>
      </c>
      <c r="T65" s="34">
        <v>0.54809135399999998</v>
      </c>
      <c r="U65" s="34">
        <v>0.24314</v>
      </c>
      <c r="V65" s="34">
        <v>0.38920723200000001</v>
      </c>
      <c r="W65" s="34">
        <v>0.33328618999999998</v>
      </c>
      <c r="X65" s="34">
        <v>0.50627365300000005</v>
      </c>
      <c r="Y65" s="34">
        <v>0.44342991100000001</v>
      </c>
      <c r="Z65" s="34">
        <v>0.25781505300000002</v>
      </c>
      <c r="AA65" s="34">
        <v>0.48757415799999998</v>
      </c>
      <c r="AB65" s="27">
        <f t="shared" si="2"/>
        <v>0.3855730644</v>
      </c>
      <c r="AC65" s="27">
        <f t="shared" si="3"/>
        <v>4.2244605973202808E-2</v>
      </c>
    </row>
    <row r="66" spans="2:29" x14ac:dyDescent="0.2">
      <c r="B66" s="33">
        <v>-10</v>
      </c>
      <c r="C66" s="33"/>
      <c r="D66" s="34">
        <v>0.15987999999999999</v>
      </c>
      <c r="E66" s="34">
        <v>0.18776000000000001</v>
      </c>
      <c r="F66" s="34">
        <v>0.43192000000000003</v>
      </c>
      <c r="G66" s="34">
        <v>0.351595041</v>
      </c>
      <c r="H66" s="34">
        <v>0.26699000000000001</v>
      </c>
      <c r="I66" s="34">
        <v>0.16424</v>
      </c>
      <c r="J66" s="34">
        <v>0.29071000000000002</v>
      </c>
      <c r="K66" s="34">
        <v>0.46317000000000003</v>
      </c>
      <c r="L66" s="27">
        <f t="shared" si="4"/>
        <v>0.28953313012499998</v>
      </c>
      <c r="M66" s="27">
        <f t="shared" si="5"/>
        <v>4.1758471004599437E-2</v>
      </c>
      <c r="P66" s="33">
        <v>-10</v>
      </c>
      <c r="R66" s="34">
        <v>0.48072858099999999</v>
      </c>
      <c r="S66" s="34">
        <v>0.14386449100000001</v>
      </c>
      <c r="T66" s="34">
        <v>0.54026464600000002</v>
      </c>
      <c r="U66" s="34">
        <v>0.23565</v>
      </c>
      <c r="V66" s="34">
        <v>0.38393909700000001</v>
      </c>
      <c r="W66" s="34">
        <v>0.32736933000000001</v>
      </c>
      <c r="X66" s="34">
        <v>0.49389350599999998</v>
      </c>
      <c r="Y66" s="34">
        <v>0.43267462200000001</v>
      </c>
      <c r="Z66" s="34">
        <v>0.24970431300000001</v>
      </c>
      <c r="AA66" s="34">
        <v>0.47612870800000001</v>
      </c>
      <c r="AB66" s="27">
        <f t="shared" si="2"/>
        <v>0.37642172939999996</v>
      </c>
      <c r="AC66" s="27">
        <f t="shared" si="3"/>
        <v>4.1773118638105372E-2</v>
      </c>
    </row>
    <row r="67" spans="2:29" x14ac:dyDescent="0.2">
      <c r="B67" s="33">
        <v>-11</v>
      </c>
      <c r="C67" s="33"/>
      <c r="D67" s="34">
        <v>0.15190999999999999</v>
      </c>
      <c r="E67" s="34">
        <v>0.18379999999999999</v>
      </c>
      <c r="F67" s="34">
        <v>0.4224</v>
      </c>
      <c r="G67" s="34">
        <v>0.337256114</v>
      </c>
      <c r="H67" s="34">
        <v>0.26218000000000002</v>
      </c>
      <c r="I67" s="34">
        <v>0.15705</v>
      </c>
      <c r="J67" s="34">
        <v>0.28266999999999998</v>
      </c>
      <c r="K67" s="34">
        <v>0.45487</v>
      </c>
      <c r="L67" s="27">
        <f t="shared" si="4"/>
        <v>0.28151701424999998</v>
      </c>
      <c r="M67" s="27">
        <f t="shared" si="5"/>
        <v>4.1235387180643325E-2</v>
      </c>
      <c r="P67" s="33">
        <v>-11</v>
      </c>
      <c r="R67" s="34">
        <v>0.46632262400000002</v>
      </c>
      <c r="S67" s="34">
        <v>0.130179926</v>
      </c>
      <c r="T67" s="34">
        <v>0.52068656000000002</v>
      </c>
      <c r="U67" s="34">
        <v>0.22989999999999999</v>
      </c>
      <c r="V67" s="34">
        <v>0.37479193900000002</v>
      </c>
      <c r="W67" s="34">
        <v>0.31626110099999999</v>
      </c>
      <c r="X67" s="34">
        <v>0.47660475299999999</v>
      </c>
      <c r="Y67" s="34">
        <v>0.42502265500000003</v>
      </c>
      <c r="Z67" s="34">
        <v>0.23980533500000001</v>
      </c>
      <c r="AA67" s="34">
        <v>0.46272317200000002</v>
      </c>
      <c r="AB67" s="27">
        <f t="shared" si="2"/>
        <v>0.36422980649999998</v>
      </c>
      <c r="AC67" s="27">
        <f t="shared" si="3"/>
        <v>4.1047986702926385E-2</v>
      </c>
    </row>
    <row r="68" spans="2:29" x14ac:dyDescent="0.2">
      <c r="B68" s="33">
        <v>-12</v>
      </c>
      <c r="C68" s="33"/>
      <c r="D68" s="34">
        <v>0.14258000000000001</v>
      </c>
      <c r="E68" s="34">
        <v>0.17682</v>
      </c>
      <c r="F68" s="34">
        <v>0.40898000000000001</v>
      </c>
      <c r="G68" s="34">
        <v>0.328211688</v>
      </c>
      <c r="H68" s="34">
        <v>0.25130000000000002</v>
      </c>
      <c r="I68" s="34">
        <v>0.15185000000000001</v>
      </c>
      <c r="J68" s="34">
        <v>0.27404000000000001</v>
      </c>
      <c r="K68" s="34">
        <v>0.44836999999999999</v>
      </c>
      <c r="L68" s="27">
        <f t="shared" si="4"/>
        <v>0.27276896100000003</v>
      </c>
      <c r="M68" s="27">
        <f t="shared" si="5"/>
        <v>4.090545799673162E-2</v>
      </c>
      <c r="P68" s="33">
        <v>-12</v>
      </c>
      <c r="R68" s="34">
        <v>0.44302334700000001</v>
      </c>
      <c r="S68" s="34">
        <v>0.121625714</v>
      </c>
      <c r="T68" s="34">
        <v>0.51043145099999998</v>
      </c>
      <c r="U68" s="34">
        <v>0.22292999999999999</v>
      </c>
      <c r="V68" s="34">
        <v>0.36140759700000002</v>
      </c>
      <c r="W68" s="34">
        <v>0.30932515399999999</v>
      </c>
      <c r="X68" s="34">
        <v>0.45678329200000001</v>
      </c>
      <c r="Y68" s="34">
        <v>0.41421692599999999</v>
      </c>
      <c r="Z68" s="34">
        <v>0.231450142</v>
      </c>
      <c r="AA68" s="34">
        <v>0.44782318399999999</v>
      </c>
      <c r="AB68" s="27">
        <f t="shared" si="2"/>
        <v>0.3519016807</v>
      </c>
      <c r="AC68" s="27">
        <f t="shared" si="3"/>
        <v>3.9943228410890763E-2</v>
      </c>
    </row>
    <row r="69" spans="2:29" x14ac:dyDescent="0.2">
      <c r="B69" s="33">
        <v>-13</v>
      </c>
      <c r="C69" s="33"/>
      <c r="D69" s="34">
        <v>0.13488</v>
      </c>
      <c r="E69" s="34">
        <v>0.17323</v>
      </c>
      <c r="F69" s="34">
        <v>0.39901999999999999</v>
      </c>
      <c r="G69" s="34">
        <v>0.323335867</v>
      </c>
      <c r="H69" s="34">
        <v>0.24285000000000001</v>
      </c>
      <c r="I69" s="34">
        <v>0.14763000000000001</v>
      </c>
      <c r="J69" s="34">
        <v>0.26639000000000002</v>
      </c>
      <c r="K69" s="34">
        <v>0.44217000000000001</v>
      </c>
      <c r="L69" s="27">
        <f t="shared" si="4"/>
        <v>0.26618823337499997</v>
      </c>
      <c r="M69" s="27">
        <f t="shared" si="5"/>
        <v>4.0612182877057201E-2</v>
      </c>
      <c r="P69" s="33">
        <v>-13</v>
      </c>
      <c r="R69" s="34">
        <v>0.43119998399999998</v>
      </c>
      <c r="S69" s="34">
        <v>0.11062949699999999</v>
      </c>
      <c r="T69" s="34">
        <v>0.497902752</v>
      </c>
      <c r="U69" s="34">
        <v>0.21648000000000001</v>
      </c>
      <c r="V69" s="34">
        <v>0.35559370099999998</v>
      </c>
      <c r="W69" s="34">
        <v>0.29928757499999997</v>
      </c>
      <c r="X69" s="34">
        <v>0.44358467099999999</v>
      </c>
      <c r="Y69" s="34">
        <v>0.40684688200000002</v>
      </c>
      <c r="Z69" s="34">
        <v>0.22190585400000001</v>
      </c>
      <c r="AA69" s="34">
        <v>0.436143791</v>
      </c>
      <c r="AB69" s="27">
        <f t="shared" si="2"/>
        <v>0.34195747069999999</v>
      </c>
      <c r="AC69" s="27">
        <f t="shared" si="3"/>
        <v>3.9632930742097734E-2</v>
      </c>
    </row>
    <row r="70" spans="2:29" x14ac:dyDescent="0.2">
      <c r="B70" s="33">
        <v>-14</v>
      </c>
      <c r="C70" s="33"/>
      <c r="D70" s="34">
        <v>0.12717999999999999</v>
      </c>
      <c r="E70" s="34">
        <v>0.16674</v>
      </c>
      <c r="F70" s="34">
        <v>0.38773000000000002</v>
      </c>
      <c r="G70" s="34">
        <v>0.30675677400000001</v>
      </c>
      <c r="H70" s="34">
        <v>0.23679</v>
      </c>
      <c r="I70" s="34">
        <v>0.14274000000000001</v>
      </c>
      <c r="J70" s="34">
        <v>0.26199</v>
      </c>
      <c r="K70" s="34">
        <v>0.43263000000000001</v>
      </c>
      <c r="L70" s="27">
        <f t="shared" ref="L70:L101" si="6">AVERAGE(D70:K70)</f>
        <v>0.25781959674999999</v>
      </c>
      <c r="M70" s="27">
        <f t="shared" ref="M70:M101" si="7">STDEV(D70:K70)/SQRT(COUNT(D70:K70))</f>
        <v>3.9842409262758997E-2</v>
      </c>
      <c r="P70" s="33">
        <v>-14</v>
      </c>
      <c r="R70" s="34">
        <v>0.41201868800000002</v>
      </c>
      <c r="S70" s="34">
        <v>0.104485807</v>
      </c>
      <c r="T70" s="34">
        <v>0.478225336</v>
      </c>
      <c r="U70" s="34">
        <v>0.20150999999999999</v>
      </c>
      <c r="V70" s="34">
        <v>0.34160289900000002</v>
      </c>
      <c r="W70" s="34">
        <v>0.289264939</v>
      </c>
      <c r="X70" s="34">
        <v>0.42358802899999998</v>
      </c>
      <c r="Y70" s="34">
        <v>0.39675978000000001</v>
      </c>
      <c r="Z70" s="34">
        <v>0.21170640099999999</v>
      </c>
      <c r="AA70" s="34">
        <v>0.42190321800000002</v>
      </c>
      <c r="AB70" s="27">
        <f t="shared" si="2"/>
        <v>0.32810650969999999</v>
      </c>
      <c r="AC70" s="27">
        <f t="shared" si="3"/>
        <v>3.8510810979024354E-2</v>
      </c>
    </row>
    <row r="71" spans="2:29" x14ac:dyDescent="0.2">
      <c r="B71" s="33">
        <v>-15</v>
      </c>
      <c r="C71" s="33"/>
      <c r="D71" s="34">
        <v>0.11909</v>
      </c>
      <c r="E71" s="34">
        <v>0.16225000000000001</v>
      </c>
      <c r="F71" s="34">
        <v>0.37384000000000001</v>
      </c>
      <c r="G71" s="34">
        <v>0.300926411</v>
      </c>
      <c r="H71" s="34">
        <v>0.22974</v>
      </c>
      <c r="I71" s="34">
        <v>0.13754</v>
      </c>
      <c r="J71" s="34">
        <v>0.25385999999999997</v>
      </c>
      <c r="K71" s="34">
        <v>0.42657</v>
      </c>
      <c r="L71" s="27">
        <f t="shared" si="6"/>
        <v>0.25047705137500004</v>
      </c>
      <c r="M71" s="27">
        <f t="shared" si="7"/>
        <v>3.9418790527675295E-2</v>
      </c>
      <c r="P71" s="33">
        <v>-15</v>
      </c>
      <c r="R71" s="34">
        <v>0.39779004699999998</v>
      </c>
      <c r="S71" s="34">
        <v>9.9336463E-2</v>
      </c>
      <c r="T71" s="34">
        <v>0.471503581</v>
      </c>
      <c r="U71" s="34">
        <v>0.19428000000000001</v>
      </c>
      <c r="V71" s="34">
        <v>0.32997346900000002</v>
      </c>
      <c r="W71" s="34">
        <v>0.28130549999999999</v>
      </c>
      <c r="X71" s="34">
        <v>0.40987061200000002</v>
      </c>
      <c r="Y71" s="34">
        <v>0.386063657</v>
      </c>
      <c r="Z71" s="34">
        <v>0.20613223</v>
      </c>
      <c r="AA71" s="34">
        <v>0.40863876300000002</v>
      </c>
      <c r="AB71" s="27">
        <f t="shared" ref="AB71:AB126" si="8">AVERAGE(R71:AA71)</f>
        <v>0.31848943220000003</v>
      </c>
      <c r="AC71" s="27">
        <f t="shared" ref="AC71:AC126" si="9">STDEV(R71:AA71)/SQRT(COUNT(R71:AA71))</f>
        <v>3.7762457947485832E-2</v>
      </c>
    </row>
    <row r="72" spans="2:29" x14ac:dyDescent="0.2">
      <c r="B72" s="33">
        <v>-16</v>
      </c>
      <c r="C72" s="33"/>
      <c r="D72" s="34">
        <v>0.11105</v>
      </c>
      <c r="E72" s="34">
        <v>0.15583</v>
      </c>
      <c r="F72" s="34">
        <v>0.36808000000000002</v>
      </c>
      <c r="G72" s="34">
        <v>0.28940950900000001</v>
      </c>
      <c r="H72" s="34">
        <v>0.22469</v>
      </c>
      <c r="I72" s="34">
        <v>0.13403999999999999</v>
      </c>
      <c r="J72" s="34">
        <v>0.24878</v>
      </c>
      <c r="K72" s="34">
        <v>0.41805999999999999</v>
      </c>
      <c r="L72" s="27">
        <f t="shared" si="6"/>
        <v>0.243742438625</v>
      </c>
      <c r="M72" s="27">
        <f t="shared" si="7"/>
        <v>3.9117679667694916E-2</v>
      </c>
      <c r="P72" s="33">
        <v>-16</v>
      </c>
      <c r="R72" s="34">
        <v>0.382577736</v>
      </c>
      <c r="S72" s="34">
        <v>8.9876943000000001E-2</v>
      </c>
      <c r="T72" s="34">
        <v>0.454989639</v>
      </c>
      <c r="U72" s="34">
        <v>0.18451000000000001</v>
      </c>
      <c r="V72" s="34">
        <v>0.32997227800000001</v>
      </c>
      <c r="W72" s="34">
        <v>0.27081915099999998</v>
      </c>
      <c r="X72" s="34">
        <v>0.39572341100000002</v>
      </c>
      <c r="Y72" s="34">
        <v>0.37361989699999998</v>
      </c>
      <c r="Z72" s="34">
        <v>0.19645559600000001</v>
      </c>
      <c r="AA72" s="34">
        <v>0.39599949699999998</v>
      </c>
      <c r="AB72" s="27">
        <f t="shared" si="8"/>
        <v>0.30745441480000002</v>
      </c>
      <c r="AC72" s="27">
        <f t="shared" si="9"/>
        <v>3.7125147800941886E-2</v>
      </c>
    </row>
    <row r="73" spans="2:29" x14ac:dyDescent="0.2">
      <c r="B73" s="33">
        <v>-17</v>
      </c>
      <c r="C73" s="33"/>
      <c r="D73" s="34">
        <v>0.10397000000000001</v>
      </c>
      <c r="E73" s="34">
        <v>0.15148</v>
      </c>
      <c r="F73" s="34">
        <v>0.35343000000000002</v>
      </c>
      <c r="G73" s="34">
        <v>0.278807939</v>
      </c>
      <c r="H73" s="34">
        <v>0.21535000000000001</v>
      </c>
      <c r="I73" s="34">
        <v>0.12855</v>
      </c>
      <c r="J73" s="34">
        <v>0.24160000000000001</v>
      </c>
      <c r="K73" s="34">
        <v>0.41472999999999999</v>
      </c>
      <c r="L73" s="27">
        <f t="shared" si="6"/>
        <v>0.23598974237500001</v>
      </c>
      <c r="M73" s="27">
        <f t="shared" si="7"/>
        <v>3.8763378542970899E-2</v>
      </c>
      <c r="P73" s="33">
        <v>-17</v>
      </c>
      <c r="R73" s="34">
        <v>0.36738078699999999</v>
      </c>
      <c r="S73" s="34">
        <v>7.5384720000000002E-2</v>
      </c>
      <c r="T73" s="34">
        <v>0.44516576800000002</v>
      </c>
      <c r="U73" s="34">
        <v>0.17906</v>
      </c>
      <c r="V73" s="34">
        <v>0.311983338</v>
      </c>
      <c r="W73" s="34">
        <v>0.26482524699999999</v>
      </c>
      <c r="X73" s="34">
        <v>0.37808370699999999</v>
      </c>
      <c r="Y73" s="34">
        <v>0.36429808899999999</v>
      </c>
      <c r="Z73" s="34">
        <v>0.18566861200000001</v>
      </c>
      <c r="AA73" s="34">
        <v>0.38242131699999998</v>
      </c>
      <c r="AB73" s="27">
        <f t="shared" si="8"/>
        <v>0.29542715850000001</v>
      </c>
      <c r="AC73" s="27">
        <f t="shared" si="9"/>
        <v>3.6811801011748961E-2</v>
      </c>
    </row>
    <row r="74" spans="2:29" x14ac:dyDescent="0.2">
      <c r="B74" s="33">
        <v>-18</v>
      </c>
      <c r="C74" s="33"/>
      <c r="D74" s="34">
        <v>9.5430000000000001E-2</v>
      </c>
      <c r="E74" s="34">
        <v>0.14756</v>
      </c>
      <c r="F74" s="34">
        <v>0.34349000000000002</v>
      </c>
      <c r="G74" s="34">
        <v>0.27359825399999999</v>
      </c>
      <c r="H74" s="34">
        <v>0.20799999999999999</v>
      </c>
      <c r="I74" s="34">
        <v>0.12465</v>
      </c>
      <c r="J74" s="34">
        <v>0.23315</v>
      </c>
      <c r="K74" s="34">
        <v>0.40761999999999998</v>
      </c>
      <c r="L74" s="27">
        <f t="shared" si="6"/>
        <v>0.22918728174999997</v>
      </c>
      <c r="M74" s="27">
        <f t="shared" si="7"/>
        <v>3.8457386357271549E-2</v>
      </c>
      <c r="P74" s="33">
        <v>-18</v>
      </c>
      <c r="R74" s="34">
        <v>0.35019038400000002</v>
      </c>
      <c r="S74" s="34">
        <v>6.4306239000000001E-2</v>
      </c>
      <c r="T74" s="34">
        <v>0.43451305600000001</v>
      </c>
      <c r="U74" s="34">
        <v>0.17523</v>
      </c>
      <c r="V74" s="34">
        <v>0.30671460900000003</v>
      </c>
      <c r="W74" s="34">
        <v>0.25327800099999997</v>
      </c>
      <c r="X74" s="34">
        <v>0.36461739999999998</v>
      </c>
      <c r="Y74" s="34">
        <v>0.35735030400000001</v>
      </c>
      <c r="Z74" s="34">
        <v>0.176898582</v>
      </c>
      <c r="AA74" s="34">
        <v>0.36940221200000001</v>
      </c>
      <c r="AB74" s="27">
        <f t="shared" si="8"/>
        <v>0.28525007870000002</v>
      </c>
      <c r="AC74" s="27">
        <f t="shared" si="9"/>
        <v>3.639588805096055E-2</v>
      </c>
    </row>
    <row r="75" spans="2:29" x14ac:dyDescent="0.2">
      <c r="B75" s="33">
        <v>-19</v>
      </c>
      <c r="C75" s="33"/>
      <c r="D75" s="34">
        <v>8.7160000000000001E-2</v>
      </c>
      <c r="E75" s="34">
        <v>0.14049</v>
      </c>
      <c r="F75" s="34">
        <v>0.33476</v>
      </c>
      <c r="G75" s="34">
        <v>0.25609016699999998</v>
      </c>
      <c r="H75" s="34">
        <v>0.20177999999999999</v>
      </c>
      <c r="I75" s="34">
        <v>0.11706</v>
      </c>
      <c r="J75" s="34">
        <v>0.22675999999999999</v>
      </c>
      <c r="K75" s="34">
        <v>0.39728999999999998</v>
      </c>
      <c r="L75" s="27">
        <f t="shared" si="6"/>
        <v>0.22017377087500001</v>
      </c>
      <c r="M75" s="27">
        <f t="shared" si="7"/>
        <v>3.7995882197838192E-2</v>
      </c>
      <c r="P75" s="33">
        <v>-19</v>
      </c>
      <c r="R75" s="34">
        <v>0.33444648999999999</v>
      </c>
      <c r="S75" s="34">
        <v>5.7486784999999999E-2</v>
      </c>
      <c r="T75" s="34">
        <v>0.41506391100000001</v>
      </c>
      <c r="U75" s="34">
        <v>0.16403999999999999</v>
      </c>
      <c r="V75" s="34">
        <v>0.29287180099999999</v>
      </c>
      <c r="W75" s="34">
        <v>0.24315415400000001</v>
      </c>
      <c r="X75" s="34">
        <v>0.34618715100000003</v>
      </c>
      <c r="Y75" s="34">
        <v>0.342671754</v>
      </c>
      <c r="Z75" s="34">
        <v>0.1656975</v>
      </c>
      <c r="AA75" s="34">
        <v>0.35396447599999997</v>
      </c>
      <c r="AB75" s="27">
        <f t="shared" si="8"/>
        <v>0.27155840219999999</v>
      </c>
      <c r="AC75" s="27">
        <f t="shared" si="9"/>
        <v>3.5248407307593342E-2</v>
      </c>
    </row>
    <row r="76" spans="2:29" x14ac:dyDescent="0.2">
      <c r="B76" s="33">
        <v>-20</v>
      </c>
      <c r="C76" s="33"/>
      <c r="D76" s="34">
        <v>7.9880000000000007E-2</v>
      </c>
      <c r="E76" s="34">
        <v>0.13897000000000001</v>
      </c>
      <c r="F76" s="34">
        <v>0.32358999999999999</v>
      </c>
      <c r="G76" s="34">
        <v>0.25173506000000001</v>
      </c>
      <c r="H76" s="34">
        <v>0.19425999999999999</v>
      </c>
      <c r="I76" s="34">
        <v>0.11379</v>
      </c>
      <c r="J76" s="34">
        <v>0.2208</v>
      </c>
      <c r="K76" s="34">
        <v>0.39237</v>
      </c>
      <c r="L76" s="27">
        <f t="shared" si="6"/>
        <v>0.21442438250000001</v>
      </c>
      <c r="M76" s="27">
        <f t="shared" si="7"/>
        <v>3.7641150057662262E-2</v>
      </c>
      <c r="P76" s="33">
        <v>-20</v>
      </c>
      <c r="R76" s="34">
        <v>0.31663963000000001</v>
      </c>
      <c r="S76" s="34">
        <v>5.5685183999999999E-2</v>
      </c>
      <c r="T76" s="34">
        <v>0.41213587400000001</v>
      </c>
      <c r="U76" s="34">
        <v>0.15911</v>
      </c>
      <c r="V76" s="34">
        <v>0.282184561</v>
      </c>
      <c r="W76" s="34">
        <v>0.23654418899999999</v>
      </c>
      <c r="X76" s="34">
        <v>0.33444079100000002</v>
      </c>
      <c r="Y76" s="34">
        <v>0.327186107</v>
      </c>
      <c r="Z76" s="34">
        <v>0.15907628900000001</v>
      </c>
      <c r="AA76" s="34">
        <v>0.34163122200000001</v>
      </c>
      <c r="AB76" s="27">
        <f t="shared" si="8"/>
        <v>0.26246338470000008</v>
      </c>
      <c r="AC76" s="27">
        <f t="shared" si="9"/>
        <v>3.43451454343775E-2</v>
      </c>
    </row>
    <row r="77" spans="2:29" x14ac:dyDescent="0.2">
      <c r="B77" s="33">
        <v>-21</v>
      </c>
      <c r="C77" s="33"/>
      <c r="D77" s="34">
        <v>7.1290000000000006E-2</v>
      </c>
      <c r="E77" s="34">
        <v>0.13428000000000001</v>
      </c>
      <c r="F77" s="34">
        <v>0.31279000000000001</v>
      </c>
      <c r="G77" s="34">
        <v>0.24097064600000001</v>
      </c>
      <c r="H77" s="34">
        <v>0.1893</v>
      </c>
      <c r="I77" s="34">
        <v>0.11042</v>
      </c>
      <c r="J77" s="34">
        <v>0.21168999999999999</v>
      </c>
      <c r="K77" s="34">
        <v>0.38599</v>
      </c>
      <c r="L77" s="27">
        <f t="shared" si="6"/>
        <v>0.20709133075</v>
      </c>
      <c r="M77" s="27">
        <f t="shared" si="7"/>
        <v>3.726144772780051E-2</v>
      </c>
      <c r="P77" s="33">
        <v>-21</v>
      </c>
      <c r="R77" s="34">
        <v>0.30563748499999999</v>
      </c>
      <c r="S77" s="34">
        <v>5.1491902999999999E-2</v>
      </c>
      <c r="T77" s="34">
        <v>0.393379335</v>
      </c>
      <c r="U77" s="34">
        <v>0.15447</v>
      </c>
      <c r="V77" s="34">
        <v>0.28072998900000001</v>
      </c>
      <c r="W77" s="34">
        <v>0.22749238399999999</v>
      </c>
      <c r="X77" s="34">
        <v>0.31961195399999998</v>
      </c>
      <c r="Y77" s="34">
        <v>0.32308341800000001</v>
      </c>
      <c r="Z77" s="34">
        <v>0.15083260200000001</v>
      </c>
      <c r="AA77" s="34">
        <v>0.32830216200000001</v>
      </c>
      <c r="AB77" s="27">
        <f t="shared" si="8"/>
        <v>0.25350312320000001</v>
      </c>
      <c r="AC77" s="27">
        <f t="shared" si="9"/>
        <v>3.3277491011752466E-2</v>
      </c>
    </row>
    <row r="78" spans="2:29" x14ac:dyDescent="0.2">
      <c r="B78" s="33">
        <v>-22</v>
      </c>
      <c r="C78" s="33"/>
      <c r="D78" s="34">
        <v>6.4890000000000003E-2</v>
      </c>
      <c r="E78" s="34">
        <v>0.12984999999999999</v>
      </c>
      <c r="F78" s="34">
        <v>0.30486999999999997</v>
      </c>
      <c r="G78" s="34">
        <v>0.22885609200000001</v>
      </c>
      <c r="H78" s="34">
        <v>0.1822</v>
      </c>
      <c r="I78" s="34">
        <v>0.10065</v>
      </c>
      <c r="J78" s="34">
        <v>0.20508999999999999</v>
      </c>
      <c r="K78" s="34">
        <v>0.38180999999999998</v>
      </c>
      <c r="L78" s="27">
        <f t="shared" si="6"/>
        <v>0.19977701149999999</v>
      </c>
      <c r="M78" s="27">
        <f t="shared" si="7"/>
        <v>3.7386441023485532E-2</v>
      </c>
      <c r="P78" s="33">
        <v>-22</v>
      </c>
      <c r="R78" s="34">
        <v>0.28438490199999999</v>
      </c>
      <c r="S78" s="34">
        <v>3.6473298000000001E-2</v>
      </c>
      <c r="T78" s="34">
        <v>0.38162267599999999</v>
      </c>
      <c r="U78" s="34">
        <v>0.14737</v>
      </c>
      <c r="V78" s="34">
        <v>0.26437602900000001</v>
      </c>
      <c r="W78" s="34">
        <v>0.21891550500000001</v>
      </c>
      <c r="X78" s="34">
        <v>0.30240351999999998</v>
      </c>
      <c r="Y78" s="34">
        <v>0.306989715</v>
      </c>
      <c r="Z78" s="34">
        <v>0.14141289200000001</v>
      </c>
      <c r="AA78" s="34">
        <v>0.315681498</v>
      </c>
      <c r="AB78" s="27">
        <f t="shared" si="8"/>
        <v>0.23996300349999999</v>
      </c>
      <c r="AC78" s="27">
        <f t="shared" si="9"/>
        <v>3.2812277253296912E-2</v>
      </c>
    </row>
    <row r="79" spans="2:29" x14ac:dyDescent="0.2">
      <c r="B79" s="33">
        <v>-23</v>
      </c>
      <c r="C79" s="33"/>
      <c r="D79" s="34">
        <v>5.6570000000000002E-2</v>
      </c>
      <c r="E79" s="34">
        <v>0.12920000000000001</v>
      </c>
      <c r="F79" s="34">
        <v>0.29358000000000001</v>
      </c>
      <c r="G79" s="34">
        <v>0.226183842</v>
      </c>
      <c r="H79" s="34">
        <v>0.17482</v>
      </c>
      <c r="I79" s="34">
        <v>0.10122</v>
      </c>
      <c r="J79" s="34">
        <v>0.19781000000000001</v>
      </c>
      <c r="K79" s="34">
        <v>0.37524999999999997</v>
      </c>
      <c r="L79" s="27">
        <f t="shared" si="6"/>
        <v>0.19432923024999998</v>
      </c>
      <c r="M79" s="27">
        <f t="shared" si="7"/>
        <v>3.6810138657086641E-2</v>
      </c>
      <c r="P79" s="33">
        <v>-23</v>
      </c>
      <c r="R79" s="34">
        <v>0.27554058300000001</v>
      </c>
      <c r="S79" s="34">
        <v>2.9451646000000001E-2</v>
      </c>
      <c r="T79" s="34">
        <v>0.37321205800000001</v>
      </c>
      <c r="U79" s="34">
        <v>0.13599</v>
      </c>
      <c r="V79" s="34">
        <v>0.25947109099999999</v>
      </c>
      <c r="W79" s="34">
        <v>0.21181802199999999</v>
      </c>
      <c r="X79" s="34">
        <v>0.29258647300000001</v>
      </c>
      <c r="Y79" s="34">
        <v>0.294900306</v>
      </c>
      <c r="Z79" s="34">
        <v>0.13310449299999999</v>
      </c>
      <c r="AA79" s="34">
        <v>0.300308195</v>
      </c>
      <c r="AB79" s="27">
        <f t="shared" si="8"/>
        <v>0.2306382867</v>
      </c>
      <c r="AC79" s="27">
        <f t="shared" si="9"/>
        <v>3.2540114382219223E-2</v>
      </c>
    </row>
    <row r="80" spans="2:29" x14ac:dyDescent="0.2">
      <c r="B80" s="33">
        <v>-24</v>
      </c>
      <c r="C80" s="33"/>
      <c r="D80" s="34">
        <v>4.8739999999999999E-2</v>
      </c>
      <c r="E80" s="34">
        <v>0.12197</v>
      </c>
      <c r="F80" s="34">
        <v>0.28659000000000001</v>
      </c>
      <c r="G80" s="34">
        <v>0.21268511000000001</v>
      </c>
      <c r="H80" s="34">
        <v>0.16893</v>
      </c>
      <c r="I80" s="34">
        <v>9.2859999999999998E-2</v>
      </c>
      <c r="J80" s="34">
        <v>0.19270999999999999</v>
      </c>
      <c r="K80" s="34">
        <v>0.36625000000000002</v>
      </c>
      <c r="L80" s="27">
        <f t="shared" si="6"/>
        <v>0.18634188874999999</v>
      </c>
      <c r="M80" s="27">
        <f t="shared" si="7"/>
        <v>3.6662356056990114E-2</v>
      </c>
      <c r="P80" s="33">
        <v>-24</v>
      </c>
      <c r="R80" s="34">
        <v>0.25501563799999999</v>
      </c>
      <c r="S80" s="34">
        <v>2.5316882999999998E-2</v>
      </c>
      <c r="T80" s="34">
        <v>0.35982940400000002</v>
      </c>
      <c r="U80" s="34">
        <v>0.12841</v>
      </c>
      <c r="V80" s="34">
        <v>0.24420850599999999</v>
      </c>
      <c r="W80" s="34">
        <v>0.201497337</v>
      </c>
      <c r="X80" s="34">
        <v>0.27231791999999999</v>
      </c>
      <c r="Y80" s="34">
        <v>0.28035745099999998</v>
      </c>
      <c r="Z80" s="34">
        <v>0.12169698299999999</v>
      </c>
      <c r="AA80" s="34">
        <v>0.28808723000000003</v>
      </c>
      <c r="AB80" s="27">
        <f t="shared" si="8"/>
        <v>0.2176737352</v>
      </c>
      <c r="AC80" s="27">
        <f t="shared" si="9"/>
        <v>3.137982847817003E-2</v>
      </c>
    </row>
    <row r="81" spans="2:29" x14ac:dyDescent="0.2">
      <c r="B81" s="33">
        <v>-25</v>
      </c>
      <c r="C81" s="33"/>
      <c r="D81" s="34">
        <v>4.2320000000000003E-2</v>
      </c>
      <c r="E81" s="34">
        <v>0.121</v>
      </c>
      <c r="F81" s="34">
        <v>0.27338000000000001</v>
      </c>
      <c r="G81" s="34">
        <v>0.206147309</v>
      </c>
      <c r="H81" s="34">
        <v>0.161</v>
      </c>
      <c r="I81" s="34">
        <v>9.2240000000000003E-2</v>
      </c>
      <c r="J81" s="34">
        <v>0.18453</v>
      </c>
      <c r="K81" s="34">
        <v>0.35971999999999998</v>
      </c>
      <c r="L81" s="27">
        <f t="shared" si="6"/>
        <v>0.180042163625</v>
      </c>
      <c r="M81" s="27">
        <f t="shared" si="7"/>
        <v>3.5912316641113953E-2</v>
      </c>
      <c r="P81" s="33">
        <v>-25</v>
      </c>
      <c r="R81" s="34">
        <v>0.243919787</v>
      </c>
      <c r="S81" s="34">
        <v>1.7749062999999999E-2</v>
      </c>
      <c r="T81" s="34">
        <v>0.35378057899999998</v>
      </c>
      <c r="U81" s="34">
        <v>0.12492</v>
      </c>
      <c r="V81" s="34">
        <v>0.23475944500000001</v>
      </c>
      <c r="W81" s="34">
        <v>0.19572335199999999</v>
      </c>
      <c r="X81" s="34">
        <v>0.25771678999999997</v>
      </c>
      <c r="Y81" s="34">
        <v>0.27531325600000001</v>
      </c>
      <c r="Z81" s="34">
        <v>0.11267131</v>
      </c>
      <c r="AA81" s="34">
        <v>0.27435922600000001</v>
      </c>
      <c r="AB81" s="27">
        <f t="shared" si="8"/>
        <v>0.2090912808</v>
      </c>
      <c r="AC81" s="27">
        <f t="shared" si="9"/>
        <v>3.1089249381546457E-2</v>
      </c>
    </row>
    <row r="82" spans="2:29" x14ac:dyDescent="0.2">
      <c r="B82" s="33">
        <v>-26</v>
      </c>
      <c r="C82" s="33"/>
      <c r="D82" s="34">
        <v>3.4189999999999998E-2</v>
      </c>
      <c r="E82" s="34">
        <v>0.11762</v>
      </c>
      <c r="F82" s="34">
        <v>0.26733000000000001</v>
      </c>
      <c r="G82" s="34">
        <v>0.195037184</v>
      </c>
      <c r="H82" s="34">
        <v>0.15669</v>
      </c>
      <c r="I82" s="34">
        <v>8.9539999999999995E-2</v>
      </c>
      <c r="J82" s="34">
        <v>0.18151</v>
      </c>
      <c r="K82" s="34">
        <v>0.35139999999999999</v>
      </c>
      <c r="L82" s="27">
        <f t="shared" si="6"/>
        <v>0.17416464799999998</v>
      </c>
      <c r="M82" s="27">
        <f t="shared" si="7"/>
        <v>3.5566502960485032E-2</v>
      </c>
      <c r="P82" s="33">
        <v>-26</v>
      </c>
      <c r="R82" s="34">
        <v>0.23371594500000001</v>
      </c>
      <c r="S82" s="34">
        <v>5.0516579999999997E-3</v>
      </c>
      <c r="T82" s="34">
        <v>0.33981351100000001</v>
      </c>
      <c r="U82" s="34">
        <v>0.11330999999999999</v>
      </c>
      <c r="V82" s="34">
        <v>0.23221528399999999</v>
      </c>
      <c r="W82" s="34">
        <v>0.185480796</v>
      </c>
      <c r="X82" s="34">
        <v>0.24531435500000001</v>
      </c>
      <c r="Y82" s="34">
        <v>0.27138870799999998</v>
      </c>
      <c r="Z82" s="34">
        <v>0.10549952899999999</v>
      </c>
      <c r="AA82" s="34">
        <v>0.26059225699999999</v>
      </c>
      <c r="AB82" s="27">
        <f t="shared" si="8"/>
        <v>0.1992382043</v>
      </c>
      <c r="AC82" s="27">
        <f t="shared" si="9"/>
        <v>3.1126787759741446E-2</v>
      </c>
    </row>
    <row r="83" spans="2:29" x14ac:dyDescent="0.2">
      <c r="B83" s="33">
        <v>-27</v>
      </c>
      <c r="C83" s="33"/>
      <c r="D83" s="34">
        <v>2.6970000000000001E-2</v>
      </c>
      <c r="E83" s="34">
        <v>0.11148</v>
      </c>
      <c r="F83" s="34">
        <v>0.25303999999999999</v>
      </c>
      <c r="G83" s="34">
        <v>0.18451236400000001</v>
      </c>
      <c r="H83" s="34">
        <v>0.14901</v>
      </c>
      <c r="I83" s="34">
        <v>7.9560000000000006E-2</v>
      </c>
      <c r="J83" s="34">
        <v>0.17315</v>
      </c>
      <c r="K83" s="34">
        <v>0.34361999999999998</v>
      </c>
      <c r="L83" s="27">
        <f t="shared" si="6"/>
        <v>0.16516779549999999</v>
      </c>
      <c r="M83" s="27">
        <f t="shared" si="7"/>
        <v>3.5247953488270048E-2</v>
      </c>
      <c r="P83" s="33">
        <v>-27</v>
      </c>
      <c r="R83" s="34">
        <v>0.21240857099999999</v>
      </c>
      <c r="S83" s="34">
        <v>2.4965759999999999E-3</v>
      </c>
      <c r="T83" s="34">
        <v>0.333613302</v>
      </c>
      <c r="U83" s="34">
        <v>0.10645</v>
      </c>
      <c r="V83" s="34">
        <v>0.218769872</v>
      </c>
      <c r="W83" s="34">
        <v>0.18029242100000001</v>
      </c>
      <c r="X83" s="34">
        <v>0.22674636300000001</v>
      </c>
      <c r="Y83" s="34">
        <v>0.25447086600000002</v>
      </c>
      <c r="Z83" s="34">
        <v>9.7613357999999997E-2</v>
      </c>
      <c r="AA83" s="34">
        <v>0.24601583699999999</v>
      </c>
      <c r="AB83" s="27">
        <f t="shared" si="8"/>
        <v>0.1878877166</v>
      </c>
      <c r="AC83" s="27">
        <f t="shared" si="9"/>
        <v>3.0059614779451533E-2</v>
      </c>
    </row>
    <row r="84" spans="2:29" x14ac:dyDescent="0.2">
      <c r="B84" s="33">
        <v>-28</v>
      </c>
      <c r="C84" s="33"/>
      <c r="D84" s="34">
        <v>2.0879999999999999E-2</v>
      </c>
      <c r="E84" s="34">
        <v>0.10732</v>
      </c>
      <c r="F84" s="34">
        <v>0.24734999999999999</v>
      </c>
      <c r="G84" s="34">
        <v>0.17939044100000001</v>
      </c>
      <c r="H84" s="34">
        <v>0.14221</v>
      </c>
      <c r="I84" s="34">
        <v>7.6939999999999995E-2</v>
      </c>
      <c r="J84" s="34">
        <v>0.16602</v>
      </c>
      <c r="K84" s="34">
        <v>0.33684999999999998</v>
      </c>
      <c r="L84" s="27">
        <f t="shared" si="6"/>
        <v>0.15962005512499999</v>
      </c>
      <c r="M84" s="27">
        <f t="shared" si="7"/>
        <v>3.5015818934679407E-2</v>
      </c>
      <c r="P84" s="33">
        <v>-28</v>
      </c>
      <c r="R84" s="34">
        <v>0.202085932</v>
      </c>
      <c r="S84" s="34">
        <v>-8.094436E-3</v>
      </c>
      <c r="T84" s="34">
        <v>0.32158002699999999</v>
      </c>
      <c r="U84" s="34">
        <v>0.10112</v>
      </c>
      <c r="V84" s="34">
        <v>0.209502409</v>
      </c>
      <c r="W84" s="34">
        <v>0.171672137</v>
      </c>
      <c r="X84" s="34">
        <v>0.215319021</v>
      </c>
      <c r="Y84" s="34">
        <v>0.247149759</v>
      </c>
      <c r="Z84" s="34">
        <v>8.8948403999999995E-2</v>
      </c>
      <c r="AA84" s="34">
        <v>0.23190824500000001</v>
      </c>
      <c r="AB84" s="27">
        <f t="shared" si="8"/>
        <v>0.17811914980000002</v>
      </c>
      <c r="AC84" s="27">
        <f t="shared" si="9"/>
        <v>2.9773219802603508E-2</v>
      </c>
    </row>
    <row r="85" spans="2:29" x14ac:dyDescent="0.2">
      <c r="B85" s="33">
        <v>-29</v>
      </c>
      <c r="C85" s="33"/>
      <c r="D85" s="34">
        <v>1.4149999999999999E-2</v>
      </c>
      <c r="E85" s="34">
        <v>0.10264</v>
      </c>
      <c r="F85" s="34">
        <v>0.23941000000000001</v>
      </c>
      <c r="G85" s="34">
        <v>0.16068302500000001</v>
      </c>
      <c r="H85" s="34">
        <v>0.13628000000000001</v>
      </c>
      <c r="I85" s="34">
        <v>6.8769999999999998E-2</v>
      </c>
      <c r="J85" s="34">
        <v>0.15740000000000001</v>
      </c>
      <c r="K85" s="34">
        <v>0.32971</v>
      </c>
      <c r="L85" s="27">
        <f t="shared" si="6"/>
        <v>0.15113037812499999</v>
      </c>
      <c r="M85" s="27">
        <f t="shared" si="7"/>
        <v>3.4829492989190226E-2</v>
      </c>
      <c r="P85" s="33">
        <v>-29</v>
      </c>
      <c r="R85" s="34">
        <v>0.18589763300000001</v>
      </c>
      <c r="S85" s="34">
        <v>-1.9641120000000001E-2</v>
      </c>
      <c r="T85" s="34">
        <v>0.30220990599999997</v>
      </c>
      <c r="U85" s="34">
        <v>9.461E-2</v>
      </c>
      <c r="V85" s="34">
        <v>0.19696617899999999</v>
      </c>
      <c r="W85" s="34">
        <v>0.16116227699999999</v>
      </c>
      <c r="X85" s="34">
        <v>0.19686395400000001</v>
      </c>
      <c r="Y85" s="34">
        <v>0.24964275499999999</v>
      </c>
      <c r="Z85" s="34">
        <v>7.6307847999999998E-2</v>
      </c>
      <c r="AA85" s="34">
        <v>0.22160181000000001</v>
      </c>
      <c r="AB85" s="27">
        <f t="shared" si="8"/>
        <v>0.16656212419999999</v>
      </c>
      <c r="AC85" s="27">
        <f t="shared" si="9"/>
        <v>2.954700536096487E-2</v>
      </c>
    </row>
    <row r="86" spans="2:29" x14ac:dyDescent="0.2">
      <c r="B86" s="33">
        <v>-30</v>
      </c>
      <c r="C86" s="33"/>
      <c r="D86" s="34">
        <v>5.9500000000000004E-3</v>
      </c>
      <c r="E86" s="34">
        <v>9.6350000000000005E-2</v>
      </c>
      <c r="F86" s="34">
        <v>0.22561999999999999</v>
      </c>
      <c r="G86" s="34">
        <v>0.15505655199999999</v>
      </c>
      <c r="H86" s="34">
        <v>0.1278</v>
      </c>
      <c r="I86" s="34">
        <v>6.4630000000000007E-2</v>
      </c>
      <c r="J86" s="34">
        <v>0.14888999999999999</v>
      </c>
      <c r="K86" s="34">
        <v>0.32318999999999998</v>
      </c>
      <c r="L86" s="27">
        <f t="shared" si="6"/>
        <v>0.14343581899999999</v>
      </c>
      <c r="M86" s="27">
        <f t="shared" si="7"/>
        <v>3.4539019197889646E-2</v>
      </c>
      <c r="P86" s="33">
        <v>-30</v>
      </c>
      <c r="R86" s="34">
        <v>0.16672299300000001</v>
      </c>
      <c r="S86" s="34">
        <v>-1.2560841E-2</v>
      </c>
      <c r="T86" s="34">
        <v>0.29631648799999999</v>
      </c>
      <c r="U86" s="34">
        <v>9.0819999999999998E-2</v>
      </c>
      <c r="V86" s="34">
        <v>0.18660972200000001</v>
      </c>
      <c r="W86" s="34">
        <v>0.157497426</v>
      </c>
      <c r="X86" s="34">
        <v>0.181514696</v>
      </c>
      <c r="Y86" s="34">
        <v>0.233432007</v>
      </c>
      <c r="Z86" s="34">
        <v>6.7011250999999994E-2</v>
      </c>
      <c r="AA86" s="34">
        <v>0.20868677699999999</v>
      </c>
      <c r="AB86" s="27">
        <f t="shared" si="8"/>
        <v>0.15760505190000001</v>
      </c>
      <c r="AC86" s="27">
        <f t="shared" si="9"/>
        <v>2.8031714913833352E-2</v>
      </c>
    </row>
    <row r="87" spans="2:29" x14ac:dyDescent="0.2">
      <c r="B87" s="33">
        <v>-31</v>
      </c>
      <c r="C87" s="33"/>
      <c r="D87" s="34">
        <v>1.6000000000000001E-4</v>
      </c>
      <c r="E87" s="34">
        <v>9.7600000000000006E-2</v>
      </c>
      <c r="F87" s="34">
        <v>0.21940999999999999</v>
      </c>
      <c r="G87" s="34">
        <v>0.15013317900000001</v>
      </c>
      <c r="H87" s="34">
        <v>0.12214</v>
      </c>
      <c r="I87" s="34">
        <v>6.2939999999999996E-2</v>
      </c>
      <c r="J87" s="34">
        <v>0.14307</v>
      </c>
      <c r="K87" s="34">
        <v>0.31656000000000001</v>
      </c>
      <c r="L87" s="27">
        <f t="shared" si="6"/>
        <v>0.13900164737500001</v>
      </c>
      <c r="M87" s="27">
        <f t="shared" si="7"/>
        <v>3.4119988656874906E-2</v>
      </c>
      <c r="P87" s="33">
        <v>-31</v>
      </c>
      <c r="R87" s="34">
        <v>0.157721472</v>
      </c>
      <c r="S87" s="34">
        <v>-9.9667720000000005E-3</v>
      </c>
      <c r="T87" s="34">
        <v>0.28179769900000001</v>
      </c>
      <c r="U87" s="34">
        <v>9.3950000000000006E-2</v>
      </c>
      <c r="V87" s="34">
        <v>0.183338573</v>
      </c>
      <c r="W87" s="34">
        <v>0.147374958</v>
      </c>
      <c r="X87" s="34">
        <v>0.17022479500000001</v>
      </c>
      <c r="Y87" s="34">
        <v>0.22891805300000001</v>
      </c>
      <c r="Z87" s="34">
        <v>6.2128916999999999E-2</v>
      </c>
      <c r="AA87" s="34">
        <v>0.19666867800000001</v>
      </c>
      <c r="AB87" s="27">
        <f t="shared" si="8"/>
        <v>0.15121563729999998</v>
      </c>
      <c r="AC87" s="27">
        <f t="shared" si="9"/>
        <v>2.6625216315518018E-2</v>
      </c>
    </row>
    <row r="88" spans="2:29" x14ac:dyDescent="0.2">
      <c r="B88" s="33">
        <v>-32</v>
      </c>
      <c r="C88" s="33"/>
      <c r="D88" s="34">
        <v>-8.6899999999999998E-3</v>
      </c>
      <c r="E88" s="34">
        <v>9.1829999999999995E-2</v>
      </c>
      <c r="F88" s="34">
        <v>0.21340999999999999</v>
      </c>
      <c r="G88" s="34">
        <v>0.138523175</v>
      </c>
      <c r="H88" s="34">
        <v>0.11749</v>
      </c>
      <c r="I88" s="34">
        <v>6.1339999999999999E-2</v>
      </c>
      <c r="J88" s="34">
        <v>0.13564999999999999</v>
      </c>
      <c r="K88" s="34">
        <v>0.30953000000000003</v>
      </c>
      <c r="L88" s="27">
        <f t="shared" si="6"/>
        <v>0.13238539687500001</v>
      </c>
      <c r="M88" s="27">
        <f t="shared" si="7"/>
        <v>3.4019389367911136E-2</v>
      </c>
      <c r="P88" s="33">
        <v>-32</v>
      </c>
      <c r="R88" s="34">
        <v>0.13651548599999999</v>
      </c>
      <c r="S88" s="34">
        <v>-1.3107091E-2</v>
      </c>
      <c r="T88" s="34">
        <v>0.27246469400000001</v>
      </c>
      <c r="U88" s="34">
        <v>8.2949999999999996E-2</v>
      </c>
      <c r="V88" s="34">
        <v>0.16734780899999999</v>
      </c>
      <c r="W88" s="34">
        <v>0.13719859600000001</v>
      </c>
      <c r="X88" s="34">
        <v>0.15113378199999999</v>
      </c>
      <c r="Y88" s="34">
        <v>0.21686755099999999</v>
      </c>
      <c r="Z88" s="34">
        <v>4.8962883999999998E-2</v>
      </c>
      <c r="AA88" s="34">
        <v>0.185011815</v>
      </c>
      <c r="AB88" s="27">
        <f t="shared" si="8"/>
        <v>0.1385345526</v>
      </c>
      <c r="AC88" s="27">
        <f t="shared" si="9"/>
        <v>2.6105809793355052E-2</v>
      </c>
    </row>
    <row r="89" spans="2:29" x14ac:dyDescent="0.2">
      <c r="B89" s="33">
        <v>-33</v>
      </c>
      <c r="C89" s="33"/>
      <c r="D89" s="34">
        <v>-1.404E-2</v>
      </c>
      <c r="E89" s="34">
        <v>9.0660000000000004E-2</v>
      </c>
      <c r="F89" s="34">
        <v>0.20233000000000001</v>
      </c>
      <c r="G89" s="34">
        <v>0.13564103</v>
      </c>
      <c r="H89" s="34">
        <v>0.11092</v>
      </c>
      <c r="I89" s="34">
        <v>5.6840000000000002E-2</v>
      </c>
      <c r="J89" s="34">
        <v>0.12938</v>
      </c>
      <c r="K89" s="34">
        <v>0.30131999999999998</v>
      </c>
      <c r="L89" s="27">
        <f t="shared" si="6"/>
        <v>0.12663137875</v>
      </c>
      <c r="M89" s="27">
        <f t="shared" si="7"/>
        <v>3.3417057568610201E-2</v>
      </c>
      <c r="P89" s="33">
        <v>-33</v>
      </c>
      <c r="R89" s="34">
        <v>0.123084636</v>
      </c>
      <c r="S89" s="34">
        <v>-2.9373864999999999E-2</v>
      </c>
      <c r="T89" s="34">
        <v>0.268168605</v>
      </c>
      <c r="U89" s="34">
        <v>8.1460000000000005E-2</v>
      </c>
      <c r="V89" s="34">
        <v>0.16189629</v>
      </c>
      <c r="W89" s="34">
        <v>0.13145825</v>
      </c>
      <c r="X89" s="34">
        <v>0.14031898300000001</v>
      </c>
      <c r="Y89" s="34">
        <v>0.203815735</v>
      </c>
      <c r="Z89" s="34">
        <v>4.3325250000000003E-2</v>
      </c>
      <c r="AA89" s="34">
        <v>0.17171292099999999</v>
      </c>
      <c r="AB89" s="27">
        <f t="shared" si="8"/>
        <v>0.1295866805</v>
      </c>
      <c r="AC89" s="27">
        <f t="shared" si="9"/>
        <v>2.6398666170078414E-2</v>
      </c>
    </row>
    <row r="90" spans="2:29" x14ac:dyDescent="0.2">
      <c r="B90" s="33">
        <v>-34</v>
      </c>
      <c r="C90" s="33"/>
      <c r="D90" s="34">
        <v>-2.1080000000000002E-2</v>
      </c>
      <c r="E90" s="34">
        <v>8.8800000000000004E-2</v>
      </c>
      <c r="F90" s="34">
        <v>0.19531000000000001</v>
      </c>
      <c r="G90" s="34">
        <v>0.12205587</v>
      </c>
      <c r="H90" s="34">
        <v>0.10759000000000001</v>
      </c>
      <c r="I90" s="34">
        <v>5.5280000000000003E-2</v>
      </c>
      <c r="J90" s="34">
        <v>0.1215</v>
      </c>
      <c r="K90" s="34">
        <v>0.29331000000000002</v>
      </c>
      <c r="L90" s="27">
        <f t="shared" si="6"/>
        <v>0.12034573374999999</v>
      </c>
      <c r="M90" s="27">
        <f t="shared" si="7"/>
        <v>3.2986243195039934E-2</v>
      </c>
      <c r="P90" s="33">
        <v>-34</v>
      </c>
      <c r="R90" s="34">
        <v>0.102912091</v>
      </c>
      <c r="S90" s="34">
        <v>-3.7624165000000001E-2</v>
      </c>
      <c r="T90" s="34">
        <v>0.25088516900000002</v>
      </c>
      <c r="U90" s="34">
        <v>7.4319999999999997E-2</v>
      </c>
      <c r="V90" s="34">
        <v>0.151902435</v>
      </c>
      <c r="W90" s="34">
        <v>0.12625829999999999</v>
      </c>
      <c r="X90" s="34">
        <v>0.122567098</v>
      </c>
      <c r="Y90" s="34">
        <v>0.19724191599999999</v>
      </c>
      <c r="Z90" s="34">
        <v>3.3155813999999999E-2</v>
      </c>
      <c r="AA90" s="34">
        <v>0.15877501299999999</v>
      </c>
      <c r="AB90" s="27">
        <f t="shared" si="8"/>
        <v>0.1180393671</v>
      </c>
      <c r="AC90" s="27">
        <f t="shared" si="9"/>
        <v>2.5904047862335911E-2</v>
      </c>
    </row>
    <row r="91" spans="2:29" x14ac:dyDescent="0.2">
      <c r="B91" s="33">
        <v>-35</v>
      </c>
      <c r="C91" s="33"/>
      <c r="D91" s="34">
        <v>-2.776E-2</v>
      </c>
      <c r="E91" s="34">
        <v>8.2100000000000006E-2</v>
      </c>
      <c r="F91" s="34">
        <v>0.18403</v>
      </c>
      <c r="G91" s="34">
        <v>0.115466679</v>
      </c>
      <c r="H91" s="34">
        <v>0.10026</v>
      </c>
      <c r="I91" s="34">
        <v>4.8219999999999999E-2</v>
      </c>
      <c r="J91" s="34">
        <v>0.11551</v>
      </c>
      <c r="K91" s="34">
        <v>0.28733999999999998</v>
      </c>
      <c r="L91" s="27">
        <f t="shared" si="6"/>
        <v>0.11314583487499999</v>
      </c>
      <c r="M91" s="27">
        <f t="shared" si="7"/>
        <v>3.2890200060961196E-2</v>
      </c>
      <c r="P91" s="33">
        <v>-35</v>
      </c>
      <c r="R91" s="34">
        <v>8.8800045999999994E-2</v>
      </c>
      <c r="S91" s="34">
        <v>-3.3586703000000002E-2</v>
      </c>
      <c r="T91" s="34">
        <v>0.24591313300000001</v>
      </c>
      <c r="U91" s="34">
        <v>6.7809999999999995E-2</v>
      </c>
      <c r="V91" s="34">
        <v>0.13809442199999999</v>
      </c>
      <c r="W91" s="34">
        <v>0.119613317</v>
      </c>
      <c r="X91" s="34">
        <v>0.10626540600000001</v>
      </c>
      <c r="Y91" s="34">
        <v>0.180676173</v>
      </c>
      <c r="Z91" s="34">
        <v>2.5176291E-2</v>
      </c>
      <c r="AA91" s="34">
        <v>0.146270488</v>
      </c>
      <c r="AB91" s="27">
        <f t="shared" si="8"/>
        <v>0.10850325730000002</v>
      </c>
      <c r="AC91" s="27">
        <f t="shared" si="9"/>
        <v>2.4877018333436023E-2</v>
      </c>
    </row>
    <row r="92" spans="2:29" x14ac:dyDescent="0.2">
      <c r="B92" s="33">
        <v>-36</v>
      </c>
      <c r="C92" s="33"/>
      <c r="D92" s="34">
        <v>-3.474E-2</v>
      </c>
      <c r="E92" s="34">
        <v>7.7020000000000005E-2</v>
      </c>
      <c r="F92" s="34">
        <v>0.17796000000000001</v>
      </c>
      <c r="G92" s="34">
        <v>0.109565573</v>
      </c>
      <c r="H92" s="34">
        <v>9.6329999999999999E-2</v>
      </c>
      <c r="I92" s="34">
        <v>4.5960000000000001E-2</v>
      </c>
      <c r="J92" s="34">
        <v>0.10938000000000001</v>
      </c>
      <c r="K92" s="34">
        <v>0.28216000000000002</v>
      </c>
      <c r="L92" s="27">
        <f t="shared" si="6"/>
        <v>0.10795444662500001</v>
      </c>
      <c r="M92" s="27">
        <f t="shared" si="7"/>
        <v>3.2882383613510216E-2</v>
      </c>
      <c r="P92" s="33">
        <v>-36</v>
      </c>
      <c r="R92" s="34">
        <v>8.1509781000000003E-2</v>
      </c>
      <c r="S92" s="34">
        <v>-4.4275063000000003E-2</v>
      </c>
      <c r="T92" s="34">
        <v>0.22973666200000001</v>
      </c>
      <c r="U92" s="34">
        <v>5.7799999999999997E-2</v>
      </c>
      <c r="V92" s="34">
        <v>0.13191650999999999</v>
      </c>
      <c r="W92" s="34">
        <v>0.11265871</v>
      </c>
      <c r="X92" s="34">
        <v>9.5200613000000003E-2</v>
      </c>
      <c r="Y92" s="34">
        <v>0.17614292600000001</v>
      </c>
      <c r="Z92" s="34">
        <v>1.7517443000000001E-2</v>
      </c>
      <c r="AA92" s="34">
        <v>0.13603267999999999</v>
      </c>
      <c r="AB92" s="27">
        <f t="shared" si="8"/>
        <v>9.9424026200000015E-2</v>
      </c>
      <c r="AC92" s="27">
        <f t="shared" si="9"/>
        <v>2.4690915579338835E-2</v>
      </c>
    </row>
    <row r="93" spans="2:29" x14ac:dyDescent="0.2">
      <c r="B93" s="33">
        <v>-37</v>
      </c>
      <c r="C93" s="33"/>
      <c r="D93" s="34">
        <v>-3.9699999999999999E-2</v>
      </c>
      <c r="E93" s="34">
        <v>7.0919999999999997E-2</v>
      </c>
      <c r="F93" s="34">
        <v>0.16994000000000001</v>
      </c>
      <c r="G93" s="34">
        <v>9.4499464000000005E-2</v>
      </c>
      <c r="H93" s="34">
        <v>8.6669999999999997E-2</v>
      </c>
      <c r="I93" s="34">
        <v>3.5099999999999999E-2</v>
      </c>
      <c r="J93" s="34">
        <v>0.10131999999999999</v>
      </c>
      <c r="K93" s="34">
        <v>0.27293000000000001</v>
      </c>
      <c r="L93" s="27">
        <f t="shared" si="6"/>
        <v>9.8959933E-2</v>
      </c>
      <c r="M93" s="27">
        <f t="shared" si="7"/>
        <v>3.2615500308620621E-2</v>
      </c>
      <c r="P93" s="33">
        <v>-37</v>
      </c>
      <c r="R93" s="34">
        <v>6.4421688000000005E-2</v>
      </c>
      <c r="S93" s="34">
        <v>-4.6440025000000003E-2</v>
      </c>
      <c r="T93" s="34">
        <v>0.21681117699999999</v>
      </c>
      <c r="U93" s="34">
        <v>5.4050000000000001E-2</v>
      </c>
      <c r="V93" s="34">
        <v>0.120288271</v>
      </c>
      <c r="W93" s="34">
        <v>0.102768821</v>
      </c>
      <c r="X93" s="34">
        <v>7.7902656000000001E-2</v>
      </c>
      <c r="Y93" s="34">
        <v>0.17457375</v>
      </c>
      <c r="Z93" s="34">
        <v>9.9250429999999997E-3</v>
      </c>
      <c r="AA93" s="34">
        <v>0.12283031699999999</v>
      </c>
      <c r="AB93" s="27">
        <f t="shared" si="8"/>
        <v>8.9713169799999992E-2</v>
      </c>
      <c r="AC93" s="27">
        <f t="shared" si="9"/>
        <v>2.4155077770050666E-2</v>
      </c>
    </row>
    <row r="94" spans="2:29" x14ac:dyDescent="0.2">
      <c r="B94" s="33">
        <v>-38</v>
      </c>
      <c r="C94" s="33"/>
      <c r="D94" s="34">
        <v>-4.6769999999999999E-2</v>
      </c>
      <c r="E94" s="34">
        <v>6.5519999999999995E-2</v>
      </c>
      <c r="F94" s="34">
        <v>0.15733</v>
      </c>
      <c r="G94" s="34">
        <v>8.9336161999999997E-2</v>
      </c>
      <c r="H94" s="34">
        <v>7.9149999999999998E-2</v>
      </c>
      <c r="I94" s="34">
        <v>3.3329999999999999E-2</v>
      </c>
      <c r="J94" s="34">
        <v>8.9630000000000001E-2</v>
      </c>
      <c r="K94" s="34">
        <v>0.26880999999999999</v>
      </c>
      <c r="L94" s="27">
        <f t="shared" si="6"/>
        <v>9.2042020249999995E-2</v>
      </c>
      <c r="M94" s="27">
        <f t="shared" si="7"/>
        <v>3.2488481065074362E-2</v>
      </c>
      <c r="P94" s="33">
        <v>-38</v>
      </c>
      <c r="R94" s="34">
        <v>5.1295156000000001E-2</v>
      </c>
      <c r="S94" s="34">
        <v>-4.8448977999999997E-2</v>
      </c>
      <c r="T94" s="34">
        <v>0.211715921</v>
      </c>
      <c r="U94" s="34">
        <v>6.0260000000000001E-2</v>
      </c>
      <c r="V94" s="34">
        <v>0.113382538</v>
      </c>
      <c r="W94" s="34">
        <v>9.6090199000000001E-2</v>
      </c>
      <c r="X94" s="34">
        <v>7.1531715999999995E-2</v>
      </c>
      <c r="Y94" s="34">
        <v>0.16114957599999999</v>
      </c>
      <c r="Z94" s="34">
        <v>1.4977840000000001E-3</v>
      </c>
      <c r="AA94" s="34">
        <v>0.111437154</v>
      </c>
      <c r="AB94" s="27">
        <f t="shared" si="8"/>
        <v>8.2991106600000003E-2</v>
      </c>
      <c r="AC94" s="27">
        <f t="shared" si="9"/>
        <v>2.3606387720948484E-2</v>
      </c>
    </row>
    <row r="95" spans="2:29" x14ac:dyDescent="0.2">
      <c r="B95" s="33">
        <v>-39</v>
      </c>
      <c r="C95" s="33"/>
      <c r="D95" s="34">
        <v>-5.5190000000000003E-2</v>
      </c>
      <c r="E95" s="34">
        <v>5.9670000000000001E-2</v>
      </c>
      <c r="F95" s="34">
        <v>0.15062</v>
      </c>
      <c r="G95" s="34">
        <v>7.4432230000000002E-2</v>
      </c>
      <c r="H95" s="34">
        <v>7.5469999999999995E-2</v>
      </c>
      <c r="I95" s="34">
        <v>2.5159999999999998E-2</v>
      </c>
      <c r="J95" s="34">
        <v>8.4909999999999999E-2</v>
      </c>
      <c r="K95" s="34">
        <v>0.25874000000000003</v>
      </c>
      <c r="L95" s="27">
        <f t="shared" si="6"/>
        <v>8.4226528750000001E-2</v>
      </c>
      <c r="M95" s="27">
        <f t="shared" si="7"/>
        <v>3.233887623405797E-2</v>
      </c>
      <c r="P95" s="33">
        <v>-39</v>
      </c>
      <c r="R95" s="34">
        <v>3.7184032999999998E-2</v>
      </c>
      <c r="S95" s="34">
        <v>-5.6133655999999997E-2</v>
      </c>
      <c r="T95" s="34">
        <v>0.19817785900000001</v>
      </c>
      <c r="U95" s="34">
        <v>4.4359999999999997E-2</v>
      </c>
      <c r="V95" s="34">
        <v>0.103571173</v>
      </c>
      <c r="W95" s="34">
        <v>8.7425062999999997E-2</v>
      </c>
      <c r="X95" s="34">
        <v>5.0604705999999999E-2</v>
      </c>
      <c r="Y95" s="34">
        <v>0.150845747</v>
      </c>
      <c r="Z95" s="34">
        <v>-1.1716086000000001E-2</v>
      </c>
      <c r="AA95" s="34">
        <v>9.7470587999999997E-2</v>
      </c>
      <c r="AB95" s="27">
        <f t="shared" si="8"/>
        <v>7.0178942699999997E-2</v>
      </c>
      <c r="AC95" s="27">
        <f t="shared" si="9"/>
        <v>2.3534433503487315E-2</v>
      </c>
    </row>
    <row r="96" spans="2:29" x14ac:dyDescent="0.2">
      <c r="B96" s="33">
        <v>-40</v>
      </c>
      <c r="C96" s="33"/>
      <c r="D96" s="34">
        <v>-6.0470000000000003E-2</v>
      </c>
      <c r="E96" s="34">
        <v>5.3089999999999998E-2</v>
      </c>
      <c r="F96" s="34">
        <v>0.14224999999999999</v>
      </c>
      <c r="G96" s="34">
        <v>6.8760373999999999E-2</v>
      </c>
      <c r="H96" s="34">
        <v>7.0000000000000007E-2</v>
      </c>
      <c r="I96" s="34">
        <v>2.4709999999999999E-2</v>
      </c>
      <c r="J96" s="34">
        <v>7.8899999999999998E-2</v>
      </c>
      <c r="K96" s="34">
        <v>0.25280000000000002</v>
      </c>
      <c r="L96" s="27">
        <f t="shared" si="6"/>
        <v>7.8755046750000002E-2</v>
      </c>
      <c r="M96" s="27">
        <f t="shared" si="7"/>
        <v>3.2033184669479416E-2</v>
      </c>
      <c r="P96" s="33">
        <v>-40</v>
      </c>
      <c r="R96" s="34">
        <v>1.7150469000000002E-2</v>
      </c>
      <c r="S96" s="34">
        <v>-4.9950851999999997E-2</v>
      </c>
      <c r="T96" s="34">
        <v>0.19317564600000001</v>
      </c>
      <c r="U96" s="34">
        <v>4.9779999999999998E-2</v>
      </c>
      <c r="V96" s="34">
        <v>8.8125977999999994E-2</v>
      </c>
      <c r="W96" s="34">
        <v>8.3021236999999998E-2</v>
      </c>
      <c r="X96" s="34">
        <v>3.8248220999999999E-2</v>
      </c>
      <c r="Y96" s="34">
        <v>0.14931483600000001</v>
      </c>
      <c r="Z96" s="34">
        <v>-1.9670195000000001E-2</v>
      </c>
      <c r="AA96" s="34">
        <v>8.4452739999999998E-2</v>
      </c>
      <c r="AB96" s="27">
        <f t="shared" si="8"/>
        <v>6.3364808000000009E-2</v>
      </c>
      <c r="AC96" s="27">
        <f t="shared" si="9"/>
        <v>2.3182574441659731E-2</v>
      </c>
    </row>
    <row r="97" spans="2:29" x14ac:dyDescent="0.2">
      <c r="B97" s="33">
        <v>-41</v>
      </c>
      <c r="C97" s="33"/>
      <c r="D97" s="34">
        <v>-6.4920000000000005E-2</v>
      </c>
      <c r="E97" s="34">
        <v>5.8169999999999999E-2</v>
      </c>
      <c r="F97" s="34">
        <v>0.13667000000000001</v>
      </c>
      <c r="G97" s="34">
        <v>6.2201483000000002E-2</v>
      </c>
      <c r="H97" s="34">
        <v>6.6019999999999995E-2</v>
      </c>
      <c r="I97" s="34">
        <v>2.0459999999999999E-2</v>
      </c>
      <c r="J97" s="34">
        <v>7.5480000000000005E-2</v>
      </c>
      <c r="K97" s="34">
        <v>0.24235000000000001</v>
      </c>
      <c r="L97" s="27">
        <f t="shared" si="6"/>
        <v>7.4553935374999991E-2</v>
      </c>
      <c r="M97" s="27">
        <f t="shared" si="7"/>
        <v>3.1307164671833823E-2</v>
      </c>
      <c r="P97" s="33">
        <v>-41</v>
      </c>
      <c r="R97" s="34">
        <v>4.9771939999999999E-3</v>
      </c>
      <c r="S97" s="34">
        <v>-5.1530826000000002E-2</v>
      </c>
      <c r="T97" s="34">
        <v>0.179394162</v>
      </c>
      <c r="U97" s="34">
        <v>4.0689999999999997E-2</v>
      </c>
      <c r="V97" s="34">
        <v>8.6126909000000001E-2</v>
      </c>
      <c r="W97" s="34">
        <v>7.6938714000000005E-2</v>
      </c>
      <c r="X97" s="34">
        <v>2.7093459E-2</v>
      </c>
      <c r="Y97" s="34">
        <v>0.142819154</v>
      </c>
      <c r="Z97" s="34">
        <v>-2.5987718E-2</v>
      </c>
      <c r="AA97" s="34">
        <v>7.4771242000000002E-2</v>
      </c>
      <c r="AB97" s="27">
        <f t="shared" si="8"/>
        <v>5.5529228999999999E-2</v>
      </c>
      <c r="AC97" s="27">
        <f t="shared" si="9"/>
        <v>2.2710267811790506E-2</v>
      </c>
    </row>
    <row r="98" spans="2:29" x14ac:dyDescent="0.2">
      <c r="B98" s="33">
        <v>-42</v>
      </c>
      <c r="C98" s="33"/>
      <c r="D98" s="34">
        <v>-7.263E-2</v>
      </c>
      <c r="E98" s="34">
        <v>4.9209999999999997E-2</v>
      </c>
      <c r="F98" s="34">
        <v>0.12839</v>
      </c>
      <c r="G98" s="34">
        <v>4.8188990000000001E-2</v>
      </c>
      <c r="H98" s="34">
        <v>5.8360000000000002E-2</v>
      </c>
      <c r="I98" s="34">
        <v>1.4630000000000001E-2</v>
      </c>
      <c r="J98" s="34">
        <v>6.9470000000000004E-2</v>
      </c>
      <c r="K98" s="34">
        <v>0.23765</v>
      </c>
      <c r="L98" s="27">
        <f t="shared" si="6"/>
        <v>6.6658623750000007E-2</v>
      </c>
      <c r="M98" s="27">
        <f t="shared" si="7"/>
        <v>3.1588725609460376E-2</v>
      </c>
      <c r="P98" s="33">
        <v>-42</v>
      </c>
      <c r="R98" s="34">
        <v>-4.7583520000000004E-3</v>
      </c>
      <c r="S98" s="34">
        <v>-5.0574953999999998E-2</v>
      </c>
      <c r="T98" s="34">
        <v>0.17073559599999999</v>
      </c>
      <c r="U98" s="34">
        <v>2.751E-2</v>
      </c>
      <c r="V98" s="34">
        <v>6.8501939999999997E-2</v>
      </c>
      <c r="W98" s="34">
        <v>7.0613121000000001E-2</v>
      </c>
      <c r="X98" s="34">
        <v>9.5677160000000004E-3</v>
      </c>
      <c r="Y98" s="34">
        <v>0.12342793000000001</v>
      </c>
      <c r="Z98" s="34">
        <v>-3.2931020999999998E-2</v>
      </c>
      <c r="AA98" s="34">
        <v>6.3697587E-2</v>
      </c>
      <c r="AB98" s="27">
        <f t="shared" si="8"/>
        <v>4.45789563E-2</v>
      </c>
      <c r="AC98" s="27">
        <f t="shared" si="9"/>
        <v>2.1797460797011031E-2</v>
      </c>
    </row>
    <row r="99" spans="2:29" x14ac:dyDescent="0.2">
      <c r="B99" s="33">
        <v>-43</v>
      </c>
      <c r="C99" s="33"/>
      <c r="D99" s="34">
        <v>-7.843E-2</v>
      </c>
      <c r="E99" s="34">
        <v>4.8849999999999998E-2</v>
      </c>
      <c r="F99" s="34">
        <v>0.11203</v>
      </c>
      <c r="G99" s="34">
        <v>4.8107468E-2</v>
      </c>
      <c r="H99" s="34">
        <v>5.1490000000000001E-2</v>
      </c>
      <c r="I99" s="34">
        <v>8.6400000000000001E-3</v>
      </c>
      <c r="J99" s="34">
        <v>6.4869999999999997E-2</v>
      </c>
      <c r="K99" s="34">
        <v>0.22907</v>
      </c>
      <c r="L99" s="27">
        <f t="shared" si="6"/>
        <v>6.0578433500000001E-2</v>
      </c>
      <c r="M99" s="27">
        <f t="shared" si="7"/>
        <v>3.0894901172841393E-2</v>
      </c>
      <c r="P99" s="33">
        <v>-43</v>
      </c>
      <c r="R99" s="34">
        <v>-1.2821882E-2</v>
      </c>
      <c r="S99" s="34">
        <v>-5.9956756999999999E-2</v>
      </c>
      <c r="T99" s="34">
        <v>0.172210208</v>
      </c>
      <c r="U99" s="34">
        <v>3.005E-2</v>
      </c>
      <c r="V99" s="34">
        <v>6.2324027999999997E-2</v>
      </c>
      <c r="W99" s="34">
        <v>5.895682E-2</v>
      </c>
      <c r="X99" s="34">
        <v>2.5392689999999998E-3</v>
      </c>
      <c r="Y99" s="34">
        <v>9.4558302999999996E-2</v>
      </c>
      <c r="Z99" s="34">
        <v>-3.8957212999999997E-2</v>
      </c>
      <c r="AA99" s="34">
        <v>5.1898239999999998E-2</v>
      </c>
      <c r="AB99" s="27">
        <f t="shared" si="8"/>
        <v>3.6080101600000004E-2</v>
      </c>
      <c r="AC99" s="27">
        <f t="shared" si="9"/>
        <v>2.1556086455903647E-2</v>
      </c>
    </row>
    <row r="100" spans="2:29" x14ac:dyDescent="0.2">
      <c r="B100" s="33">
        <v>-44</v>
      </c>
      <c r="C100" s="33"/>
      <c r="D100" s="34">
        <v>-8.4760000000000002E-2</v>
      </c>
      <c r="E100" s="34">
        <v>4.7359999999999999E-2</v>
      </c>
      <c r="F100" s="34">
        <v>0.10707999999999999</v>
      </c>
      <c r="G100" s="34">
        <v>3.7877971000000003E-2</v>
      </c>
      <c r="H100" s="34">
        <v>4.7300000000000002E-2</v>
      </c>
      <c r="I100" s="34">
        <v>5.0299999999999997E-3</v>
      </c>
      <c r="J100" s="34">
        <v>5.9859999999999997E-2</v>
      </c>
      <c r="K100" s="34">
        <v>0.22164</v>
      </c>
      <c r="L100" s="27">
        <f t="shared" si="6"/>
        <v>5.5173496375000006E-2</v>
      </c>
      <c r="M100" s="27">
        <f t="shared" si="7"/>
        <v>3.0748192969303013E-2</v>
      </c>
      <c r="P100" s="33">
        <v>-44</v>
      </c>
      <c r="R100" s="34">
        <v>-3.1081800999999999E-2</v>
      </c>
      <c r="S100" s="34">
        <v>-6.7387767000000001E-2</v>
      </c>
      <c r="T100" s="34">
        <v>0.15551068200000001</v>
      </c>
      <c r="U100" s="34">
        <v>2.2700000000000001E-2</v>
      </c>
      <c r="V100" s="34">
        <v>5.3420654999999997E-2</v>
      </c>
      <c r="W100" s="34">
        <v>5.3558833E-2</v>
      </c>
      <c r="X100" s="34">
        <v>-1.6981580999999999E-2</v>
      </c>
      <c r="Y100" s="34">
        <v>8.9788714000000006E-2</v>
      </c>
      <c r="Z100" s="34">
        <v>-5.0037546000000002E-2</v>
      </c>
      <c r="AA100" s="34">
        <v>4.1526344999999999E-2</v>
      </c>
      <c r="AB100" s="27">
        <f t="shared" si="8"/>
        <v>2.51016534E-2</v>
      </c>
      <c r="AC100" s="27">
        <f t="shared" si="9"/>
        <v>2.1655386100194084E-2</v>
      </c>
    </row>
    <row r="101" spans="2:29" x14ac:dyDescent="0.2">
      <c r="B101" s="33">
        <v>-45</v>
      </c>
      <c r="C101" s="33"/>
      <c r="D101" s="34">
        <v>-8.9389999999999997E-2</v>
      </c>
      <c r="E101" s="34">
        <v>5.203E-2</v>
      </c>
      <c r="F101" s="34">
        <v>9.4089999999999993E-2</v>
      </c>
      <c r="G101" s="34">
        <v>3.2944053000000001E-2</v>
      </c>
      <c r="H101" s="34">
        <v>3.7499999999999999E-2</v>
      </c>
      <c r="I101" s="34">
        <v>3.1800000000000001E-3</v>
      </c>
      <c r="J101" s="34">
        <v>5.3429999999999998E-2</v>
      </c>
      <c r="K101" s="34">
        <v>0.21362999999999999</v>
      </c>
      <c r="L101" s="27">
        <f t="shared" si="6"/>
        <v>4.9676756624999999E-2</v>
      </c>
      <c r="M101" s="27">
        <f t="shared" si="7"/>
        <v>3.0119581533397527E-2</v>
      </c>
      <c r="P101" s="33">
        <v>-45</v>
      </c>
      <c r="R101" s="34">
        <v>-4.5310084E-2</v>
      </c>
      <c r="S101" s="34">
        <v>-6.7192770999999998E-2</v>
      </c>
      <c r="T101" s="34">
        <v>0.15096664500000001</v>
      </c>
      <c r="U101" s="34">
        <v>2.0129999999999999E-2</v>
      </c>
      <c r="V101" s="34">
        <v>3.8521027999999999E-2</v>
      </c>
      <c r="W101" s="34">
        <v>4.9077277000000002E-2</v>
      </c>
      <c r="X101" s="34">
        <v>-2.8385744000000001E-2</v>
      </c>
      <c r="Y101" s="34">
        <v>7.8405755999999993E-2</v>
      </c>
      <c r="Z101" s="34">
        <v>-5.7821332000000003E-2</v>
      </c>
      <c r="AA101" s="34">
        <v>3.4564480000000002E-2</v>
      </c>
      <c r="AB101" s="27">
        <f t="shared" si="8"/>
        <v>1.7295525500000002E-2</v>
      </c>
      <c r="AC101" s="27">
        <f t="shared" si="9"/>
        <v>2.1642637041597933E-2</v>
      </c>
    </row>
    <row r="102" spans="2:29" x14ac:dyDescent="0.2">
      <c r="B102" s="33">
        <v>-46</v>
      </c>
      <c r="C102" s="33"/>
      <c r="D102" s="34">
        <v>-9.6549999999999997E-2</v>
      </c>
      <c r="E102" s="34">
        <v>5.0139999999999997E-2</v>
      </c>
      <c r="F102" s="34">
        <v>8.9419999999999999E-2</v>
      </c>
      <c r="G102" s="34">
        <v>2.4170812E-2</v>
      </c>
      <c r="H102" s="34">
        <v>3.7670000000000002E-2</v>
      </c>
      <c r="I102" s="34">
        <v>-2.32E-3</v>
      </c>
      <c r="J102" s="34">
        <v>4.4999999999999998E-2</v>
      </c>
      <c r="K102" s="34">
        <v>0.20594999999999999</v>
      </c>
      <c r="L102" s="27">
        <f t="shared" ref="L102:L126" si="10">AVERAGE(D102:K102)</f>
        <v>4.4185101500000004E-2</v>
      </c>
      <c r="M102" s="27">
        <f t="shared" ref="M102:M126" si="11">STDEV(D102:K102)/SQRT(COUNT(D102:K102))</f>
        <v>3.0077968591234717E-2</v>
      </c>
      <c r="P102" s="33">
        <v>-46</v>
      </c>
      <c r="R102" s="34">
        <v>-5.1959299E-2</v>
      </c>
      <c r="S102" s="34">
        <v>-7.6340334999999995E-2</v>
      </c>
      <c r="T102" s="34">
        <v>0.12871268199999999</v>
      </c>
      <c r="U102" s="34">
        <v>2.3009999999999999E-2</v>
      </c>
      <c r="V102" s="34">
        <v>3.3433320000000002E-2</v>
      </c>
      <c r="W102" s="34">
        <v>4.1427569999999997E-2</v>
      </c>
      <c r="X102" s="34">
        <v>-3.8928483E-2</v>
      </c>
      <c r="Y102" s="34">
        <v>7.7953973999999995E-2</v>
      </c>
      <c r="Z102" s="34">
        <v>-6.2191739000000003E-2</v>
      </c>
      <c r="AA102" s="34">
        <v>2.1676017999999998E-2</v>
      </c>
      <c r="AB102" s="27">
        <f t="shared" si="8"/>
        <v>9.6793707999999982E-3</v>
      </c>
      <c r="AC102" s="27">
        <f t="shared" si="9"/>
        <v>2.093669542185032E-2</v>
      </c>
    </row>
    <row r="103" spans="2:29" x14ac:dyDescent="0.2">
      <c r="B103" s="33">
        <v>-47</v>
      </c>
      <c r="C103" s="33"/>
      <c r="D103" s="34">
        <v>-0.10148</v>
      </c>
      <c r="E103" s="34">
        <v>4.1099999999999998E-2</v>
      </c>
      <c r="F103" s="34">
        <v>8.8010000000000005E-2</v>
      </c>
      <c r="G103" s="34">
        <v>1.1599241999999999E-2</v>
      </c>
      <c r="H103" s="34">
        <v>3.0169999999999999E-2</v>
      </c>
      <c r="I103" s="34">
        <v>-3.2699999999999999E-3</v>
      </c>
      <c r="J103" s="34">
        <v>3.8240000000000003E-2</v>
      </c>
      <c r="K103" s="34">
        <v>0.19821</v>
      </c>
      <c r="L103" s="27">
        <f t="shared" si="10"/>
        <v>3.7822405249999996E-2</v>
      </c>
      <c r="M103" s="27">
        <f t="shared" si="11"/>
        <v>2.9908745646374295E-2</v>
      </c>
      <c r="P103" s="33">
        <v>-47</v>
      </c>
      <c r="R103" s="34">
        <v>-6.7843998000000003E-2</v>
      </c>
      <c r="S103" s="34">
        <v>-8.7535902999999998E-2</v>
      </c>
      <c r="T103" s="34">
        <v>0.108758651</v>
      </c>
      <c r="U103" s="34">
        <v>1.9609999999999999E-2</v>
      </c>
      <c r="V103" s="34">
        <v>1.9079058999999999E-2</v>
      </c>
      <c r="W103" s="34">
        <v>3.3435648999999998E-2</v>
      </c>
      <c r="X103" s="34">
        <v>-5.4368451999999998E-2</v>
      </c>
      <c r="Y103" s="34">
        <v>7.6914394999999997E-2</v>
      </c>
      <c r="Z103" s="34">
        <v>-7.0239688999999994E-2</v>
      </c>
      <c r="AA103" s="34">
        <v>1.2163313E-2</v>
      </c>
      <c r="AB103" s="27">
        <f t="shared" si="8"/>
        <v>-1.0026974999999987E-3</v>
      </c>
      <c r="AC103" s="27">
        <f t="shared" si="9"/>
        <v>2.1056419070003819E-2</v>
      </c>
    </row>
    <row r="104" spans="2:29" x14ac:dyDescent="0.2">
      <c r="B104" s="33">
        <v>-48</v>
      </c>
      <c r="C104" s="33"/>
      <c r="D104" s="34">
        <v>-0.10718999999999999</v>
      </c>
      <c r="E104" s="34">
        <v>4.4690000000000001E-2</v>
      </c>
      <c r="F104" s="34">
        <v>8.3159999999999998E-2</v>
      </c>
      <c r="G104" s="34">
        <v>1.0667378E-2</v>
      </c>
      <c r="H104" s="34">
        <v>2.9329999999999998E-2</v>
      </c>
      <c r="I104" s="34">
        <v>-7.8200000000000006E-3</v>
      </c>
      <c r="J104" s="34">
        <v>3.107E-2</v>
      </c>
      <c r="K104" s="34">
        <v>0.19250999999999999</v>
      </c>
      <c r="L104" s="27">
        <f t="shared" si="10"/>
        <v>3.4552172249999999E-2</v>
      </c>
      <c r="M104" s="27">
        <f t="shared" si="11"/>
        <v>2.9854497207242349E-2</v>
      </c>
      <c r="P104" s="33">
        <v>-48</v>
      </c>
      <c r="R104" s="34">
        <v>-7.7618935999999999E-2</v>
      </c>
      <c r="S104" s="34">
        <v>-8.006597E-2</v>
      </c>
      <c r="T104" s="34">
        <v>0.102466404</v>
      </c>
      <c r="U104" s="34">
        <v>2.1129999999999999E-2</v>
      </c>
      <c r="V104" s="34">
        <v>1.5989930999999999E-2</v>
      </c>
      <c r="W104" s="34">
        <v>2.6238587000000001E-2</v>
      </c>
      <c r="X104" s="34">
        <v>-6.2053928000000001E-2</v>
      </c>
      <c r="Y104" s="34">
        <v>6.9181699999999999E-2</v>
      </c>
      <c r="Z104" s="34">
        <v>-7.7118666000000002E-2</v>
      </c>
      <c r="AA104" s="34">
        <v>3.1568569999999999E-3</v>
      </c>
      <c r="AB104" s="27">
        <f t="shared" si="8"/>
        <v>-5.8694021000000023E-3</v>
      </c>
      <c r="AC104" s="27">
        <f t="shared" si="9"/>
        <v>2.0702869941786623E-2</v>
      </c>
    </row>
    <row r="105" spans="2:29" x14ac:dyDescent="0.2">
      <c r="B105" s="33">
        <v>-49</v>
      </c>
      <c r="C105" s="33"/>
      <c r="D105" s="34">
        <v>-0.11289</v>
      </c>
      <c r="E105" s="34">
        <v>3.6700000000000003E-2</v>
      </c>
      <c r="F105" s="34">
        <v>7.8060000000000004E-2</v>
      </c>
      <c r="G105" s="34">
        <v>-6.6753689999999996E-3</v>
      </c>
      <c r="H105" s="34">
        <v>2.5680000000000001E-2</v>
      </c>
      <c r="I105" s="34">
        <v>-6.7999999999999996E-3</v>
      </c>
      <c r="J105" s="34">
        <v>2.7269999999999999E-2</v>
      </c>
      <c r="K105" s="34">
        <v>0.18793000000000001</v>
      </c>
      <c r="L105" s="27">
        <f t="shared" si="10"/>
        <v>2.8659328875000001E-2</v>
      </c>
      <c r="M105" s="27">
        <f t="shared" si="11"/>
        <v>3.0007484006602091E-2</v>
      </c>
      <c r="P105" s="33">
        <v>-49</v>
      </c>
      <c r="R105" s="34">
        <v>-9.3441778000000003E-2</v>
      </c>
      <c r="S105" s="34">
        <v>-9.9238294000000005E-2</v>
      </c>
      <c r="T105" s="34">
        <v>9.1477327999999997E-2</v>
      </c>
      <c r="U105" s="34">
        <v>1.9970000000000002E-2</v>
      </c>
      <c r="V105" s="34">
        <v>6.3596290000000003E-3</v>
      </c>
      <c r="W105" s="34">
        <v>2.1657559999999999E-2</v>
      </c>
      <c r="X105" s="34">
        <v>-7.3095319000000006E-2</v>
      </c>
      <c r="Y105" s="34">
        <v>5.6325935000000001E-2</v>
      </c>
      <c r="Z105" s="34">
        <v>-8.5290273E-2</v>
      </c>
      <c r="AA105" s="34">
        <v>-6.9043919999999996E-3</v>
      </c>
      <c r="AB105" s="27">
        <f t="shared" si="8"/>
        <v>-1.6217960400000002E-2</v>
      </c>
      <c r="AC105" s="27">
        <f t="shared" si="9"/>
        <v>2.1360248024804043E-2</v>
      </c>
    </row>
    <row r="106" spans="2:29" x14ac:dyDescent="0.2">
      <c r="B106" s="33">
        <v>-50</v>
      </c>
      <c r="C106" s="33"/>
      <c r="D106" s="34">
        <v>-0.11851</v>
      </c>
      <c r="E106" s="34">
        <v>3.2300000000000002E-2</v>
      </c>
      <c r="F106" s="34">
        <v>6.9379999999999997E-2</v>
      </c>
      <c r="G106" s="34">
        <v>-1.2169495000000001E-2</v>
      </c>
      <c r="H106" s="34">
        <v>1.5429999999999999E-2</v>
      </c>
      <c r="I106" s="34">
        <v>-3.3999999999999998E-3</v>
      </c>
      <c r="J106" s="34">
        <v>1.95E-2</v>
      </c>
      <c r="K106" s="34">
        <v>0.18414</v>
      </c>
      <c r="L106" s="27">
        <f t="shared" si="10"/>
        <v>2.3333813124999998E-2</v>
      </c>
      <c r="M106" s="27">
        <f t="shared" si="11"/>
        <v>2.9949746877339509E-2</v>
      </c>
      <c r="P106" s="33">
        <v>-50</v>
      </c>
      <c r="R106" s="34">
        <v>-0.100310207</v>
      </c>
      <c r="S106" s="34">
        <v>-0.11628496200000001</v>
      </c>
      <c r="T106" s="34">
        <v>7.5391636999999997E-2</v>
      </c>
      <c r="U106" s="34">
        <v>2.0289999999999999E-2</v>
      </c>
      <c r="V106" s="34">
        <v>-6.9047570000000001E-3</v>
      </c>
      <c r="W106" s="34">
        <v>1.9096614000000001E-2</v>
      </c>
      <c r="X106" s="34">
        <v>-8.7946667000000006E-2</v>
      </c>
      <c r="Y106" s="34">
        <v>4.4825865999999999E-2</v>
      </c>
      <c r="Z106" s="34">
        <v>-9.1681670000000007E-2</v>
      </c>
      <c r="AA106" s="34">
        <v>-1.8630431999999999E-2</v>
      </c>
      <c r="AB106" s="27">
        <f t="shared" si="8"/>
        <v>-2.6215457800000001E-2</v>
      </c>
      <c r="AC106" s="27">
        <f t="shared" si="9"/>
        <v>2.1529401915023779E-2</v>
      </c>
    </row>
    <row r="107" spans="2:29" x14ac:dyDescent="0.2">
      <c r="B107" s="33">
        <v>-51</v>
      </c>
      <c r="C107" s="33"/>
      <c r="D107" s="34">
        <v>-0.12762000000000001</v>
      </c>
      <c r="E107" s="34">
        <v>2.4080000000000001E-2</v>
      </c>
      <c r="F107" s="34">
        <v>6.5040000000000001E-2</v>
      </c>
      <c r="G107" s="34">
        <v>-1.9492471000000001E-2</v>
      </c>
      <c r="H107" s="34">
        <v>1.217E-2</v>
      </c>
      <c r="I107" s="34">
        <v>-1.4489999999999999E-2</v>
      </c>
      <c r="J107" s="34">
        <v>1.8939999999999999E-2</v>
      </c>
      <c r="K107" s="34">
        <v>0.17365</v>
      </c>
      <c r="L107" s="27">
        <f t="shared" si="10"/>
        <v>1.6534691125000001E-2</v>
      </c>
      <c r="M107" s="27">
        <f t="shared" si="11"/>
        <v>2.992872958048259E-2</v>
      </c>
      <c r="P107" s="33">
        <v>-51</v>
      </c>
      <c r="R107" s="34">
        <v>-0.108246283</v>
      </c>
      <c r="S107" s="34">
        <v>-0.11526394</v>
      </c>
      <c r="T107" s="34">
        <v>6.82315E-2</v>
      </c>
      <c r="U107" s="34">
        <v>1.2070000000000001E-2</v>
      </c>
      <c r="V107" s="34">
        <v>-9.6529719999999992E-3</v>
      </c>
      <c r="W107" s="34">
        <v>7.7407359999999998E-3</v>
      </c>
      <c r="X107" s="34">
        <v>-0.102693062</v>
      </c>
      <c r="Y107" s="34">
        <v>4.0725240000000003E-2</v>
      </c>
      <c r="Z107" s="34">
        <v>-9.8041131000000004E-2</v>
      </c>
      <c r="AA107" s="34">
        <v>-3.3056650999999999E-2</v>
      </c>
      <c r="AB107" s="27">
        <f t="shared" si="8"/>
        <v>-3.3818656300000006E-2</v>
      </c>
      <c r="AC107" s="27">
        <f t="shared" si="9"/>
        <v>2.1455264974633789E-2</v>
      </c>
    </row>
    <row r="108" spans="2:29" x14ac:dyDescent="0.2">
      <c r="B108" s="33">
        <v>-52</v>
      </c>
      <c r="C108" s="33"/>
      <c r="D108" s="34">
        <v>-0.12906999999999999</v>
      </c>
      <c r="E108" s="34">
        <v>2.0320000000000001E-2</v>
      </c>
      <c r="F108" s="34">
        <v>6.087E-2</v>
      </c>
      <c r="G108" s="34">
        <v>-3.0352357999999999E-2</v>
      </c>
      <c r="H108" s="34">
        <v>4.0000000000000001E-3</v>
      </c>
      <c r="I108" s="34">
        <v>-1.9050000000000001E-2</v>
      </c>
      <c r="J108" s="34">
        <v>1.4619999999999999E-2</v>
      </c>
      <c r="K108" s="34">
        <v>0.16708000000000001</v>
      </c>
      <c r="L108" s="27">
        <f t="shared" si="10"/>
        <v>1.1052205250000002E-2</v>
      </c>
      <c r="M108" s="27">
        <f t="shared" si="11"/>
        <v>2.9649606480481542E-2</v>
      </c>
      <c r="P108" s="33">
        <v>-52</v>
      </c>
      <c r="R108" s="34">
        <v>-0.13021150200000001</v>
      </c>
      <c r="S108" s="34">
        <v>-0.10509099199999999</v>
      </c>
      <c r="T108" s="34">
        <v>5.4916662999999998E-2</v>
      </c>
      <c r="U108" s="34">
        <v>-6.9999999999999994E-5</v>
      </c>
      <c r="V108" s="34">
        <v>-2.8890846000000001E-2</v>
      </c>
      <c r="W108" s="34">
        <v>4.2718909999999999E-3</v>
      </c>
      <c r="X108" s="34">
        <v>-0.116604731</v>
      </c>
      <c r="Y108" s="34">
        <v>3.1872669999999999E-2</v>
      </c>
      <c r="Z108" s="34">
        <v>-0.10921468199999999</v>
      </c>
      <c r="AA108" s="34">
        <v>-3.8856811999999998E-2</v>
      </c>
      <c r="AB108" s="27">
        <f t="shared" si="8"/>
        <v>-4.3787834099999999E-2</v>
      </c>
      <c r="AC108" s="27">
        <f t="shared" si="9"/>
        <v>2.1277116424039472E-2</v>
      </c>
    </row>
    <row r="109" spans="2:29" x14ac:dyDescent="0.2">
      <c r="B109" s="33">
        <v>-53</v>
      </c>
      <c r="C109" s="33"/>
      <c r="D109" s="34">
        <v>-0.13536000000000001</v>
      </c>
      <c r="E109" s="34">
        <v>2.496E-2</v>
      </c>
      <c r="F109" s="34">
        <v>5.595E-2</v>
      </c>
      <c r="G109" s="34">
        <v>-3.2200674999999998E-2</v>
      </c>
      <c r="H109" s="34">
        <v>-1.09E-3</v>
      </c>
      <c r="I109" s="34">
        <v>-2.1600000000000001E-2</v>
      </c>
      <c r="J109" s="34">
        <v>6.6800000000000002E-3</v>
      </c>
      <c r="K109" s="34">
        <v>0.16206999999999999</v>
      </c>
      <c r="L109" s="27">
        <f t="shared" si="10"/>
        <v>7.4261656249999999E-3</v>
      </c>
      <c r="M109" s="27">
        <f t="shared" si="11"/>
        <v>2.9716063802541503E-2</v>
      </c>
      <c r="P109" s="33">
        <v>-53</v>
      </c>
      <c r="R109" s="34">
        <v>-0.13271957700000001</v>
      </c>
      <c r="S109" s="34">
        <v>-0.118860177</v>
      </c>
      <c r="T109" s="34">
        <v>6.0319365E-2</v>
      </c>
      <c r="U109" s="34">
        <v>-7.1700000000000002E-3</v>
      </c>
      <c r="V109" s="34">
        <v>-3.5795448000000001E-2</v>
      </c>
      <c r="W109" s="34">
        <v>-4.0843119999999997E-3</v>
      </c>
      <c r="X109" s="34">
        <v>-0.12866542</v>
      </c>
      <c r="Y109" s="34">
        <v>2.156899E-2</v>
      </c>
      <c r="Z109" s="34">
        <v>-0.11256975700000001</v>
      </c>
      <c r="AA109" s="34">
        <v>-4.8193187999999998E-2</v>
      </c>
      <c r="AB109" s="27">
        <f t="shared" si="8"/>
        <v>-5.0616952399999991E-2</v>
      </c>
      <c r="AC109" s="27">
        <f t="shared" si="9"/>
        <v>2.1889582677857362E-2</v>
      </c>
    </row>
    <row r="110" spans="2:29" x14ac:dyDescent="0.2">
      <c r="B110" s="33">
        <v>-54</v>
      </c>
      <c r="C110" s="33"/>
      <c r="D110" s="34">
        <v>-0.14251</v>
      </c>
      <c r="E110" s="34">
        <v>1.2500000000000001E-2</v>
      </c>
      <c r="F110" s="34">
        <v>5.5350000000000003E-2</v>
      </c>
      <c r="G110" s="34">
        <v>-3.8222084000000003E-2</v>
      </c>
      <c r="H110" s="34">
        <v>1.7799999999999999E-3</v>
      </c>
      <c r="I110" s="34">
        <v>-2.3949999999999999E-2</v>
      </c>
      <c r="J110" s="34">
        <v>1.6100000000000001E-3</v>
      </c>
      <c r="K110" s="34">
        <v>0.16189000000000001</v>
      </c>
      <c r="L110" s="27">
        <f t="shared" si="10"/>
        <v>3.5559895000000057E-3</v>
      </c>
      <c r="M110" s="27">
        <f t="shared" si="11"/>
        <v>3.0377527794498659E-2</v>
      </c>
      <c r="P110" s="33">
        <v>-54</v>
      </c>
      <c r="R110" s="34">
        <v>-0.14304826500000001</v>
      </c>
      <c r="S110" s="34">
        <v>-0.129418691</v>
      </c>
      <c r="T110" s="34">
        <v>4.4715715000000003E-2</v>
      </c>
      <c r="U110" s="34">
        <v>-4.2110000000000002E-2</v>
      </c>
      <c r="V110" s="34">
        <v>-4.2665948000000002E-2</v>
      </c>
      <c r="W110" s="34">
        <v>-6.9784290000000004E-3</v>
      </c>
      <c r="X110" s="34">
        <v>-0.13359968999999999</v>
      </c>
      <c r="Y110" s="34">
        <v>3.7535999999999998E-4</v>
      </c>
      <c r="Z110" s="34">
        <v>-0.121408684</v>
      </c>
      <c r="AA110" s="34">
        <v>-5.8740919000000003E-2</v>
      </c>
      <c r="AB110" s="27">
        <f t="shared" si="8"/>
        <v>-6.3287955100000001E-2</v>
      </c>
      <c r="AC110" s="27">
        <f t="shared" si="9"/>
        <v>2.0773851654069996E-2</v>
      </c>
    </row>
    <row r="111" spans="2:29" x14ac:dyDescent="0.2">
      <c r="B111" s="33">
        <v>-55</v>
      </c>
      <c r="C111" s="33"/>
      <c r="D111" s="34">
        <v>-0.14421999999999999</v>
      </c>
      <c r="E111" s="34">
        <v>9.7000000000000003E-3</v>
      </c>
      <c r="F111" s="34">
        <v>5.0560000000000001E-2</v>
      </c>
      <c r="G111" s="34">
        <v>-4.1096082999999999E-2</v>
      </c>
      <c r="H111" s="34">
        <v>-1.027E-2</v>
      </c>
      <c r="I111" s="34">
        <v>-2.3359999999999999E-2</v>
      </c>
      <c r="J111" s="34">
        <v>-6.2899999999999996E-3</v>
      </c>
      <c r="K111" s="34">
        <v>0.16003999999999999</v>
      </c>
      <c r="L111" s="27">
        <f t="shared" si="10"/>
        <v>-6.170103749999975E-4</v>
      </c>
      <c r="M111" s="27">
        <f t="shared" si="11"/>
        <v>3.0307702528612382E-2</v>
      </c>
      <c r="P111" s="33">
        <v>-55</v>
      </c>
      <c r="R111" s="34">
        <v>-0.164932828</v>
      </c>
      <c r="S111" s="34">
        <v>-0.12440066299999999</v>
      </c>
      <c r="T111" s="34">
        <v>3.6252966999999997E-2</v>
      </c>
      <c r="U111" s="34">
        <v>-3.8159999999999999E-2</v>
      </c>
      <c r="V111" s="34">
        <v>-5.9053355000000002E-2</v>
      </c>
      <c r="W111" s="34">
        <v>-1.6469564999999999E-2</v>
      </c>
      <c r="X111" s="34">
        <v>-0.14106822599999999</v>
      </c>
      <c r="Y111" s="34">
        <v>-2.5121710000000001E-3</v>
      </c>
      <c r="Z111" s="34">
        <v>-0.12996854099999999</v>
      </c>
      <c r="AA111" s="34">
        <v>-6.5542483999999998E-2</v>
      </c>
      <c r="AB111" s="27">
        <f t="shared" si="8"/>
        <v>-7.0585486599999997E-2</v>
      </c>
      <c r="AC111" s="27">
        <f t="shared" si="9"/>
        <v>2.1207560573782005E-2</v>
      </c>
    </row>
    <row r="112" spans="2:29" x14ac:dyDescent="0.2">
      <c r="B112" s="33">
        <v>-56</v>
      </c>
      <c r="C112" s="33"/>
      <c r="D112" s="34">
        <v>-0.15239</v>
      </c>
      <c r="E112" s="34">
        <v>1.112E-2</v>
      </c>
      <c r="F112" s="34">
        <v>4.6550000000000001E-2</v>
      </c>
      <c r="G112" s="34">
        <v>-4.3881356000000003E-2</v>
      </c>
      <c r="H112" s="34">
        <v>-1.085E-2</v>
      </c>
      <c r="I112" s="34">
        <v>-2.7910000000000001E-2</v>
      </c>
      <c r="J112" s="34">
        <v>-1.485E-2</v>
      </c>
      <c r="K112" s="34">
        <v>0.15262999999999999</v>
      </c>
      <c r="L112" s="27">
        <f t="shared" si="10"/>
        <v>-4.9476695000000015E-3</v>
      </c>
      <c r="M112" s="27">
        <f t="shared" si="11"/>
        <v>3.037154946202263E-2</v>
      </c>
      <c r="P112" s="33">
        <v>-56</v>
      </c>
      <c r="R112" s="34">
        <v>-0.16938724699999999</v>
      </c>
      <c r="S112" s="34">
        <v>-0.118860113</v>
      </c>
      <c r="T112" s="34">
        <v>2.1457039000000001E-2</v>
      </c>
      <c r="U112" s="34">
        <v>-1.8429999999999998E-2</v>
      </c>
      <c r="V112" s="34">
        <v>-6.6503287999999994E-2</v>
      </c>
      <c r="W112" s="34">
        <v>-2.5410776999999999E-2</v>
      </c>
      <c r="X112" s="34">
        <v>-0.147279102</v>
      </c>
      <c r="Y112" s="34">
        <v>-1.7015721000000001E-2</v>
      </c>
      <c r="Z112" s="34">
        <v>-0.139484998</v>
      </c>
      <c r="AA112" s="34">
        <v>-7.3639265999999995E-2</v>
      </c>
      <c r="AB112" s="27">
        <f t="shared" si="8"/>
        <v>-7.5455347300000003E-2</v>
      </c>
      <c r="AC112" s="27">
        <f t="shared" si="9"/>
        <v>2.0713015415254887E-2</v>
      </c>
    </row>
    <row r="113" spans="2:29" x14ac:dyDescent="0.2">
      <c r="B113" s="33">
        <v>-57</v>
      </c>
      <c r="C113" s="33"/>
      <c r="D113" s="34">
        <v>-0.15468999999999999</v>
      </c>
      <c r="E113" s="34">
        <v>8.26E-3</v>
      </c>
      <c r="F113" s="34">
        <v>4.2619999999999998E-2</v>
      </c>
      <c r="G113" s="34">
        <v>-5.7839038000000002E-2</v>
      </c>
      <c r="H113" s="34">
        <v>-1.086E-2</v>
      </c>
      <c r="I113" s="34">
        <v>-3.764E-2</v>
      </c>
      <c r="J113" s="34">
        <v>-2.0330000000000001E-2</v>
      </c>
      <c r="K113" s="34">
        <v>0.14779999999999999</v>
      </c>
      <c r="L113" s="27">
        <f t="shared" si="10"/>
        <v>-1.0334879750000005E-2</v>
      </c>
      <c r="M113" s="27">
        <f t="shared" si="11"/>
        <v>3.0501001915976274E-2</v>
      </c>
      <c r="P113" s="33">
        <v>-57</v>
      </c>
      <c r="R113" s="34">
        <v>-0.18013172899999999</v>
      </c>
      <c r="S113" s="34">
        <v>-0.11054028</v>
      </c>
      <c r="T113" s="34">
        <v>2.6419049999999999E-3</v>
      </c>
      <c r="U113" s="34">
        <v>-2.367E-2</v>
      </c>
      <c r="V113" s="34">
        <v>-8.3208517999999995E-2</v>
      </c>
      <c r="W113" s="34">
        <v>-3.0669834E-2</v>
      </c>
      <c r="X113" s="34">
        <v>-0.164001127</v>
      </c>
      <c r="Y113" s="34">
        <v>-1.9413732999999999E-2</v>
      </c>
      <c r="Z113" s="34">
        <v>-0.14585250799999999</v>
      </c>
      <c r="AA113" s="34">
        <v>-8.365438E-2</v>
      </c>
      <c r="AB113" s="27">
        <f t="shared" si="8"/>
        <v>-8.3850020400000003E-2</v>
      </c>
      <c r="AC113" s="27">
        <f t="shared" si="9"/>
        <v>2.0638192992851453E-2</v>
      </c>
    </row>
    <row r="114" spans="2:29" x14ac:dyDescent="0.2">
      <c r="B114" s="33">
        <v>-58</v>
      </c>
      <c r="C114" s="33"/>
      <c r="D114" s="34">
        <v>-0.15870999999999999</v>
      </c>
      <c r="E114" s="34">
        <v>1.116E-2</v>
      </c>
      <c r="F114" s="34">
        <v>3.2649999999999998E-2</v>
      </c>
      <c r="G114" s="34">
        <v>-5.3764375000000003E-2</v>
      </c>
      <c r="H114" s="34">
        <v>-2.0459999999999999E-2</v>
      </c>
      <c r="I114" s="34">
        <v>-4.9700000000000001E-2</v>
      </c>
      <c r="J114" s="34">
        <v>-2.6409999999999999E-2</v>
      </c>
      <c r="K114" s="34">
        <v>0.13794000000000001</v>
      </c>
      <c r="L114" s="27">
        <f t="shared" si="10"/>
        <v>-1.5911796874999995E-2</v>
      </c>
      <c r="M114" s="27">
        <f t="shared" si="11"/>
        <v>2.9838311686491047E-2</v>
      </c>
      <c r="P114" s="33">
        <v>-58</v>
      </c>
      <c r="R114" s="34">
        <v>-0.190311599</v>
      </c>
      <c r="S114" s="34">
        <v>-0.101247567</v>
      </c>
      <c r="T114" s="34">
        <v>-5.3412329999999999E-3</v>
      </c>
      <c r="U114" s="34">
        <v>-3.1040000000000002E-2</v>
      </c>
      <c r="V114" s="34">
        <v>-9.1760383000000001E-2</v>
      </c>
      <c r="W114" s="34">
        <v>-3.7475738000000001E-2</v>
      </c>
      <c r="X114" s="34">
        <v>-0.17872574499999999</v>
      </c>
      <c r="Y114" s="34">
        <v>-2.9772643000000001E-2</v>
      </c>
      <c r="Z114" s="34">
        <v>-0.14281060000000001</v>
      </c>
      <c r="AA114" s="34">
        <v>-9.0029915000000002E-2</v>
      </c>
      <c r="AB114" s="27">
        <f t="shared" si="8"/>
        <v>-8.9851542300000004E-2</v>
      </c>
      <c r="AC114" s="27">
        <f t="shared" si="9"/>
        <v>2.0516265217209353E-2</v>
      </c>
    </row>
    <row r="115" spans="2:29" x14ac:dyDescent="0.2">
      <c r="B115" s="33">
        <v>-59</v>
      </c>
      <c r="C115" s="33"/>
      <c r="D115" s="34">
        <v>-0.16481000000000001</v>
      </c>
      <c r="E115" s="34">
        <v>1.4829999999999999E-2</v>
      </c>
      <c r="F115" s="34">
        <v>2.7859999999999999E-2</v>
      </c>
      <c r="G115" s="34">
        <v>-6.2894372000000004E-2</v>
      </c>
      <c r="H115" s="34">
        <v>-2.7380000000000002E-2</v>
      </c>
      <c r="I115" s="34">
        <v>-5.2940000000000001E-2</v>
      </c>
      <c r="J115" s="34">
        <v>-3.0179999999999998E-2</v>
      </c>
      <c r="K115" s="34">
        <v>0.12942000000000001</v>
      </c>
      <c r="L115" s="27">
        <f t="shared" si="10"/>
        <v>-2.0761796499999995E-2</v>
      </c>
      <c r="M115" s="27">
        <f t="shared" si="11"/>
        <v>2.9844359923614869E-2</v>
      </c>
      <c r="P115" s="33">
        <v>-59</v>
      </c>
      <c r="R115" s="34">
        <v>-0.199326947</v>
      </c>
      <c r="S115" s="34">
        <v>-0.103939421</v>
      </c>
      <c r="T115" s="34">
        <v>-2.5079263000000001E-2</v>
      </c>
      <c r="U115" s="34">
        <v>-4.1829999999999999E-2</v>
      </c>
      <c r="V115" s="34">
        <v>-9.6302421999999999E-2</v>
      </c>
      <c r="W115" s="34">
        <v>-4.5004055000000001E-2</v>
      </c>
      <c r="X115" s="34">
        <v>-0.19124110499999999</v>
      </c>
      <c r="Y115" s="34">
        <v>-2.5710084000000001E-2</v>
      </c>
      <c r="Z115" s="34">
        <v>-0.152461285</v>
      </c>
      <c r="AA115" s="34">
        <v>-0.100513323</v>
      </c>
      <c r="AB115" s="27">
        <f t="shared" si="8"/>
        <v>-9.8140790500000005E-2</v>
      </c>
      <c r="AC115" s="27">
        <f t="shared" si="9"/>
        <v>2.0676951044823116E-2</v>
      </c>
    </row>
    <row r="116" spans="2:29" x14ac:dyDescent="0.2">
      <c r="B116" s="33">
        <v>-60</v>
      </c>
      <c r="C116" s="33"/>
      <c r="D116" s="34">
        <v>-0.17005000000000001</v>
      </c>
      <c r="E116" s="34">
        <v>1.1769999999999999E-2</v>
      </c>
      <c r="F116" s="34">
        <v>1.8550000000000001E-2</v>
      </c>
      <c r="G116" s="34">
        <v>-6.8518972999999997E-2</v>
      </c>
      <c r="H116" s="34">
        <v>-3.3340000000000002E-2</v>
      </c>
      <c r="I116" s="34">
        <v>-5.2019999999999997E-2</v>
      </c>
      <c r="J116" s="34">
        <v>-3.5819999999999998E-2</v>
      </c>
      <c r="K116" s="34">
        <v>0.126</v>
      </c>
      <c r="L116" s="27">
        <f t="shared" si="10"/>
        <v>-2.5428621625000002E-2</v>
      </c>
      <c r="M116" s="27">
        <f t="shared" si="11"/>
        <v>2.9850304371203468E-2</v>
      </c>
      <c r="P116" s="33">
        <v>-60</v>
      </c>
      <c r="R116" s="34">
        <v>-0.208474246</v>
      </c>
      <c r="S116" s="34">
        <v>-0.12589569</v>
      </c>
      <c r="T116" s="34">
        <v>-3.6170486000000002E-2</v>
      </c>
      <c r="U116" s="34">
        <v>-4.7600000000000003E-2</v>
      </c>
      <c r="V116" s="34">
        <v>-0.115256438</v>
      </c>
      <c r="W116" s="34">
        <v>-4.8497127000000001E-2</v>
      </c>
      <c r="X116" s="34">
        <v>-0.20333931099999999</v>
      </c>
      <c r="Y116" s="34">
        <v>-3.1237187999999999E-2</v>
      </c>
      <c r="Z116" s="34">
        <v>-0.16140262499999999</v>
      </c>
      <c r="AA116" s="34">
        <v>-0.107916132</v>
      </c>
      <c r="AB116" s="27">
        <f t="shared" si="8"/>
        <v>-0.1085789243</v>
      </c>
      <c r="AC116" s="27">
        <f t="shared" si="9"/>
        <v>2.1251621136700132E-2</v>
      </c>
    </row>
    <row r="117" spans="2:29" x14ac:dyDescent="0.2">
      <c r="B117" s="33">
        <v>-61</v>
      </c>
      <c r="C117" s="33"/>
      <c r="D117" s="34">
        <v>-0.17546999999999999</v>
      </c>
      <c r="E117" s="34">
        <v>1.362E-2</v>
      </c>
      <c r="F117" s="34">
        <v>1.6199999999999999E-2</v>
      </c>
      <c r="G117" s="34">
        <v>-7.3988413000000003E-2</v>
      </c>
      <c r="H117" s="34">
        <v>-3.4500000000000003E-2</v>
      </c>
      <c r="I117" s="34">
        <v>-5.8599999999999999E-2</v>
      </c>
      <c r="J117" s="34">
        <v>-4.4019999999999997E-2</v>
      </c>
      <c r="K117" s="34">
        <v>0.11928999999999999</v>
      </c>
      <c r="L117" s="27">
        <f t="shared" si="10"/>
        <v>-2.9683551624999999E-2</v>
      </c>
      <c r="M117" s="27">
        <f t="shared" si="11"/>
        <v>3.0016400029717751E-2</v>
      </c>
      <c r="P117" s="33">
        <v>-61</v>
      </c>
      <c r="R117" s="34">
        <v>-0.205173148</v>
      </c>
      <c r="S117" s="34">
        <v>-0.119600664</v>
      </c>
      <c r="T117" s="34">
        <v>-4.4234126999999998E-2</v>
      </c>
      <c r="U117" s="34">
        <v>-4.6649999999999997E-2</v>
      </c>
      <c r="V117" s="34">
        <v>-0.118652101</v>
      </c>
      <c r="W117" s="34">
        <v>-5.3514813000000001E-2</v>
      </c>
      <c r="X117" s="34">
        <v>-0.21250741100000001</v>
      </c>
      <c r="Y117" s="34">
        <v>-2.8398874000000001E-2</v>
      </c>
      <c r="Z117" s="34">
        <v>-0.16474272300000001</v>
      </c>
      <c r="AA117" s="34">
        <v>-0.11831825</v>
      </c>
      <c r="AB117" s="27">
        <f t="shared" si="8"/>
        <v>-0.11117921110000002</v>
      </c>
      <c r="AC117" s="27">
        <f t="shared" si="9"/>
        <v>2.1336581860422633E-2</v>
      </c>
    </row>
    <row r="118" spans="2:29" x14ac:dyDescent="0.2">
      <c r="B118" s="33">
        <v>-62</v>
      </c>
      <c r="C118" s="33"/>
      <c r="D118" s="34">
        <v>-0.18237999999999999</v>
      </c>
      <c r="E118" s="34">
        <v>1.0189999999999999E-2</v>
      </c>
      <c r="F118" s="34">
        <v>1.1849999999999999E-2</v>
      </c>
      <c r="G118" s="34">
        <v>-9.1709084999999996E-2</v>
      </c>
      <c r="H118" s="34">
        <v>-3.7830000000000003E-2</v>
      </c>
      <c r="I118" s="34">
        <v>-6.386E-2</v>
      </c>
      <c r="J118" s="34">
        <v>-4.9160000000000002E-2</v>
      </c>
      <c r="K118" s="34">
        <v>0.106</v>
      </c>
      <c r="L118" s="27">
        <f t="shared" si="10"/>
        <v>-3.7112385625000008E-2</v>
      </c>
      <c r="M118" s="27">
        <f t="shared" si="11"/>
        <v>2.9898805529565524E-2</v>
      </c>
      <c r="P118" s="33">
        <v>-62</v>
      </c>
      <c r="R118" s="34">
        <v>-0.217807744</v>
      </c>
      <c r="S118" s="34">
        <v>-0.105362235</v>
      </c>
      <c r="T118" s="34">
        <v>-5.7372355E-2</v>
      </c>
      <c r="U118" s="34">
        <v>-5.7619999999999998E-2</v>
      </c>
      <c r="V118" s="34">
        <v>-0.138457618</v>
      </c>
      <c r="W118" s="34">
        <v>-5.8978595000000002E-2</v>
      </c>
      <c r="X118" s="34">
        <v>-0.227926132</v>
      </c>
      <c r="Y118" s="34">
        <v>-2.9439E-2</v>
      </c>
      <c r="Z118" s="34">
        <v>-0.16709348600000001</v>
      </c>
      <c r="AA118" s="34">
        <v>-0.12841427899999999</v>
      </c>
      <c r="AB118" s="27">
        <f t="shared" si="8"/>
        <v>-0.11884714439999999</v>
      </c>
      <c r="AC118" s="27">
        <f t="shared" si="9"/>
        <v>2.2056254150360794E-2</v>
      </c>
    </row>
    <row r="119" spans="2:29" x14ac:dyDescent="0.2">
      <c r="B119" s="33">
        <v>-63</v>
      </c>
      <c r="C119" s="33"/>
      <c r="D119" s="34">
        <v>-0.18801000000000001</v>
      </c>
      <c r="E119" s="34">
        <v>9.4299999999999991E-3</v>
      </c>
      <c r="F119" s="34">
        <v>3.49E-3</v>
      </c>
      <c r="G119" s="34">
        <v>-8.9779646000000005E-2</v>
      </c>
      <c r="H119" s="34">
        <v>-4.514E-2</v>
      </c>
      <c r="I119" s="34">
        <v>-6.4920000000000005E-2</v>
      </c>
      <c r="J119" s="34">
        <v>-5.3460000000000001E-2</v>
      </c>
      <c r="K119" s="34">
        <v>9.9159999999999998E-2</v>
      </c>
      <c r="L119" s="27">
        <f t="shared" si="10"/>
        <v>-4.1153705750000005E-2</v>
      </c>
      <c r="M119" s="27">
        <f t="shared" si="11"/>
        <v>2.9551146086133646E-2</v>
      </c>
      <c r="P119" s="33">
        <v>-63</v>
      </c>
      <c r="R119" s="34">
        <v>-0.22739506300000001</v>
      </c>
      <c r="S119" s="34">
        <v>-0.111351641</v>
      </c>
      <c r="T119" s="34">
        <v>-5.3780980999999999E-2</v>
      </c>
      <c r="U119" s="34">
        <v>-6.1580000000000003E-2</v>
      </c>
      <c r="V119" s="34">
        <v>-0.14681530300000001</v>
      </c>
      <c r="W119" s="34">
        <v>-6.4663598000000003E-2</v>
      </c>
      <c r="X119" s="34">
        <v>-0.221463033</v>
      </c>
      <c r="Y119" s="34">
        <v>-2.7692263000000002E-2</v>
      </c>
      <c r="Z119" s="34">
        <v>-0.16989530799999999</v>
      </c>
      <c r="AA119" s="34">
        <v>-0.13285269</v>
      </c>
      <c r="AB119" s="27">
        <f t="shared" si="8"/>
        <v>-0.121748988</v>
      </c>
      <c r="AC119" s="27">
        <f t="shared" si="9"/>
        <v>2.2267848170950781E-2</v>
      </c>
    </row>
    <row r="120" spans="2:29" x14ac:dyDescent="0.2">
      <c r="B120" s="33">
        <v>-64</v>
      </c>
      <c r="C120" s="33"/>
      <c r="D120" s="34">
        <v>-0.19213</v>
      </c>
      <c r="E120" s="34">
        <v>1.6100000000000001E-3</v>
      </c>
      <c r="F120" s="34">
        <v>-4.2000000000000002E-4</v>
      </c>
      <c r="G120" s="34">
        <v>-9.8607947000000001E-2</v>
      </c>
      <c r="H120" s="34">
        <v>-4.9840000000000002E-2</v>
      </c>
      <c r="I120" s="34">
        <v>-7.1980000000000002E-2</v>
      </c>
      <c r="J120" s="34">
        <v>-5.8729999999999997E-2</v>
      </c>
      <c r="K120" s="34">
        <v>9.257E-2</v>
      </c>
      <c r="L120" s="27">
        <f t="shared" si="10"/>
        <v>-4.7190993374999997E-2</v>
      </c>
      <c r="M120" s="27">
        <f t="shared" si="11"/>
        <v>2.9431481433820045E-2</v>
      </c>
      <c r="P120" s="33">
        <v>-64</v>
      </c>
      <c r="R120" s="34">
        <v>-0.23059698100000001</v>
      </c>
      <c r="S120" s="34">
        <v>-0.11940566699999999</v>
      </c>
      <c r="T120" s="34">
        <v>-6.4616912999999998E-2</v>
      </c>
      <c r="U120" s="34">
        <v>-7.1809999999999999E-2</v>
      </c>
      <c r="V120" s="34">
        <v>-0.15281102099999999</v>
      </c>
      <c r="W120" s="34">
        <v>-7.5403975999999998E-2</v>
      </c>
      <c r="X120" s="34">
        <v>-0.23123513200000001</v>
      </c>
      <c r="Y120" s="34">
        <v>-4.9830445000000001E-2</v>
      </c>
      <c r="Z120" s="34">
        <v>-0.17282815500000001</v>
      </c>
      <c r="AA120" s="34">
        <v>-0.14000251399999999</v>
      </c>
      <c r="AB120" s="27">
        <f t="shared" si="8"/>
        <v>-0.13085408040000002</v>
      </c>
      <c r="AC120" s="27">
        <f t="shared" si="9"/>
        <v>2.1081008112367332E-2</v>
      </c>
    </row>
    <row r="121" spans="2:29" x14ac:dyDescent="0.2">
      <c r="B121" s="33">
        <v>-65</v>
      </c>
      <c r="C121" s="33"/>
      <c r="D121" s="34">
        <v>-0.19817000000000001</v>
      </c>
      <c r="E121" s="34">
        <v>-2.6199999999999999E-3</v>
      </c>
      <c r="F121" s="34">
        <v>-3.3899999999999998E-3</v>
      </c>
      <c r="G121" s="34">
        <v>-9.9953861000000005E-2</v>
      </c>
      <c r="H121" s="34">
        <v>-5.9889999999999999E-2</v>
      </c>
      <c r="I121" s="34">
        <v>-7.6899999999999996E-2</v>
      </c>
      <c r="J121" s="34">
        <v>-6.2850000000000003E-2</v>
      </c>
      <c r="K121" s="34">
        <v>9.1329999999999995E-2</v>
      </c>
      <c r="L121" s="27">
        <f t="shared" si="10"/>
        <v>-5.1555482624999996E-2</v>
      </c>
      <c r="M121" s="27">
        <f t="shared" si="11"/>
        <v>2.9823424075007692E-2</v>
      </c>
      <c r="P121" s="33">
        <v>-65</v>
      </c>
      <c r="R121" s="34">
        <v>-0.24616881600000001</v>
      </c>
      <c r="S121" s="34">
        <v>-0.13095315699999999</v>
      </c>
      <c r="T121" s="34">
        <v>-7.2188735000000004E-2</v>
      </c>
      <c r="U121" s="34">
        <v>-7.0669999999999997E-2</v>
      </c>
      <c r="V121" s="34">
        <v>-0.17177989699999999</v>
      </c>
      <c r="W121" s="34">
        <v>-8.0472986999999996E-2</v>
      </c>
      <c r="X121" s="34">
        <v>-0.243163084</v>
      </c>
      <c r="Y121" s="34">
        <v>-7.4643165999999997E-2</v>
      </c>
      <c r="Z121" s="34">
        <v>-0.18350518599999999</v>
      </c>
      <c r="AA121" s="34">
        <v>-0.151831197</v>
      </c>
      <c r="AB121" s="27">
        <f t="shared" si="8"/>
        <v>-0.14253762249999999</v>
      </c>
      <c r="AC121" s="27">
        <f t="shared" si="9"/>
        <v>2.1652438239083291E-2</v>
      </c>
    </row>
    <row r="122" spans="2:29" x14ac:dyDescent="0.2">
      <c r="B122" s="33">
        <v>-66</v>
      </c>
      <c r="C122" s="33"/>
      <c r="D122" s="34">
        <v>-0.20418</v>
      </c>
      <c r="E122" s="34">
        <v>8.94E-3</v>
      </c>
      <c r="F122" s="34">
        <v>-1.2099999999999999E-3</v>
      </c>
      <c r="G122" s="34">
        <v>-0.10494186</v>
      </c>
      <c r="H122" s="34">
        <v>-6.7000000000000004E-2</v>
      </c>
      <c r="I122" s="34">
        <v>-8.9340000000000003E-2</v>
      </c>
      <c r="J122" s="34">
        <v>-7.7490000000000003E-2</v>
      </c>
      <c r="K122" s="34">
        <v>8.5750000000000007E-2</v>
      </c>
      <c r="L122" s="27">
        <f t="shared" si="10"/>
        <v>-5.6183982500000007E-2</v>
      </c>
      <c r="M122" s="27">
        <f t="shared" si="11"/>
        <v>3.0868075615598491E-2</v>
      </c>
      <c r="P122" s="33">
        <v>-66</v>
      </c>
      <c r="R122" s="34">
        <v>-0.253928021</v>
      </c>
      <c r="S122" s="34">
        <v>-0.12362042299999999</v>
      </c>
      <c r="T122" s="34">
        <v>-7.7632474000000007E-2</v>
      </c>
      <c r="U122" s="34">
        <v>-7.1260000000000004E-2</v>
      </c>
      <c r="V122" s="34">
        <v>-0.17970422699999999</v>
      </c>
      <c r="W122" s="34">
        <v>-8.5361504000000005E-2</v>
      </c>
      <c r="X122" s="34">
        <v>-0.249849186</v>
      </c>
      <c r="Y122" s="34">
        <v>-5.9565189999999997E-2</v>
      </c>
      <c r="Z122" s="34">
        <v>-0.19052134500000001</v>
      </c>
      <c r="AA122" s="34">
        <v>-0.15869079899999999</v>
      </c>
      <c r="AB122" s="27">
        <f t="shared" si="8"/>
        <v>-0.14501331690000002</v>
      </c>
      <c r="AC122" s="27">
        <f t="shared" si="9"/>
        <v>2.300038464096571E-2</v>
      </c>
    </row>
    <row r="123" spans="2:29" x14ac:dyDescent="0.2">
      <c r="B123" s="33">
        <v>-67</v>
      </c>
      <c r="C123" s="33"/>
      <c r="D123" s="34">
        <v>-0.20841999999999999</v>
      </c>
      <c r="E123" s="34">
        <v>9.5899999999999996E-3</v>
      </c>
      <c r="F123" s="34">
        <v>2.9399999999999999E-3</v>
      </c>
      <c r="G123" s="34">
        <v>-0.116107512</v>
      </c>
      <c r="H123" s="34">
        <v>-7.2099999999999997E-2</v>
      </c>
      <c r="I123" s="34">
        <v>-9.6729999999999997E-2</v>
      </c>
      <c r="J123" s="34">
        <v>-7.8979999999999995E-2</v>
      </c>
      <c r="K123" s="34">
        <v>7.9020000000000007E-2</v>
      </c>
      <c r="L123" s="27">
        <f t="shared" si="10"/>
        <v>-6.0098439000000003E-2</v>
      </c>
      <c r="M123" s="27">
        <f t="shared" si="11"/>
        <v>3.1385559458399347E-2</v>
      </c>
      <c r="P123" s="33">
        <v>-67</v>
      </c>
      <c r="R123" s="34">
        <v>-0.26890734399999999</v>
      </c>
      <c r="S123" s="34">
        <v>-0.12949144200000001</v>
      </c>
      <c r="T123" s="34">
        <v>-9.6542749999999997E-2</v>
      </c>
      <c r="U123" s="34">
        <v>-8.2170000000000007E-2</v>
      </c>
      <c r="V123" s="34">
        <v>-0.189044091</v>
      </c>
      <c r="W123" s="34">
        <v>-9.3214287000000007E-2</v>
      </c>
      <c r="X123" s="34">
        <v>-0.26008824000000003</v>
      </c>
      <c r="Y123" s="34">
        <v>-5.654145E-2</v>
      </c>
      <c r="Z123" s="34">
        <v>-0.20233416800000001</v>
      </c>
      <c r="AA123" s="34">
        <v>-0.16919857499999999</v>
      </c>
      <c r="AB123" s="27">
        <f t="shared" si="8"/>
        <v>-0.15475323469999999</v>
      </c>
      <c r="AC123" s="27">
        <f t="shared" si="9"/>
        <v>2.3688403469588469E-2</v>
      </c>
    </row>
    <row r="124" spans="2:29" x14ac:dyDescent="0.2">
      <c r="B124" s="33">
        <v>-68</v>
      </c>
      <c r="C124" s="33"/>
      <c r="D124" s="34">
        <v>-0.21459</v>
      </c>
      <c r="E124" s="34">
        <v>7.8899999999999994E-3</v>
      </c>
      <c r="F124" s="34">
        <v>2.3900000000000002E-3</v>
      </c>
      <c r="G124" s="34">
        <v>-0.10776394</v>
      </c>
      <c r="H124" s="34">
        <v>-7.1230000000000002E-2</v>
      </c>
      <c r="I124" s="34">
        <v>-8.7940000000000004E-2</v>
      </c>
      <c r="J124" s="34">
        <v>-8.1629999999999994E-2</v>
      </c>
      <c r="K124" s="34">
        <v>7.4459999999999998E-2</v>
      </c>
      <c r="L124" s="27">
        <f t="shared" si="10"/>
        <v>-5.9801742500000005E-2</v>
      </c>
      <c r="M124" s="27">
        <f t="shared" si="11"/>
        <v>3.1091689523555378E-2</v>
      </c>
      <c r="P124" s="33">
        <v>-68</v>
      </c>
      <c r="R124" s="34">
        <v>-0.28136988600000001</v>
      </c>
      <c r="S124" s="34">
        <v>-0.143649107</v>
      </c>
      <c r="T124" s="34">
        <v>-8.4815723999999995E-2</v>
      </c>
      <c r="U124" s="34">
        <v>-7.6799999999999993E-2</v>
      </c>
      <c r="V124" s="34">
        <v>-0.19787476500000001</v>
      </c>
      <c r="W124" s="34">
        <v>-9.3893169999999998E-2</v>
      </c>
      <c r="X124" s="34">
        <v>-0.26651305400000003</v>
      </c>
      <c r="Y124" s="34">
        <v>-6.6394997999999997E-2</v>
      </c>
      <c r="Z124" s="34">
        <v>-0.20903432299999999</v>
      </c>
      <c r="AA124" s="34">
        <v>-0.17712921100000001</v>
      </c>
      <c r="AB124" s="27">
        <f t="shared" si="8"/>
        <v>-0.15974742380000001</v>
      </c>
      <c r="AC124" s="27">
        <f t="shared" si="9"/>
        <v>2.4984793355083117E-2</v>
      </c>
    </row>
    <row r="125" spans="2:29" x14ac:dyDescent="0.2">
      <c r="B125" s="33">
        <v>-69</v>
      </c>
      <c r="C125" s="33"/>
      <c r="D125" s="34">
        <v>-0.22012000000000001</v>
      </c>
      <c r="E125" s="34">
        <v>2.0000000000000001E-4</v>
      </c>
      <c r="F125" s="34">
        <v>-1.6299999999999999E-3</v>
      </c>
      <c r="G125" s="34">
        <v>-0.11700469099999999</v>
      </c>
      <c r="H125" s="34">
        <v>-6.9769999999999999E-2</v>
      </c>
      <c r="I125" s="34">
        <v>-9.4140000000000001E-2</v>
      </c>
      <c r="J125" s="34">
        <v>-8.9529999999999998E-2</v>
      </c>
      <c r="K125" s="34">
        <v>6.8320000000000006E-2</v>
      </c>
      <c r="L125" s="27">
        <f t="shared" si="10"/>
        <v>-6.5459336374999996E-2</v>
      </c>
      <c r="M125" s="27">
        <f t="shared" si="11"/>
        <v>3.1133252510884071E-2</v>
      </c>
      <c r="P125" s="33">
        <v>-69</v>
      </c>
      <c r="R125" s="34">
        <v>-0.28896579999999999</v>
      </c>
      <c r="S125" s="34">
        <v>-0.15001092899999999</v>
      </c>
      <c r="T125" s="34">
        <v>-9.4177848999999994E-2</v>
      </c>
      <c r="U125" s="34">
        <v>-8.344E-2</v>
      </c>
      <c r="V125" s="34">
        <v>-0.20096253</v>
      </c>
      <c r="W125" s="34">
        <v>-9.5383778000000002E-2</v>
      </c>
      <c r="X125" s="34">
        <v>-0.28172746999999998</v>
      </c>
      <c r="Y125" s="34">
        <v>-7.0515949999999994E-2</v>
      </c>
      <c r="Z125" s="34">
        <v>-0.220177541</v>
      </c>
      <c r="AA125" s="34">
        <v>-0.183956762</v>
      </c>
      <c r="AB125" s="27">
        <f t="shared" si="8"/>
        <v>-0.16693186089999995</v>
      </c>
      <c r="AC125" s="27">
        <f t="shared" si="9"/>
        <v>2.5672912956150977E-2</v>
      </c>
    </row>
    <row r="126" spans="2:29" x14ac:dyDescent="0.2">
      <c r="B126" s="33">
        <v>-70</v>
      </c>
      <c r="C126" s="33"/>
      <c r="D126" s="34">
        <v>-0.22905</v>
      </c>
      <c r="E126" s="34">
        <v>-1.8500000000000001E-3</v>
      </c>
      <c r="F126" s="34">
        <v>-1.576E-2</v>
      </c>
      <c r="G126" s="34">
        <v>-0.12816620500000001</v>
      </c>
      <c r="H126" s="34">
        <v>-7.7380000000000004E-2</v>
      </c>
      <c r="I126" s="34">
        <v>-0.10259</v>
      </c>
      <c r="J126" s="34">
        <v>-9.6490000000000006E-2</v>
      </c>
      <c r="K126" s="34">
        <v>6.4380000000000007E-2</v>
      </c>
      <c r="L126" s="27">
        <f t="shared" si="10"/>
        <v>-7.3363275624999988E-2</v>
      </c>
      <c r="M126" s="27">
        <f t="shared" si="11"/>
        <v>3.1637566396798954E-2</v>
      </c>
      <c r="P126" s="33">
        <v>-70</v>
      </c>
      <c r="R126" s="34">
        <v>-0.294433589</v>
      </c>
      <c r="S126" s="34">
        <v>-0.14216825999999999</v>
      </c>
      <c r="T126" s="34">
        <v>-8.4783838E-2</v>
      </c>
      <c r="U126" s="34">
        <v>-8.7800000000000003E-2</v>
      </c>
      <c r="V126" s="34">
        <v>-0.21822507699999999</v>
      </c>
      <c r="W126" s="34">
        <v>-0.105296816</v>
      </c>
      <c r="X126" s="34">
        <v>-0.297279919</v>
      </c>
      <c r="Y126" s="34">
        <v>-0.101505445</v>
      </c>
      <c r="Z126" s="34">
        <v>-0.22659648800000001</v>
      </c>
      <c r="AA126" s="34">
        <v>-0.196020362</v>
      </c>
      <c r="AB126" s="27">
        <f t="shared" si="8"/>
        <v>-0.1754109794</v>
      </c>
      <c r="AC126" s="27">
        <f t="shared" si="9"/>
        <v>2.6091342693063735E-2</v>
      </c>
    </row>
  </sheetData>
  <mergeCells count="2">
    <mergeCell ref="B3:M3"/>
    <mergeCell ref="P3:AC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G11" sqref="G11"/>
    </sheetView>
  </sheetViews>
  <sheetFormatPr defaultRowHeight="15" x14ac:dyDescent="0.25"/>
  <sheetData>
    <row r="1" spans="1:3" x14ac:dyDescent="0.25">
      <c r="A1" s="40" t="s">
        <v>133</v>
      </c>
    </row>
    <row r="2" spans="1:3" x14ac:dyDescent="0.25">
      <c r="B2" s="4" t="s">
        <v>83</v>
      </c>
    </row>
    <row r="3" spans="1:3" x14ac:dyDescent="0.25">
      <c r="B3" s="17" t="s">
        <v>3</v>
      </c>
      <c r="C3" s="18" t="s">
        <v>4</v>
      </c>
    </row>
    <row r="4" spans="1:3" x14ac:dyDescent="0.25">
      <c r="B4" s="1">
        <v>-0.22905</v>
      </c>
      <c r="C4" s="1">
        <v>-0.294433589</v>
      </c>
    </row>
    <row r="5" spans="1:3" x14ac:dyDescent="0.25">
      <c r="B5" s="1">
        <v>-1.8500000000000001E-3</v>
      </c>
      <c r="C5" s="1">
        <v>-0.14216825999999999</v>
      </c>
    </row>
    <row r="6" spans="1:3" x14ac:dyDescent="0.25">
      <c r="B6" s="1">
        <v>-1.576E-2</v>
      </c>
      <c r="C6" s="1">
        <v>-8.4783838E-2</v>
      </c>
    </row>
    <row r="7" spans="1:3" x14ac:dyDescent="0.25">
      <c r="B7" s="1">
        <v>-0.12816620500000001</v>
      </c>
      <c r="C7" s="1">
        <v>-8.7800000000000003E-2</v>
      </c>
    </row>
    <row r="8" spans="1:3" x14ac:dyDescent="0.25">
      <c r="B8" s="1">
        <v>-7.7380000000000004E-2</v>
      </c>
      <c r="C8" s="1">
        <v>-0.21822507699999999</v>
      </c>
    </row>
    <row r="9" spans="1:3" x14ac:dyDescent="0.25">
      <c r="B9" s="1">
        <v>-0.10259</v>
      </c>
      <c r="C9" s="1">
        <v>-0.105296816</v>
      </c>
    </row>
    <row r="10" spans="1:3" x14ac:dyDescent="0.25">
      <c r="B10" s="1">
        <v>-9.6490000000000006E-2</v>
      </c>
      <c r="C10" s="1">
        <v>-0.297279919</v>
      </c>
    </row>
    <row r="11" spans="1:3" x14ac:dyDescent="0.25">
      <c r="B11" s="1">
        <v>6.4380000000000007E-2</v>
      </c>
      <c r="C11" s="1">
        <v>-0.101505445</v>
      </c>
    </row>
    <row r="12" spans="1:3" x14ac:dyDescent="0.25">
      <c r="B12" s="1"/>
      <c r="C12" s="1">
        <v>-0.22659648800000001</v>
      </c>
    </row>
    <row r="13" spans="1:3" x14ac:dyDescent="0.25">
      <c r="B13" s="1"/>
      <c r="C13" s="1">
        <v>-0.196020362</v>
      </c>
    </row>
    <row r="15" spans="1:3" x14ac:dyDescent="0.25">
      <c r="A15" s="41" t="s">
        <v>74</v>
      </c>
      <c r="B15" s="1"/>
    </row>
    <row r="16" spans="1:3" x14ac:dyDescent="0.25">
      <c r="A16" s="41" t="s">
        <v>66</v>
      </c>
      <c r="B16" s="1">
        <v>2.5499999999999998E-2</v>
      </c>
    </row>
    <row r="17" spans="1:2" x14ac:dyDescent="0.25">
      <c r="A17" s="41" t="s">
        <v>67</v>
      </c>
      <c r="B17" s="1" t="s">
        <v>57</v>
      </c>
    </row>
    <row r="18" spans="1:2" x14ac:dyDescent="0.25">
      <c r="A18" s="41" t="s">
        <v>68</v>
      </c>
      <c r="B18" s="1" t="s">
        <v>69</v>
      </c>
    </row>
    <row r="19" spans="1:2" x14ac:dyDescent="0.25">
      <c r="A19" s="41" t="s">
        <v>70</v>
      </c>
      <c r="B19" s="1" t="s">
        <v>71</v>
      </c>
    </row>
    <row r="20" spans="1:2" x14ac:dyDescent="0.25">
      <c r="A20" s="41" t="s">
        <v>72</v>
      </c>
      <c r="B20" s="1" t="s">
        <v>85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/>
  </sheetViews>
  <sheetFormatPr defaultRowHeight="15" x14ac:dyDescent="0.25"/>
  <sheetData>
    <row r="1" spans="1:3" x14ac:dyDescent="0.25">
      <c r="A1" s="40" t="s">
        <v>134</v>
      </c>
    </row>
    <row r="2" spans="1:3" x14ac:dyDescent="0.25">
      <c r="B2" s="4" t="s">
        <v>84</v>
      </c>
    </row>
    <row r="3" spans="1:3" x14ac:dyDescent="0.25">
      <c r="B3" s="17" t="s">
        <v>3</v>
      </c>
      <c r="C3" s="18" t="s">
        <v>4</v>
      </c>
    </row>
    <row r="4" spans="1:3" x14ac:dyDescent="0.25">
      <c r="B4" s="1">
        <v>0.58731999999999995</v>
      </c>
      <c r="C4" s="1">
        <v>1.3991301110000001</v>
      </c>
    </row>
    <row r="5" spans="1:3" x14ac:dyDescent="0.25">
      <c r="B5" s="1">
        <v>0.46867999999999999</v>
      </c>
      <c r="C5" s="1">
        <v>0.87549707700000001</v>
      </c>
    </row>
    <row r="6" spans="1:3" x14ac:dyDescent="0.25">
      <c r="B6" s="1">
        <v>0.98490999999999995</v>
      </c>
      <c r="C6" s="1">
        <v>1.6255230549999999</v>
      </c>
    </row>
    <row r="7" spans="1:3" x14ac:dyDescent="0.25">
      <c r="B7" s="1">
        <v>0.92191611799999995</v>
      </c>
      <c r="C7" s="1">
        <v>0.79705000000000004</v>
      </c>
    </row>
    <row r="8" spans="1:3" x14ac:dyDescent="0.25">
      <c r="B8" s="1">
        <v>0.70779999999999998</v>
      </c>
      <c r="C8" s="1">
        <v>1.018621854</v>
      </c>
    </row>
    <row r="9" spans="1:3" x14ac:dyDescent="0.25">
      <c r="B9" s="1">
        <v>0.45462999999999998</v>
      </c>
      <c r="C9" s="1">
        <v>0.78417748099999995</v>
      </c>
    </row>
    <row r="10" spans="1:3" x14ac:dyDescent="0.25">
      <c r="B10" s="1">
        <v>0.74800999999999995</v>
      </c>
      <c r="C10" s="1">
        <v>1.355824479</v>
      </c>
    </row>
    <row r="11" spans="1:3" x14ac:dyDescent="0.25">
      <c r="B11" s="1">
        <v>0.85213000000000005</v>
      </c>
      <c r="C11" s="1">
        <v>0.99421462699999996</v>
      </c>
    </row>
    <row r="12" spans="1:3" x14ac:dyDescent="0.25">
      <c r="B12" s="1"/>
      <c r="C12" s="1">
        <v>0.72552650299999999</v>
      </c>
    </row>
    <row r="13" spans="1:3" x14ac:dyDescent="0.25">
      <c r="B13" s="1"/>
      <c r="C13" s="1">
        <v>1.116623932</v>
      </c>
    </row>
    <row r="15" spans="1:3" x14ac:dyDescent="0.25">
      <c r="A15" s="41" t="s">
        <v>74</v>
      </c>
      <c r="B15" s="1"/>
    </row>
    <row r="16" spans="1:3" x14ac:dyDescent="0.25">
      <c r="A16" s="41" t="s">
        <v>66</v>
      </c>
      <c r="B16" s="1">
        <v>9.1999999999999998E-3</v>
      </c>
    </row>
    <row r="17" spans="1:2" x14ac:dyDescent="0.25">
      <c r="A17" s="41" t="s">
        <v>67</v>
      </c>
      <c r="B17" s="1" t="s">
        <v>17</v>
      </c>
    </row>
    <row r="18" spans="1:2" x14ac:dyDescent="0.25">
      <c r="A18" s="41" t="s">
        <v>68</v>
      </c>
      <c r="B18" s="1" t="s">
        <v>69</v>
      </c>
    </row>
    <row r="19" spans="1:2" x14ac:dyDescent="0.25">
      <c r="A19" s="41" t="s">
        <v>70</v>
      </c>
      <c r="B19" s="1" t="s">
        <v>71</v>
      </c>
    </row>
    <row r="20" spans="1:2" x14ac:dyDescent="0.25">
      <c r="A20" s="41" t="s">
        <v>72</v>
      </c>
      <c r="B20" s="1" t="s">
        <v>86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6"/>
  <sheetViews>
    <sheetView zoomScale="55" zoomScaleNormal="55" workbookViewId="0"/>
  </sheetViews>
  <sheetFormatPr defaultRowHeight="12.75" x14ac:dyDescent="0.2"/>
  <cols>
    <col min="1" max="16384" width="9.140625" style="4"/>
  </cols>
  <sheetData>
    <row r="1" spans="1:25" x14ac:dyDescent="0.2">
      <c r="A1" s="40" t="s">
        <v>135</v>
      </c>
    </row>
    <row r="3" spans="1:25" x14ac:dyDescent="0.2">
      <c r="B3" s="47" t="s">
        <v>27</v>
      </c>
      <c r="C3" s="47"/>
      <c r="D3" s="47"/>
      <c r="E3" s="47"/>
      <c r="F3" s="47"/>
      <c r="G3" s="47"/>
      <c r="H3" s="47"/>
      <c r="I3" s="47"/>
      <c r="J3" s="47"/>
      <c r="K3" s="47"/>
      <c r="L3" s="47"/>
      <c r="O3" s="47" t="s">
        <v>28</v>
      </c>
      <c r="P3" s="47"/>
      <c r="Q3" s="47"/>
      <c r="R3" s="47"/>
      <c r="S3" s="47"/>
      <c r="T3" s="47"/>
      <c r="U3" s="47"/>
      <c r="V3" s="47"/>
      <c r="W3" s="47"/>
      <c r="X3" s="47"/>
      <c r="Y3" s="47"/>
    </row>
    <row r="4" spans="1:25" x14ac:dyDescent="0.2">
      <c r="B4" s="35" t="s">
        <v>25</v>
      </c>
      <c r="C4" s="35"/>
      <c r="D4" s="4">
        <v>1</v>
      </c>
      <c r="E4" s="4">
        <v>2</v>
      </c>
      <c r="F4" s="4">
        <v>3</v>
      </c>
      <c r="G4" s="4">
        <v>3</v>
      </c>
      <c r="H4" s="4">
        <v>4</v>
      </c>
      <c r="I4" s="4">
        <v>4</v>
      </c>
      <c r="J4" s="4">
        <v>5</v>
      </c>
      <c r="K4" s="31" t="s">
        <v>24</v>
      </c>
      <c r="L4" s="31" t="s">
        <v>2</v>
      </c>
      <c r="O4" s="35" t="s">
        <v>25</v>
      </c>
      <c r="Q4" s="4">
        <v>1</v>
      </c>
      <c r="R4" s="4">
        <v>2</v>
      </c>
      <c r="S4" s="4">
        <v>2</v>
      </c>
      <c r="T4" s="4">
        <v>2</v>
      </c>
      <c r="U4" s="4">
        <v>3</v>
      </c>
      <c r="V4" s="4">
        <v>3</v>
      </c>
      <c r="W4" s="4">
        <v>3</v>
      </c>
      <c r="X4" s="31" t="s">
        <v>24</v>
      </c>
      <c r="Y4" s="31" t="s">
        <v>2</v>
      </c>
    </row>
    <row r="5" spans="1:25" x14ac:dyDescent="0.2">
      <c r="B5" s="35" t="s">
        <v>18</v>
      </c>
      <c r="C5" s="35"/>
      <c r="D5" s="10" t="s">
        <v>22</v>
      </c>
      <c r="E5" s="10" t="s">
        <v>22</v>
      </c>
      <c r="F5" s="10" t="s">
        <v>22</v>
      </c>
      <c r="G5" s="10" t="s">
        <v>22</v>
      </c>
      <c r="H5" s="10" t="s">
        <v>22</v>
      </c>
      <c r="I5" s="10" t="s">
        <v>22</v>
      </c>
      <c r="J5" s="10" t="s">
        <v>22</v>
      </c>
      <c r="K5" s="10" t="s">
        <v>22</v>
      </c>
      <c r="L5" s="10" t="s">
        <v>22</v>
      </c>
      <c r="O5" s="35" t="s">
        <v>18</v>
      </c>
      <c r="Q5" s="10" t="s">
        <v>22</v>
      </c>
      <c r="R5" s="10" t="s">
        <v>22</v>
      </c>
      <c r="S5" s="10" t="s">
        <v>22</v>
      </c>
      <c r="T5" s="10" t="s">
        <v>22</v>
      </c>
      <c r="U5" s="10" t="s">
        <v>22</v>
      </c>
      <c r="V5" s="10" t="s">
        <v>22</v>
      </c>
      <c r="W5" s="10" t="s">
        <v>22</v>
      </c>
      <c r="X5" s="10" t="s">
        <v>22</v>
      </c>
      <c r="Y5" s="10" t="s">
        <v>22</v>
      </c>
    </row>
    <row r="6" spans="1:25" x14ac:dyDescent="0.2">
      <c r="B6" s="33">
        <v>50</v>
      </c>
      <c r="C6" s="33"/>
      <c r="D6" s="34">
        <v>0.10650999999999999</v>
      </c>
      <c r="E6" s="34">
        <v>8.4640000000000007E-2</v>
      </c>
      <c r="F6" s="34">
        <v>0.15928999999999999</v>
      </c>
      <c r="G6" s="34">
        <v>0.57291000000000003</v>
      </c>
      <c r="H6" s="34">
        <v>0.29510999999999998</v>
      </c>
      <c r="I6" s="34">
        <v>0.17833944099999999</v>
      </c>
      <c r="J6" s="34">
        <v>0.153082995</v>
      </c>
      <c r="K6" s="27">
        <f>AVERAGE(D6:J6)</f>
        <v>0.22141177657142855</v>
      </c>
      <c r="L6" s="27">
        <f>STDEV(D6:J6)/SQRT(COUNT(D6:J6))</f>
        <v>6.3858946112795231E-2</v>
      </c>
      <c r="O6" s="33">
        <v>50</v>
      </c>
      <c r="Q6" s="34">
        <v>0.119992664</v>
      </c>
      <c r="R6" s="34">
        <v>4.5929999999999999E-2</v>
      </c>
      <c r="S6" s="34">
        <v>5.4800000000000001E-2</v>
      </c>
      <c r="T6" s="34">
        <v>0.104</v>
      </c>
      <c r="U6" s="34">
        <v>0.20688168300000001</v>
      </c>
      <c r="V6" s="34">
        <v>0.29201732499999999</v>
      </c>
      <c r="W6" s="34">
        <v>0.33002550200000003</v>
      </c>
      <c r="X6" s="27">
        <f>AVERAGE(Q6:W6)</f>
        <v>0.16480673914285715</v>
      </c>
      <c r="Y6" s="27">
        <f>STDEV(Q6:W6)/SQRT(COUNT(Q6:W6))</f>
        <v>4.2869957367469867E-2</v>
      </c>
    </row>
    <row r="7" spans="1:25" x14ac:dyDescent="0.2">
      <c r="B7" s="33">
        <v>49</v>
      </c>
      <c r="C7" s="33"/>
      <c r="D7" s="34">
        <v>0.10458000000000001</v>
      </c>
      <c r="E7" s="34">
        <v>8.7139999999999995E-2</v>
      </c>
      <c r="F7" s="34">
        <v>0.15779000000000001</v>
      </c>
      <c r="G7" s="34">
        <v>0.56237999999999999</v>
      </c>
      <c r="H7" s="34">
        <v>0.28333000000000003</v>
      </c>
      <c r="I7" s="34">
        <v>0.17829639</v>
      </c>
      <c r="J7" s="34">
        <v>0.144840788</v>
      </c>
      <c r="K7" s="27">
        <f t="shared" ref="K7:K70" si="0">AVERAGE(D7:J7)</f>
        <v>0.2169081682857143</v>
      </c>
      <c r="L7" s="27">
        <f t="shared" ref="L7:L70" si="1">STDEV(D7:J7)/SQRT(COUNT(D7:J7))</f>
        <v>6.2373600885548414E-2</v>
      </c>
      <c r="O7" s="33">
        <v>49</v>
      </c>
      <c r="Q7" s="34">
        <v>0.116617077</v>
      </c>
      <c r="R7" s="34">
        <v>4.589E-2</v>
      </c>
      <c r="S7" s="34">
        <v>5.74E-2</v>
      </c>
      <c r="T7" s="34">
        <v>0.11</v>
      </c>
      <c r="U7" s="34">
        <v>0.195069361</v>
      </c>
      <c r="V7" s="34">
        <v>0.278429906</v>
      </c>
      <c r="W7" s="34">
        <v>0.34898580299999998</v>
      </c>
      <c r="X7" s="27">
        <f t="shared" ref="X7:X70" si="2">AVERAGE(Q7:W7)</f>
        <v>0.16462744957142855</v>
      </c>
      <c r="Y7" s="27">
        <f t="shared" ref="Y7:Y70" si="3">STDEV(Q7:W7)/SQRT(COUNT(Q7:W7))</f>
        <v>4.3301592825905948E-2</v>
      </c>
    </row>
    <row r="8" spans="1:25" x14ac:dyDescent="0.2">
      <c r="B8" s="33">
        <v>48</v>
      </c>
      <c r="C8" s="33"/>
      <c r="D8" s="34">
        <v>0.11124000000000001</v>
      </c>
      <c r="E8" s="34">
        <v>8.7709999999999996E-2</v>
      </c>
      <c r="F8" s="34">
        <v>0.15543000000000001</v>
      </c>
      <c r="G8" s="34">
        <v>0.54547000000000001</v>
      </c>
      <c r="H8" s="34">
        <v>0.27921000000000001</v>
      </c>
      <c r="I8" s="34">
        <v>0.17878124500000001</v>
      </c>
      <c r="J8" s="34">
        <v>0.12747336500000001</v>
      </c>
      <c r="K8" s="27">
        <f t="shared" si="0"/>
        <v>0.21218780142857141</v>
      </c>
      <c r="L8" s="27">
        <f t="shared" si="1"/>
        <v>6.0310340742998632E-2</v>
      </c>
      <c r="O8" s="33">
        <v>48</v>
      </c>
      <c r="Q8" s="34">
        <v>0.114808655</v>
      </c>
      <c r="R8" s="34">
        <v>4.9660000000000003E-2</v>
      </c>
      <c r="S8" s="34">
        <v>5.7500000000000002E-2</v>
      </c>
      <c r="T8" s="34">
        <v>0.113</v>
      </c>
      <c r="U8" s="34">
        <v>0.19382313400000001</v>
      </c>
      <c r="V8" s="34">
        <v>0.282694004</v>
      </c>
      <c r="W8" s="34">
        <v>0.32383493899999999</v>
      </c>
      <c r="X8" s="27">
        <f t="shared" si="2"/>
        <v>0.162188676</v>
      </c>
      <c r="Y8" s="27">
        <f t="shared" si="3"/>
        <v>4.0806920921154746E-2</v>
      </c>
    </row>
    <row r="9" spans="1:25" x14ac:dyDescent="0.2">
      <c r="B9" s="33">
        <v>47</v>
      </c>
      <c r="C9" s="33"/>
      <c r="D9" s="34">
        <v>0.10549</v>
      </c>
      <c r="E9" s="34">
        <v>8.9529999999999998E-2</v>
      </c>
      <c r="F9" s="34">
        <v>0.15461</v>
      </c>
      <c r="G9" s="34">
        <v>0.54418999999999995</v>
      </c>
      <c r="H9" s="34">
        <v>0.27889999999999998</v>
      </c>
      <c r="I9" s="34">
        <v>0.172445822</v>
      </c>
      <c r="J9" s="34">
        <v>0.116955317</v>
      </c>
      <c r="K9" s="27">
        <f t="shared" si="0"/>
        <v>0.20887444842857142</v>
      </c>
      <c r="L9" s="27">
        <f t="shared" si="1"/>
        <v>6.0747788604753133E-2</v>
      </c>
      <c r="O9" s="33">
        <v>47</v>
      </c>
      <c r="Q9" s="34">
        <v>0.113932543</v>
      </c>
      <c r="R9" s="34">
        <v>5.2589999999999998E-2</v>
      </c>
      <c r="S9" s="34">
        <v>5.4399999999999997E-2</v>
      </c>
      <c r="T9" s="34">
        <v>0.109</v>
      </c>
      <c r="U9" s="34">
        <v>0.19146281000000001</v>
      </c>
      <c r="V9" s="34">
        <v>0.28504352599999999</v>
      </c>
      <c r="W9" s="34">
        <v>0.34310845200000001</v>
      </c>
      <c r="X9" s="27">
        <f t="shared" si="2"/>
        <v>0.16421961871428573</v>
      </c>
      <c r="Y9" s="27">
        <f t="shared" si="3"/>
        <v>4.2939974555084359E-2</v>
      </c>
    </row>
    <row r="10" spans="1:25" x14ac:dyDescent="0.2">
      <c r="B10" s="33">
        <v>46</v>
      </c>
      <c r="C10" s="33"/>
      <c r="D10" s="34">
        <v>0.10854</v>
      </c>
      <c r="E10" s="34">
        <v>9.1109999999999997E-2</v>
      </c>
      <c r="F10" s="34">
        <v>0.15715999999999999</v>
      </c>
      <c r="G10" s="34">
        <v>0.54042999999999997</v>
      </c>
      <c r="H10" s="34">
        <v>0.26751999999999998</v>
      </c>
      <c r="I10" s="34">
        <v>0.18047308200000001</v>
      </c>
      <c r="J10" s="34">
        <v>0.11422624100000001</v>
      </c>
      <c r="K10" s="27">
        <f t="shared" si="0"/>
        <v>0.208494189</v>
      </c>
      <c r="L10" s="27">
        <f t="shared" si="1"/>
        <v>5.9710042254252658E-2</v>
      </c>
      <c r="O10" s="33">
        <v>46</v>
      </c>
      <c r="Q10" s="34">
        <v>0.112796707</v>
      </c>
      <c r="R10" s="34">
        <v>5.4829999999999997E-2</v>
      </c>
      <c r="S10" s="34">
        <v>5.2600000000000001E-2</v>
      </c>
      <c r="T10" s="34">
        <v>0.108</v>
      </c>
      <c r="U10" s="34">
        <v>0.185698644</v>
      </c>
      <c r="V10" s="34">
        <v>0.28790117100000001</v>
      </c>
      <c r="W10" s="34">
        <v>0.35973044599999998</v>
      </c>
      <c r="X10" s="27">
        <f t="shared" si="2"/>
        <v>0.1659367097142857</v>
      </c>
      <c r="Y10" s="27">
        <f t="shared" si="3"/>
        <v>4.4772522669599288E-2</v>
      </c>
    </row>
    <row r="11" spans="1:25" x14ac:dyDescent="0.2">
      <c r="B11" s="33">
        <v>45</v>
      </c>
      <c r="C11" s="33"/>
      <c r="D11" s="34">
        <v>0.11089</v>
      </c>
      <c r="E11" s="34">
        <v>8.7809999999999999E-2</v>
      </c>
      <c r="F11" s="34">
        <v>0.15717</v>
      </c>
      <c r="G11" s="34">
        <v>0.52527999999999997</v>
      </c>
      <c r="H11" s="34">
        <v>0.26994000000000001</v>
      </c>
      <c r="I11" s="34">
        <v>0.174553018</v>
      </c>
      <c r="J11" s="34">
        <v>0.122596887</v>
      </c>
      <c r="K11" s="27">
        <f t="shared" si="0"/>
        <v>0.20689141500000002</v>
      </c>
      <c r="L11" s="27">
        <f t="shared" si="1"/>
        <v>5.7604279910867792E-2</v>
      </c>
      <c r="O11" s="33">
        <v>45</v>
      </c>
      <c r="Q11" s="34">
        <v>0.10691901400000001</v>
      </c>
      <c r="R11" s="34">
        <v>5.5140000000000002E-2</v>
      </c>
      <c r="S11" s="34">
        <v>5.5399999999999998E-2</v>
      </c>
      <c r="T11" s="34">
        <v>0.11</v>
      </c>
      <c r="U11" s="34">
        <v>0.18510637899999999</v>
      </c>
      <c r="V11" s="34">
        <v>0.27784761800000002</v>
      </c>
      <c r="W11" s="34">
        <v>0.37132925</v>
      </c>
      <c r="X11" s="27">
        <f t="shared" si="2"/>
        <v>0.16596318014285716</v>
      </c>
      <c r="Y11" s="27">
        <f t="shared" si="3"/>
        <v>4.5298979619840668E-2</v>
      </c>
    </row>
    <row r="12" spans="1:25" x14ac:dyDescent="0.2">
      <c r="B12" s="33">
        <v>44</v>
      </c>
      <c r="C12" s="33"/>
      <c r="D12" s="34">
        <v>0.10463</v>
      </c>
      <c r="E12" s="34">
        <v>8.5610000000000006E-2</v>
      </c>
      <c r="F12" s="34">
        <v>0.15529999999999999</v>
      </c>
      <c r="G12" s="34">
        <v>0.52146999999999999</v>
      </c>
      <c r="H12" s="34">
        <v>0.25667000000000001</v>
      </c>
      <c r="I12" s="34">
        <v>0.17288436300000001</v>
      </c>
      <c r="J12" s="34">
        <v>0.122716784</v>
      </c>
      <c r="K12" s="27">
        <f t="shared" si="0"/>
        <v>0.2027544495714286</v>
      </c>
      <c r="L12" s="27">
        <f t="shared" si="1"/>
        <v>5.7193883517909314E-2</v>
      </c>
      <c r="O12" s="33">
        <v>44</v>
      </c>
      <c r="Q12" s="34">
        <v>0.10545676800000001</v>
      </c>
      <c r="R12" s="34">
        <v>5.7430000000000002E-2</v>
      </c>
      <c r="S12" s="34">
        <v>5.28E-2</v>
      </c>
      <c r="T12" s="34">
        <v>0.115</v>
      </c>
      <c r="U12" s="34">
        <v>0.18610792200000001</v>
      </c>
      <c r="V12" s="34">
        <v>0.273504262</v>
      </c>
      <c r="W12" s="34">
        <v>0.37856786100000001</v>
      </c>
      <c r="X12" s="27">
        <f t="shared" si="2"/>
        <v>0.16698097328571429</v>
      </c>
      <c r="Y12" s="27">
        <f t="shared" si="3"/>
        <v>4.5775857144281187E-2</v>
      </c>
    </row>
    <row r="13" spans="1:25" x14ac:dyDescent="0.2">
      <c r="B13" s="33">
        <v>43</v>
      </c>
      <c r="C13" s="33"/>
      <c r="D13" s="34">
        <v>0.10179000000000001</v>
      </c>
      <c r="E13" s="34">
        <v>8.3650000000000002E-2</v>
      </c>
      <c r="F13" s="34">
        <v>0.14787</v>
      </c>
      <c r="G13" s="34">
        <v>0.51563999999999999</v>
      </c>
      <c r="H13" s="34">
        <v>0.25445000000000001</v>
      </c>
      <c r="I13" s="34">
        <v>0.16009839100000001</v>
      </c>
      <c r="J13" s="34">
        <v>0.12622797999999999</v>
      </c>
      <c r="K13" s="27">
        <f t="shared" si="0"/>
        <v>0.19853233871428569</v>
      </c>
      <c r="L13" s="27">
        <f t="shared" si="1"/>
        <v>5.6802256563182212E-2</v>
      </c>
      <c r="O13" s="33">
        <v>43</v>
      </c>
      <c r="Q13" s="34">
        <v>0.10293319099999999</v>
      </c>
      <c r="R13" s="34">
        <v>5.8110000000000002E-2</v>
      </c>
      <c r="S13" s="34">
        <v>5.16E-2</v>
      </c>
      <c r="T13" s="34">
        <v>0.11</v>
      </c>
      <c r="U13" s="34">
        <v>0.19035560400000001</v>
      </c>
      <c r="V13" s="34">
        <v>0.26546373899999998</v>
      </c>
      <c r="W13" s="34">
        <v>0.37115706500000001</v>
      </c>
      <c r="X13" s="27">
        <f t="shared" si="2"/>
        <v>0.16423137128571427</v>
      </c>
      <c r="Y13" s="27">
        <f t="shared" si="3"/>
        <v>4.4826328973000713E-2</v>
      </c>
    </row>
    <row r="14" spans="1:25" x14ac:dyDescent="0.2">
      <c r="B14" s="33">
        <v>42</v>
      </c>
      <c r="C14" s="33"/>
      <c r="D14" s="34">
        <v>0.10284</v>
      </c>
      <c r="E14" s="34">
        <v>8.7209999999999996E-2</v>
      </c>
      <c r="F14" s="34">
        <v>0.14993999999999999</v>
      </c>
      <c r="G14" s="34">
        <v>0.50849999999999995</v>
      </c>
      <c r="H14" s="34">
        <v>0.25419000000000003</v>
      </c>
      <c r="I14" s="34">
        <v>0.15576209299999999</v>
      </c>
      <c r="J14" s="34">
        <v>0.12695245999999999</v>
      </c>
      <c r="K14" s="27">
        <f t="shared" si="0"/>
        <v>0.19791350757142853</v>
      </c>
      <c r="L14" s="27">
        <f t="shared" si="1"/>
        <v>5.5643191677228837E-2</v>
      </c>
      <c r="O14" s="33">
        <v>42</v>
      </c>
      <c r="Q14" s="34">
        <v>0.101367371</v>
      </c>
      <c r="R14" s="34">
        <v>6.2330000000000003E-2</v>
      </c>
      <c r="S14" s="34">
        <v>5.2600000000000001E-2</v>
      </c>
      <c r="T14" s="34">
        <v>0.108</v>
      </c>
      <c r="U14" s="34">
        <v>0.18711349999999999</v>
      </c>
      <c r="V14" s="34">
        <v>0.25477181100000001</v>
      </c>
      <c r="W14" s="34">
        <v>0.37676702499999998</v>
      </c>
      <c r="X14" s="27">
        <f t="shared" si="2"/>
        <v>0.16327852957142858</v>
      </c>
      <c r="Y14" s="27">
        <f t="shared" si="3"/>
        <v>4.4680216661935994E-2</v>
      </c>
    </row>
    <row r="15" spans="1:25" x14ac:dyDescent="0.2">
      <c r="B15" s="33">
        <v>41</v>
      </c>
      <c r="C15" s="33"/>
      <c r="D15" s="34">
        <v>9.7100000000000006E-2</v>
      </c>
      <c r="E15" s="34">
        <v>8.566E-2</v>
      </c>
      <c r="F15" s="34">
        <v>0.15548000000000001</v>
      </c>
      <c r="G15" s="34">
        <v>0.49645</v>
      </c>
      <c r="H15" s="34">
        <v>0.24359</v>
      </c>
      <c r="I15" s="34">
        <v>0.153284217</v>
      </c>
      <c r="J15" s="34">
        <v>0.124862111</v>
      </c>
      <c r="K15" s="27">
        <f t="shared" si="0"/>
        <v>0.1937751897142857</v>
      </c>
      <c r="L15" s="27">
        <f t="shared" si="1"/>
        <v>5.4112668066823133E-2</v>
      </c>
      <c r="O15" s="33">
        <v>41</v>
      </c>
      <c r="Q15" s="34">
        <v>9.8173905000000006E-2</v>
      </c>
      <c r="R15" s="34">
        <v>6.241E-2</v>
      </c>
      <c r="S15" s="34">
        <v>5.9400000000000001E-2</v>
      </c>
      <c r="T15" s="34">
        <v>0.107</v>
      </c>
      <c r="U15" s="34">
        <v>0.185568871</v>
      </c>
      <c r="V15" s="34">
        <v>0.26473159200000002</v>
      </c>
      <c r="W15" s="34">
        <v>0.37026276699999999</v>
      </c>
      <c r="X15" s="27">
        <f t="shared" si="2"/>
        <v>0.16393530500000003</v>
      </c>
      <c r="Y15" s="27">
        <f t="shared" si="3"/>
        <v>4.4185790772064887E-2</v>
      </c>
    </row>
    <row r="16" spans="1:25" x14ac:dyDescent="0.2">
      <c r="B16" s="33">
        <v>40</v>
      </c>
      <c r="C16" s="33"/>
      <c r="D16" s="34">
        <v>9.5060000000000006E-2</v>
      </c>
      <c r="E16" s="34">
        <v>8.4640000000000007E-2</v>
      </c>
      <c r="F16" s="34">
        <v>0.1525</v>
      </c>
      <c r="G16" s="34">
        <v>0.48559999999999998</v>
      </c>
      <c r="H16" s="34">
        <v>0.25045000000000001</v>
      </c>
      <c r="I16" s="34">
        <v>0.16243998300000001</v>
      </c>
      <c r="J16" s="34">
        <v>0.120714445</v>
      </c>
      <c r="K16" s="27">
        <f t="shared" si="0"/>
        <v>0.19305777542857144</v>
      </c>
      <c r="L16" s="27">
        <f t="shared" si="1"/>
        <v>5.3015886755246967E-2</v>
      </c>
      <c r="O16" s="33">
        <v>40</v>
      </c>
      <c r="Q16" s="34">
        <v>9.5523073E-2</v>
      </c>
      <c r="R16" s="34">
        <v>6.1859999999999998E-2</v>
      </c>
      <c r="S16" s="34">
        <v>5.28E-2</v>
      </c>
      <c r="T16" s="34">
        <v>0.104</v>
      </c>
      <c r="U16" s="34">
        <v>0.18151957099999999</v>
      </c>
      <c r="V16" s="34">
        <v>0.25448590799999998</v>
      </c>
      <c r="W16" s="34">
        <v>0.38035847</v>
      </c>
      <c r="X16" s="27">
        <f t="shared" si="2"/>
        <v>0.16150671742857142</v>
      </c>
      <c r="Y16" s="27">
        <f t="shared" si="3"/>
        <v>4.5342405354739081E-2</v>
      </c>
    </row>
    <row r="17" spans="2:25" x14ac:dyDescent="0.2">
      <c r="B17" s="33">
        <v>39</v>
      </c>
      <c r="C17" s="33"/>
      <c r="D17" s="34">
        <v>9.7019999999999995E-2</v>
      </c>
      <c r="E17" s="34">
        <v>8.5309999999999997E-2</v>
      </c>
      <c r="F17" s="34">
        <v>0.1547</v>
      </c>
      <c r="G17" s="34">
        <v>0.47710999999999998</v>
      </c>
      <c r="H17" s="34">
        <v>0.23891000000000001</v>
      </c>
      <c r="I17" s="34">
        <v>0.161062815</v>
      </c>
      <c r="J17" s="34">
        <v>0.11413727</v>
      </c>
      <c r="K17" s="27">
        <f t="shared" si="0"/>
        <v>0.18975001214285717</v>
      </c>
      <c r="L17" s="27">
        <f t="shared" si="1"/>
        <v>5.1701474539457677E-2</v>
      </c>
      <c r="O17" s="33">
        <v>39</v>
      </c>
      <c r="Q17" s="34">
        <v>9.3401454999999994E-2</v>
      </c>
      <c r="R17" s="34">
        <v>6.0220000000000003E-2</v>
      </c>
      <c r="S17" s="34">
        <v>5.0099999999999999E-2</v>
      </c>
      <c r="T17" s="34">
        <v>9.8500000000000004E-2</v>
      </c>
      <c r="U17" s="34">
        <v>0.185010175</v>
      </c>
      <c r="V17" s="34">
        <v>0.247245727</v>
      </c>
      <c r="W17" s="34">
        <v>0.369767179</v>
      </c>
      <c r="X17" s="27">
        <f t="shared" si="2"/>
        <v>0.15774921942857142</v>
      </c>
      <c r="Y17" s="27">
        <f t="shared" si="3"/>
        <v>4.4308391020523398E-2</v>
      </c>
    </row>
    <row r="18" spans="2:25" x14ac:dyDescent="0.2">
      <c r="B18" s="33">
        <v>38</v>
      </c>
      <c r="C18" s="33"/>
      <c r="D18" s="34">
        <v>9.2350000000000002E-2</v>
      </c>
      <c r="E18" s="34">
        <v>8.2549999999999998E-2</v>
      </c>
      <c r="F18" s="34">
        <v>0.15481</v>
      </c>
      <c r="G18" s="34">
        <v>0.46268999999999999</v>
      </c>
      <c r="H18" s="34">
        <v>0.23497999999999999</v>
      </c>
      <c r="I18" s="34">
        <v>0.157002582</v>
      </c>
      <c r="J18" s="34">
        <v>0.119807341</v>
      </c>
      <c r="K18" s="27">
        <f t="shared" si="0"/>
        <v>0.18631284614285715</v>
      </c>
      <c r="L18" s="27">
        <f t="shared" si="1"/>
        <v>4.9910174277012345E-2</v>
      </c>
      <c r="O18" s="33">
        <v>38</v>
      </c>
      <c r="Q18" s="34">
        <v>9.0149880000000002E-2</v>
      </c>
      <c r="R18" s="34">
        <v>6.4939999999999998E-2</v>
      </c>
      <c r="S18" s="34">
        <v>4.9399999999999999E-2</v>
      </c>
      <c r="T18" s="34">
        <v>9.3100000000000002E-2</v>
      </c>
      <c r="U18" s="34">
        <v>0.18601483199999999</v>
      </c>
      <c r="V18" s="34">
        <v>0.24684204900000001</v>
      </c>
      <c r="W18" s="34">
        <v>0.37472601700000002</v>
      </c>
      <c r="X18" s="27">
        <f t="shared" si="2"/>
        <v>0.15788182542857143</v>
      </c>
      <c r="Y18" s="27">
        <f t="shared" si="3"/>
        <v>4.4964955019119367E-2</v>
      </c>
    </row>
    <row r="19" spans="2:25" x14ac:dyDescent="0.2">
      <c r="B19" s="33">
        <v>37</v>
      </c>
      <c r="C19" s="33"/>
      <c r="D19" s="34">
        <v>9.1590000000000005E-2</v>
      </c>
      <c r="E19" s="34">
        <v>8.1989999999999993E-2</v>
      </c>
      <c r="F19" s="34">
        <v>0.15293999999999999</v>
      </c>
      <c r="G19" s="34">
        <v>0.45249</v>
      </c>
      <c r="H19" s="34">
        <v>0.23100999999999999</v>
      </c>
      <c r="I19" s="34">
        <v>0.163196907</v>
      </c>
      <c r="J19" s="34">
        <v>0.12708781199999999</v>
      </c>
      <c r="K19" s="27">
        <f t="shared" si="0"/>
        <v>0.18575781700000002</v>
      </c>
      <c r="L19" s="27">
        <f t="shared" si="1"/>
        <v>4.826941464250805E-2</v>
      </c>
      <c r="O19" s="33">
        <v>37</v>
      </c>
      <c r="Q19" s="34">
        <v>8.8114045000000002E-2</v>
      </c>
      <c r="R19" s="34">
        <v>6.3829999999999998E-2</v>
      </c>
      <c r="S19" s="34">
        <v>5.0099999999999999E-2</v>
      </c>
      <c r="T19" s="34">
        <v>8.8599999999999998E-2</v>
      </c>
      <c r="U19" s="34">
        <v>0.18933277100000001</v>
      </c>
      <c r="V19" s="34">
        <v>0.258287141</v>
      </c>
      <c r="W19" s="34">
        <v>0.37401594999999999</v>
      </c>
      <c r="X19" s="27">
        <f t="shared" si="2"/>
        <v>0.15889712957142857</v>
      </c>
      <c r="Y19" s="27">
        <f t="shared" si="3"/>
        <v>4.5749659264638323E-2</v>
      </c>
    </row>
    <row r="20" spans="2:25" x14ac:dyDescent="0.2">
      <c r="B20" s="33">
        <v>36</v>
      </c>
      <c r="C20" s="33"/>
      <c r="D20" s="34">
        <v>9.4799999999999995E-2</v>
      </c>
      <c r="E20" s="34">
        <v>7.9149999999999998E-2</v>
      </c>
      <c r="F20" s="34">
        <v>0.14956</v>
      </c>
      <c r="G20" s="34">
        <v>0.43984000000000001</v>
      </c>
      <c r="H20" s="34">
        <v>0.22294</v>
      </c>
      <c r="I20" s="34">
        <v>0.14626536200000001</v>
      </c>
      <c r="J20" s="34">
        <v>0.12475360100000001</v>
      </c>
      <c r="K20" s="27">
        <f t="shared" si="0"/>
        <v>0.17961556614285715</v>
      </c>
      <c r="L20" s="27">
        <f t="shared" si="1"/>
        <v>4.6778653347370337E-2</v>
      </c>
      <c r="O20" s="33">
        <v>36</v>
      </c>
      <c r="Q20" s="34">
        <v>8.7407430999999994E-2</v>
      </c>
      <c r="R20" s="34">
        <v>6.5670000000000006E-2</v>
      </c>
      <c r="S20" s="34">
        <v>5.1999999999999998E-2</v>
      </c>
      <c r="T20" s="34">
        <v>8.8900000000000007E-2</v>
      </c>
      <c r="U20" s="34">
        <v>0.18198836900000001</v>
      </c>
      <c r="V20" s="34">
        <v>0.25746826299999998</v>
      </c>
      <c r="W20" s="34">
        <v>0.36444109000000002</v>
      </c>
      <c r="X20" s="27">
        <f t="shared" si="2"/>
        <v>0.15683930757142855</v>
      </c>
      <c r="Y20" s="27">
        <f t="shared" si="3"/>
        <v>4.434626201070526E-2</v>
      </c>
    </row>
    <row r="21" spans="2:25" x14ac:dyDescent="0.2">
      <c r="B21" s="33">
        <v>35</v>
      </c>
      <c r="C21" s="33"/>
      <c r="D21" s="34">
        <v>9.0509999999999993E-2</v>
      </c>
      <c r="E21" s="34">
        <v>7.9070000000000001E-2</v>
      </c>
      <c r="F21" s="34">
        <v>0.14791000000000001</v>
      </c>
      <c r="G21" s="34">
        <v>0.43048999999999998</v>
      </c>
      <c r="H21" s="34">
        <v>0.22500000000000001</v>
      </c>
      <c r="I21" s="34">
        <v>0.13903669499999999</v>
      </c>
      <c r="J21" s="34">
        <v>0.118945948</v>
      </c>
      <c r="K21" s="27">
        <f t="shared" si="0"/>
        <v>0.17585180614285714</v>
      </c>
      <c r="L21" s="27">
        <f t="shared" si="1"/>
        <v>4.6105590570064747E-2</v>
      </c>
      <c r="O21" s="33">
        <v>35</v>
      </c>
      <c r="Q21" s="34">
        <v>8.4532472999999997E-2</v>
      </c>
      <c r="R21" s="34">
        <v>6.9019999999999998E-2</v>
      </c>
      <c r="S21" s="34">
        <v>5.1499999999999997E-2</v>
      </c>
      <c r="T21" s="34">
        <v>8.6300000000000002E-2</v>
      </c>
      <c r="U21" s="34">
        <v>0.181815703</v>
      </c>
      <c r="V21" s="34">
        <v>0.24932812700000001</v>
      </c>
      <c r="W21" s="34">
        <v>0.34177089500000002</v>
      </c>
      <c r="X21" s="27">
        <f t="shared" si="2"/>
        <v>0.15203817114285714</v>
      </c>
      <c r="Y21" s="27">
        <f t="shared" si="3"/>
        <v>4.146972804119721E-2</v>
      </c>
    </row>
    <row r="22" spans="2:25" x14ac:dyDescent="0.2">
      <c r="B22" s="33">
        <v>34</v>
      </c>
      <c r="C22" s="33"/>
      <c r="D22" s="34">
        <v>8.5970000000000005E-2</v>
      </c>
      <c r="E22" s="34">
        <v>7.6179999999999998E-2</v>
      </c>
      <c r="F22" s="34">
        <v>0.14863000000000001</v>
      </c>
      <c r="G22" s="34">
        <v>0.42225000000000001</v>
      </c>
      <c r="H22" s="34">
        <v>0.2142</v>
      </c>
      <c r="I22" s="34">
        <v>0.13772944500000001</v>
      </c>
      <c r="J22" s="34">
        <v>0.12379967</v>
      </c>
      <c r="K22" s="27">
        <f t="shared" si="0"/>
        <v>0.17267987357142855</v>
      </c>
      <c r="L22" s="27">
        <f t="shared" si="1"/>
        <v>4.4994496979817299E-2</v>
      </c>
      <c r="O22" s="33">
        <v>34</v>
      </c>
      <c r="Q22" s="34">
        <v>8.1242772000000005E-2</v>
      </c>
      <c r="R22" s="34">
        <v>7.0360000000000006E-2</v>
      </c>
      <c r="S22" s="34">
        <v>4.9700000000000001E-2</v>
      </c>
      <c r="T22" s="34">
        <v>7.7600000000000002E-2</v>
      </c>
      <c r="U22" s="34">
        <v>0.18458023400000001</v>
      </c>
      <c r="V22" s="34">
        <v>0.25345708300000003</v>
      </c>
      <c r="W22" s="34">
        <v>0.34000251300000001</v>
      </c>
      <c r="X22" s="27">
        <f t="shared" si="2"/>
        <v>0.15099180028571429</v>
      </c>
      <c r="Y22" s="27">
        <f t="shared" si="3"/>
        <v>4.2078488418972569E-2</v>
      </c>
    </row>
    <row r="23" spans="2:25" x14ac:dyDescent="0.2">
      <c r="B23" s="33">
        <v>33</v>
      </c>
      <c r="C23" s="33"/>
      <c r="D23" s="34">
        <v>8.8910000000000003E-2</v>
      </c>
      <c r="E23" s="34">
        <v>7.6520000000000005E-2</v>
      </c>
      <c r="F23" s="34">
        <v>0.14404</v>
      </c>
      <c r="G23" s="34">
        <v>0.40971999999999997</v>
      </c>
      <c r="H23" s="34">
        <v>0.21087</v>
      </c>
      <c r="I23" s="34">
        <v>0.13649076099999999</v>
      </c>
      <c r="J23" s="34">
        <v>0.13366677099999999</v>
      </c>
      <c r="K23" s="27">
        <f t="shared" si="0"/>
        <v>0.17145964742857142</v>
      </c>
      <c r="L23" s="27">
        <f t="shared" si="1"/>
        <v>4.2970674948879628E-2</v>
      </c>
      <c r="O23" s="33">
        <v>33</v>
      </c>
      <c r="Q23" s="34">
        <v>7.8831034999999994E-2</v>
      </c>
      <c r="R23" s="34">
        <v>7.3270000000000002E-2</v>
      </c>
      <c r="S23" s="34">
        <v>4.8399999999999999E-2</v>
      </c>
      <c r="T23" s="34">
        <v>8.2199999999999995E-2</v>
      </c>
      <c r="U23" s="34">
        <v>0.180640261</v>
      </c>
      <c r="V23" s="34">
        <v>0.247545286</v>
      </c>
      <c r="W23" s="34">
        <v>0.32194213399999999</v>
      </c>
      <c r="X23" s="27">
        <f t="shared" si="2"/>
        <v>0.14754695942857143</v>
      </c>
      <c r="Y23" s="27">
        <f t="shared" si="3"/>
        <v>3.9595513960157612E-2</v>
      </c>
    </row>
    <row r="24" spans="2:25" x14ac:dyDescent="0.2">
      <c r="B24" s="33">
        <v>32</v>
      </c>
      <c r="C24" s="33"/>
      <c r="D24" s="34">
        <v>8.0850000000000005E-2</v>
      </c>
      <c r="E24" s="34">
        <v>7.5219999999999995E-2</v>
      </c>
      <c r="F24" s="34">
        <v>0.14452999999999999</v>
      </c>
      <c r="G24" s="34">
        <v>0.40016000000000002</v>
      </c>
      <c r="H24" s="34">
        <v>0.20255999999999999</v>
      </c>
      <c r="I24" s="34">
        <v>0.126510013</v>
      </c>
      <c r="J24" s="34">
        <v>0.12860924100000001</v>
      </c>
      <c r="K24" s="27">
        <f t="shared" si="0"/>
        <v>0.165491322</v>
      </c>
      <c r="L24" s="27">
        <f t="shared" si="1"/>
        <v>4.2279046836437524E-2</v>
      </c>
      <c r="O24" s="33">
        <v>32</v>
      </c>
      <c r="Q24" s="34">
        <v>7.7594700000000003E-2</v>
      </c>
      <c r="R24" s="34">
        <v>7.2679999999999995E-2</v>
      </c>
      <c r="S24" s="34">
        <v>4.6199999999999998E-2</v>
      </c>
      <c r="T24" s="34">
        <v>6.4699999999999994E-2</v>
      </c>
      <c r="U24" s="34">
        <v>0.18130961400000001</v>
      </c>
      <c r="V24" s="34">
        <v>0.24535791200000001</v>
      </c>
      <c r="W24" s="34">
        <v>0.31632131499999999</v>
      </c>
      <c r="X24" s="27">
        <f t="shared" si="2"/>
        <v>0.14345193442857143</v>
      </c>
      <c r="Y24" s="27">
        <f t="shared" si="3"/>
        <v>3.985315392375275E-2</v>
      </c>
    </row>
    <row r="25" spans="2:25" x14ac:dyDescent="0.2">
      <c r="B25" s="33">
        <v>31</v>
      </c>
      <c r="C25" s="33"/>
      <c r="D25" s="34">
        <v>8.115E-2</v>
      </c>
      <c r="E25" s="34">
        <v>7.2139999999999996E-2</v>
      </c>
      <c r="F25" s="34">
        <v>0.14305000000000001</v>
      </c>
      <c r="G25" s="34">
        <v>0.38573000000000002</v>
      </c>
      <c r="H25" s="34">
        <v>0.19108</v>
      </c>
      <c r="I25" s="34">
        <v>0.126152668</v>
      </c>
      <c r="J25" s="34">
        <v>0.119413855</v>
      </c>
      <c r="K25" s="27">
        <f t="shared" si="0"/>
        <v>0.15981664614285715</v>
      </c>
      <c r="L25" s="27">
        <f t="shared" si="1"/>
        <v>4.0513561991199688E-2</v>
      </c>
      <c r="O25" s="33">
        <v>31</v>
      </c>
      <c r="Q25" s="34">
        <v>7.4115023000000002E-2</v>
      </c>
      <c r="R25" s="34">
        <v>7.6759999999999995E-2</v>
      </c>
      <c r="S25" s="34">
        <v>4.7800000000000002E-2</v>
      </c>
      <c r="T25" s="34">
        <v>7.4200000000000002E-2</v>
      </c>
      <c r="U25" s="34">
        <v>0.17708521999999999</v>
      </c>
      <c r="V25" s="34">
        <v>0.24596980399999999</v>
      </c>
      <c r="W25" s="34">
        <v>0.323284344</v>
      </c>
      <c r="X25" s="27">
        <f t="shared" si="2"/>
        <v>0.14560205585714286</v>
      </c>
      <c r="Y25" s="27">
        <f t="shared" si="3"/>
        <v>3.9984815642721494E-2</v>
      </c>
    </row>
    <row r="26" spans="2:25" x14ac:dyDescent="0.2">
      <c r="B26" s="33">
        <v>30</v>
      </c>
      <c r="C26" s="33"/>
      <c r="D26" s="34">
        <v>8.4169999999999995E-2</v>
      </c>
      <c r="E26" s="34">
        <v>7.3069999999999996E-2</v>
      </c>
      <c r="F26" s="34">
        <v>0.14301</v>
      </c>
      <c r="G26" s="34">
        <v>0.37624999999999997</v>
      </c>
      <c r="H26" s="34">
        <v>0.19327</v>
      </c>
      <c r="I26" s="34">
        <v>0.112470025</v>
      </c>
      <c r="J26" s="34">
        <v>0.12032912599999999</v>
      </c>
      <c r="K26" s="27">
        <f t="shared" si="0"/>
        <v>0.15750987871428571</v>
      </c>
      <c r="L26" s="27">
        <f t="shared" si="1"/>
        <v>3.9417213166241138E-2</v>
      </c>
      <c r="O26" s="33">
        <v>30</v>
      </c>
      <c r="Q26" s="34">
        <v>7.0464480999999995E-2</v>
      </c>
      <c r="R26" s="34">
        <v>7.1849999999999997E-2</v>
      </c>
      <c r="S26" s="34">
        <v>4.36E-2</v>
      </c>
      <c r="T26" s="34">
        <v>6.9800000000000001E-2</v>
      </c>
      <c r="U26" s="34">
        <v>0.175647684</v>
      </c>
      <c r="V26" s="34">
        <v>0.24173760899999999</v>
      </c>
      <c r="W26" s="34">
        <v>0.308059945</v>
      </c>
      <c r="X26" s="27">
        <f t="shared" si="2"/>
        <v>0.14016567414285713</v>
      </c>
      <c r="Y26" s="27">
        <f t="shared" si="3"/>
        <v>3.8903379195909929E-2</v>
      </c>
    </row>
    <row r="27" spans="2:25" x14ac:dyDescent="0.2">
      <c r="B27" s="33">
        <v>29</v>
      </c>
      <c r="C27" s="33"/>
      <c r="D27" s="34">
        <v>0.08</v>
      </c>
      <c r="E27" s="34">
        <v>7.4289999999999995E-2</v>
      </c>
      <c r="F27" s="34">
        <v>0.14124</v>
      </c>
      <c r="G27" s="34">
        <v>0.36686000000000002</v>
      </c>
      <c r="H27" s="34">
        <v>0.18185000000000001</v>
      </c>
      <c r="I27" s="34">
        <v>0.110886259</v>
      </c>
      <c r="J27" s="34">
        <v>0.12482183500000001</v>
      </c>
      <c r="K27" s="27">
        <f t="shared" si="0"/>
        <v>0.15427829914285715</v>
      </c>
      <c r="L27" s="27">
        <f t="shared" si="1"/>
        <v>3.8043559502137329E-2</v>
      </c>
      <c r="O27" s="33">
        <v>29</v>
      </c>
      <c r="Q27" s="34">
        <v>7.0763151999999996E-2</v>
      </c>
      <c r="R27" s="34">
        <v>7.3539999999999994E-2</v>
      </c>
      <c r="S27" s="34">
        <v>4.6100000000000002E-2</v>
      </c>
      <c r="T27" s="34">
        <v>6.5500000000000003E-2</v>
      </c>
      <c r="U27" s="34">
        <v>0.17361110699999999</v>
      </c>
      <c r="V27" s="34">
        <v>0.23829866199999999</v>
      </c>
      <c r="W27" s="34">
        <v>0.30840315099999999</v>
      </c>
      <c r="X27" s="27">
        <f t="shared" si="2"/>
        <v>0.13945943885714285</v>
      </c>
      <c r="Y27" s="27">
        <f t="shared" si="3"/>
        <v>3.8646148704814733E-2</v>
      </c>
    </row>
    <row r="28" spans="2:25" x14ac:dyDescent="0.2">
      <c r="B28" s="33">
        <v>28</v>
      </c>
      <c r="C28" s="33"/>
      <c r="D28" s="34">
        <v>7.5789999999999996E-2</v>
      </c>
      <c r="E28" s="34">
        <v>7.3469999999999994E-2</v>
      </c>
      <c r="F28" s="34">
        <v>0.13617000000000001</v>
      </c>
      <c r="G28" s="34">
        <v>0.35802</v>
      </c>
      <c r="H28" s="34">
        <v>0.18046999999999999</v>
      </c>
      <c r="I28" s="34">
        <v>0.10479859699999999</v>
      </c>
      <c r="J28" s="34">
        <v>0.119342068</v>
      </c>
      <c r="K28" s="27">
        <f t="shared" si="0"/>
        <v>0.14972295214285714</v>
      </c>
      <c r="L28" s="27">
        <f t="shared" si="1"/>
        <v>3.7397005717633845E-2</v>
      </c>
      <c r="O28" s="33">
        <v>28</v>
      </c>
      <c r="Q28" s="34">
        <v>6.6837763999999994E-2</v>
      </c>
      <c r="R28" s="34">
        <v>7.2959999999999997E-2</v>
      </c>
      <c r="S28" s="34">
        <v>4.2700000000000002E-2</v>
      </c>
      <c r="T28" s="34">
        <v>7.0599999999999996E-2</v>
      </c>
      <c r="U28" s="34">
        <v>0.16874240900000001</v>
      </c>
      <c r="V28" s="34">
        <v>0.23664399699999999</v>
      </c>
      <c r="W28" s="34">
        <v>0.31067136299999998</v>
      </c>
      <c r="X28" s="27">
        <f t="shared" si="2"/>
        <v>0.13845079042857142</v>
      </c>
      <c r="Y28" s="27">
        <f t="shared" si="3"/>
        <v>3.8855295160371679E-2</v>
      </c>
    </row>
    <row r="29" spans="2:25" x14ac:dyDescent="0.2">
      <c r="B29" s="33">
        <v>27</v>
      </c>
      <c r="C29" s="33"/>
      <c r="D29" s="34">
        <v>7.5009999999999993E-2</v>
      </c>
      <c r="E29" s="34">
        <v>6.9639999999999994E-2</v>
      </c>
      <c r="F29" s="34">
        <v>0.13572000000000001</v>
      </c>
      <c r="G29" s="34">
        <v>0.35027000000000003</v>
      </c>
      <c r="H29" s="34">
        <v>0.17601</v>
      </c>
      <c r="I29" s="34">
        <v>9.4779300999999996E-2</v>
      </c>
      <c r="J29" s="34">
        <v>0.1117625</v>
      </c>
      <c r="K29" s="27">
        <f t="shared" si="0"/>
        <v>0.14474168585714287</v>
      </c>
      <c r="L29" s="27">
        <f t="shared" si="1"/>
        <v>3.6964469436693938E-2</v>
      </c>
      <c r="O29" s="33">
        <v>27</v>
      </c>
      <c r="Q29" s="34">
        <v>6.6283636000000007E-2</v>
      </c>
      <c r="R29" s="34">
        <v>7.3400000000000007E-2</v>
      </c>
      <c r="S29" s="34">
        <v>4.3799999999999999E-2</v>
      </c>
      <c r="T29" s="34">
        <v>6.6299999999999998E-2</v>
      </c>
      <c r="U29" s="34">
        <v>0.16912907299999999</v>
      </c>
      <c r="V29" s="34">
        <v>0.23228986500000001</v>
      </c>
      <c r="W29" s="34">
        <v>0.30826344</v>
      </c>
      <c r="X29" s="27">
        <f t="shared" si="2"/>
        <v>0.13706657342857143</v>
      </c>
      <c r="Y29" s="27">
        <f t="shared" si="3"/>
        <v>3.8475120191471014E-2</v>
      </c>
    </row>
    <row r="30" spans="2:25" x14ac:dyDescent="0.2">
      <c r="B30" s="33">
        <v>26</v>
      </c>
      <c r="C30" s="33"/>
      <c r="D30" s="34">
        <v>6.93E-2</v>
      </c>
      <c r="E30" s="34">
        <v>6.9800000000000001E-2</v>
      </c>
      <c r="F30" s="34">
        <v>0.12987000000000001</v>
      </c>
      <c r="G30" s="34">
        <v>0.34419</v>
      </c>
      <c r="H30" s="34">
        <v>0.16208</v>
      </c>
      <c r="I30" s="34">
        <v>9.9094304999999994E-2</v>
      </c>
      <c r="J30" s="34">
        <v>0.10808614499999999</v>
      </c>
      <c r="K30" s="27">
        <f t="shared" si="0"/>
        <v>0.14034577857142858</v>
      </c>
      <c r="L30" s="27">
        <f t="shared" si="1"/>
        <v>3.6154813446466975E-2</v>
      </c>
      <c r="O30" s="33">
        <v>26</v>
      </c>
      <c r="Q30" s="34">
        <v>6.3823295000000002E-2</v>
      </c>
      <c r="R30" s="34">
        <v>7.4399999999999994E-2</v>
      </c>
      <c r="S30" s="34">
        <v>4.1700000000000001E-2</v>
      </c>
      <c r="T30" s="34">
        <v>6.13E-2</v>
      </c>
      <c r="U30" s="34">
        <v>0.166811612</v>
      </c>
      <c r="V30" s="34">
        <v>0.22924102299999999</v>
      </c>
      <c r="W30" s="34">
        <v>0.29821042399999997</v>
      </c>
      <c r="X30" s="27">
        <f t="shared" si="2"/>
        <v>0.13364090771428569</v>
      </c>
      <c r="Y30" s="27">
        <f t="shared" si="3"/>
        <v>3.7604813834501059E-2</v>
      </c>
    </row>
    <row r="31" spans="2:25" x14ac:dyDescent="0.2">
      <c r="B31" s="33">
        <v>25</v>
      </c>
      <c r="C31" s="33"/>
      <c r="D31" s="34">
        <v>6.7790000000000003E-2</v>
      </c>
      <c r="E31" s="34">
        <v>6.6879999999999995E-2</v>
      </c>
      <c r="F31" s="34">
        <v>0.1305</v>
      </c>
      <c r="G31" s="34">
        <v>0.33344000000000001</v>
      </c>
      <c r="H31" s="34">
        <v>0.1643</v>
      </c>
      <c r="I31" s="34">
        <v>0.10606779500000001</v>
      </c>
      <c r="J31" s="34">
        <v>0.11343219</v>
      </c>
      <c r="K31" s="27">
        <f t="shared" si="0"/>
        <v>0.14034428357142859</v>
      </c>
      <c r="L31" s="27">
        <f t="shared" si="1"/>
        <v>3.4681203035003334E-2</v>
      </c>
      <c r="O31" s="33">
        <v>25</v>
      </c>
      <c r="Q31" s="34">
        <v>6.2056044999999997E-2</v>
      </c>
      <c r="R31" s="34">
        <v>7.5429999999999997E-2</v>
      </c>
      <c r="S31" s="34">
        <v>4.0500000000000001E-2</v>
      </c>
      <c r="T31" s="34">
        <v>5.8900000000000001E-2</v>
      </c>
      <c r="U31" s="34">
        <v>0.16587405499999999</v>
      </c>
      <c r="V31" s="34">
        <v>0.21920885900000001</v>
      </c>
      <c r="W31" s="34">
        <v>0.27440212400000003</v>
      </c>
      <c r="X31" s="27">
        <f t="shared" si="2"/>
        <v>0.12805301185714285</v>
      </c>
      <c r="Y31" s="27">
        <f t="shared" si="3"/>
        <v>3.4754353048071319E-2</v>
      </c>
    </row>
    <row r="32" spans="2:25" x14ac:dyDescent="0.2">
      <c r="B32" s="33">
        <v>24</v>
      </c>
      <c r="C32" s="33"/>
      <c r="D32" s="34">
        <v>6.948E-2</v>
      </c>
      <c r="E32" s="34">
        <v>6.4589999999999995E-2</v>
      </c>
      <c r="F32" s="34">
        <v>0.12703</v>
      </c>
      <c r="G32" s="34">
        <v>0.32201000000000002</v>
      </c>
      <c r="H32" s="34">
        <v>0.1535</v>
      </c>
      <c r="I32" s="34">
        <v>9.0305105999999996E-2</v>
      </c>
      <c r="J32" s="34">
        <v>0.10478994799999999</v>
      </c>
      <c r="K32" s="27">
        <f t="shared" si="0"/>
        <v>0.13310072199999998</v>
      </c>
      <c r="L32" s="27">
        <f t="shared" si="1"/>
        <v>3.3634583779576607E-2</v>
      </c>
      <c r="O32" s="33">
        <v>24</v>
      </c>
      <c r="Q32" s="34">
        <v>6.1023814000000003E-2</v>
      </c>
      <c r="R32" s="34">
        <v>7.2580000000000006E-2</v>
      </c>
      <c r="S32" s="34">
        <v>3.9399999999999998E-2</v>
      </c>
      <c r="T32" s="34">
        <v>4.8599999999999997E-2</v>
      </c>
      <c r="U32" s="34">
        <v>0.16368361400000001</v>
      </c>
      <c r="V32" s="34">
        <v>0.21828415400000001</v>
      </c>
      <c r="W32" s="34">
        <v>0.28583960200000003</v>
      </c>
      <c r="X32" s="27">
        <f t="shared" si="2"/>
        <v>0.12705874057142857</v>
      </c>
      <c r="Y32" s="27">
        <f t="shared" si="3"/>
        <v>3.6528916411730644E-2</v>
      </c>
    </row>
    <row r="33" spans="2:25" x14ac:dyDescent="0.2">
      <c r="B33" s="33">
        <v>23</v>
      </c>
      <c r="C33" s="33"/>
      <c r="D33" s="34">
        <v>6.2759999999999996E-2</v>
      </c>
      <c r="E33" s="34">
        <v>6.4530000000000004E-2</v>
      </c>
      <c r="F33" s="34">
        <v>0.12366000000000001</v>
      </c>
      <c r="G33" s="34">
        <v>0.31012000000000001</v>
      </c>
      <c r="H33" s="34">
        <v>0.15099000000000001</v>
      </c>
      <c r="I33" s="34">
        <v>8.7467217E-2</v>
      </c>
      <c r="J33" s="34">
        <v>0.108329701</v>
      </c>
      <c r="K33" s="27">
        <f t="shared" si="0"/>
        <v>0.12969384542857143</v>
      </c>
      <c r="L33" s="27">
        <f t="shared" si="1"/>
        <v>3.2370442122303646E-2</v>
      </c>
      <c r="O33" s="33">
        <v>23</v>
      </c>
      <c r="Q33" s="34">
        <v>5.8175566999999997E-2</v>
      </c>
      <c r="R33" s="34">
        <v>7.424E-2</v>
      </c>
      <c r="S33" s="34">
        <v>4.2599999999999999E-2</v>
      </c>
      <c r="T33" s="34">
        <v>4.5900000000000003E-2</v>
      </c>
      <c r="U33" s="34">
        <v>0.16160954999999999</v>
      </c>
      <c r="V33" s="34">
        <v>0.21642908999999999</v>
      </c>
      <c r="W33" s="34">
        <v>0.27374096799999997</v>
      </c>
      <c r="X33" s="27">
        <f t="shared" si="2"/>
        <v>0.12467073928571429</v>
      </c>
      <c r="Y33" s="27">
        <f t="shared" si="3"/>
        <v>3.5156556920252907E-2</v>
      </c>
    </row>
    <row r="34" spans="2:25" x14ac:dyDescent="0.2">
      <c r="B34" s="33">
        <v>22</v>
      </c>
      <c r="C34" s="33"/>
      <c r="D34" s="34">
        <v>6.0879999999999997E-2</v>
      </c>
      <c r="E34" s="34">
        <v>6.2E-2</v>
      </c>
      <c r="F34" s="34">
        <v>0.12211</v>
      </c>
      <c r="G34" s="34">
        <v>0.30092999999999998</v>
      </c>
      <c r="H34" s="34">
        <v>0.14943000000000001</v>
      </c>
      <c r="I34" s="34">
        <v>7.7227827999999998E-2</v>
      </c>
      <c r="J34" s="34">
        <v>0.101227757</v>
      </c>
      <c r="K34" s="27">
        <f t="shared" si="0"/>
        <v>0.12482936928571428</v>
      </c>
      <c r="L34" s="27">
        <f t="shared" si="1"/>
        <v>3.1804466761373829E-2</v>
      </c>
      <c r="O34" s="33">
        <v>22</v>
      </c>
      <c r="Q34" s="34">
        <v>5.5905532000000001E-2</v>
      </c>
      <c r="R34" s="34">
        <v>7.2260000000000005E-2</v>
      </c>
      <c r="S34" s="34">
        <v>4.2000000000000003E-2</v>
      </c>
      <c r="T34" s="34">
        <v>4.5600000000000002E-2</v>
      </c>
      <c r="U34" s="34">
        <v>0.15980130000000001</v>
      </c>
      <c r="V34" s="34">
        <v>0.20708399999999999</v>
      </c>
      <c r="W34" s="34">
        <v>0.25699868300000001</v>
      </c>
      <c r="X34" s="27">
        <f t="shared" si="2"/>
        <v>0.11994993071428572</v>
      </c>
      <c r="Y34" s="27">
        <f t="shared" si="3"/>
        <v>3.3073855507353277E-2</v>
      </c>
    </row>
    <row r="35" spans="2:25" x14ac:dyDescent="0.2">
      <c r="B35" s="33">
        <v>21</v>
      </c>
      <c r="C35" s="33"/>
      <c r="D35" s="34">
        <v>6.1190000000000001E-2</v>
      </c>
      <c r="E35" s="34">
        <v>6.1499999999999999E-2</v>
      </c>
      <c r="F35" s="34">
        <v>0.11828</v>
      </c>
      <c r="G35" s="34">
        <v>0.29044999999999999</v>
      </c>
      <c r="H35" s="34">
        <v>0.13539999999999999</v>
      </c>
      <c r="I35" s="34">
        <v>8.7001706999999998E-2</v>
      </c>
      <c r="J35" s="34">
        <v>0.10658364200000001</v>
      </c>
      <c r="K35" s="27">
        <f t="shared" si="0"/>
        <v>0.12291504985714286</v>
      </c>
      <c r="L35" s="27">
        <f t="shared" si="1"/>
        <v>2.983430048706746E-2</v>
      </c>
      <c r="O35" s="33">
        <v>21</v>
      </c>
      <c r="Q35" s="34">
        <v>5.4293596999999999E-2</v>
      </c>
      <c r="R35" s="34">
        <v>7.1319999999999995E-2</v>
      </c>
      <c r="S35" s="34">
        <v>4.1200000000000001E-2</v>
      </c>
      <c r="T35" s="34">
        <v>4.5100000000000001E-2</v>
      </c>
      <c r="U35" s="34">
        <v>0.153040075</v>
      </c>
      <c r="V35" s="34">
        <v>0.20236915699999999</v>
      </c>
      <c r="W35" s="34">
        <v>0.25842463500000001</v>
      </c>
      <c r="X35" s="27">
        <f t="shared" si="2"/>
        <v>0.11796392342857143</v>
      </c>
      <c r="Y35" s="27">
        <f t="shared" si="3"/>
        <v>3.2919529844016124E-2</v>
      </c>
    </row>
    <row r="36" spans="2:25" x14ac:dyDescent="0.2">
      <c r="B36" s="33">
        <v>20</v>
      </c>
      <c r="C36" s="33"/>
      <c r="D36" s="34">
        <v>5.5320000000000001E-2</v>
      </c>
      <c r="E36" s="34">
        <v>6.062E-2</v>
      </c>
      <c r="F36" s="34">
        <v>0.11595</v>
      </c>
      <c r="G36" s="34">
        <v>0.28170000000000001</v>
      </c>
      <c r="H36" s="34">
        <v>0.13613</v>
      </c>
      <c r="I36" s="34">
        <v>7.1596586000000004E-2</v>
      </c>
      <c r="J36" s="34">
        <v>0.115317949</v>
      </c>
      <c r="K36" s="27">
        <f t="shared" si="0"/>
        <v>0.11951921928571428</v>
      </c>
      <c r="L36" s="27">
        <f t="shared" si="1"/>
        <v>2.9478058925950259E-2</v>
      </c>
      <c r="O36" s="33">
        <v>20</v>
      </c>
      <c r="Q36" s="34">
        <v>5.0892409999999999E-2</v>
      </c>
      <c r="R36" s="34">
        <v>6.8870000000000001E-2</v>
      </c>
      <c r="S36" s="34">
        <v>3.8800000000000001E-2</v>
      </c>
      <c r="T36" s="34">
        <v>4.5499999999999999E-2</v>
      </c>
      <c r="U36" s="34">
        <v>0.154507322</v>
      </c>
      <c r="V36" s="34">
        <v>0.18835464299999999</v>
      </c>
      <c r="W36" s="34">
        <v>0.26316511599999998</v>
      </c>
      <c r="X36" s="27">
        <f t="shared" si="2"/>
        <v>0.11572707014285712</v>
      </c>
      <c r="Y36" s="27">
        <f t="shared" si="3"/>
        <v>3.300987706416076E-2</v>
      </c>
    </row>
    <row r="37" spans="2:25" x14ac:dyDescent="0.2">
      <c r="B37" s="33">
        <v>19</v>
      </c>
      <c r="C37" s="33"/>
      <c r="D37" s="34">
        <v>5.348E-2</v>
      </c>
      <c r="E37" s="34">
        <v>5.917E-2</v>
      </c>
      <c r="F37" s="34">
        <v>0.11361</v>
      </c>
      <c r="G37" s="34">
        <v>0.27021000000000001</v>
      </c>
      <c r="H37" s="34">
        <v>0.13034999999999999</v>
      </c>
      <c r="I37" s="34">
        <v>7.3924202999999994E-2</v>
      </c>
      <c r="J37" s="34">
        <v>0.1225291</v>
      </c>
      <c r="K37" s="27">
        <f t="shared" si="0"/>
        <v>0.11761047185714288</v>
      </c>
      <c r="L37" s="27">
        <f t="shared" si="1"/>
        <v>2.7998981487758163E-2</v>
      </c>
      <c r="O37" s="33">
        <v>19</v>
      </c>
      <c r="Q37" s="34">
        <v>5.1465946999999998E-2</v>
      </c>
      <c r="R37" s="34">
        <v>6.7519999999999997E-2</v>
      </c>
      <c r="S37" s="34">
        <v>3.8199999999999998E-2</v>
      </c>
      <c r="T37" s="34">
        <v>3.9399999999999998E-2</v>
      </c>
      <c r="U37" s="34">
        <v>0.15461819600000001</v>
      </c>
      <c r="V37" s="34">
        <v>0.18492009600000001</v>
      </c>
      <c r="W37" s="34">
        <v>0.27542592399999999</v>
      </c>
      <c r="X37" s="27">
        <f t="shared" si="2"/>
        <v>0.11593573757142858</v>
      </c>
      <c r="Y37" s="27">
        <f t="shared" si="3"/>
        <v>3.453545294579323E-2</v>
      </c>
    </row>
    <row r="38" spans="2:25" x14ac:dyDescent="0.2">
      <c r="B38" s="33">
        <v>18</v>
      </c>
      <c r="C38" s="33"/>
      <c r="D38" s="34">
        <v>5.3159999999999999E-2</v>
      </c>
      <c r="E38" s="34">
        <v>5.7169999999999999E-2</v>
      </c>
      <c r="F38" s="34">
        <v>0.10886</v>
      </c>
      <c r="G38" s="34">
        <v>0.25967000000000001</v>
      </c>
      <c r="H38" s="34">
        <v>0.12239999999999999</v>
      </c>
      <c r="I38" s="34">
        <v>7.8948904E-2</v>
      </c>
      <c r="J38" s="34">
        <v>0.112117692</v>
      </c>
      <c r="K38" s="27">
        <f t="shared" si="0"/>
        <v>0.11318951371428572</v>
      </c>
      <c r="L38" s="27">
        <f t="shared" si="1"/>
        <v>2.6491421431813024E-2</v>
      </c>
      <c r="O38" s="33">
        <v>18</v>
      </c>
      <c r="Q38" s="34">
        <v>4.8474813999999998E-2</v>
      </c>
      <c r="R38" s="34">
        <v>6.6500000000000004E-2</v>
      </c>
      <c r="S38" s="34">
        <v>3.7999999999999999E-2</v>
      </c>
      <c r="T38" s="34">
        <v>4.1099999999999998E-2</v>
      </c>
      <c r="U38" s="34">
        <v>0.15061147499999999</v>
      </c>
      <c r="V38" s="34">
        <v>0.17909876499999999</v>
      </c>
      <c r="W38" s="34">
        <v>0.26973219900000001</v>
      </c>
      <c r="X38" s="27">
        <f t="shared" si="2"/>
        <v>0.11335960757142857</v>
      </c>
      <c r="Y38" s="27">
        <f t="shared" si="3"/>
        <v>3.3618343347002949E-2</v>
      </c>
    </row>
    <row r="39" spans="2:25" x14ac:dyDescent="0.2">
      <c r="B39" s="33">
        <v>17</v>
      </c>
      <c r="C39" s="33"/>
      <c r="D39" s="34">
        <v>4.8090000000000001E-2</v>
      </c>
      <c r="E39" s="34">
        <v>5.4600000000000003E-2</v>
      </c>
      <c r="F39" s="34">
        <v>0.10902000000000001</v>
      </c>
      <c r="G39" s="34">
        <v>0.25075999999999998</v>
      </c>
      <c r="H39" s="34">
        <v>0.12145</v>
      </c>
      <c r="I39" s="34">
        <v>6.3551683999999997E-2</v>
      </c>
      <c r="J39" s="34">
        <v>0.11230406599999999</v>
      </c>
      <c r="K39" s="27">
        <f t="shared" si="0"/>
        <v>0.10853939285714286</v>
      </c>
      <c r="L39" s="27">
        <f t="shared" si="1"/>
        <v>2.627477051994747E-2</v>
      </c>
      <c r="O39" s="33">
        <v>17</v>
      </c>
      <c r="Q39" s="34">
        <v>4.8298879000000003E-2</v>
      </c>
      <c r="R39" s="34">
        <v>6.3570000000000002E-2</v>
      </c>
      <c r="S39" s="34">
        <v>3.5999999999999997E-2</v>
      </c>
      <c r="T39" s="34">
        <v>3.7900000000000003E-2</v>
      </c>
      <c r="U39" s="34">
        <v>0.14839996</v>
      </c>
      <c r="V39" s="34">
        <v>0.175044432</v>
      </c>
      <c r="W39" s="34">
        <v>0.26786856199999998</v>
      </c>
      <c r="X39" s="27">
        <f t="shared" si="2"/>
        <v>0.11101169042857142</v>
      </c>
      <c r="Y39" s="27">
        <f t="shared" si="3"/>
        <v>3.3543800981540341E-2</v>
      </c>
    </row>
    <row r="40" spans="2:25" x14ac:dyDescent="0.2">
      <c r="B40" s="33">
        <v>16</v>
      </c>
      <c r="C40" s="33"/>
      <c r="D40" s="34">
        <v>4.3520000000000003E-2</v>
      </c>
      <c r="E40" s="34">
        <v>5.3519999999999998E-2</v>
      </c>
      <c r="F40" s="34">
        <v>0.10366</v>
      </c>
      <c r="G40" s="34">
        <v>0.23907999999999999</v>
      </c>
      <c r="H40" s="34">
        <v>0.10836999999999999</v>
      </c>
      <c r="I40" s="34">
        <v>6.8762100000000007E-2</v>
      </c>
      <c r="J40" s="34">
        <v>0.11318267</v>
      </c>
      <c r="K40" s="27">
        <f t="shared" si="0"/>
        <v>0.10429925285714285</v>
      </c>
      <c r="L40" s="27">
        <f t="shared" si="1"/>
        <v>2.4783483295491147E-2</v>
      </c>
      <c r="O40" s="33">
        <v>16</v>
      </c>
      <c r="Q40" s="34">
        <v>4.5549394E-2</v>
      </c>
      <c r="R40" s="34">
        <v>6.2909999999999994E-2</v>
      </c>
      <c r="S40" s="34">
        <v>3.6799999999999999E-2</v>
      </c>
      <c r="T40" s="34">
        <v>3.3399999999999999E-2</v>
      </c>
      <c r="U40" s="34">
        <v>0.14521778799999999</v>
      </c>
      <c r="V40" s="34">
        <v>0.174761996</v>
      </c>
      <c r="W40" s="34">
        <v>0.26832486100000003</v>
      </c>
      <c r="X40" s="27">
        <f t="shared" si="2"/>
        <v>0.10956629128571427</v>
      </c>
      <c r="Y40" s="27">
        <f t="shared" si="3"/>
        <v>3.3840312083164813E-2</v>
      </c>
    </row>
    <row r="41" spans="2:25" x14ac:dyDescent="0.2">
      <c r="B41" s="33">
        <v>15</v>
      </c>
      <c r="C41" s="33"/>
      <c r="D41" s="34">
        <v>4.4339999999999997E-2</v>
      </c>
      <c r="E41" s="34">
        <v>5.228E-2</v>
      </c>
      <c r="F41" s="34">
        <v>0.10011</v>
      </c>
      <c r="G41" s="34">
        <v>0.23266999999999999</v>
      </c>
      <c r="H41" s="34">
        <v>0.10856</v>
      </c>
      <c r="I41" s="34">
        <v>6.0777501999999997E-2</v>
      </c>
      <c r="J41" s="34">
        <v>0.11193752</v>
      </c>
      <c r="K41" s="27">
        <f t="shared" si="0"/>
        <v>0.10152500314285715</v>
      </c>
      <c r="L41" s="27">
        <f t="shared" si="1"/>
        <v>2.4257781221413477E-2</v>
      </c>
      <c r="O41" s="33">
        <v>15</v>
      </c>
      <c r="Q41" s="34">
        <v>4.3236981000000001E-2</v>
      </c>
      <c r="R41" s="34">
        <v>6.2659999999999993E-2</v>
      </c>
      <c r="S41" s="34">
        <v>3.6299999999999999E-2</v>
      </c>
      <c r="T41" s="34">
        <v>2.6800000000000001E-2</v>
      </c>
      <c r="U41" s="34">
        <v>0.144329076</v>
      </c>
      <c r="V41" s="34">
        <v>0.174410805</v>
      </c>
      <c r="W41" s="34">
        <v>0.26548536700000003</v>
      </c>
      <c r="X41" s="27">
        <f t="shared" si="2"/>
        <v>0.10760317557142858</v>
      </c>
      <c r="Y41" s="27">
        <f t="shared" si="3"/>
        <v>3.3987052697801279E-2</v>
      </c>
    </row>
    <row r="42" spans="2:25" x14ac:dyDescent="0.2">
      <c r="B42" s="33">
        <v>14</v>
      </c>
      <c r="C42" s="33"/>
      <c r="D42" s="34">
        <v>3.7960000000000001E-2</v>
      </c>
      <c r="E42" s="34">
        <v>5.2049999999999999E-2</v>
      </c>
      <c r="F42" s="34">
        <v>9.7610000000000002E-2</v>
      </c>
      <c r="G42" s="34">
        <v>0.22090000000000001</v>
      </c>
      <c r="H42" s="34">
        <v>9.6879999999999994E-2</v>
      </c>
      <c r="I42" s="34">
        <v>5.536108E-2</v>
      </c>
      <c r="J42" s="34">
        <v>0.101240049</v>
      </c>
      <c r="K42" s="27">
        <f t="shared" si="0"/>
        <v>9.457158985714284E-2</v>
      </c>
      <c r="L42" s="27">
        <f t="shared" si="1"/>
        <v>2.3180614871017979E-2</v>
      </c>
      <c r="O42" s="33">
        <v>14</v>
      </c>
      <c r="Q42" s="34">
        <v>4.2803305999999999E-2</v>
      </c>
      <c r="R42" s="34">
        <v>6.105E-2</v>
      </c>
      <c r="S42" s="34">
        <v>3.5499999999999997E-2</v>
      </c>
      <c r="T42" s="34">
        <v>2.0500000000000001E-2</v>
      </c>
      <c r="U42" s="34">
        <v>0.14012873300000001</v>
      </c>
      <c r="V42" s="34">
        <v>0.17039581100000001</v>
      </c>
      <c r="W42" s="34">
        <v>0.26385116400000003</v>
      </c>
      <c r="X42" s="27">
        <f t="shared" si="2"/>
        <v>0.10488985914285716</v>
      </c>
      <c r="Y42" s="27">
        <f t="shared" si="3"/>
        <v>3.3986964801705211E-2</v>
      </c>
    </row>
    <row r="43" spans="2:25" x14ac:dyDescent="0.2">
      <c r="B43" s="33">
        <v>13</v>
      </c>
      <c r="C43" s="33"/>
      <c r="D43" s="34">
        <v>3.4630000000000001E-2</v>
      </c>
      <c r="E43" s="34">
        <v>4.9489999999999999E-2</v>
      </c>
      <c r="F43" s="34">
        <v>9.0740000000000001E-2</v>
      </c>
      <c r="G43" s="34">
        <v>0.2117</v>
      </c>
      <c r="H43" s="34">
        <v>9.2020000000000005E-2</v>
      </c>
      <c r="I43" s="34">
        <v>5.4032129999999998E-2</v>
      </c>
      <c r="J43" s="34">
        <v>9.8825312999999998E-2</v>
      </c>
      <c r="K43" s="27">
        <f t="shared" si="0"/>
        <v>9.020534899999999E-2</v>
      </c>
      <c r="L43" s="27">
        <f t="shared" si="1"/>
        <v>2.2304010767018836E-2</v>
      </c>
      <c r="O43" s="33">
        <v>13</v>
      </c>
      <c r="Q43" s="34">
        <v>3.9815372000000002E-2</v>
      </c>
      <c r="R43" s="34">
        <v>5.8909999999999997E-2</v>
      </c>
      <c r="S43" s="34">
        <v>3.09E-2</v>
      </c>
      <c r="T43" s="34">
        <v>2.47E-2</v>
      </c>
      <c r="U43" s="34">
        <v>0.13619059999999999</v>
      </c>
      <c r="V43" s="34">
        <v>0.166623141</v>
      </c>
      <c r="W43" s="34">
        <v>0.25036569800000003</v>
      </c>
      <c r="X43" s="27">
        <f t="shared" si="2"/>
        <v>0.10107211585714285</v>
      </c>
      <c r="Y43" s="27">
        <f t="shared" si="3"/>
        <v>3.2405789128867199E-2</v>
      </c>
    </row>
    <row r="44" spans="2:25" x14ac:dyDescent="0.2">
      <c r="B44" s="33">
        <v>12</v>
      </c>
      <c r="C44" s="33"/>
      <c r="D44" s="34">
        <v>3.415E-2</v>
      </c>
      <c r="E44" s="34">
        <v>4.9799999999999997E-2</v>
      </c>
      <c r="F44" s="34">
        <v>8.992E-2</v>
      </c>
      <c r="G44" s="34">
        <v>0.20069000000000001</v>
      </c>
      <c r="H44" s="34">
        <v>9.3549999999999994E-2</v>
      </c>
      <c r="I44" s="34">
        <v>4.2262011000000002E-2</v>
      </c>
      <c r="J44" s="34">
        <v>9.1068546E-2</v>
      </c>
      <c r="K44" s="27">
        <f t="shared" si="0"/>
        <v>8.5920079571428581E-2</v>
      </c>
      <c r="L44" s="27">
        <f t="shared" si="1"/>
        <v>2.1360669593010397E-2</v>
      </c>
      <c r="O44" s="33">
        <v>12</v>
      </c>
      <c r="Q44" s="34">
        <v>3.5938087000000001E-2</v>
      </c>
      <c r="R44" s="34">
        <v>5.8349999999999999E-2</v>
      </c>
      <c r="S44" s="34">
        <v>2.98E-2</v>
      </c>
      <c r="T44" s="34">
        <v>2.0799999999999999E-2</v>
      </c>
      <c r="U44" s="34">
        <v>0.132708457</v>
      </c>
      <c r="V44" s="34">
        <v>0.15694723599999999</v>
      </c>
      <c r="W44" s="34">
        <v>0.24290979500000001</v>
      </c>
      <c r="X44" s="27">
        <f t="shared" si="2"/>
        <v>9.6779082142857145E-2</v>
      </c>
      <c r="Y44" s="27">
        <f t="shared" si="3"/>
        <v>3.1510675201174697E-2</v>
      </c>
    </row>
    <row r="45" spans="2:25" x14ac:dyDescent="0.2">
      <c r="B45" s="33">
        <v>11</v>
      </c>
      <c r="C45" s="33"/>
      <c r="D45" s="34">
        <v>2.9989999999999999E-2</v>
      </c>
      <c r="E45" s="34">
        <v>4.9320000000000003E-2</v>
      </c>
      <c r="F45" s="34">
        <v>8.7559999999999999E-2</v>
      </c>
      <c r="G45" s="34">
        <v>0.19102</v>
      </c>
      <c r="H45" s="34">
        <v>7.954E-2</v>
      </c>
      <c r="I45" s="34">
        <v>4.5428054000000002E-2</v>
      </c>
      <c r="J45" s="34">
        <v>9.0729162000000002E-2</v>
      </c>
      <c r="K45" s="27">
        <f t="shared" si="0"/>
        <v>8.1941030857142869E-2</v>
      </c>
      <c r="L45" s="27">
        <f t="shared" si="1"/>
        <v>2.0183107777787184E-2</v>
      </c>
      <c r="O45" s="33">
        <v>11</v>
      </c>
      <c r="Q45" s="34">
        <v>3.6337148E-2</v>
      </c>
      <c r="R45" s="34">
        <v>5.5620000000000003E-2</v>
      </c>
      <c r="S45" s="34">
        <v>3.0700000000000002E-2</v>
      </c>
      <c r="T45" s="34">
        <v>2.1600000000000001E-2</v>
      </c>
      <c r="U45" s="34">
        <v>0.126167217</v>
      </c>
      <c r="V45" s="34">
        <v>0.15387398899999999</v>
      </c>
      <c r="W45" s="34">
        <v>0.239991965</v>
      </c>
      <c r="X45" s="27">
        <f t="shared" si="2"/>
        <v>9.4898617000000005E-2</v>
      </c>
      <c r="Y45" s="27">
        <f t="shared" si="3"/>
        <v>3.0850756171192453E-2</v>
      </c>
    </row>
    <row r="46" spans="2:25" x14ac:dyDescent="0.2">
      <c r="B46" s="33">
        <v>10</v>
      </c>
      <c r="C46" s="33"/>
      <c r="D46" s="34">
        <v>2.3900000000000001E-2</v>
      </c>
      <c r="E46" s="34">
        <v>4.589E-2</v>
      </c>
      <c r="F46" s="34">
        <v>8.4629999999999997E-2</v>
      </c>
      <c r="G46" s="34">
        <v>0.18151999999999999</v>
      </c>
      <c r="H46" s="34">
        <v>7.9469999999999999E-2</v>
      </c>
      <c r="I46" s="34">
        <v>4.2743590999999997E-2</v>
      </c>
      <c r="J46" s="34">
        <v>8.4830531000000001E-2</v>
      </c>
      <c r="K46" s="27">
        <f t="shared" si="0"/>
        <v>7.7569160285714284E-2</v>
      </c>
      <c r="L46" s="27">
        <f t="shared" si="1"/>
        <v>1.9523332481260539E-2</v>
      </c>
      <c r="O46" s="33">
        <v>10</v>
      </c>
      <c r="Q46" s="34">
        <v>3.5818711000000003E-2</v>
      </c>
      <c r="R46" s="34">
        <v>5.1709999999999999E-2</v>
      </c>
      <c r="S46" s="34">
        <v>2.9000000000000001E-2</v>
      </c>
      <c r="T46" s="34">
        <v>1.7399999999999999E-2</v>
      </c>
      <c r="U46" s="34">
        <v>0.12520173100000001</v>
      </c>
      <c r="V46" s="34">
        <v>0.14689410899999999</v>
      </c>
      <c r="W46" s="34">
        <v>0.22665463999999999</v>
      </c>
      <c r="X46" s="27">
        <f t="shared" si="2"/>
        <v>9.0382741571428574E-2</v>
      </c>
      <c r="Y46" s="27">
        <f t="shared" si="3"/>
        <v>2.949699858732921E-2</v>
      </c>
    </row>
    <row r="47" spans="2:25" x14ac:dyDescent="0.2">
      <c r="B47" s="33">
        <v>9</v>
      </c>
      <c r="C47" s="33"/>
      <c r="D47" s="34">
        <v>2.5569999999999999E-2</v>
      </c>
      <c r="E47" s="34">
        <v>4.4499999999999998E-2</v>
      </c>
      <c r="F47" s="34">
        <v>8.1040000000000001E-2</v>
      </c>
      <c r="G47" s="34">
        <v>0.17096</v>
      </c>
      <c r="H47" s="34">
        <v>7.2319999999999995E-2</v>
      </c>
      <c r="I47" s="34">
        <v>3.458344E-2</v>
      </c>
      <c r="J47" s="34">
        <v>8.3650282000000006E-2</v>
      </c>
      <c r="K47" s="27">
        <f t="shared" si="0"/>
        <v>7.3231960285714284E-2</v>
      </c>
      <c r="L47" s="27">
        <f t="shared" si="1"/>
        <v>1.8459740266638755E-2</v>
      </c>
      <c r="O47" s="33">
        <v>9</v>
      </c>
      <c r="Q47" s="34">
        <v>3.5003872999999998E-2</v>
      </c>
      <c r="R47" s="34">
        <v>5.3129999999999997E-2</v>
      </c>
      <c r="S47" s="34">
        <v>2.7099999999999999E-2</v>
      </c>
      <c r="T47" s="34">
        <v>1.66E-2</v>
      </c>
      <c r="U47" s="34">
        <v>0.119971517</v>
      </c>
      <c r="V47" s="34">
        <v>0.13996292299999999</v>
      </c>
      <c r="W47" s="34">
        <v>0.22445786400000001</v>
      </c>
      <c r="X47" s="27">
        <f t="shared" si="2"/>
        <v>8.8032311000000002E-2</v>
      </c>
      <c r="Y47" s="27">
        <f t="shared" si="3"/>
        <v>2.8939321158335841E-2</v>
      </c>
    </row>
    <row r="48" spans="2:25" x14ac:dyDescent="0.2">
      <c r="B48" s="33">
        <v>8</v>
      </c>
      <c r="C48" s="33"/>
      <c r="D48" s="34">
        <v>2.0549999999999999E-2</v>
      </c>
      <c r="E48" s="34">
        <v>4.5190000000000001E-2</v>
      </c>
      <c r="F48" s="34">
        <v>7.8770000000000007E-2</v>
      </c>
      <c r="G48" s="34">
        <v>0.15917999999999999</v>
      </c>
      <c r="H48" s="34">
        <v>6.3450000000000006E-2</v>
      </c>
      <c r="I48" s="34">
        <v>2.8564686999999998E-2</v>
      </c>
      <c r="J48" s="34">
        <v>8.4715024999999999E-2</v>
      </c>
      <c r="K48" s="27">
        <f t="shared" si="0"/>
        <v>6.863138742857143E-2</v>
      </c>
      <c r="L48" s="27">
        <f t="shared" si="1"/>
        <v>1.7629812292415562E-2</v>
      </c>
      <c r="O48" s="33">
        <v>8</v>
      </c>
      <c r="Q48" s="34">
        <v>3.4499072999999998E-2</v>
      </c>
      <c r="R48" s="34">
        <v>5.0970000000000001E-2</v>
      </c>
      <c r="S48" s="34">
        <v>2.7900000000000001E-2</v>
      </c>
      <c r="T48" s="34">
        <v>1.7500000000000002E-2</v>
      </c>
      <c r="U48" s="34">
        <v>0.11525606200000001</v>
      </c>
      <c r="V48" s="34">
        <v>0.13539525099999999</v>
      </c>
      <c r="W48" s="34">
        <v>0.209737116</v>
      </c>
      <c r="X48" s="27">
        <f t="shared" si="2"/>
        <v>8.4465357428571419E-2</v>
      </c>
      <c r="Y48" s="27">
        <f t="shared" si="3"/>
        <v>2.696448384899917E-2</v>
      </c>
    </row>
    <row r="49" spans="2:25" x14ac:dyDescent="0.2">
      <c r="B49" s="33">
        <v>7</v>
      </c>
      <c r="C49" s="33"/>
      <c r="D49" s="34">
        <v>1.515E-2</v>
      </c>
      <c r="E49" s="34">
        <v>4.002E-2</v>
      </c>
      <c r="F49" s="34">
        <v>7.3690000000000005E-2</v>
      </c>
      <c r="G49" s="34">
        <v>0.15187</v>
      </c>
      <c r="H49" s="34">
        <v>6.2759999999999996E-2</v>
      </c>
      <c r="I49" s="34">
        <v>1.8997211E-2</v>
      </c>
      <c r="J49" s="34">
        <v>8.2470453999999999E-2</v>
      </c>
      <c r="K49" s="27">
        <f t="shared" si="0"/>
        <v>6.3565380714285719E-2</v>
      </c>
      <c r="L49" s="27">
        <f t="shared" si="1"/>
        <v>1.7689800620212144E-2</v>
      </c>
      <c r="O49" s="33">
        <v>7</v>
      </c>
      <c r="Q49" s="34">
        <v>3.3424435000000002E-2</v>
      </c>
      <c r="R49" s="34">
        <v>4.999E-2</v>
      </c>
      <c r="S49" s="34">
        <v>2.6700000000000002E-2</v>
      </c>
      <c r="T49" s="34">
        <v>9.9000000000000008E-3</v>
      </c>
      <c r="U49" s="34">
        <v>0.11358267800000001</v>
      </c>
      <c r="V49" s="34">
        <v>0.124689667</v>
      </c>
      <c r="W49" s="34">
        <v>0.20323326999999999</v>
      </c>
      <c r="X49" s="27">
        <f t="shared" si="2"/>
        <v>8.0217150000000001E-2</v>
      </c>
      <c r="Y49" s="27">
        <f t="shared" si="3"/>
        <v>2.6338390733158922E-2</v>
      </c>
    </row>
    <row r="50" spans="2:25" x14ac:dyDescent="0.2">
      <c r="B50" s="33">
        <v>6</v>
      </c>
      <c r="C50" s="33"/>
      <c r="D50" s="34">
        <v>1.4489999999999999E-2</v>
      </c>
      <c r="E50" s="34">
        <v>4.1360000000000001E-2</v>
      </c>
      <c r="F50" s="34">
        <v>6.8409999999999999E-2</v>
      </c>
      <c r="G50" s="34">
        <v>0.14119000000000001</v>
      </c>
      <c r="H50" s="34">
        <v>5.1740000000000001E-2</v>
      </c>
      <c r="I50" s="34">
        <v>2.0167331E-2</v>
      </c>
      <c r="J50" s="34">
        <v>7.8886857000000005E-2</v>
      </c>
      <c r="K50" s="27">
        <f t="shared" si="0"/>
        <v>5.9463455428571441E-2</v>
      </c>
      <c r="L50" s="27">
        <f t="shared" si="1"/>
        <v>1.6250070495423721E-2</v>
      </c>
      <c r="O50" s="33">
        <v>6</v>
      </c>
      <c r="Q50" s="34">
        <v>3.0057903E-2</v>
      </c>
      <c r="R50" s="34">
        <v>4.802E-2</v>
      </c>
      <c r="S50" s="34">
        <v>2.4199999999999999E-2</v>
      </c>
      <c r="T50" s="34">
        <v>9.0900000000000009E-3</v>
      </c>
      <c r="U50" s="34">
        <v>0.107710792</v>
      </c>
      <c r="V50" s="34">
        <v>0.119259639</v>
      </c>
      <c r="W50" s="34">
        <v>0.20504392299999999</v>
      </c>
      <c r="X50" s="27">
        <f t="shared" si="2"/>
        <v>7.7626036714285709E-2</v>
      </c>
      <c r="Y50" s="27">
        <f t="shared" si="3"/>
        <v>2.6531446556461419E-2</v>
      </c>
    </row>
    <row r="51" spans="2:25" x14ac:dyDescent="0.2">
      <c r="B51" s="33">
        <v>5</v>
      </c>
      <c r="C51" s="33"/>
      <c r="D51" s="34">
        <v>1.235E-2</v>
      </c>
      <c r="E51" s="34">
        <v>3.9949999999999999E-2</v>
      </c>
      <c r="F51" s="34">
        <v>6.7159999999999997E-2</v>
      </c>
      <c r="G51" s="34">
        <v>0.13120000000000001</v>
      </c>
      <c r="H51" s="34">
        <v>5.2609999999999997E-2</v>
      </c>
      <c r="I51" s="34">
        <v>1.5650300999999998E-2</v>
      </c>
      <c r="J51" s="34">
        <v>7.3861827000000005E-2</v>
      </c>
      <c r="K51" s="27">
        <f t="shared" si="0"/>
        <v>5.6111732571428562E-2</v>
      </c>
      <c r="L51" s="27">
        <f t="shared" si="1"/>
        <v>1.535381012430582E-2</v>
      </c>
      <c r="O51" s="33">
        <v>5</v>
      </c>
      <c r="Q51" s="34">
        <v>2.9663640000000002E-2</v>
      </c>
      <c r="R51" s="34">
        <v>4.5170000000000002E-2</v>
      </c>
      <c r="S51" s="34">
        <v>2.18E-2</v>
      </c>
      <c r="T51" s="34">
        <v>1.29E-2</v>
      </c>
      <c r="U51" s="34">
        <v>0.10494189299999999</v>
      </c>
      <c r="V51" s="34">
        <v>0.110041712</v>
      </c>
      <c r="W51" s="34">
        <v>0.193270632</v>
      </c>
      <c r="X51" s="27">
        <f t="shared" si="2"/>
        <v>7.3969696714285701E-2</v>
      </c>
      <c r="Y51" s="27">
        <f t="shared" si="3"/>
        <v>2.4754419852595227E-2</v>
      </c>
    </row>
    <row r="52" spans="2:25" x14ac:dyDescent="0.2">
      <c r="B52" s="33">
        <v>4</v>
      </c>
      <c r="C52" s="33"/>
      <c r="D52" s="34">
        <v>4.6600000000000001E-3</v>
      </c>
      <c r="E52" s="34">
        <v>3.8760000000000003E-2</v>
      </c>
      <c r="F52" s="34">
        <v>6.2390000000000001E-2</v>
      </c>
      <c r="G52" s="34">
        <v>0.12067</v>
      </c>
      <c r="H52" s="34">
        <v>4.487E-2</v>
      </c>
      <c r="I52" s="34">
        <v>3.2350730000000002E-3</v>
      </c>
      <c r="J52" s="34">
        <v>7.0858048000000007E-2</v>
      </c>
      <c r="K52" s="27">
        <f t="shared" si="0"/>
        <v>4.9349017285714288E-2</v>
      </c>
      <c r="L52" s="27">
        <f t="shared" si="1"/>
        <v>1.5411174991687607E-2</v>
      </c>
      <c r="O52" s="33">
        <v>4</v>
      </c>
      <c r="Q52" s="34">
        <v>2.8058000999999999E-2</v>
      </c>
      <c r="R52" s="34">
        <v>4.462E-2</v>
      </c>
      <c r="S52" s="34">
        <v>2.0400000000000001E-2</v>
      </c>
      <c r="T52" s="34">
        <v>8.5500000000000003E-3</v>
      </c>
      <c r="U52" s="34">
        <v>0.102058889</v>
      </c>
      <c r="V52" s="34">
        <v>0.10668032199999999</v>
      </c>
      <c r="W52" s="34">
        <v>0.18854600199999999</v>
      </c>
      <c r="X52" s="27">
        <f t="shared" si="2"/>
        <v>7.1273316285714289E-2</v>
      </c>
      <c r="Y52" s="27">
        <f t="shared" si="3"/>
        <v>2.4424110753268918E-2</v>
      </c>
    </row>
    <row r="53" spans="2:25" x14ac:dyDescent="0.2">
      <c r="B53" s="33">
        <v>3</v>
      </c>
      <c r="C53" s="33"/>
      <c r="D53" s="34">
        <v>6.8599999999999998E-3</v>
      </c>
      <c r="E53" s="34">
        <v>3.3980000000000003E-2</v>
      </c>
      <c r="F53" s="34">
        <v>6.2579999999999997E-2</v>
      </c>
      <c r="G53" s="34">
        <v>0.11019</v>
      </c>
      <c r="H53" s="34">
        <v>3.5049999999999998E-2</v>
      </c>
      <c r="I53" s="34">
        <v>1.2389457E-2</v>
      </c>
      <c r="J53" s="34">
        <v>6.9225349000000005E-2</v>
      </c>
      <c r="K53" s="27">
        <f t="shared" si="0"/>
        <v>4.7182115142857139E-2</v>
      </c>
      <c r="L53" s="27">
        <f t="shared" si="1"/>
        <v>1.3672076742876026E-2</v>
      </c>
      <c r="O53" s="33">
        <v>3</v>
      </c>
      <c r="Q53" s="34">
        <v>2.5817735000000001E-2</v>
      </c>
      <c r="R53" s="34">
        <v>4.1980000000000003E-2</v>
      </c>
      <c r="S53" s="34">
        <v>1.9400000000000001E-2</v>
      </c>
      <c r="T53" s="34">
        <v>1.18E-2</v>
      </c>
      <c r="U53" s="34">
        <v>9.6120256000000001E-2</v>
      </c>
      <c r="V53" s="34">
        <v>0.101834902</v>
      </c>
      <c r="W53" s="34">
        <v>0.18027299799999999</v>
      </c>
      <c r="X53" s="27">
        <f t="shared" si="2"/>
        <v>6.8175127285714288E-2</v>
      </c>
      <c r="Y53" s="27">
        <f t="shared" si="3"/>
        <v>2.3154421908409151E-2</v>
      </c>
    </row>
    <row r="54" spans="2:25" x14ac:dyDescent="0.2">
      <c r="B54" s="33">
        <v>2</v>
      </c>
      <c r="C54" s="33"/>
      <c r="D54" s="34">
        <v>3.5200000000000001E-3</v>
      </c>
      <c r="E54" s="34">
        <v>3.5130000000000002E-2</v>
      </c>
      <c r="F54" s="34">
        <v>5.6950000000000001E-2</v>
      </c>
      <c r="G54" s="34">
        <v>0.1003</v>
      </c>
      <c r="H54" s="34">
        <v>3.5249999999999997E-2</v>
      </c>
      <c r="I54" s="34">
        <v>-6.1945499999999998E-4</v>
      </c>
      <c r="J54" s="34">
        <v>6.5208045000000006E-2</v>
      </c>
      <c r="K54" s="27">
        <f t="shared" si="0"/>
        <v>4.224837E-2</v>
      </c>
      <c r="L54" s="27">
        <f t="shared" si="1"/>
        <v>1.3407941661941172E-2</v>
      </c>
      <c r="O54" s="33">
        <v>2</v>
      </c>
      <c r="Q54" s="34">
        <v>2.4517049999999999E-2</v>
      </c>
      <c r="R54" s="34">
        <v>3.9789999999999999E-2</v>
      </c>
      <c r="S54" s="34">
        <v>1.78E-2</v>
      </c>
      <c r="T54" s="34">
        <v>8.7299999999999999E-3</v>
      </c>
      <c r="U54" s="34">
        <v>9.4733289999999998E-2</v>
      </c>
      <c r="V54" s="34">
        <v>9.5089291000000006E-2</v>
      </c>
      <c r="W54" s="34">
        <v>0.17598350800000001</v>
      </c>
      <c r="X54" s="27">
        <f t="shared" si="2"/>
        <v>6.5234734142857145E-2</v>
      </c>
      <c r="Y54" s="27">
        <f t="shared" si="3"/>
        <v>2.2769525140378912E-2</v>
      </c>
    </row>
    <row r="55" spans="2:25" x14ac:dyDescent="0.2">
      <c r="B55" s="33">
        <v>1</v>
      </c>
      <c r="C55" s="33"/>
      <c r="D55" s="34">
        <v>-1.7799999999999999E-3</v>
      </c>
      <c r="E55" s="34">
        <v>3.4320000000000003E-2</v>
      </c>
      <c r="F55" s="34">
        <v>5.2789999999999997E-2</v>
      </c>
      <c r="G55" s="34">
        <v>8.9990000000000001E-2</v>
      </c>
      <c r="H55" s="34">
        <v>2.3820000000000001E-2</v>
      </c>
      <c r="I55" s="34">
        <v>-5.9882590000000001E-3</v>
      </c>
      <c r="J55" s="34">
        <v>6.6932390999999994E-2</v>
      </c>
      <c r="K55" s="27">
        <f t="shared" si="0"/>
        <v>3.7154876000000003E-2</v>
      </c>
      <c r="L55" s="27">
        <f t="shared" si="1"/>
        <v>1.3350421731166691E-2</v>
      </c>
      <c r="O55" s="33">
        <v>1</v>
      </c>
      <c r="Q55" s="34">
        <v>2.0275297000000001E-2</v>
      </c>
      <c r="R55" s="34">
        <v>3.993E-2</v>
      </c>
      <c r="S55" s="34">
        <v>1.7000000000000001E-2</v>
      </c>
      <c r="T55" s="34">
        <v>7.92E-3</v>
      </c>
      <c r="U55" s="34">
        <v>9.0420095000000006E-2</v>
      </c>
      <c r="V55" s="34">
        <v>8.9243637000000001E-2</v>
      </c>
      <c r="W55" s="34">
        <v>0.17128527299999999</v>
      </c>
      <c r="X55" s="27">
        <f t="shared" si="2"/>
        <v>6.2296328857142855E-2</v>
      </c>
      <c r="Y55" s="27">
        <f t="shared" si="3"/>
        <v>2.2184430359825882E-2</v>
      </c>
    </row>
    <row r="56" spans="2:25" x14ac:dyDescent="0.2">
      <c r="B56" s="33">
        <v>0</v>
      </c>
      <c r="C56" s="33"/>
      <c r="D56" s="34">
        <v>3.6000000000000002E-4</v>
      </c>
      <c r="E56" s="34">
        <v>3.2000000000000001E-2</v>
      </c>
      <c r="F56" s="34">
        <v>5.1529999999999999E-2</v>
      </c>
      <c r="G56" s="34">
        <v>8.2089999999999996E-2</v>
      </c>
      <c r="H56" s="34">
        <v>2.1600000000000001E-2</v>
      </c>
      <c r="I56" s="34">
        <v>-8.2596709999999997E-3</v>
      </c>
      <c r="J56" s="34">
        <v>6.6115819000000006E-2</v>
      </c>
      <c r="K56" s="27">
        <f t="shared" si="0"/>
        <v>3.5062306857142858E-2</v>
      </c>
      <c r="L56" s="27">
        <f t="shared" si="1"/>
        <v>1.264794802862153E-2</v>
      </c>
      <c r="O56" s="33">
        <v>0</v>
      </c>
      <c r="Q56" s="34">
        <v>1.9483506000000001E-2</v>
      </c>
      <c r="R56" s="34">
        <v>3.669E-2</v>
      </c>
      <c r="S56" s="34">
        <v>1.37E-2</v>
      </c>
      <c r="T56" s="34">
        <v>8.9999999999999993E-3</v>
      </c>
      <c r="U56" s="34">
        <v>8.6288966999999994E-2</v>
      </c>
      <c r="V56" s="34">
        <v>8.4724657999999994E-2</v>
      </c>
      <c r="W56" s="34">
        <v>0.159911783</v>
      </c>
      <c r="X56" s="27">
        <f t="shared" si="2"/>
        <v>5.8542702000000002E-2</v>
      </c>
      <c r="Y56" s="27">
        <f t="shared" si="3"/>
        <v>2.0816402212592306E-2</v>
      </c>
    </row>
    <row r="57" spans="2:25" x14ac:dyDescent="0.2">
      <c r="B57" s="33">
        <v>-1</v>
      </c>
      <c r="C57" s="33"/>
      <c r="D57" s="34">
        <v>-4.47E-3</v>
      </c>
      <c r="E57" s="34">
        <v>3.057E-2</v>
      </c>
      <c r="F57" s="34">
        <v>4.7940000000000003E-2</v>
      </c>
      <c r="G57" s="34">
        <v>7.1419999999999997E-2</v>
      </c>
      <c r="H57" s="34">
        <v>1.5820000000000001E-2</v>
      </c>
      <c r="I57" s="34">
        <v>-1.4407006E-2</v>
      </c>
      <c r="J57" s="34">
        <v>5.9114148999999998E-2</v>
      </c>
      <c r="K57" s="27">
        <f t="shared" si="0"/>
        <v>2.9426734714285713E-2</v>
      </c>
      <c r="L57" s="27">
        <f t="shared" si="1"/>
        <v>1.2193239366319825E-2</v>
      </c>
      <c r="O57" s="33">
        <v>-1</v>
      </c>
      <c r="Q57" s="34">
        <v>1.6446723E-2</v>
      </c>
      <c r="R57" s="34">
        <v>3.3450000000000001E-2</v>
      </c>
      <c r="S57" s="34">
        <v>1.34E-2</v>
      </c>
      <c r="T57" s="34">
        <v>3.5899999999999999E-3</v>
      </c>
      <c r="U57" s="34">
        <v>8.2639014999999996E-2</v>
      </c>
      <c r="V57" s="34">
        <v>7.9739164000000001E-2</v>
      </c>
      <c r="W57" s="34">
        <v>0.15323921800000001</v>
      </c>
      <c r="X57" s="27">
        <f t="shared" si="2"/>
        <v>5.4643445714285713E-2</v>
      </c>
      <c r="Y57" s="27">
        <f t="shared" si="3"/>
        <v>2.0324920892230956E-2</v>
      </c>
    </row>
    <row r="58" spans="2:25" x14ac:dyDescent="0.2">
      <c r="B58" s="33">
        <v>-2</v>
      </c>
      <c r="C58" s="33"/>
      <c r="D58" s="34">
        <v>-9.9399999999999992E-3</v>
      </c>
      <c r="E58" s="34">
        <v>2.9780000000000001E-2</v>
      </c>
      <c r="F58" s="34">
        <v>4.5809999999999997E-2</v>
      </c>
      <c r="G58" s="34">
        <v>6.0310000000000002E-2</v>
      </c>
      <c r="H58" s="34">
        <v>7.28E-3</v>
      </c>
      <c r="I58" s="34">
        <v>-1.4247862E-2</v>
      </c>
      <c r="J58" s="34">
        <v>6.4756277000000001E-2</v>
      </c>
      <c r="K58" s="27">
        <f t="shared" si="0"/>
        <v>2.6249773571428575E-2</v>
      </c>
      <c r="L58" s="27">
        <f t="shared" si="1"/>
        <v>1.2293557444191656E-2</v>
      </c>
      <c r="O58" s="33">
        <v>-2</v>
      </c>
      <c r="Q58" s="34">
        <v>1.6033636E-2</v>
      </c>
      <c r="R58" s="34">
        <v>3.0679999999999999E-2</v>
      </c>
      <c r="S58" s="34">
        <v>1.32E-2</v>
      </c>
      <c r="T58" s="34">
        <v>5.7999999999999996E-3</v>
      </c>
      <c r="U58" s="34">
        <v>7.7509652999999998E-2</v>
      </c>
      <c r="V58" s="34">
        <v>7.3499071999999999E-2</v>
      </c>
      <c r="W58" s="34">
        <v>0.14619557399999999</v>
      </c>
      <c r="X58" s="27">
        <f t="shared" si="2"/>
        <v>5.1845419285714289E-2</v>
      </c>
      <c r="Y58" s="27">
        <f t="shared" si="3"/>
        <v>1.9132117802290918E-2</v>
      </c>
    </row>
    <row r="59" spans="2:25" x14ac:dyDescent="0.2">
      <c r="B59" s="33">
        <v>-3</v>
      </c>
      <c r="C59" s="33"/>
      <c r="D59" s="34">
        <v>-6.6400000000000001E-3</v>
      </c>
      <c r="E59" s="34">
        <v>3.074E-2</v>
      </c>
      <c r="F59" s="34">
        <v>3.952E-2</v>
      </c>
      <c r="G59" s="34">
        <v>4.8509999999999998E-2</v>
      </c>
      <c r="H59" s="34">
        <v>7.6899999999999998E-3</v>
      </c>
      <c r="I59" s="34">
        <v>-1.8171222000000001E-2</v>
      </c>
      <c r="J59" s="34">
        <v>5.9605538999999999E-2</v>
      </c>
      <c r="K59" s="27">
        <f t="shared" si="0"/>
        <v>2.3036330999999997E-2</v>
      </c>
      <c r="L59" s="27">
        <f t="shared" si="1"/>
        <v>1.1053473454145401E-2</v>
      </c>
      <c r="O59" s="33">
        <v>-3</v>
      </c>
      <c r="Q59" s="34">
        <v>1.3149268E-2</v>
      </c>
      <c r="R59" s="34">
        <v>2.946E-2</v>
      </c>
      <c r="S59" s="34">
        <v>1.21E-2</v>
      </c>
      <c r="T59" s="34">
        <v>1.1199999999999999E-3</v>
      </c>
      <c r="U59" s="34">
        <v>7.4812496000000006E-2</v>
      </c>
      <c r="V59" s="34">
        <v>6.7352236999999995E-2</v>
      </c>
      <c r="W59" s="34">
        <v>0.137313719</v>
      </c>
      <c r="X59" s="27">
        <f t="shared" si="2"/>
        <v>4.7901102857142851E-2</v>
      </c>
      <c r="Y59" s="27">
        <f t="shared" si="3"/>
        <v>1.833234227409172E-2</v>
      </c>
    </row>
    <row r="60" spans="2:25" x14ac:dyDescent="0.2">
      <c r="B60" s="33">
        <v>-4</v>
      </c>
      <c r="C60" s="33"/>
      <c r="D60" s="34">
        <v>-7.6699999999999997E-3</v>
      </c>
      <c r="E60" s="34">
        <v>2.598E-2</v>
      </c>
      <c r="F60" s="34">
        <v>3.7420000000000002E-2</v>
      </c>
      <c r="G60" s="34">
        <v>4.0189999999999997E-2</v>
      </c>
      <c r="H60" s="34">
        <v>-2.8E-3</v>
      </c>
      <c r="I60" s="34">
        <v>-2.4499291999999999E-2</v>
      </c>
      <c r="J60" s="34">
        <v>5.6028478E-2</v>
      </c>
      <c r="K60" s="27">
        <f t="shared" si="0"/>
        <v>1.7807026571428571E-2</v>
      </c>
      <c r="L60" s="27">
        <f t="shared" si="1"/>
        <v>1.1208942102379481E-2</v>
      </c>
      <c r="O60" s="33">
        <v>-4</v>
      </c>
      <c r="Q60" s="34">
        <v>1.1933233E-2</v>
      </c>
      <c r="R60" s="34">
        <v>2.938E-2</v>
      </c>
      <c r="S60" s="34">
        <v>1.2699999999999999E-2</v>
      </c>
      <c r="T60" s="34">
        <v>5.2599999999999999E-4</v>
      </c>
      <c r="U60" s="34">
        <v>6.8402596999999996E-2</v>
      </c>
      <c r="V60" s="34">
        <v>6.4740660000000005E-2</v>
      </c>
      <c r="W60" s="34">
        <v>0.13097541600000001</v>
      </c>
      <c r="X60" s="27">
        <f t="shared" si="2"/>
        <v>4.5522557999999998E-2</v>
      </c>
      <c r="Y60" s="27">
        <f t="shared" si="3"/>
        <v>1.7379419991241013E-2</v>
      </c>
    </row>
    <row r="61" spans="2:25" x14ac:dyDescent="0.2">
      <c r="B61" s="33">
        <v>-5</v>
      </c>
      <c r="C61" s="33"/>
      <c r="D61" s="34">
        <v>-1.524E-2</v>
      </c>
      <c r="E61" s="34">
        <v>2.2499999999999999E-2</v>
      </c>
      <c r="F61" s="34">
        <v>3.5610000000000003E-2</v>
      </c>
      <c r="G61" s="34">
        <v>3.4090000000000002E-2</v>
      </c>
      <c r="H61" s="34">
        <v>-3.2100000000000002E-3</v>
      </c>
      <c r="I61" s="34">
        <v>-3.0010122E-2</v>
      </c>
      <c r="J61" s="34">
        <v>5.5249521000000003E-2</v>
      </c>
      <c r="K61" s="27">
        <f t="shared" si="0"/>
        <v>1.4141342714285715E-2</v>
      </c>
      <c r="L61" s="27">
        <f t="shared" si="1"/>
        <v>1.168259376455922E-2</v>
      </c>
      <c r="O61" s="33">
        <v>-5</v>
      </c>
      <c r="Q61" s="34">
        <v>9.3882600000000007E-3</v>
      </c>
      <c r="R61" s="34">
        <v>2.681E-2</v>
      </c>
      <c r="S61" s="34">
        <v>1.0500000000000001E-2</v>
      </c>
      <c r="T61" s="34">
        <v>1.4400000000000001E-3</v>
      </c>
      <c r="U61" s="34">
        <v>6.4160183999999995E-2</v>
      </c>
      <c r="V61" s="34">
        <v>5.5749343999999999E-2</v>
      </c>
      <c r="W61" s="34">
        <v>0.123466433</v>
      </c>
      <c r="X61" s="27">
        <f t="shared" si="2"/>
        <v>4.1644888714285719E-2</v>
      </c>
      <c r="Y61" s="27">
        <f t="shared" si="3"/>
        <v>1.6364625378525784E-2</v>
      </c>
    </row>
    <row r="62" spans="2:25" x14ac:dyDescent="0.2">
      <c r="B62" s="33">
        <v>-6</v>
      </c>
      <c r="C62" s="33"/>
      <c r="D62" s="34">
        <v>-1.238E-2</v>
      </c>
      <c r="E62" s="34">
        <v>2.376E-2</v>
      </c>
      <c r="F62" s="34">
        <v>3.15E-2</v>
      </c>
      <c r="G62" s="34">
        <v>3.083E-2</v>
      </c>
      <c r="H62" s="34">
        <v>-9.7699999999999992E-3</v>
      </c>
      <c r="I62" s="34">
        <v>-3.4208649000000001E-2</v>
      </c>
      <c r="J62" s="34">
        <v>5.2370556999999998E-2</v>
      </c>
      <c r="K62" s="27">
        <f t="shared" si="0"/>
        <v>1.1728844E-2</v>
      </c>
      <c r="L62" s="27">
        <f t="shared" si="1"/>
        <v>1.1655716189983982E-2</v>
      </c>
      <c r="O62" s="33">
        <v>-6</v>
      </c>
      <c r="Q62" s="34">
        <v>6.9078719999999998E-3</v>
      </c>
      <c r="R62" s="34">
        <v>2.5950000000000001E-2</v>
      </c>
      <c r="S62" s="34">
        <v>6.6899999999999998E-3</v>
      </c>
      <c r="T62" s="34">
        <v>-2.7899999999999999E-3</v>
      </c>
      <c r="U62" s="34">
        <v>5.9990511000000003E-2</v>
      </c>
      <c r="V62" s="34">
        <v>5.2063966000000003E-2</v>
      </c>
      <c r="W62" s="34">
        <v>0.121289306</v>
      </c>
      <c r="X62" s="27">
        <f t="shared" si="2"/>
        <v>3.8585950714285715E-2</v>
      </c>
      <c r="Y62" s="27">
        <f t="shared" si="3"/>
        <v>1.645495001768052E-2</v>
      </c>
    </row>
    <row r="63" spans="2:25" x14ac:dyDescent="0.2">
      <c r="B63" s="33">
        <v>-7</v>
      </c>
      <c r="C63" s="33"/>
      <c r="D63" s="34">
        <v>-1.487E-2</v>
      </c>
      <c r="E63" s="34">
        <v>1.908E-2</v>
      </c>
      <c r="F63" s="34">
        <v>2.9430000000000001E-2</v>
      </c>
      <c r="G63" s="34">
        <v>2.085E-2</v>
      </c>
      <c r="H63" s="34">
        <v>-1.7219999999999999E-2</v>
      </c>
      <c r="I63" s="34">
        <v>-2.9252950999999999E-2</v>
      </c>
      <c r="J63" s="34">
        <v>5.3277438000000003E-2</v>
      </c>
      <c r="K63" s="27">
        <f t="shared" si="0"/>
        <v>8.7563552857142877E-3</v>
      </c>
      <c r="L63" s="27">
        <f t="shared" si="1"/>
        <v>1.1275809903151766E-2</v>
      </c>
      <c r="O63" s="33">
        <v>-7</v>
      </c>
      <c r="Q63" s="34">
        <v>6.8951389999999998E-3</v>
      </c>
      <c r="R63" s="34">
        <v>2.6849999999999999E-2</v>
      </c>
      <c r="S63" s="34">
        <v>6.5399999999999998E-3</v>
      </c>
      <c r="T63" s="34">
        <v>-1.5299999999999999E-3</v>
      </c>
      <c r="U63" s="34">
        <v>5.5677629999999999E-2</v>
      </c>
      <c r="V63" s="34">
        <v>4.8677932E-2</v>
      </c>
      <c r="W63" s="34">
        <v>0.111253349</v>
      </c>
      <c r="X63" s="27">
        <f t="shared" si="2"/>
        <v>3.6337721428571432E-2</v>
      </c>
      <c r="Y63" s="27">
        <f t="shared" si="3"/>
        <v>1.4974116685463997E-2</v>
      </c>
    </row>
    <row r="64" spans="2:25" x14ac:dyDescent="0.2">
      <c r="B64" s="33">
        <v>-8</v>
      </c>
      <c r="C64" s="33"/>
      <c r="D64" s="34">
        <v>-2.3570000000000001E-2</v>
      </c>
      <c r="E64" s="34">
        <v>1.8769999999999998E-2</v>
      </c>
      <c r="F64" s="34">
        <v>2.5850000000000001E-2</v>
      </c>
      <c r="G64" s="34">
        <v>1.323E-2</v>
      </c>
      <c r="H64" s="34">
        <v>-1.7270000000000001E-2</v>
      </c>
      <c r="I64" s="34">
        <v>-3.8613745999999997E-2</v>
      </c>
      <c r="J64" s="34">
        <v>5.3088751000000003E-2</v>
      </c>
      <c r="K64" s="27">
        <f t="shared" si="0"/>
        <v>4.4978578571428576E-3</v>
      </c>
      <c r="L64" s="27">
        <f t="shared" si="1"/>
        <v>1.216668742898204E-2</v>
      </c>
      <c r="O64" s="33">
        <v>-8</v>
      </c>
      <c r="Q64" s="34">
        <v>7.2234819999999998E-3</v>
      </c>
      <c r="R64" s="34">
        <v>2.3980000000000001E-2</v>
      </c>
      <c r="S64" s="34">
        <v>7.3699999999999998E-3</v>
      </c>
      <c r="T64" s="34">
        <v>-4.1599999999999996E-3</v>
      </c>
      <c r="U64" s="34">
        <v>5.2989288000000002E-2</v>
      </c>
      <c r="V64" s="34">
        <v>3.9087822000000001E-2</v>
      </c>
      <c r="W64" s="34">
        <v>0.10200977</v>
      </c>
      <c r="X64" s="27">
        <f t="shared" si="2"/>
        <v>3.2642908857142862E-2</v>
      </c>
      <c r="Y64" s="27">
        <f t="shared" si="3"/>
        <v>1.3785465731737091E-2</v>
      </c>
    </row>
    <row r="65" spans="2:25" x14ac:dyDescent="0.2">
      <c r="B65" s="33">
        <v>-9</v>
      </c>
      <c r="C65" s="33"/>
      <c r="D65" s="34">
        <v>-2.0959999999999999E-2</v>
      </c>
      <c r="E65" s="34">
        <v>1.7989999999999999E-2</v>
      </c>
      <c r="F65" s="34">
        <v>2.325E-2</v>
      </c>
      <c r="G65" s="34">
        <v>3.0100000000000001E-3</v>
      </c>
      <c r="H65" s="34">
        <v>-2.7300000000000001E-2</v>
      </c>
      <c r="I65" s="34">
        <v>-4.5497034999999998E-2</v>
      </c>
      <c r="J65" s="34">
        <v>4.9559157999999999E-2</v>
      </c>
      <c r="K65" s="27">
        <f t="shared" si="0"/>
        <v>7.4461428571420285E-6</v>
      </c>
      <c r="L65" s="27">
        <f t="shared" si="1"/>
        <v>1.252042545236429E-2</v>
      </c>
      <c r="O65" s="33">
        <v>-9</v>
      </c>
      <c r="Q65" s="34">
        <v>8.3278009999999993E-3</v>
      </c>
      <c r="R65" s="34">
        <v>2.053E-2</v>
      </c>
      <c r="S65" s="34">
        <v>3.2399999999999998E-3</v>
      </c>
      <c r="T65" s="34">
        <v>-4.5900000000000003E-3</v>
      </c>
      <c r="U65" s="34">
        <v>4.7051083E-2</v>
      </c>
      <c r="V65" s="34">
        <v>3.7543963E-2</v>
      </c>
      <c r="W65" s="34">
        <v>0.10063685</v>
      </c>
      <c r="X65" s="27">
        <f t="shared" si="2"/>
        <v>3.0391385285714285E-2</v>
      </c>
      <c r="Y65" s="27">
        <f t="shared" si="3"/>
        <v>1.3634754192646334E-2</v>
      </c>
    </row>
    <row r="66" spans="2:25" x14ac:dyDescent="0.2">
      <c r="B66" s="33">
        <v>-10</v>
      </c>
      <c r="C66" s="33"/>
      <c r="D66" s="34">
        <v>-2.2859999999999998E-2</v>
      </c>
      <c r="E66" s="34">
        <v>1.5939999999999999E-2</v>
      </c>
      <c r="F66" s="34">
        <v>1.9619999999999999E-2</v>
      </c>
      <c r="G66" s="34">
        <v>-6.0400000000000002E-3</v>
      </c>
      <c r="H66" s="34">
        <v>-2.7390000000000001E-2</v>
      </c>
      <c r="I66" s="34">
        <v>-4.6529350999999997E-2</v>
      </c>
      <c r="J66" s="34">
        <v>5.1326094000000003E-2</v>
      </c>
      <c r="K66" s="27">
        <f t="shared" si="0"/>
        <v>-2.2761795714285704E-3</v>
      </c>
      <c r="L66" s="27">
        <f t="shared" si="1"/>
        <v>1.2640997903353157E-2</v>
      </c>
      <c r="O66" s="33">
        <v>-10</v>
      </c>
      <c r="Q66" s="34">
        <v>5.7121730000000001E-3</v>
      </c>
      <c r="R66" s="34">
        <v>2.1590000000000002E-2</v>
      </c>
      <c r="S66" s="34">
        <v>2.5899999999999999E-3</v>
      </c>
      <c r="T66" s="34">
        <v>-3.2399999999999998E-3</v>
      </c>
      <c r="U66" s="34">
        <v>4.3168392999999999E-2</v>
      </c>
      <c r="V66" s="34">
        <v>3.1839979999999997E-2</v>
      </c>
      <c r="W66" s="34">
        <v>8.9974203000000003E-2</v>
      </c>
      <c r="X66" s="27">
        <f t="shared" si="2"/>
        <v>2.7376392714285713E-2</v>
      </c>
      <c r="Y66" s="27">
        <f t="shared" si="3"/>
        <v>1.2191279338451431E-2</v>
      </c>
    </row>
    <row r="67" spans="2:25" x14ac:dyDescent="0.2">
      <c r="B67" s="33">
        <v>-11</v>
      </c>
      <c r="C67" s="33"/>
      <c r="D67" s="34">
        <v>-2.7900000000000001E-2</v>
      </c>
      <c r="E67" s="34">
        <v>1.6480000000000002E-2</v>
      </c>
      <c r="F67" s="34">
        <v>1.831E-2</v>
      </c>
      <c r="G67" s="34">
        <v>-9.8700000000000003E-3</v>
      </c>
      <c r="H67" s="34">
        <v>-3.372E-2</v>
      </c>
      <c r="I67" s="34">
        <v>-5.1485171000000003E-2</v>
      </c>
      <c r="J67" s="34">
        <v>4.6418793999999999E-2</v>
      </c>
      <c r="K67" s="27">
        <f t="shared" si="0"/>
        <v>-5.966625285714287E-3</v>
      </c>
      <c r="L67" s="27">
        <f t="shared" si="1"/>
        <v>1.3071173981060842E-2</v>
      </c>
      <c r="O67" s="33">
        <v>-11</v>
      </c>
      <c r="Q67" s="34">
        <v>5.0146269999999998E-3</v>
      </c>
      <c r="R67" s="34">
        <v>1.8169999999999999E-2</v>
      </c>
      <c r="S67" s="34">
        <v>6.8900000000000005E-4</v>
      </c>
      <c r="T67" s="34">
        <v>-7.5599999999999999E-3</v>
      </c>
      <c r="U67" s="34">
        <v>3.9424367000000002E-2</v>
      </c>
      <c r="V67" s="34">
        <v>2.6049329E-2</v>
      </c>
      <c r="W67" s="34">
        <v>8.6048408000000007E-2</v>
      </c>
      <c r="X67" s="27">
        <f t="shared" si="2"/>
        <v>2.3976532999999998E-2</v>
      </c>
      <c r="Y67" s="27">
        <f t="shared" si="3"/>
        <v>1.1978136368364676E-2</v>
      </c>
    </row>
    <row r="68" spans="2:25" x14ac:dyDescent="0.2">
      <c r="B68" s="33">
        <v>-12</v>
      </c>
      <c r="C68" s="33"/>
      <c r="D68" s="34">
        <v>-2.6210000000000001E-2</v>
      </c>
      <c r="E68" s="34">
        <v>1.469E-2</v>
      </c>
      <c r="F68" s="34">
        <v>1.485E-2</v>
      </c>
      <c r="G68" s="34">
        <v>-1.932E-2</v>
      </c>
      <c r="H68" s="34">
        <v>-4.3810000000000002E-2</v>
      </c>
      <c r="I68" s="34">
        <v>-5.2216332999999997E-2</v>
      </c>
      <c r="J68" s="34">
        <v>4.3377867000000001E-2</v>
      </c>
      <c r="K68" s="27">
        <f t="shared" si="0"/>
        <v>-9.8054951428571419E-3</v>
      </c>
      <c r="L68" s="27">
        <f t="shared" si="1"/>
        <v>1.3229667087612501E-2</v>
      </c>
      <c r="O68" s="33">
        <v>-12</v>
      </c>
      <c r="Q68" s="34">
        <v>2.9974429999999998E-3</v>
      </c>
      <c r="R68" s="34">
        <v>1.8669999999999999E-2</v>
      </c>
      <c r="S68" s="34">
        <v>1.31E-3</v>
      </c>
      <c r="T68" s="34">
        <v>-5.5500000000000002E-3</v>
      </c>
      <c r="U68" s="34">
        <v>3.4618256E-2</v>
      </c>
      <c r="V68" s="34">
        <v>2.2138239000000001E-2</v>
      </c>
      <c r="W68" s="34">
        <v>8.0929762000000002E-2</v>
      </c>
      <c r="X68" s="27">
        <f t="shared" si="2"/>
        <v>2.2159100000000004E-2</v>
      </c>
      <c r="Y68" s="27">
        <f t="shared" si="3"/>
        <v>1.1117386454973458E-2</v>
      </c>
    </row>
    <row r="69" spans="2:25" x14ac:dyDescent="0.2">
      <c r="B69" s="33">
        <v>-13</v>
      </c>
      <c r="C69" s="33"/>
      <c r="D69" s="34">
        <v>-2.6249999999999999E-2</v>
      </c>
      <c r="E69" s="34">
        <v>1.323E-2</v>
      </c>
      <c r="F69" s="34">
        <v>1.2789999999999999E-2</v>
      </c>
      <c r="G69" s="34">
        <v>-3.058E-2</v>
      </c>
      <c r="H69" s="34">
        <v>-4.2209999999999998E-2</v>
      </c>
      <c r="I69" s="34">
        <v>-5.6854083999999999E-2</v>
      </c>
      <c r="J69" s="34">
        <v>4.4678878999999998E-2</v>
      </c>
      <c r="K69" s="27">
        <f t="shared" si="0"/>
        <v>-1.2170743571428571E-2</v>
      </c>
      <c r="L69" s="27">
        <f t="shared" si="1"/>
        <v>1.3746168386140506E-2</v>
      </c>
      <c r="O69" s="33">
        <v>-13</v>
      </c>
      <c r="Q69" s="34">
        <v>8.6560999999999995E-4</v>
      </c>
      <c r="R69" s="34">
        <v>1.7479999999999999E-2</v>
      </c>
      <c r="S69" s="34">
        <v>8.8000000000000003E-4</v>
      </c>
      <c r="T69" s="34">
        <v>-7.8300000000000002E-3</v>
      </c>
      <c r="U69" s="34">
        <v>3.0860464000000001E-2</v>
      </c>
      <c r="V69" s="34">
        <v>1.7111523999999999E-2</v>
      </c>
      <c r="W69" s="34">
        <v>6.8666244000000001E-2</v>
      </c>
      <c r="X69" s="27">
        <f t="shared" si="2"/>
        <v>1.8290548857142857E-2</v>
      </c>
      <c r="Y69" s="27">
        <f t="shared" si="3"/>
        <v>9.7428842106490332E-3</v>
      </c>
    </row>
    <row r="70" spans="2:25" x14ac:dyDescent="0.2">
      <c r="B70" s="33">
        <v>-14</v>
      </c>
      <c r="C70" s="33"/>
      <c r="D70" s="34">
        <v>-3.1910000000000001E-2</v>
      </c>
      <c r="E70" s="34">
        <v>1.5720000000000001E-2</v>
      </c>
      <c r="F70" s="34">
        <v>9.11E-3</v>
      </c>
      <c r="G70" s="34">
        <v>-3.7289999999999997E-2</v>
      </c>
      <c r="H70" s="34">
        <v>-5.0569999999999997E-2</v>
      </c>
      <c r="I70" s="34">
        <v>-5.6097115000000003E-2</v>
      </c>
      <c r="J70" s="34">
        <v>4.2345203999999997E-2</v>
      </c>
      <c r="K70" s="27">
        <f t="shared" si="0"/>
        <v>-1.5527415857142858E-2</v>
      </c>
      <c r="L70" s="27">
        <f t="shared" si="1"/>
        <v>1.4266615802134749E-2</v>
      </c>
      <c r="O70" s="33">
        <v>-14</v>
      </c>
      <c r="Q70" s="34">
        <v>2.5450289999999999E-3</v>
      </c>
      <c r="R70" s="34">
        <v>1.6279999999999999E-2</v>
      </c>
      <c r="S70" s="34">
        <v>-1.23E-3</v>
      </c>
      <c r="T70" s="34">
        <v>-8.8599999999999998E-3</v>
      </c>
      <c r="U70" s="34">
        <v>2.5304296E-2</v>
      </c>
      <c r="V70" s="34">
        <v>1.2631885000000001E-2</v>
      </c>
      <c r="W70" s="34">
        <v>6.6015066999999997E-2</v>
      </c>
      <c r="X70" s="27">
        <f t="shared" si="2"/>
        <v>1.6098039571428573E-2</v>
      </c>
      <c r="Y70" s="27">
        <f t="shared" si="3"/>
        <v>9.3800204487938452E-3</v>
      </c>
    </row>
    <row r="71" spans="2:25" x14ac:dyDescent="0.2">
      <c r="B71" s="33">
        <v>-15</v>
      </c>
      <c r="C71" s="33"/>
      <c r="D71" s="34">
        <v>-3.415E-2</v>
      </c>
      <c r="E71" s="34">
        <v>1.3390000000000001E-2</v>
      </c>
      <c r="F71" s="34">
        <v>7.1500000000000001E-3</v>
      </c>
      <c r="G71" s="34">
        <v>-4.2860000000000002E-2</v>
      </c>
      <c r="H71" s="34">
        <v>-5.3679999999999999E-2</v>
      </c>
      <c r="I71" s="34">
        <v>-5.9607563000000002E-2</v>
      </c>
      <c r="J71" s="34">
        <v>4.2457074999999997E-2</v>
      </c>
      <c r="K71" s="27">
        <f t="shared" ref="K71:K126" si="4">AVERAGE(D71:J71)</f>
        <v>-1.8185784E-2</v>
      </c>
      <c r="L71" s="27">
        <f t="shared" ref="L71:L126" si="5">STDEV(D71:J71)/SQRT(COUNT(D71:J71))</f>
        <v>1.476463334369056E-2</v>
      </c>
      <c r="O71" s="33">
        <v>-15</v>
      </c>
      <c r="Q71" s="34">
        <v>2.8953569999999999E-3</v>
      </c>
      <c r="R71" s="34">
        <v>1.5820000000000001E-2</v>
      </c>
      <c r="S71" s="34">
        <v>-2.2100000000000002E-3</v>
      </c>
      <c r="T71" s="34">
        <v>-7.7400000000000004E-3</v>
      </c>
      <c r="U71" s="34">
        <v>2.2559664E-2</v>
      </c>
      <c r="V71" s="34">
        <v>6.4982740000000001E-3</v>
      </c>
      <c r="W71" s="34">
        <v>5.5730178999999998E-2</v>
      </c>
      <c r="X71" s="27">
        <f t="shared" ref="X71:X126" si="6">AVERAGE(Q71:W71)</f>
        <v>1.3364782E-2</v>
      </c>
      <c r="Y71" s="27">
        <f t="shared" ref="Y71:Y126" si="7">STDEV(Q71:W71)/SQRT(COUNT(Q71:W71))</f>
        <v>8.0624707647292682E-3</v>
      </c>
    </row>
    <row r="72" spans="2:25" x14ac:dyDescent="0.2">
      <c r="B72" s="33">
        <v>-16</v>
      </c>
      <c r="C72" s="33"/>
      <c r="D72" s="34">
        <v>-3.4180000000000002E-2</v>
      </c>
      <c r="E72" s="34">
        <v>1.6719999999999999E-2</v>
      </c>
      <c r="F72" s="34">
        <v>2.5400000000000002E-3</v>
      </c>
      <c r="G72" s="34">
        <v>-4.5560000000000003E-2</v>
      </c>
      <c r="H72" s="34">
        <v>-5.7320000000000003E-2</v>
      </c>
      <c r="I72" s="34">
        <v>-6.6972052000000004E-2</v>
      </c>
      <c r="J72" s="34">
        <v>3.5085537E-2</v>
      </c>
      <c r="K72" s="27">
        <f t="shared" si="4"/>
        <v>-2.1383787857142861E-2</v>
      </c>
      <c r="L72" s="27">
        <f t="shared" si="5"/>
        <v>1.4905227889053557E-2</v>
      </c>
      <c r="O72" s="33">
        <v>-16</v>
      </c>
      <c r="Q72" s="34">
        <v>-5.6555600000000004E-4</v>
      </c>
      <c r="R72" s="34">
        <v>1.124E-2</v>
      </c>
      <c r="S72" s="34">
        <v>-1.58E-3</v>
      </c>
      <c r="T72" s="34">
        <v>-9.8099999999999993E-3</v>
      </c>
      <c r="U72" s="34">
        <v>2.0790452000000001E-2</v>
      </c>
      <c r="V72" s="34">
        <v>-1.2632120000000001E-3</v>
      </c>
      <c r="W72" s="34">
        <v>5.2262599E-2</v>
      </c>
      <c r="X72" s="27">
        <f t="shared" si="6"/>
        <v>1.0153469E-2</v>
      </c>
      <c r="Y72" s="27">
        <f t="shared" si="7"/>
        <v>7.9716122489617239E-3</v>
      </c>
    </row>
    <row r="73" spans="2:25" x14ac:dyDescent="0.2">
      <c r="B73" s="33">
        <v>-17</v>
      </c>
      <c r="C73" s="33"/>
      <c r="D73" s="34">
        <v>-4.206E-2</v>
      </c>
      <c r="E73" s="34">
        <v>2.1420000000000002E-2</v>
      </c>
      <c r="F73" s="34">
        <v>2.8900000000000002E-3</v>
      </c>
      <c r="G73" s="34">
        <v>-4.9320000000000003E-2</v>
      </c>
      <c r="H73" s="34">
        <v>-6.7210000000000006E-2</v>
      </c>
      <c r="I73" s="34">
        <v>-6.8555276999999998E-2</v>
      </c>
      <c r="J73" s="34">
        <v>3.4654596000000003E-2</v>
      </c>
      <c r="K73" s="27">
        <f t="shared" si="4"/>
        <v>-2.4025811571428572E-2</v>
      </c>
      <c r="L73" s="27">
        <f t="shared" si="5"/>
        <v>1.6217236771270932E-2</v>
      </c>
      <c r="O73" s="33">
        <v>-17</v>
      </c>
      <c r="Q73" s="34">
        <v>-6.3578250000000001E-3</v>
      </c>
      <c r="R73" s="34">
        <v>1.0149999999999999E-2</v>
      </c>
      <c r="S73" s="34">
        <v>-1.8600000000000001E-3</v>
      </c>
      <c r="T73" s="34">
        <v>-8.5500000000000003E-3</v>
      </c>
      <c r="U73" s="34">
        <v>1.4478753E-2</v>
      </c>
      <c r="V73" s="34">
        <v>-2.2659310000000001E-3</v>
      </c>
      <c r="W73" s="34">
        <v>3.9427595000000003E-2</v>
      </c>
      <c r="X73" s="27">
        <f t="shared" si="6"/>
        <v>6.4317988571428574E-3</v>
      </c>
      <c r="Y73" s="27">
        <f t="shared" si="7"/>
        <v>6.3615928339625814E-3</v>
      </c>
    </row>
    <row r="74" spans="2:25" x14ac:dyDescent="0.2">
      <c r="B74" s="33">
        <v>-18</v>
      </c>
      <c r="C74" s="33"/>
      <c r="D74" s="34">
        <v>-4.1489999999999999E-2</v>
      </c>
      <c r="E74" s="34">
        <v>1.213E-2</v>
      </c>
      <c r="F74" s="34">
        <v>3.6000000000000002E-4</v>
      </c>
      <c r="G74" s="34">
        <v>-5.5140000000000002E-2</v>
      </c>
      <c r="H74" s="34">
        <v>-6.522E-2</v>
      </c>
      <c r="I74" s="34">
        <v>-7.9292678000000005E-2</v>
      </c>
      <c r="J74" s="34">
        <v>3.3133345000000002E-2</v>
      </c>
      <c r="K74" s="27">
        <f t="shared" si="4"/>
        <v>-2.7931333285714285E-2</v>
      </c>
      <c r="L74" s="27">
        <f t="shared" si="5"/>
        <v>1.624718750860998E-2</v>
      </c>
      <c r="O74" s="33">
        <v>-18</v>
      </c>
      <c r="Q74" s="34">
        <v>-1.0236606000000001E-2</v>
      </c>
      <c r="R74" s="34">
        <v>7.8600000000000007E-3</v>
      </c>
      <c r="S74" s="34">
        <v>-4.0499999999999998E-3</v>
      </c>
      <c r="T74" s="34">
        <v>-1.0800000000000001E-2</v>
      </c>
      <c r="U74" s="34">
        <v>1.1447139E-2</v>
      </c>
      <c r="V74" s="34">
        <v>-1.0183631E-2</v>
      </c>
      <c r="W74" s="34">
        <v>2.8480493999999999E-2</v>
      </c>
      <c r="X74" s="27">
        <f t="shared" si="6"/>
        <v>1.7881994285714286E-3</v>
      </c>
      <c r="Y74" s="27">
        <f t="shared" si="7"/>
        <v>5.6127161579720688E-3</v>
      </c>
    </row>
    <row r="75" spans="2:25" x14ac:dyDescent="0.2">
      <c r="B75" s="33">
        <v>-19</v>
      </c>
      <c r="C75" s="33"/>
      <c r="D75" s="34">
        <v>-4.1959999999999997E-2</v>
      </c>
      <c r="E75" s="34">
        <v>4.4400000000000004E-3</v>
      </c>
      <c r="F75" s="34">
        <v>-3.2200000000000002E-3</v>
      </c>
      <c r="G75" s="34">
        <v>-6.1539999999999997E-2</v>
      </c>
      <c r="H75" s="34">
        <v>-7.4569999999999997E-2</v>
      </c>
      <c r="I75" s="34">
        <v>-7.4229413999999994E-2</v>
      </c>
      <c r="J75" s="34">
        <v>2.9010804000000001E-2</v>
      </c>
      <c r="K75" s="27">
        <f t="shared" si="4"/>
        <v>-3.1724087142857141E-2</v>
      </c>
      <c r="L75" s="27">
        <f t="shared" si="5"/>
        <v>1.5770141177748245E-2</v>
      </c>
      <c r="O75" s="33">
        <v>-19</v>
      </c>
      <c r="Q75" s="34">
        <v>-1.3133509E-2</v>
      </c>
      <c r="R75" s="34">
        <v>1.023E-2</v>
      </c>
      <c r="S75" s="34">
        <v>-1.1000000000000001E-3</v>
      </c>
      <c r="T75" s="34">
        <v>-1.3100000000000001E-2</v>
      </c>
      <c r="U75" s="34">
        <v>7.7731220000000004E-3</v>
      </c>
      <c r="V75" s="34">
        <v>-1.4306869E-2</v>
      </c>
      <c r="W75" s="34">
        <v>2.7280358000000001E-2</v>
      </c>
      <c r="X75" s="27">
        <f t="shared" si="6"/>
        <v>5.2044314285714266E-4</v>
      </c>
      <c r="Y75" s="27">
        <f t="shared" si="7"/>
        <v>5.8906539980044838E-3</v>
      </c>
    </row>
    <row r="76" spans="2:25" x14ac:dyDescent="0.2">
      <c r="B76" s="33">
        <v>-20</v>
      </c>
      <c r="C76" s="33"/>
      <c r="D76" s="34">
        <v>-4.7870000000000003E-2</v>
      </c>
      <c r="E76" s="34">
        <v>9.4800000000000006E-3</v>
      </c>
      <c r="F76" s="34">
        <v>-5.3699999999999998E-3</v>
      </c>
      <c r="G76" s="34">
        <v>-6.8349999999999994E-2</v>
      </c>
      <c r="H76" s="34">
        <v>-7.8969999999999999E-2</v>
      </c>
      <c r="I76" s="34">
        <v>-7.9430575000000003E-2</v>
      </c>
      <c r="J76" s="34">
        <v>2.873467E-2</v>
      </c>
      <c r="K76" s="27">
        <f t="shared" si="4"/>
        <v>-3.4539414999999997E-2</v>
      </c>
      <c r="L76" s="27">
        <f t="shared" si="5"/>
        <v>1.6975000375232446E-2</v>
      </c>
      <c r="O76" s="33">
        <v>-20</v>
      </c>
      <c r="Q76" s="34">
        <v>-1.0830453E-2</v>
      </c>
      <c r="R76" s="34">
        <v>8.1799999999999998E-3</v>
      </c>
      <c r="S76" s="34">
        <v>-2.0600000000000002E-3</v>
      </c>
      <c r="T76" s="34">
        <v>-9.8099999999999993E-3</v>
      </c>
      <c r="U76" s="34">
        <v>7.3446559999999998E-3</v>
      </c>
      <c r="V76" s="34">
        <v>-1.6785982000000001E-2</v>
      </c>
      <c r="W76" s="34">
        <v>1.2349667999999999E-2</v>
      </c>
      <c r="X76" s="27">
        <f t="shared" si="6"/>
        <v>-1.6588730000000004E-3</v>
      </c>
      <c r="Y76" s="27">
        <f t="shared" si="7"/>
        <v>4.2360562801108323E-3</v>
      </c>
    </row>
    <row r="77" spans="2:25" x14ac:dyDescent="0.2">
      <c r="B77" s="33">
        <v>-21</v>
      </c>
      <c r="C77" s="33"/>
      <c r="D77" s="34">
        <v>-4.7690000000000003E-2</v>
      </c>
      <c r="E77" s="34">
        <v>5.94E-3</v>
      </c>
      <c r="F77" s="34">
        <v>-5.47E-3</v>
      </c>
      <c r="G77" s="34">
        <v>-7.2309999999999999E-2</v>
      </c>
      <c r="H77" s="34">
        <v>-8.1939999999999999E-2</v>
      </c>
      <c r="I77" s="34">
        <v>-7.7021364999999994E-2</v>
      </c>
      <c r="J77" s="34">
        <v>2.3584021E-2</v>
      </c>
      <c r="K77" s="27">
        <f t="shared" si="4"/>
        <v>-3.6415334857142857E-2</v>
      </c>
      <c r="L77" s="27">
        <f t="shared" si="5"/>
        <v>1.6538843688842654E-2</v>
      </c>
      <c r="O77" s="33">
        <v>-21</v>
      </c>
      <c r="Q77" s="34">
        <v>-1.2329156000000001E-2</v>
      </c>
      <c r="R77" s="34">
        <v>5.1999999999999998E-3</v>
      </c>
      <c r="S77" s="34">
        <v>-4.4000000000000003E-3</v>
      </c>
      <c r="T77" s="34">
        <v>-1.54E-2</v>
      </c>
      <c r="U77" s="34">
        <v>2.1230429999999998E-3</v>
      </c>
      <c r="V77" s="34">
        <v>-1.9364484000000001E-2</v>
      </c>
      <c r="W77" s="34">
        <v>9.3850180000000002E-3</v>
      </c>
      <c r="X77" s="27">
        <f t="shared" si="6"/>
        <v>-4.9693684285714293E-3</v>
      </c>
      <c r="Y77" s="27">
        <f t="shared" si="7"/>
        <v>4.1698316873837052E-3</v>
      </c>
    </row>
    <row r="78" spans="2:25" x14ac:dyDescent="0.2">
      <c r="B78" s="33">
        <v>-22</v>
      </c>
      <c r="C78" s="33"/>
      <c r="D78" s="34">
        <v>-4.6429999999999999E-2</v>
      </c>
      <c r="E78" s="34">
        <v>2.96E-3</v>
      </c>
      <c r="F78" s="34">
        <v>-1.081E-2</v>
      </c>
      <c r="G78" s="34">
        <v>-9.6509999999999999E-2</v>
      </c>
      <c r="H78" s="34">
        <v>-9.1389999999999999E-2</v>
      </c>
      <c r="I78" s="34">
        <v>-7.4887093000000002E-2</v>
      </c>
      <c r="J78" s="34">
        <v>2.2223632E-2</v>
      </c>
      <c r="K78" s="27">
        <f t="shared" si="4"/>
        <v>-4.212049442857143E-2</v>
      </c>
      <c r="L78" s="27">
        <f t="shared" si="5"/>
        <v>1.8014999676797674E-2</v>
      </c>
      <c r="O78" s="33">
        <v>-22</v>
      </c>
      <c r="Q78" s="34">
        <v>-1.4655815000000001E-2</v>
      </c>
      <c r="R78" s="34">
        <v>4.3299999999999996E-3</v>
      </c>
      <c r="S78" s="34">
        <v>-1.1299999999999999E-3</v>
      </c>
      <c r="T78" s="34">
        <v>-1.37E-2</v>
      </c>
      <c r="U78" s="34">
        <v>-2.907232E-3</v>
      </c>
      <c r="V78" s="34">
        <v>-1.8075260999999999E-2</v>
      </c>
      <c r="W78" s="34">
        <v>3.3133899999999999E-4</v>
      </c>
      <c r="X78" s="27">
        <f t="shared" si="6"/>
        <v>-6.543852714285715E-3</v>
      </c>
      <c r="Y78" s="27">
        <f t="shared" si="7"/>
        <v>3.3023494469963544E-3</v>
      </c>
    </row>
    <row r="79" spans="2:25" x14ac:dyDescent="0.2">
      <c r="B79" s="33">
        <v>-23</v>
      </c>
      <c r="C79" s="33"/>
      <c r="D79" s="34">
        <v>-5.0849999999999999E-2</v>
      </c>
      <c r="E79" s="34">
        <v>-1E-4</v>
      </c>
      <c r="F79" s="34">
        <v>-1.0030000000000001E-2</v>
      </c>
      <c r="G79" s="34">
        <v>-9.8610000000000003E-2</v>
      </c>
      <c r="H79" s="34">
        <v>-9.0219999999999995E-2</v>
      </c>
      <c r="I79" s="34">
        <v>-8.0187814999999996E-2</v>
      </c>
      <c r="J79" s="34">
        <v>1.8571443999999999E-2</v>
      </c>
      <c r="K79" s="27">
        <f t="shared" si="4"/>
        <v>-4.4489481571428575E-2</v>
      </c>
      <c r="L79" s="27">
        <f t="shared" si="5"/>
        <v>1.7908298364603663E-2</v>
      </c>
      <c r="O79" s="33">
        <v>-23</v>
      </c>
      <c r="Q79" s="34">
        <v>-1.7532274E-2</v>
      </c>
      <c r="R79" s="34">
        <v>7.0400000000000003E-3</v>
      </c>
      <c r="S79" s="34">
        <v>-1.8600000000000001E-3</v>
      </c>
      <c r="T79" s="34">
        <v>-1.4800000000000001E-2</v>
      </c>
      <c r="U79" s="34">
        <v>-1.664006E-3</v>
      </c>
      <c r="V79" s="34">
        <v>-2.5927756E-2</v>
      </c>
      <c r="W79" s="34">
        <v>-1.0142482E-2</v>
      </c>
      <c r="X79" s="27">
        <f t="shared" si="6"/>
        <v>-9.26950257142857E-3</v>
      </c>
      <c r="Y79" s="27">
        <f t="shared" si="7"/>
        <v>4.2422575819365607E-3</v>
      </c>
    </row>
    <row r="80" spans="2:25" x14ac:dyDescent="0.2">
      <c r="B80" s="33">
        <v>-24</v>
      </c>
      <c r="C80" s="33"/>
      <c r="D80" s="34">
        <v>-4.7140000000000001E-2</v>
      </c>
      <c r="E80" s="34">
        <v>-6.9999999999999994E-5</v>
      </c>
      <c r="F80" s="34">
        <v>-1.278E-2</v>
      </c>
      <c r="G80" s="34">
        <v>-0.11233</v>
      </c>
      <c r="H80" s="34">
        <v>-9.8549999999999999E-2</v>
      </c>
      <c r="I80" s="34">
        <v>-8.5005286999999999E-2</v>
      </c>
      <c r="J80" s="34">
        <v>1.6984525E-2</v>
      </c>
      <c r="K80" s="27">
        <f t="shared" si="4"/>
        <v>-4.8412966000000002E-2</v>
      </c>
      <c r="L80" s="27">
        <f t="shared" si="5"/>
        <v>1.9409932575756829E-2</v>
      </c>
      <c r="O80" s="33">
        <v>-24</v>
      </c>
      <c r="Q80" s="34">
        <v>-2.2028511000000001E-2</v>
      </c>
      <c r="R80" s="34">
        <v>4.9300000000000004E-3</v>
      </c>
      <c r="S80" s="34">
        <v>-5.7099999999999998E-3</v>
      </c>
      <c r="T80" s="34">
        <v>-1.47E-2</v>
      </c>
      <c r="U80" s="34">
        <v>-7.7558380000000001E-3</v>
      </c>
      <c r="V80" s="34">
        <v>-2.7959332999999999E-2</v>
      </c>
      <c r="W80" s="34">
        <v>-1.2947304E-2</v>
      </c>
      <c r="X80" s="27">
        <f t="shared" si="6"/>
        <v>-1.2310140857142857E-2</v>
      </c>
      <c r="Y80" s="27">
        <f t="shared" si="7"/>
        <v>4.102807770219782E-3</v>
      </c>
    </row>
    <row r="81" spans="2:25" x14ac:dyDescent="0.2">
      <c r="B81" s="33">
        <v>-25</v>
      </c>
      <c r="C81" s="33"/>
      <c r="D81" s="34">
        <v>-5.0939999999999999E-2</v>
      </c>
      <c r="E81" s="34">
        <v>-3.6999999999999999E-4</v>
      </c>
      <c r="F81" s="34">
        <v>-1.3979999999999999E-2</v>
      </c>
      <c r="G81" s="34">
        <v>-0.13514999999999999</v>
      </c>
      <c r="H81" s="34">
        <v>-0.10255</v>
      </c>
      <c r="I81" s="34">
        <v>-8.5900197999999997E-2</v>
      </c>
      <c r="J81" s="34">
        <v>1.6619788E-2</v>
      </c>
      <c r="K81" s="27">
        <f t="shared" si="4"/>
        <v>-5.3181487142857135E-2</v>
      </c>
      <c r="L81" s="27">
        <f t="shared" si="5"/>
        <v>2.1508388865367878E-2</v>
      </c>
      <c r="O81" s="33">
        <v>-25</v>
      </c>
      <c r="Q81" s="34">
        <v>-2.6977252E-2</v>
      </c>
      <c r="R81" s="34">
        <v>4.62E-3</v>
      </c>
      <c r="S81" s="34">
        <v>-4.8500000000000001E-3</v>
      </c>
      <c r="T81" s="34">
        <v>-1.4999999999999999E-2</v>
      </c>
      <c r="U81" s="34">
        <v>-8.3487649999999993E-3</v>
      </c>
      <c r="V81" s="34">
        <v>-3.5017516999999998E-2</v>
      </c>
      <c r="W81" s="34">
        <v>-2.6651886E-2</v>
      </c>
      <c r="X81" s="27">
        <f t="shared" si="6"/>
        <v>-1.6032202857142859E-2</v>
      </c>
      <c r="Y81" s="27">
        <f t="shared" si="7"/>
        <v>5.3556150496708466E-3</v>
      </c>
    </row>
    <row r="82" spans="2:25" x14ac:dyDescent="0.2">
      <c r="B82" s="33">
        <v>-26</v>
      </c>
      <c r="C82" s="33"/>
      <c r="D82" s="34">
        <v>-5.6410000000000002E-2</v>
      </c>
      <c r="E82" s="34">
        <v>-3.2100000000000002E-3</v>
      </c>
      <c r="F82" s="34">
        <v>-1.6959999999999999E-2</v>
      </c>
      <c r="G82" s="34">
        <v>-0.13200000000000001</v>
      </c>
      <c r="H82" s="34">
        <v>-0.10408000000000001</v>
      </c>
      <c r="I82" s="34">
        <v>-9.2025912000000001E-2</v>
      </c>
      <c r="J82" s="34">
        <v>1.1132955E-2</v>
      </c>
      <c r="K82" s="27">
        <f t="shared" si="4"/>
        <v>-5.6221850999999996E-2</v>
      </c>
      <c r="L82" s="27">
        <f t="shared" si="5"/>
        <v>2.0818441720080537E-2</v>
      </c>
      <c r="O82" s="33">
        <v>-26</v>
      </c>
      <c r="Q82" s="34">
        <v>-2.7222124E-2</v>
      </c>
      <c r="R82" s="34">
        <v>5.5700000000000003E-3</v>
      </c>
      <c r="S82" s="34">
        <v>-1.6800000000000001E-3</v>
      </c>
      <c r="T82" s="34">
        <v>-1.8100000000000002E-2</v>
      </c>
      <c r="U82" s="34">
        <v>-1.2403569E-2</v>
      </c>
      <c r="V82" s="34">
        <v>-3.9588341999999999E-2</v>
      </c>
      <c r="W82" s="34">
        <v>-2.9776416E-2</v>
      </c>
      <c r="X82" s="27">
        <f t="shared" si="6"/>
        <v>-1.760006442857143E-2</v>
      </c>
      <c r="Y82" s="27">
        <f t="shared" si="7"/>
        <v>6.0590069827098064E-3</v>
      </c>
    </row>
    <row r="83" spans="2:25" x14ac:dyDescent="0.2">
      <c r="B83" s="33">
        <v>-27</v>
      </c>
      <c r="C83" s="33"/>
      <c r="D83" s="34">
        <v>-5.3260000000000002E-2</v>
      </c>
      <c r="E83" s="34">
        <v>-3.3600000000000001E-3</v>
      </c>
      <c r="F83" s="34">
        <v>-1.626E-2</v>
      </c>
      <c r="G83" s="34">
        <v>-0.12444</v>
      </c>
      <c r="H83" s="34">
        <v>-0.11615</v>
      </c>
      <c r="I83" s="34">
        <v>-9.2714405999999999E-2</v>
      </c>
      <c r="J83" s="34">
        <v>9.6562260000000004E-3</v>
      </c>
      <c r="K83" s="27">
        <f t="shared" si="4"/>
        <v>-5.6646882857142866E-2</v>
      </c>
      <c r="L83" s="27">
        <f t="shared" si="5"/>
        <v>2.0882642210172817E-2</v>
      </c>
      <c r="O83" s="33">
        <v>-27</v>
      </c>
      <c r="Q83" s="34">
        <v>-2.7514455E-2</v>
      </c>
      <c r="R83" s="34">
        <v>3.8999999999999999E-4</v>
      </c>
      <c r="S83" s="34">
        <v>-6.9899999999999997E-3</v>
      </c>
      <c r="T83" s="34">
        <v>-1.67E-2</v>
      </c>
      <c r="U83" s="34">
        <v>-1.7089482999999999E-2</v>
      </c>
      <c r="V83" s="34">
        <v>-3.9692547000000002E-2</v>
      </c>
      <c r="W83" s="34">
        <v>-3.8883274000000002E-2</v>
      </c>
      <c r="X83" s="27">
        <f t="shared" si="6"/>
        <v>-2.0925679857142856E-2</v>
      </c>
      <c r="Y83" s="27">
        <f t="shared" si="7"/>
        <v>5.7718871327511329E-3</v>
      </c>
    </row>
    <row r="84" spans="2:25" x14ac:dyDescent="0.2">
      <c r="B84" s="33">
        <v>-28</v>
      </c>
      <c r="C84" s="33"/>
      <c r="D84" s="34">
        <v>-5.5980000000000002E-2</v>
      </c>
      <c r="E84" s="34">
        <v>-7.7000000000000002E-3</v>
      </c>
      <c r="F84" s="34">
        <v>-1.789E-2</v>
      </c>
      <c r="G84" s="34">
        <v>-0.11643000000000001</v>
      </c>
      <c r="H84" s="34">
        <v>-0.11483</v>
      </c>
      <c r="I84" s="34">
        <v>-9.8014856999999997E-2</v>
      </c>
      <c r="J84" s="34">
        <v>6.5286889999999998E-3</v>
      </c>
      <c r="K84" s="27">
        <f t="shared" si="4"/>
        <v>-5.7759452571428574E-2</v>
      </c>
      <c r="L84" s="27">
        <f t="shared" si="5"/>
        <v>1.9851491333765271E-2</v>
      </c>
      <c r="O84" s="33">
        <v>-28</v>
      </c>
      <c r="Q84" s="34">
        <v>-2.5192537000000001E-2</v>
      </c>
      <c r="R84" s="34">
        <v>8.0999999999999996E-4</v>
      </c>
      <c r="S84" s="34">
        <v>-5.2300000000000003E-3</v>
      </c>
      <c r="T84" s="34">
        <v>-1.7100000000000001E-2</v>
      </c>
      <c r="U84" s="34">
        <v>-1.7902359999999999E-2</v>
      </c>
      <c r="V84" s="34">
        <v>-4.6802791000000003E-2</v>
      </c>
      <c r="W84" s="34">
        <v>-4.9345156000000001E-2</v>
      </c>
      <c r="X84" s="27">
        <f t="shared" si="6"/>
        <v>-2.2966120571428574E-2</v>
      </c>
      <c r="Y84" s="27">
        <f t="shared" si="7"/>
        <v>7.2521330547019435E-3</v>
      </c>
    </row>
    <row r="85" spans="2:25" x14ac:dyDescent="0.2">
      <c r="B85" s="33">
        <v>-29</v>
      </c>
      <c r="C85" s="33"/>
      <c r="D85" s="34">
        <v>-5.3190000000000001E-2</v>
      </c>
      <c r="E85" s="34">
        <v>-1.047E-2</v>
      </c>
      <c r="F85" s="34">
        <v>-2.009E-2</v>
      </c>
      <c r="G85" s="34">
        <v>-0.12911</v>
      </c>
      <c r="H85" s="34">
        <v>-0.12436</v>
      </c>
      <c r="I85" s="34">
        <v>-9.0443814999999997E-2</v>
      </c>
      <c r="J85" s="34">
        <v>3.3317350000000002E-3</v>
      </c>
      <c r="K85" s="27">
        <f t="shared" si="4"/>
        <v>-6.0618868571428564E-2</v>
      </c>
      <c r="L85" s="27">
        <f t="shared" si="5"/>
        <v>2.0670810073342063E-2</v>
      </c>
      <c r="O85" s="33">
        <v>-29</v>
      </c>
      <c r="Q85" s="34">
        <v>-2.8348047000000001E-2</v>
      </c>
      <c r="R85" s="34">
        <v>6.8500000000000002E-3</v>
      </c>
      <c r="S85" s="34">
        <v>-1.0200000000000001E-2</v>
      </c>
      <c r="T85" s="34">
        <v>-2.0500000000000001E-2</v>
      </c>
      <c r="U85" s="34">
        <v>-2.0933910999999999E-2</v>
      </c>
      <c r="V85" s="34">
        <v>-4.7466897000000001E-2</v>
      </c>
      <c r="W85" s="34">
        <v>-5.3558480999999998E-2</v>
      </c>
      <c r="X85" s="27">
        <f t="shared" si="6"/>
        <v>-2.4879619428571427E-2</v>
      </c>
      <c r="Y85" s="27">
        <f t="shared" si="7"/>
        <v>7.8705325286222774E-3</v>
      </c>
    </row>
    <row r="86" spans="2:25" x14ac:dyDescent="0.2">
      <c r="B86" s="33">
        <v>-30</v>
      </c>
      <c r="C86" s="33"/>
      <c r="D86" s="34">
        <v>-5.3719999999999997E-2</v>
      </c>
      <c r="E86" s="34">
        <v>-9.6500000000000006E-3</v>
      </c>
      <c r="F86" s="34">
        <v>-1.7389999999999999E-2</v>
      </c>
      <c r="G86" s="34">
        <v>-0.13908000000000001</v>
      </c>
      <c r="H86" s="34">
        <v>-0.12920000000000001</v>
      </c>
      <c r="I86" s="34">
        <v>-9.3265183000000002E-2</v>
      </c>
      <c r="J86" s="34">
        <v>2.6974910000000002E-3</v>
      </c>
      <c r="K86" s="27">
        <f t="shared" si="4"/>
        <v>-6.2801098857142856E-2</v>
      </c>
      <c r="L86" s="27">
        <f t="shared" si="5"/>
        <v>2.2047073066761021E-2</v>
      </c>
      <c r="O86" s="33">
        <v>-30</v>
      </c>
      <c r="Q86" s="34">
        <v>-3.1699578999999999E-2</v>
      </c>
      <c r="R86" s="34">
        <v>6.4099999999999999E-3</v>
      </c>
      <c r="S86" s="34">
        <v>-1.2999999999999999E-2</v>
      </c>
      <c r="T86" s="34">
        <v>-2.23E-2</v>
      </c>
      <c r="U86" s="34">
        <v>-2.3382066E-2</v>
      </c>
      <c r="V86" s="34">
        <v>-5.1634171999999999E-2</v>
      </c>
      <c r="W86" s="34">
        <v>-6.8198166000000005E-2</v>
      </c>
      <c r="X86" s="27">
        <f t="shared" si="6"/>
        <v>-2.9114854714285713E-2</v>
      </c>
      <c r="Y86" s="27">
        <f t="shared" si="7"/>
        <v>9.3124553407136039E-3</v>
      </c>
    </row>
    <row r="87" spans="2:25" x14ac:dyDescent="0.2">
      <c r="B87" s="33">
        <v>-31</v>
      </c>
      <c r="C87" s="33"/>
      <c r="D87" s="34">
        <v>-5.237E-2</v>
      </c>
      <c r="E87" s="34">
        <v>-9.7599999999999996E-3</v>
      </c>
      <c r="F87" s="34">
        <v>-2.2849999999999999E-2</v>
      </c>
      <c r="G87" s="34">
        <v>-0.14863999999999999</v>
      </c>
      <c r="H87" s="34">
        <v>-0.12651999999999999</v>
      </c>
      <c r="I87" s="34">
        <v>-9.6086730999999995E-2</v>
      </c>
      <c r="J87" s="34">
        <v>-3.4902470000000001E-3</v>
      </c>
      <c r="K87" s="27">
        <f t="shared" si="4"/>
        <v>-6.5673854000000004E-2</v>
      </c>
      <c r="L87" s="27">
        <f t="shared" si="5"/>
        <v>2.2100750366432914E-2</v>
      </c>
      <c r="O87" s="33">
        <v>-31</v>
      </c>
      <c r="Q87" s="34">
        <v>-3.4810229999999998E-2</v>
      </c>
      <c r="R87" s="34">
        <v>3.8800000000000002E-3</v>
      </c>
      <c r="S87" s="34">
        <v>-1.2800000000000001E-2</v>
      </c>
      <c r="T87" s="34">
        <v>-2.2800000000000001E-2</v>
      </c>
      <c r="U87" s="34">
        <v>-2.4787834000000002E-2</v>
      </c>
      <c r="V87" s="34">
        <v>-5.4733576999999999E-2</v>
      </c>
      <c r="W87" s="34">
        <v>-7.4512221000000003E-2</v>
      </c>
      <c r="X87" s="27">
        <f t="shared" si="6"/>
        <v>-3.1509123142857143E-2</v>
      </c>
      <c r="Y87" s="27">
        <f t="shared" si="7"/>
        <v>9.9078911167408516E-3</v>
      </c>
    </row>
    <row r="88" spans="2:25" x14ac:dyDescent="0.2">
      <c r="B88" s="33">
        <v>-32</v>
      </c>
      <c r="C88" s="33"/>
      <c r="D88" s="34">
        <v>-5.024E-2</v>
      </c>
      <c r="E88" s="34">
        <v>-8.6099999999999996E-3</v>
      </c>
      <c r="F88" s="34">
        <v>-2.47E-2</v>
      </c>
      <c r="G88" s="34">
        <v>-0.15881000000000001</v>
      </c>
      <c r="H88" s="34">
        <v>-0.13686000000000001</v>
      </c>
      <c r="I88" s="34">
        <v>-9.6362481E-2</v>
      </c>
      <c r="J88" s="34">
        <v>-4.688612E-3</v>
      </c>
      <c r="K88" s="27">
        <f t="shared" si="4"/>
        <v>-6.8610156142857134E-2</v>
      </c>
      <c r="L88" s="27">
        <f t="shared" si="5"/>
        <v>2.3662201898774399E-2</v>
      </c>
      <c r="O88" s="33">
        <v>-32</v>
      </c>
      <c r="Q88" s="34">
        <v>-3.5460485E-2</v>
      </c>
      <c r="R88" s="34">
        <v>4.47E-3</v>
      </c>
      <c r="S88" s="34">
        <v>-1.54E-2</v>
      </c>
      <c r="T88" s="34">
        <v>-2.0899999999999998E-2</v>
      </c>
      <c r="U88" s="34">
        <v>-3.2486248000000002E-2</v>
      </c>
      <c r="V88" s="34">
        <v>-5.8119311E-2</v>
      </c>
      <c r="W88" s="34">
        <v>-8.2086287999999993E-2</v>
      </c>
      <c r="X88" s="27">
        <f t="shared" si="6"/>
        <v>-3.4283190285714291E-2</v>
      </c>
      <c r="Y88" s="27">
        <f t="shared" si="7"/>
        <v>1.0796170221669361E-2</v>
      </c>
    </row>
    <row r="89" spans="2:25" x14ac:dyDescent="0.2">
      <c r="B89" s="33">
        <v>-33</v>
      </c>
      <c r="C89" s="33"/>
      <c r="D89" s="34">
        <v>-4.1309999999999999E-2</v>
      </c>
      <c r="E89" s="34">
        <v>-6.1500000000000001E-3</v>
      </c>
      <c r="F89" s="34">
        <v>-2.8240000000000001E-2</v>
      </c>
      <c r="G89" s="34">
        <v>-0.17996999999999999</v>
      </c>
      <c r="H89" s="34">
        <v>-0.13619000000000001</v>
      </c>
      <c r="I89" s="34">
        <v>-9.422875E-2</v>
      </c>
      <c r="J89" s="34">
        <v>-7.2765909999999998E-3</v>
      </c>
      <c r="K89" s="27">
        <f t="shared" si="4"/>
        <v>-7.0480762999999988E-2</v>
      </c>
      <c r="L89" s="27">
        <f t="shared" si="5"/>
        <v>2.5652435896453059E-2</v>
      </c>
      <c r="O89" s="33">
        <v>-33</v>
      </c>
      <c r="Q89" s="34">
        <v>-3.8967058999999998E-2</v>
      </c>
      <c r="R89" s="34">
        <v>5.3600000000000002E-3</v>
      </c>
      <c r="S89" s="34">
        <v>-1.2800000000000001E-2</v>
      </c>
      <c r="T89" s="34">
        <v>-2.1999999999999999E-2</v>
      </c>
      <c r="U89" s="34">
        <v>-3.3863374000000002E-2</v>
      </c>
      <c r="V89" s="34">
        <v>-6.4018775999999999E-2</v>
      </c>
      <c r="W89" s="34">
        <v>-9.4874483999999995E-2</v>
      </c>
      <c r="X89" s="27">
        <f t="shared" si="6"/>
        <v>-3.7309098999999998E-2</v>
      </c>
      <c r="Y89" s="27">
        <f t="shared" si="7"/>
        <v>1.2627934551200726E-2</v>
      </c>
    </row>
    <row r="90" spans="2:25" x14ac:dyDescent="0.2">
      <c r="B90" s="33">
        <v>-34</v>
      </c>
      <c r="C90" s="33"/>
      <c r="D90" s="34">
        <v>-3.7260000000000001E-2</v>
      </c>
      <c r="E90" s="34">
        <v>-1.273E-2</v>
      </c>
      <c r="F90" s="34">
        <v>-2.912E-2</v>
      </c>
      <c r="G90" s="34">
        <v>-0.18862999999999999</v>
      </c>
      <c r="H90" s="34">
        <v>-0.14182</v>
      </c>
      <c r="I90" s="34">
        <v>-0.100835999</v>
      </c>
      <c r="J90" s="34">
        <v>-1.2516367E-2</v>
      </c>
      <c r="K90" s="27">
        <f t="shared" si="4"/>
        <v>-7.4701766571428574E-2</v>
      </c>
      <c r="L90" s="27">
        <f t="shared" si="5"/>
        <v>2.6437079315559289E-2</v>
      </c>
      <c r="O90" s="33">
        <v>-34</v>
      </c>
      <c r="Q90" s="34">
        <v>-4.0296067999999997E-2</v>
      </c>
      <c r="R90" s="34">
        <v>4.0099999999999997E-3</v>
      </c>
      <c r="S90" s="34">
        <v>-8.3999999999999995E-3</v>
      </c>
      <c r="T90" s="34">
        <v>-2.8299999999999999E-2</v>
      </c>
      <c r="U90" s="34">
        <v>-3.4475413000000003E-2</v>
      </c>
      <c r="V90" s="34">
        <v>-6.3680214999999998E-2</v>
      </c>
      <c r="W90" s="34">
        <v>-9.7348279999999995E-2</v>
      </c>
      <c r="X90" s="27">
        <f t="shared" si="6"/>
        <v>-3.8355710857142858E-2</v>
      </c>
      <c r="Y90" s="27">
        <f t="shared" si="7"/>
        <v>1.2848560056146173E-2</v>
      </c>
    </row>
    <row r="91" spans="2:25" x14ac:dyDescent="0.2">
      <c r="B91" s="33">
        <v>-35</v>
      </c>
      <c r="C91" s="33"/>
      <c r="D91" s="34">
        <v>-4.0869999999999997E-2</v>
      </c>
      <c r="E91" s="34">
        <v>-1.404E-2</v>
      </c>
      <c r="F91" s="34">
        <v>-3.0120000000000001E-2</v>
      </c>
      <c r="G91" s="34">
        <v>-0.19422</v>
      </c>
      <c r="H91" s="34">
        <v>-0.14357</v>
      </c>
      <c r="I91" s="34">
        <v>-9.8289117999999995E-2</v>
      </c>
      <c r="J91" s="34">
        <v>-1.0996145000000001E-2</v>
      </c>
      <c r="K91" s="27">
        <f t="shared" si="4"/>
        <v>-7.6015037571428565E-2</v>
      </c>
      <c r="L91" s="27">
        <f t="shared" si="5"/>
        <v>2.6922335639133696E-2</v>
      </c>
      <c r="O91" s="33">
        <v>-35</v>
      </c>
      <c r="Q91" s="34">
        <v>-4.1596924E-2</v>
      </c>
      <c r="R91" s="34">
        <v>2.3400000000000001E-3</v>
      </c>
      <c r="S91" s="34">
        <v>-1.11E-2</v>
      </c>
      <c r="T91" s="34">
        <v>-3.0499999999999999E-2</v>
      </c>
      <c r="U91" s="34">
        <v>-3.6397579999999999E-2</v>
      </c>
      <c r="V91" s="34">
        <v>-6.6883525999999999E-2</v>
      </c>
      <c r="W91" s="34">
        <v>-0.10893351</v>
      </c>
      <c r="X91" s="27">
        <f t="shared" si="6"/>
        <v>-4.1867362857142862E-2</v>
      </c>
      <c r="Y91" s="27">
        <f t="shared" si="7"/>
        <v>1.3958959112297472E-2</v>
      </c>
    </row>
    <row r="92" spans="2:25" x14ac:dyDescent="0.2">
      <c r="B92" s="33">
        <v>-36</v>
      </c>
      <c r="C92" s="33"/>
      <c r="D92" s="34">
        <v>-3.9469999999999998E-2</v>
      </c>
      <c r="E92" s="34">
        <v>-1.487E-2</v>
      </c>
      <c r="F92" s="34">
        <v>-2.911E-2</v>
      </c>
      <c r="G92" s="34">
        <v>-0.19087999999999999</v>
      </c>
      <c r="H92" s="34">
        <v>-0.14077000000000001</v>
      </c>
      <c r="I92" s="34">
        <v>-0.100698734</v>
      </c>
      <c r="J92" s="34">
        <v>-1.7368973999999999E-2</v>
      </c>
      <c r="K92" s="27">
        <f t="shared" si="4"/>
        <v>-7.6166815428571427E-2</v>
      </c>
      <c r="L92" s="27">
        <f t="shared" si="5"/>
        <v>2.6145193075130121E-2</v>
      </c>
      <c r="O92" s="33">
        <v>-36</v>
      </c>
      <c r="Q92" s="34">
        <v>-4.5340571000000003E-2</v>
      </c>
      <c r="R92" s="34">
        <v>-1.4300000000000001E-3</v>
      </c>
      <c r="S92" s="34">
        <v>-1.09E-2</v>
      </c>
      <c r="T92" s="34">
        <v>-2.9499999999999998E-2</v>
      </c>
      <c r="U92" s="34">
        <v>-3.6445461999999998E-2</v>
      </c>
      <c r="V92" s="34">
        <v>-7.2665643000000002E-2</v>
      </c>
      <c r="W92" s="34">
        <v>-0.116377779</v>
      </c>
      <c r="X92" s="27">
        <f t="shared" si="6"/>
        <v>-4.466563642857143E-2</v>
      </c>
      <c r="Y92" s="27">
        <f t="shared" si="7"/>
        <v>1.4827655590941643E-2</v>
      </c>
    </row>
    <row r="93" spans="2:25" x14ac:dyDescent="0.2">
      <c r="B93" s="33">
        <v>-37</v>
      </c>
      <c r="C93" s="33"/>
      <c r="D93" s="34">
        <v>-3.61E-2</v>
      </c>
      <c r="E93" s="34">
        <v>-1.3050000000000001E-2</v>
      </c>
      <c r="F93" s="34">
        <v>-3.2820000000000002E-2</v>
      </c>
      <c r="G93" s="34">
        <v>-0.18817999999999999</v>
      </c>
      <c r="H93" s="34">
        <v>-0.15076999999999999</v>
      </c>
      <c r="I93" s="34">
        <v>-9.8428053000000001E-2</v>
      </c>
      <c r="J93" s="34">
        <v>-2.1563618E-2</v>
      </c>
      <c r="K93" s="27">
        <f t="shared" si="4"/>
        <v>-7.7273095857142843E-2</v>
      </c>
      <c r="L93" s="27">
        <f t="shared" si="5"/>
        <v>2.6299158974055215E-2</v>
      </c>
      <c r="O93" s="33">
        <v>-37</v>
      </c>
      <c r="Q93" s="34">
        <v>-4.6291094999999997E-2</v>
      </c>
      <c r="R93" s="34">
        <v>-5.9999999999999995E-4</v>
      </c>
      <c r="S93" s="34">
        <v>-1.24E-2</v>
      </c>
      <c r="T93" s="34">
        <v>-2.9600000000000001E-2</v>
      </c>
      <c r="U93" s="34">
        <v>-4.1705216000000003E-2</v>
      </c>
      <c r="V93" s="34">
        <v>-7.0673195999999994E-2</v>
      </c>
      <c r="W93" s="34">
        <v>-0.121519661</v>
      </c>
      <c r="X93" s="27">
        <f t="shared" si="6"/>
        <v>-4.6112738285714286E-2</v>
      </c>
      <c r="Y93" s="27">
        <f t="shared" si="7"/>
        <v>1.5267072204169429E-2</v>
      </c>
    </row>
    <row r="94" spans="2:25" x14ac:dyDescent="0.2">
      <c r="B94" s="33">
        <v>-38</v>
      </c>
      <c r="C94" s="33"/>
      <c r="D94" s="34">
        <v>-3.5740000000000001E-2</v>
      </c>
      <c r="E94" s="34">
        <v>-1.4659999999999999E-2</v>
      </c>
      <c r="F94" s="34">
        <v>-3.4389999999999997E-2</v>
      </c>
      <c r="G94" s="34">
        <v>-0.19725999999999999</v>
      </c>
      <c r="H94" s="34">
        <v>-0.14646000000000001</v>
      </c>
      <c r="I94" s="34">
        <v>-0.105654283</v>
      </c>
      <c r="J94" s="34">
        <v>-2.4016813000000001E-2</v>
      </c>
      <c r="K94" s="27">
        <f t="shared" si="4"/>
        <v>-7.9740156571428591E-2</v>
      </c>
      <c r="L94" s="27">
        <f t="shared" si="5"/>
        <v>2.6844863538429319E-2</v>
      </c>
      <c r="O94" s="33">
        <v>-38</v>
      </c>
      <c r="Q94" s="34">
        <v>-4.4283311999999998E-2</v>
      </c>
      <c r="R94" s="34">
        <v>-1.24E-3</v>
      </c>
      <c r="S94" s="34">
        <v>-1.4999999999999999E-2</v>
      </c>
      <c r="T94" s="34">
        <v>-2.7699999999999999E-2</v>
      </c>
      <c r="U94" s="34">
        <v>-4.3684761000000003E-2</v>
      </c>
      <c r="V94" s="34">
        <v>-7.6389938000000004E-2</v>
      </c>
      <c r="W94" s="34">
        <v>-0.13383861499999999</v>
      </c>
      <c r="X94" s="27">
        <f t="shared" si="6"/>
        <v>-4.8876660857142859E-2</v>
      </c>
      <c r="Y94" s="27">
        <f t="shared" si="7"/>
        <v>1.6824655464008915E-2</v>
      </c>
    </row>
    <row r="95" spans="2:25" x14ac:dyDescent="0.2">
      <c r="B95" s="33">
        <v>-39</v>
      </c>
      <c r="C95" s="33"/>
      <c r="D95" s="34">
        <v>-3.209E-2</v>
      </c>
      <c r="E95" s="34">
        <v>-1.5480000000000001E-2</v>
      </c>
      <c r="F95" s="34">
        <v>-3.6159999999999998E-2</v>
      </c>
      <c r="G95" s="34">
        <v>-0.19786999999999999</v>
      </c>
      <c r="H95" s="34">
        <v>-0.15051</v>
      </c>
      <c r="I95" s="34">
        <v>-0.10909630200000001</v>
      </c>
      <c r="J95" s="34">
        <v>-3.1501583E-2</v>
      </c>
      <c r="K95" s="27">
        <f t="shared" si="4"/>
        <v>-8.1815412142857147E-2</v>
      </c>
      <c r="L95" s="27">
        <f t="shared" si="5"/>
        <v>2.6912894012262732E-2</v>
      </c>
      <c r="O95" s="33">
        <v>-39</v>
      </c>
      <c r="Q95" s="34">
        <v>-5.0617586999999999E-2</v>
      </c>
      <c r="R95" s="34">
        <v>-2.47E-3</v>
      </c>
      <c r="S95" s="34">
        <v>-2.0400000000000001E-2</v>
      </c>
      <c r="T95" s="34">
        <v>-2.86E-2</v>
      </c>
      <c r="U95" s="34">
        <v>-4.4430763999999998E-2</v>
      </c>
      <c r="V95" s="34">
        <v>-7.5673600999999993E-2</v>
      </c>
      <c r="W95" s="34">
        <v>-0.139478824</v>
      </c>
      <c r="X95" s="27">
        <f t="shared" si="6"/>
        <v>-5.166725371428571E-2</v>
      </c>
      <c r="Y95" s="27">
        <f t="shared" si="7"/>
        <v>1.7092712378742731E-2</v>
      </c>
    </row>
    <row r="96" spans="2:25" x14ac:dyDescent="0.2">
      <c r="B96" s="33">
        <v>-40</v>
      </c>
      <c r="C96" s="33"/>
      <c r="D96" s="34">
        <v>-3.2550000000000003E-2</v>
      </c>
      <c r="E96" s="34">
        <v>-1.529E-2</v>
      </c>
      <c r="F96" s="34">
        <v>-3.6089999999999997E-2</v>
      </c>
      <c r="G96" s="34">
        <v>-0.19972999999999999</v>
      </c>
      <c r="H96" s="34">
        <v>-0.15331</v>
      </c>
      <c r="I96" s="34">
        <v>-0.107032038</v>
      </c>
      <c r="J96" s="34">
        <v>-3.1548030999999997E-2</v>
      </c>
      <c r="K96" s="27">
        <f t="shared" si="4"/>
        <v>-8.2221438428571436E-2</v>
      </c>
      <c r="L96" s="27">
        <f t="shared" si="5"/>
        <v>2.7220608683218767E-2</v>
      </c>
      <c r="O96" s="33">
        <v>-40</v>
      </c>
      <c r="Q96" s="34">
        <v>-5.2802817000000002E-2</v>
      </c>
      <c r="R96" s="34">
        <v>-8.8599999999999998E-3</v>
      </c>
      <c r="S96" s="34">
        <v>-2.2200000000000001E-2</v>
      </c>
      <c r="T96" s="34">
        <v>-2.53E-2</v>
      </c>
      <c r="U96" s="34">
        <v>-4.6754605999999997E-2</v>
      </c>
      <c r="V96" s="34">
        <v>-8.0127163000000001E-2</v>
      </c>
      <c r="W96" s="34">
        <v>-0.153320293</v>
      </c>
      <c r="X96" s="27">
        <f t="shared" si="6"/>
        <v>-5.5623554142857141E-2</v>
      </c>
      <c r="Y96" s="27">
        <f t="shared" si="7"/>
        <v>1.8551842632780903E-2</v>
      </c>
    </row>
    <row r="97" spans="2:25" x14ac:dyDescent="0.2">
      <c r="B97" s="33">
        <v>-41</v>
      </c>
      <c r="C97" s="33"/>
      <c r="D97" s="34">
        <v>-4.0379999999999999E-2</v>
      </c>
      <c r="E97" s="34">
        <v>-1.7149999999999999E-2</v>
      </c>
      <c r="F97" s="34">
        <v>-3.7569999999999999E-2</v>
      </c>
      <c r="G97" s="34">
        <v>-0.20482</v>
      </c>
      <c r="H97" s="34">
        <v>-0.15396000000000001</v>
      </c>
      <c r="I97" s="34">
        <v>-0.110611457</v>
      </c>
      <c r="J97" s="34">
        <v>-3.8126409999999999E-2</v>
      </c>
      <c r="K97" s="27">
        <f t="shared" si="4"/>
        <v>-8.6088266714285711E-2</v>
      </c>
      <c r="L97" s="27">
        <f t="shared" si="5"/>
        <v>2.7080688822419024E-2</v>
      </c>
      <c r="O97" s="33">
        <v>-41</v>
      </c>
      <c r="Q97" s="34">
        <v>-5.3671609000000002E-2</v>
      </c>
      <c r="R97" s="34">
        <v>-1.0529999999999999E-2</v>
      </c>
      <c r="S97" s="34">
        <v>-3.5299999999999998E-2</v>
      </c>
      <c r="T97" s="34">
        <v>-2.58E-2</v>
      </c>
      <c r="U97" s="34">
        <v>-4.8485619000000001E-2</v>
      </c>
      <c r="V97" s="34">
        <v>-8.6000127999999995E-2</v>
      </c>
      <c r="W97" s="34">
        <v>-0.160338754</v>
      </c>
      <c r="X97" s="27">
        <f t="shared" si="6"/>
        <v>-6.0018015714285715E-2</v>
      </c>
      <c r="Y97" s="27">
        <f t="shared" si="7"/>
        <v>1.8988411466438967E-2</v>
      </c>
    </row>
    <row r="98" spans="2:25" x14ac:dyDescent="0.2">
      <c r="B98" s="33">
        <v>-42</v>
      </c>
      <c r="C98" s="33"/>
      <c r="D98" s="34">
        <v>-3.6720000000000003E-2</v>
      </c>
      <c r="E98" s="34">
        <v>-1.789E-2</v>
      </c>
      <c r="F98" s="34">
        <v>-3.6799999999999999E-2</v>
      </c>
      <c r="G98" s="34">
        <v>-0.19644</v>
      </c>
      <c r="H98" s="34">
        <v>-0.1603</v>
      </c>
      <c r="I98" s="34">
        <v>-0.103590426</v>
      </c>
      <c r="J98" s="34">
        <v>-4.1460665000000001E-2</v>
      </c>
      <c r="K98" s="27">
        <f t="shared" si="4"/>
        <v>-8.4743012999999992E-2</v>
      </c>
      <c r="L98" s="27">
        <f t="shared" si="5"/>
        <v>2.649695824181501E-2</v>
      </c>
      <c r="O98" s="33">
        <v>-42</v>
      </c>
      <c r="Q98" s="34">
        <v>-5.1777010999999998E-2</v>
      </c>
      <c r="R98" s="34">
        <v>-1.3939999999999999E-2</v>
      </c>
      <c r="S98" s="34">
        <v>-2.7099999999999999E-2</v>
      </c>
      <c r="T98" s="34">
        <v>-2.8299999999999999E-2</v>
      </c>
      <c r="U98" s="34">
        <v>-5.0465194999999997E-2</v>
      </c>
      <c r="V98" s="34">
        <v>-8.6793830000000002E-2</v>
      </c>
      <c r="W98" s="34">
        <v>-0.16634427299999999</v>
      </c>
      <c r="X98" s="27">
        <f t="shared" si="6"/>
        <v>-6.0674329857142849E-2</v>
      </c>
      <c r="Y98" s="27">
        <f t="shared" si="7"/>
        <v>1.9755158660314246E-2</v>
      </c>
    </row>
    <row r="99" spans="2:25" x14ac:dyDescent="0.2">
      <c r="B99" s="33">
        <v>-43</v>
      </c>
      <c r="C99" s="33"/>
      <c r="D99" s="34">
        <v>-3.1469999999999998E-2</v>
      </c>
      <c r="E99" s="34">
        <v>-1.669E-2</v>
      </c>
      <c r="F99" s="34">
        <v>-3.9440000000000003E-2</v>
      </c>
      <c r="G99" s="34">
        <v>-0.2049</v>
      </c>
      <c r="H99" s="34">
        <v>-0.1615</v>
      </c>
      <c r="I99" s="34">
        <v>-0.11350062299999999</v>
      </c>
      <c r="J99" s="34">
        <v>-4.3024261000000001E-2</v>
      </c>
      <c r="K99" s="27">
        <f t="shared" si="4"/>
        <v>-8.7217840571428562E-2</v>
      </c>
      <c r="L99" s="27">
        <f t="shared" si="5"/>
        <v>2.776410283355038E-2</v>
      </c>
      <c r="O99" s="33">
        <v>-43</v>
      </c>
      <c r="Q99" s="34">
        <v>-5.1937206999999999E-2</v>
      </c>
      <c r="R99" s="34">
        <v>-1.585E-2</v>
      </c>
      <c r="S99" s="34">
        <v>-2.4299999999999999E-2</v>
      </c>
      <c r="T99" s="34">
        <v>-2.7199999999999998E-2</v>
      </c>
      <c r="U99" s="34">
        <v>-5.2473256000000003E-2</v>
      </c>
      <c r="V99" s="34">
        <v>-9.4868250000000001E-2</v>
      </c>
      <c r="W99" s="34">
        <v>-0.18000696499999999</v>
      </c>
      <c r="X99" s="27">
        <f t="shared" si="6"/>
        <v>-6.3805096857142862E-2</v>
      </c>
      <c r="Y99" s="27">
        <f t="shared" si="7"/>
        <v>2.1787571915096154E-2</v>
      </c>
    </row>
    <row r="100" spans="2:25" x14ac:dyDescent="0.2">
      <c r="B100" s="33">
        <v>-44</v>
      </c>
      <c r="C100" s="33"/>
      <c r="D100" s="34">
        <v>-3.3340000000000002E-2</v>
      </c>
      <c r="E100" s="34">
        <v>-1.6580000000000001E-2</v>
      </c>
      <c r="F100" s="34">
        <v>-4.6559999999999997E-2</v>
      </c>
      <c r="G100" s="34">
        <v>-0.22170999999999999</v>
      </c>
      <c r="H100" s="34">
        <v>-0.16969000000000001</v>
      </c>
      <c r="I100" s="34">
        <v>-0.109027691</v>
      </c>
      <c r="J100" s="34">
        <v>-4.9627301999999998E-2</v>
      </c>
      <c r="K100" s="27">
        <f t="shared" si="4"/>
        <v>-9.2362141857142852E-2</v>
      </c>
      <c r="L100" s="27">
        <f t="shared" si="5"/>
        <v>2.9333409998351309E-2</v>
      </c>
      <c r="O100" s="33">
        <v>-44</v>
      </c>
      <c r="Q100" s="34">
        <v>-5.4746201000000001E-2</v>
      </c>
      <c r="R100" s="34">
        <v>-1.7510000000000001E-2</v>
      </c>
      <c r="S100" s="34">
        <v>-3.3099999999999997E-2</v>
      </c>
      <c r="T100" s="34">
        <v>-3.1600000000000003E-2</v>
      </c>
      <c r="U100" s="34">
        <v>-5.3276793000000003E-2</v>
      </c>
      <c r="V100" s="34">
        <v>-9.6639569999999994E-2</v>
      </c>
      <c r="W100" s="34">
        <v>-0.18374112100000001</v>
      </c>
      <c r="X100" s="27">
        <f t="shared" si="6"/>
        <v>-6.7230526428571427E-2</v>
      </c>
      <c r="Y100" s="27">
        <f t="shared" si="7"/>
        <v>2.1655711632697399E-2</v>
      </c>
    </row>
    <row r="101" spans="2:25" x14ac:dyDescent="0.2">
      <c r="B101" s="33">
        <v>-45</v>
      </c>
      <c r="C101" s="33"/>
      <c r="D101" s="34">
        <v>-3.1820000000000001E-2</v>
      </c>
      <c r="E101" s="34">
        <v>-1.503E-2</v>
      </c>
      <c r="F101" s="34">
        <v>-4.308E-2</v>
      </c>
      <c r="G101" s="34">
        <v>-0.23078000000000001</v>
      </c>
      <c r="H101" s="34">
        <v>-0.17771000000000001</v>
      </c>
      <c r="I101" s="34">
        <v>-0.10538020300000001</v>
      </c>
      <c r="J101" s="34">
        <v>-5.0488338000000001E-2</v>
      </c>
      <c r="K101" s="27">
        <f t="shared" si="4"/>
        <v>-9.3469791571428568E-2</v>
      </c>
      <c r="L101" s="27">
        <f t="shared" si="5"/>
        <v>3.1027022823998718E-2</v>
      </c>
      <c r="O101" s="33">
        <v>-45</v>
      </c>
      <c r="Q101" s="34">
        <v>-5.4576538000000001E-2</v>
      </c>
      <c r="R101" s="34">
        <v>-1.8589999999999999E-2</v>
      </c>
      <c r="S101" s="34">
        <v>-2.64E-2</v>
      </c>
      <c r="T101" s="34">
        <v>-2.7900000000000001E-2</v>
      </c>
      <c r="U101" s="34">
        <v>-5.4452705999999997E-2</v>
      </c>
      <c r="V101" s="34">
        <v>-9.7264290000000003E-2</v>
      </c>
      <c r="W101" s="34">
        <v>-0.19802623699999999</v>
      </c>
      <c r="X101" s="27">
        <f t="shared" si="6"/>
        <v>-6.8172824428571435E-2</v>
      </c>
      <c r="Y101" s="27">
        <f t="shared" si="7"/>
        <v>2.385803673437566E-2</v>
      </c>
    </row>
    <row r="102" spans="2:25" x14ac:dyDescent="0.2">
      <c r="B102" s="33">
        <v>-46</v>
      </c>
      <c r="C102" s="33"/>
      <c r="D102" s="34">
        <v>-2.7990000000000001E-2</v>
      </c>
      <c r="E102" s="34">
        <v>-1.7729999999999999E-2</v>
      </c>
      <c r="F102" s="34">
        <v>-4.6010000000000002E-2</v>
      </c>
      <c r="G102" s="34">
        <v>-0.23871000000000001</v>
      </c>
      <c r="H102" s="34">
        <v>-0.17587</v>
      </c>
      <c r="I102" s="34">
        <v>-0.10985327</v>
      </c>
      <c r="J102" s="34">
        <v>-5.3618382999999999E-2</v>
      </c>
      <c r="K102" s="27">
        <f t="shared" si="4"/>
        <v>-9.5683093285714296E-2</v>
      </c>
      <c r="L102" s="27">
        <f t="shared" si="5"/>
        <v>3.1616498721910802E-2</v>
      </c>
      <c r="O102" s="33">
        <v>-46</v>
      </c>
      <c r="Q102" s="34">
        <v>-5.3812917000000002E-2</v>
      </c>
      <c r="R102" s="34">
        <v>-1.8419999999999999E-2</v>
      </c>
      <c r="S102" s="34">
        <v>-0.03</v>
      </c>
      <c r="T102" s="34">
        <v>-3.0700000000000002E-2</v>
      </c>
      <c r="U102" s="34">
        <v>-5.3726256999999999E-2</v>
      </c>
      <c r="V102" s="34">
        <v>-9.5937613000000005E-2</v>
      </c>
      <c r="W102" s="34">
        <v>-0.20950521</v>
      </c>
      <c r="X102" s="27">
        <f t="shared" si="6"/>
        <v>-7.030028528571429E-2</v>
      </c>
      <c r="Y102" s="27">
        <f t="shared" si="7"/>
        <v>2.5102492265657746E-2</v>
      </c>
    </row>
    <row r="103" spans="2:25" x14ac:dyDescent="0.2">
      <c r="B103" s="33">
        <v>-47</v>
      </c>
      <c r="C103" s="33"/>
      <c r="D103" s="34">
        <v>-2.8709999999999999E-2</v>
      </c>
      <c r="E103" s="34">
        <v>-1.444E-2</v>
      </c>
      <c r="F103" s="34">
        <v>-4.5850000000000002E-2</v>
      </c>
      <c r="G103" s="34">
        <v>-0.23330999999999999</v>
      </c>
      <c r="H103" s="34">
        <v>-0.19208</v>
      </c>
      <c r="I103" s="34">
        <v>-0.11776795</v>
      </c>
      <c r="J103" s="34">
        <v>-5.7653747999999998E-2</v>
      </c>
      <c r="K103" s="27">
        <f t="shared" si="4"/>
        <v>-9.8544528285714278E-2</v>
      </c>
      <c r="L103" s="27">
        <f t="shared" si="5"/>
        <v>3.2248794374021401E-2</v>
      </c>
      <c r="O103" s="33">
        <v>-47</v>
      </c>
      <c r="Q103" s="34">
        <v>-5.2680326E-2</v>
      </c>
      <c r="R103" s="34">
        <v>-2.0289999999999999E-2</v>
      </c>
      <c r="S103" s="34">
        <v>-2.7799999999999998E-2</v>
      </c>
      <c r="T103" s="34">
        <v>-3.2199999999999999E-2</v>
      </c>
      <c r="U103" s="34">
        <v>-5.5247282000000002E-2</v>
      </c>
      <c r="V103" s="34">
        <v>-9.6302460000000006E-2</v>
      </c>
      <c r="W103" s="34">
        <v>-0.216831199</v>
      </c>
      <c r="X103" s="27">
        <f t="shared" si="6"/>
        <v>-7.1621609571428574E-2</v>
      </c>
      <c r="Y103" s="27">
        <f t="shared" si="7"/>
        <v>2.6017938397184994E-2</v>
      </c>
    </row>
    <row r="104" spans="2:25" x14ac:dyDescent="0.2">
      <c r="B104" s="33">
        <v>-48</v>
      </c>
      <c r="C104" s="33"/>
      <c r="D104" s="34">
        <v>-2.776E-2</v>
      </c>
      <c r="E104" s="34">
        <v>-1.21E-2</v>
      </c>
      <c r="F104" s="34">
        <v>-4.428E-2</v>
      </c>
      <c r="G104" s="34">
        <v>-0.22434999999999999</v>
      </c>
      <c r="H104" s="34">
        <v>-0.18904000000000001</v>
      </c>
      <c r="I104" s="34">
        <v>-0.124582519</v>
      </c>
      <c r="J104" s="34">
        <v>-6.0488783999999997E-2</v>
      </c>
      <c r="K104" s="27">
        <f t="shared" si="4"/>
        <v>-9.7514471857142876E-2</v>
      </c>
      <c r="L104" s="27">
        <f t="shared" si="5"/>
        <v>3.1457825727525542E-2</v>
      </c>
      <c r="O104" s="33">
        <v>-48</v>
      </c>
      <c r="Q104" s="34">
        <v>-4.8653805000000001E-2</v>
      </c>
      <c r="R104" s="34">
        <v>-2.5919999999999999E-2</v>
      </c>
      <c r="S104" s="34">
        <v>-3.0200000000000001E-2</v>
      </c>
      <c r="T104" s="34">
        <v>-3.3000000000000002E-2</v>
      </c>
      <c r="U104" s="34">
        <v>-5.4692307000000003E-2</v>
      </c>
      <c r="V104" s="34">
        <v>-9.9582667E-2</v>
      </c>
      <c r="W104" s="34">
        <v>-0.221459241</v>
      </c>
      <c r="X104" s="27">
        <f t="shared" si="6"/>
        <v>-7.3358288571428565E-2</v>
      </c>
      <c r="Y104" s="27">
        <f t="shared" si="7"/>
        <v>2.6422465667624916E-2</v>
      </c>
    </row>
    <row r="105" spans="2:25" x14ac:dyDescent="0.2">
      <c r="B105" s="33">
        <v>-49</v>
      </c>
      <c r="C105" s="33"/>
      <c r="D105" s="34">
        <v>-2.4420000000000001E-2</v>
      </c>
      <c r="E105" s="34">
        <v>-1.44E-2</v>
      </c>
      <c r="F105" s="34">
        <v>-4.0189999999999997E-2</v>
      </c>
      <c r="G105" s="34">
        <v>-0.21356</v>
      </c>
      <c r="H105" s="34">
        <v>-0.19011</v>
      </c>
      <c r="I105" s="34">
        <v>-0.12706079000000001</v>
      </c>
      <c r="J105" s="34">
        <v>-6.5051064000000006E-2</v>
      </c>
      <c r="K105" s="27">
        <f t="shared" si="4"/>
        <v>-9.6398836285714301E-2</v>
      </c>
      <c r="L105" s="27">
        <f t="shared" si="5"/>
        <v>3.0665458318174993E-2</v>
      </c>
      <c r="O105" s="33">
        <v>-49</v>
      </c>
      <c r="Q105" s="34">
        <v>-5.0391354999999999E-2</v>
      </c>
      <c r="R105" s="34">
        <v>-3.2149999999999998E-2</v>
      </c>
      <c r="S105" s="34">
        <v>-2.3199999999999998E-2</v>
      </c>
      <c r="T105" s="34">
        <v>-3.1399999999999997E-2</v>
      </c>
      <c r="U105" s="34">
        <v>-5.6556689E-2</v>
      </c>
      <c r="V105" s="34">
        <v>-0.100169408</v>
      </c>
      <c r="W105" s="34">
        <v>-0.23028757899999999</v>
      </c>
      <c r="X105" s="27">
        <f t="shared" si="6"/>
        <v>-7.487929014285713E-2</v>
      </c>
      <c r="Y105" s="27">
        <f t="shared" si="7"/>
        <v>2.7651613628986323E-2</v>
      </c>
    </row>
    <row r="106" spans="2:25" x14ac:dyDescent="0.2">
      <c r="B106" s="33">
        <v>-50</v>
      </c>
      <c r="C106" s="33"/>
      <c r="D106" s="34">
        <v>-2.9770000000000001E-2</v>
      </c>
      <c r="E106" s="34">
        <v>-1.5100000000000001E-2</v>
      </c>
      <c r="F106" s="34">
        <v>-4.2209999999999998E-2</v>
      </c>
      <c r="G106" s="34">
        <v>-0.20774000000000001</v>
      </c>
      <c r="H106" s="34">
        <v>-0.1961</v>
      </c>
      <c r="I106" s="34">
        <v>-0.12506473100000001</v>
      </c>
      <c r="J106" s="34">
        <v>-6.6817775999999995E-2</v>
      </c>
      <c r="K106" s="27">
        <f t="shared" si="4"/>
        <v>-9.7543215285714274E-2</v>
      </c>
      <c r="L106" s="27">
        <f t="shared" si="5"/>
        <v>3.0083263339225577E-2</v>
      </c>
      <c r="O106" s="33">
        <v>-50</v>
      </c>
      <c r="Q106" s="34">
        <v>-5.4604800000000002E-2</v>
      </c>
      <c r="R106" s="34">
        <v>-3.4729999999999997E-2</v>
      </c>
      <c r="S106" s="34">
        <v>-1.43E-2</v>
      </c>
      <c r="T106" s="34">
        <v>-3.2800000000000003E-2</v>
      </c>
      <c r="U106" s="34">
        <v>-5.3247901E-2</v>
      </c>
      <c r="V106" s="34">
        <v>-0.103229427</v>
      </c>
      <c r="W106" s="34">
        <v>-0.24606341000000001</v>
      </c>
      <c r="X106" s="27">
        <f t="shared" si="6"/>
        <v>-7.6996505428571421E-2</v>
      </c>
      <c r="Y106" s="27">
        <f t="shared" si="7"/>
        <v>3.0082351037664695E-2</v>
      </c>
    </row>
    <row r="107" spans="2:25" x14ac:dyDescent="0.2">
      <c r="B107" s="33">
        <v>-51</v>
      </c>
      <c r="C107" s="33"/>
      <c r="D107" s="34">
        <v>-2.6960000000000001E-2</v>
      </c>
      <c r="E107" s="34">
        <v>-1.506E-2</v>
      </c>
      <c r="F107" s="34">
        <v>-4.5190000000000001E-2</v>
      </c>
      <c r="G107" s="34">
        <v>-0.21690000000000001</v>
      </c>
      <c r="H107" s="34">
        <v>-0.19067000000000001</v>
      </c>
      <c r="I107" s="34">
        <v>-0.14531427299999999</v>
      </c>
      <c r="J107" s="34">
        <v>-7.1790418999999994E-2</v>
      </c>
      <c r="K107" s="27">
        <f t="shared" si="4"/>
        <v>-0.10169781314285713</v>
      </c>
      <c r="L107" s="27">
        <f t="shared" si="5"/>
        <v>3.0964428905038491E-2</v>
      </c>
      <c r="O107" s="33">
        <v>-51</v>
      </c>
      <c r="Q107" s="34">
        <v>-5.7817438999999998E-2</v>
      </c>
      <c r="R107" s="34">
        <v>-3.449E-2</v>
      </c>
      <c r="S107" s="34">
        <v>-2.0299999999999999E-2</v>
      </c>
      <c r="T107" s="34">
        <v>-3.5000000000000003E-2</v>
      </c>
      <c r="U107" s="34">
        <v>-4.9615905000000002E-2</v>
      </c>
      <c r="V107" s="34">
        <v>-0.10400798</v>
      </c>
      <c r="W107" s="34">
        <v>-0.253740095</v>
      </c>
      <c r="X107" s="27">
        <f t="shared" si="6"/>
        <v>-7.9281631285714291E-2</v>
      </c>
      <c r="Y107" s="27">
        <f t="shared" si="7"/>
        <v>3.0796529133634492E-2</v>
      </c>
    </row>
    <row r="108" spans="2:25" x14ac:dyDescent="0.2">
      <c r="B108" s="33">
        <v>-52</v>
      </c>
      <c r="C108" s="33"/>
      <c r="D108" s="34">
        <v>-2.3089999999999999E-2</v>
      </c>
      <c r="E108" s="34">
        <v>-1.635E-2</v>
      </c>
      <c r="F108" s="34">
        <v>-4.156E-2</v>
      </c>
      <c r="G108" s="34">
        <v>-0.21110999999999999</v>
      </c>
      <c r="H108" s="34">
        <v>-0.20485999999999999</v>
      </c>
      <c r="I108" s="34">
        <v>-0.13153421900000001</v>
      </c>
      <c r="J108" s="34">
        <v>-7.3692413999999998E-2</v>
      </c>
      <c r="K108" s="27">
        <f t="shared" si="4"/>
        <v>-0.10031380471428572</v>
      </c>
      <c r="L108" s="27">
        <f t="shared" si="5"/>
        <v>3.1378853447784433E-2</v>
      </c>
      <c r="O108" s="33">
        <v>-52</v>
      </c>
      <c r="Q108" s="34">
        <v>-5.6075147999999998E-2</v>
      </c>
      <c r="R108" s="34">
        <v>-3.4520000000000002E-2</v>
      </c>
      <c r="S108" s="34">
        <v>-1.8200000000000001E-2</v>
      </c>
      <c r="T108" s="34">
        <v>-4.2200000000000001E-2</v>
      </c>
      <c r="U108" s="34">
        <v>-5.3860472E-2</v>
      </c>
      <c r="V108" s="34">
        <v>-0.106342358</v>
      </c>
      <c r="W108" s="34">
        <v>-0.261342466</v>
      </c>
      <c r="X108" s="27">
        <f t="shared" si="6"/>
        <v>-8.1791492000000007E-2</v>
      </c>
      <c r="Y108" s="27">
        <f t="shared" si="7"/>
        <v>3.1671200513333858E-2</v>
      </c>
    </row>
    <row r="109" spans="2:25" x14ac:dyDescent="0.2">
      <c r="B109" s="33">
        <v>-53</v>
      </c>
      <c r="C109" s="33"/>
      <c r="D109" s="34">
        <v>-3.1850000000000003E-2</v>
      </c>
      <c r="E109" s="34">
        <v>-2.0670000000000001E-2</v>
      </c>
      <c r="F109" s="34">
        <v>-4.2759999999999999E-2</v>
      </c>
      <c r="G109" s="34">
        <v>-0.20427999999999999</v>
      </c>
      <c r="H109" s="34">
        <v>-0.20465</v>
      </c>
      <c r="I109" s="34">
        <v>-0.13256810999999999</v>
      </c>
      <c r="J109" s="34">
        <v>-7.3987647000000004E-2</v>
      </c>
      <c r="K109" s="27">
        <f t="shared" si="4"/>
        <v>-0.10153796528571431</v>
      </c>
      <c r="L109" s="27">
        <f t="shared" si="5"/>
        <v>2.9984439153631259E-2</v>
      </c>
      <c r="O109" s="33">
        <v>-53</v>
      </c>
      <c r="Q109" s="34">
        <v>-5.9041128999999998E-2</v>
      </c>
      <c r="R109" s="34">
        <v>-3.286E-2</v>
      </c>
      <c r="S109" s="34">
        <v>-2.7300000000000001E-2</v>
      </c>
      <c r="T109" s="34">
        <v>-3.6299999999999999E-2</v>
      </c>
      <c r="U109" s="34">
        <v>-5.4988753000000001E-2</v>
      </c>
      <c r="V109" s="34">
        <v>-0.11108237899999999</v>
      </c>
      <c r="W109" s="34">
        <v>-0.28105837700000003</v>
      </c>
      <c r="X109" s="27">
        <f t="shared" si="6"/>
        <v>-8.609009114285715E-2</v>
      </c>
      <c r="Y109" s="27">
        <f t="shared" si="7"/>
        <v>3.4193064294415473E-2</v>
      </c>
    </row>
    <row r="110" spans="2:25" x14ac:dyDescent="0.2">
      <c r="B110" s="33">
        <v>-54</v>
      </c>
      <c r="C110" s="33"/>
      <c r="D110" s="34">
        <v>-3.227E-2</v>
      </c>
      <c r="E110" s="34">
        <v>-2.2120000000000001E-2</v>
      </c>
      <c r="F110" s="34">
        <v>-4.2520000000000002E-2</v>
      </c>
      <c r="G110" s="34">
        <v>-0.21389</v>
      </c>
      <c r="H110" s="34">
        <v>-0.20937</v>
      </c>
      <c r="I110" s="34">
        <v>-0.13054095299999999</v>
      </c>
      <c r="J110" s="34">
        <v>-7.8997109999999995E-2</v>
      </c>
      <c r="K110" s="27">
        <f t="shared" si="4"/>
        <v>-0.104244009</v>
      </c>
      <c r="L110" s="27">
        <f t="shared" si="5"/>
        <v>3.0913518622331423E-2</v>
      </c>
      <c r="O110" s="33">
        <v>-54</v>
      </c>
      <c r="Q110" s="34">
        <v>-5.6782106999999998E-2</v>
      </c>
      <c r="R110" s="34">
        <v>-3.9890000000000002E-2</v>
      </c>
      <c r="S110" s="34">
        <v>-2.3099999999999999E-2</v>
      </c>
      <c r="T110" s="34">
        <v>-4.0800000000000003E-2</v>
      </c>
      <c r="U110" s="34">
        <v>-5.7907575000000003E-2</v>
      </c>
      <c r="V110" s="34">
        <v>-0.11444051500000001</v>
      </c>
      <c r="W110" s="34">
        <v>-0.28036081600000001</v>
      </c>
      <c r="X110" s="27">
        <f t="shared" si="6"/>
        <v>-8.7611573285714298E-2</v>
      </c>
      <c r="Y110" s="27">
        <f t="shared" si="7"/>
        <v>3.3924026190257119E-2</v>
      </c>
    </row>
    <row r="111" spans="2:25" x14ac:dyDescent="0.2">
      <c r="B111" s="33">
        <v>-55</v>
      </c>
      <c r="C111" s="33"/>
      <c r="D111" s="34">
        <v>-3.006E-2</v>
      </c>
      <c r="E111" s="34">
        <v>-2.1309999999999999E-2</v>
      </c>
      <c r="F111" s="34">
        <v>-3.9910000000000001E-2</v>
      </c>
      <c r="G111" s="34">
        <v>-0.23444000000000001</v>
      </c>
      <c r="H111" s="34">
        <v>-0.21535000000000001</v>
      </c>
      <c r="I111" s="34">
        <v>-0.12719882299999999</v>
      </c>
      <c r="J111" s="34">
        <v>-7.8863890000000006E-2</v>
      </c>
      <c r="K111" s="27">
        <f t="shared" si="4"/>
        <v>-0.10673324471428572</v>
      </c>
      <c r="L111" s="27">
        <f t="shared" si="5"/>
        <v>3.343202731906731E-2</v>
      </c>
      <c r="O111" s="33">
        <v>-55</v>
      </c>
      <c r="Q111" s="34">
        <v>-6.0175517999999997E-2</v>
      </c>
      <c r="R111" s="34">
        <v>-4.3839999999999997E-2</v>
      </c>
      <c r="S111" s="34">
        <v>-2.7099999999999999E-2</v>
      </c>
      <c r="T111" s="34">
        <v>-4.02E-2</v>
      </c>
      <c r="U111" s="34">
        <v>-6.0248413000000001E-2</v>
      </c>
      <c r="V111" s="34">
        <v>-0.114246944</v>
      </c>
      <c r="W111" s="34">
        <v>-0.28500621300000001</v>
      </c>
      <c r="X111" s="27">
        <f t="shared" si="6"/>
        <v>-9.0116726857142865E-2</v>
      </c>
      <c r="Y111" s="27">
        <f t="shared" si="7"/>
        <v>3.4141545101802416E-2</v>
      </c>
    </row>
    <row r="112" spans="2:25" x14ac:dyDescent="0.2">
      <c r="B112" s="33">
        <v>-56</v>
      </c>
      <c r="C112" s="33"/>
      <c r="D112" s="34">
        <v>-2.8479999999999998E-2</v>
      </c>
      <c r="E112" s="34">
        <v>-2.8649999999999998E-2</v>
      </c>
      <c r="F112" s="34">
        <v>-4.4839999999999998E-2</v>
      </c>
      <c r="G112" s="34">
        <v>-0.24217</v>
      </c>
      <c r="H112" s="34">
        <v>-0.20496</v>
      </c>
      <c r="I112" s="34">
        <v>-0.130915327</v>
      </c>
      <c r="J112" s="34">
        <v>-8.0134906000000006E-2</v>
      </c>
      <c r="K112" s="27">
        <f t="shared" si="4"/>
        <v>-0.10859289042857144</v>
      </c>
      <c r="L112" s="27">
        <f t="shared" si="5"/>
        <v>3.2845592601966761E-2</v>
      </c>
      <c r="O112" s="33">
        <v>-56</v>
      </c>
      <c r="Q112" s="34">
        <v>-5.9694773999999999E-2</v>
      </c>
      <c r="R112" s="34">
        <v>-5.0819999999999997E-2</v>
      </c>
      <c r="S112" s="34">
        <v>-2.8299999999999999E-2</v>
      </c>
      <c r="T112" s="34">
        <v>-3.5299999999999998E-2</v>
      </c>
      <c r="U112" s="34">
        <v>-5.9291919999999998E-2</v>
      </c>
      <c r="V112" s="34">
        <v>-0.111693443</v>
      </c>
      <c r="W112" s="34">
        <v>-0.29787080599999999</v>
      </c>
      <c r="X112" s="27">
        <f t="shared" si="6"/>
        <v>-9.1852991857142838E-2</v>
      </c>
      <c r="Y112" s="27">
        <f t="shared" si="7"/>
        <v>3.5807783040882696E-2</v>
      </c>
    </row>
    <row r="113" spans="2:25" x14ac:dyDescent="0.2">
      <c r="B113" s="33">
        <v>-57</v>
      </c>
      <c r="C113" s="33"/>
      <c r="D113" s="34">
        <v>-3.3020000000000001E-2</v>
      </c>
      <c r="E113" s="34">
        <v>-2.5499999999999998E-2</v>
      </c>
      <c r="F113" s="34">
        <v>-4.8689999999999997E-2</v>
      </c>
      <c r="G113" s="34">
        <v>-0.25617000000000001</v>
      </c>
      <c r="H113" s="34">
        <v>-0.21168999999999999</v>
      </c>
      <c r="I113" s="34">
        <v>-0.137196232</v>
      </c>
      <c r="J113" s="34">
        <v>-8.0972327999999996E-2</v>
      </c>
      <c r="K113" s="27">
        <f t="shared" si="4"/>
        <v>-0.11331979428571427</v>
      </c>
      <c r="L113" s="27">
        <f t="shared" si="5"/>
        <v>3.4515940085029721E-2</v>
      </c>
      <c r="O113" s="33">
        <v>-57</v>
      </c>
      <c r="Q113" s="34">
        <v>-5.8235230999999998E-2</v>
      </c>
      <c r="R113" s="34">
        <v>-5.2589999999999998E-2</v>
      </c>
      <c r="S113" s="34">
        <v>-3.2300000000000002E-2</v>
      </c>
      <c r="T113" s="34">
        <v>-3.61E-2</v>
      </c>
      <c r="U113" s="34">
        <v>-6.5578153E-2</v>
      </c>
      <c r="V113" s="34">
        <v>-0.117762514</v>
      </c>
      <c r="W113" s="34">
        <v>-0.29407889100000001</v>
      </c>
      <c r="X113" s="27">
        <f t="shared" si="6"/>
        <v>-9.3806398428571428E-2</v>
      </c>
      <c r="Y113" s="27">
        <f t="shared" si="7"/>
        <v>3.5036363937012656E-2</v>
      </c>
    </row>
    <row r="114" spans="2:25" x14ac:dyDescent="0.2">
      <c r="B114" s="33">
        <v>-58</v>
      </c>
      <c r="C114" s="33"/>
      <c r="D114" s="34">
        <v>-2.3800000000000002E-2</v>
      </c>
      <c r="E114" s="34">
        <v>-2.427E-2</v>
      </c>
      <c r="F114" s="34">
        <v>-5.3620000000000001E-2</v>
      </c>
      <c r="G114" s="34">
        <v>-0.25107000000000002</v>
      </c>
      <c r="H114" s="34">
        <v>-0.21157000000000001</v>
      </c>
      <c r="I114" s="34">
        <v>-0.14826096999999999</v>
      </c>
      <c r="J114" s="34">
        <v>-8.3196718000000003E-2</v>
      </c>
      <c r="K114" s="27">
        <f t="shared" si="4"/>
        <v>-0.11368395542857142</v>
      </c>
      <c r="L114" s="27">
        <f t="shared" si="5"/>
        <v>3.4594007242555257E-2</v>
      </c>
      <c r="O114" s="33">
        <v>-58</v>
      </c>
      <c r="Q114" s="34">
        <v>-6.2154929999999997E-2</v>
      </c>
      <c r="R114" s="34">
        <v>-5.6250000000000001E-2</v>
      </c>
      <c r="S114" s="34">
        <v>-1.9699999999999999E-2</v>
      </c>
      <c r="T114" s="34">
        <v>-2.9700000000000001E-2</v>
      </c>
      <c r="U114" s="34">
        <v>-6.2036803000000001E-2</v>
      </c>
      <c r="V114" s="34">
        <v>-0.11873861199999999</v>
      </c>
      <c r="W114" s="34">
        <v>-0.30390696099999998</v>
      </c>
      <c r="X114" s="27">
        <f t="shared" si="6"/>
        <v>-9.321247228571429E-2</v>
      </c>
      <c r="Y114" s="27">
        <f t="shared" si="7"/>
        <v>3.7092030573388661E-2</v>
      </c>
    </row>
    <row r="115" spans="2:25" x14ac:dyDescent="0.2">
      <c r="B115" s="33">
        <v>-59</v>
      </c>
      <c r="C115" s="33"/>
      <c r="D115" s="34">
        <v>-2.9590000000000002E-2</v>
      </c>
      <c r="E115" s="34">
        <v>-2.6110000000000001E-2</v>
      </c>
      <c r="F115" s="34">
        <v>-5.5910000000000001E-2</v>
      </c>
      <c r="G115" s="34">
        <v>-0.25581999999999999</v>
      </c>
      <c r="H115" s="34">
        <v>-0.21046000000000001</v>
      </c>
      <c r="I115" s="34">
        <v>-0.15321661</v>
      </c>
      <c r="J115" s="34">
        <v>-8.7301655000000006E-2</v>
      </c>
      <c r="K115" s="27">
        <f t="shared" si="4"/>
        <v>-0.11691546642857142</v>
      </c>
      <c r="L115" s="27">
        <f t="shared" si="5"/>
        <v>3.4445552900524264E-2</v>
      </c>
      <c r="O115" s="33">
        <v>-59</v>
      </c>
      <c r="Q115" s="34">
        <v>-5.6056436000000001E-2</v>
      </c>
      <c r="R115" s="34">
        <v>-5.9920000000000001E-2</v>
      </c>
      <c r="S115" s="34">
        <v>-2.9700000000000001E-2</v>
      </c>
      <c r="T115" s="34">
        <v>-3.4599999999999999E-2</v>
      </c>
      <c r="U115" s="34">
        <v>-6.1099519999999997E-2</v>
      </c>
      <c r="V115" s="34">
        <v>-0.127046875</v>
      </c>
      <c r="W115" s="34">
        <v>-0.30123189500000003</v>
      </c>
      <c r="X115" s="27">
        <f t="shared" si="6"/>
        <v>-9.566496085714285E-2</v>
      </c>
      <c r="Y115" s="27">
        <f t="shared" si="7"/>
        <v>3.6306959067695217E-2</v>
      </c>
    </row>
    <row r="116" spans="2:25" x14ac:dyDescent="0.2">
      <c r="B116" s="33">
        <v>-60</v>
      </c>
      <c r="C116" s="33"/>
      <c r="D116" s="34">
        <v>-2.6290000000000001E-2</v>
      </c>
      <c r="E116" s="34">
        <v>-2.4639999999999999E-2</v>
      </c>
      <c r="F116" s="34">
        <v>-5.9470000000000002E-2</v>
      </c>
      <c r="G116" s="34">
        <v>-0.25327</v>
      </c>
      <c r="H116" s="34">
        <v>-0.21906</v>
      </c>
      <c r="I116" s="34">
        <v>-0.14948113199999999</v>
      </c>
      <c r="J116" s="34">
        <v>-8.9650540000000001E-2</v>
      </c>
      <c r="K116" s="27">
        <f t="shared" si="4"/>
        <v>-0.11740881028571429</v>
      </c>
      <c r="L116" s="27">
        <f t="shared" si="5"/>
        <v>3.4797365156596968E-2</v>
      </c>
      <c r="O116" s="33">
        <v>-60</v>
      </c>
      <c r="Q116" s="34">
        <v>-5.8026361999999998E-2</v>
      </c>
      <c r="R116" s="34">
        <v>-6.1519999999999998E-2</v>
      </c>
      <c r="S116" s="34">
        <v>-3.5700000000000003E-2</v>
      </c>
      <c r="T116" s="34">
        <v>-3.39E-2</v>
      </c>
      <c r="U116" s="34">
        <v>-6.0376757000000003E-2</v>
      </c>
      <c r="V116" s="34">
        <v>-0.131002902</v>
      </c>
      <c r="W116" s="34">
        <v>-0.32264938999999998</v>
      </c>
      <c r="X116" s="27">
        <f t="shared" si="6"/>
        <v>-0.10045363014285713</v>
      </c>
      <c r="Y116" s="27">
        <f t="shared" si="7"/>
        <v>3.898983030118551E-2</v>
      </c>
    </row>
    <row r="117" spans="2:25" x14ac:dyDescent="0.2">
      <c r="B117" s="33">
        <v>-61</v>
      </c>
      <c r="C117" s="33"/>
      <c r="D117" s="34">
        <v>-2.2249999999999999E-2</v>
      </c>
      <c r="E117" s="34">
        <v>-2.2579999999999999E-2</v>
      </c>
      <c r="F117" s="34">
        <v>-5.6820000000000002E-2</v>
      </c>
      <c r="G117" s="34">
        <v>-0.25563000000000002</v>
      </c>
      <c r="H117" s="34">
        <v>-0.21745999999999999</v>
      </c>
      <c r="I117" s="34">
        <v>-0.151081616</v>
      </c>
      <c r="J117" s="34">
        <v>-9.2181019000000003E-2</v>
      </c>
      <c r="K117" s="27">
        <f t="shared" si="4"/>
        <v>-0.11685751928571429</v>
      </c>
      <c r="L117" s="27">
        <f t="shared" si="5"/>
        <v>3.5389740261218099E-2</v>
      </c>
      <c r="O117" s="33">
        <v>-61</v>
      </c>
      <c r="Q117" s="34">
        <v>-6.0623191E-2</v>
      </c>
      <c r="R117" s="34">
        <v>-6.8650000000000003E-2</v>
      </c>
      <c r="S117" s="34">
        <v>-2.9100000000000001E-2</v>
      </c>
      <c r="T117" s="34">
        <v>-4.3200000000000002E-2</v>
      </c>
      <c r="U117" s="34">
        <v>-5.7561345999999999E-2</v>
      </c>
      <c r="V117" s="34">
        <v>-0.138975869</v>
      </c>
      <c r="W117" s="34">
        <v>-0.32414369199999998</v>
      </c>
      <c r="X117" s="27">
        <f t="shared" si="6"/>
        <v>-0.10317915685714286</v>
      </c>
      <c r="Y117" s="27">
        <f t="shared" si="7"/>
        <v>3.912014725718279E-2</v>
      </c>
    </row>
    <row r="118" spans="2:25" x14ac:dyDescent="0.2">
      <c r="B118" s="33">
        <v>-62</v>
      </c>
      <c r="C118" s="33"/>
      <c r="D118" s="34">
        <v>-2.4160000000000001E-2</v>
      </c>
      <c r="E118" s="34">
        <v>-2.98E-2</v>
      </c>
      <c r="F118" s="34">
        <v>-6.0940000000000001E-2</v>
      </c>
      <c r="G118" s="34">
        <v>-0.25728000000000001</v>
      </c>
      <c r="H118" s="34">
        <v>-0.23172999999999999</v>
      </c>
      <c r="I118" s="34">
        <v>-0.15239021899999999</v>
      </c>
      <c r="J118" s="34">
        <v>-9.7984881999999995E-2</v>
      </c>
      <c r="K118" s="27">
        <f t="shared" si="4"/>
        <v>-0.1220407287142857</v>
      </c>
      <c r="L118" s="27">
        <f t="shared" si="5"/>
        <v>3.5738288188688225E-2</v>
      </c>
      <c r="O118" s="33">
        <v>-62</v>
      </c>
      <c r="Q118" s="34">
        <v>-5.8535397000000003E-2</v>
      </c>
      <c r="R118" s="34">
        <v>-8.0960000000000004E-2</v>
      </c>
      <c r="S118" s="34">
        <v>-4.7800000000000002E-2</v>
      </c>
      <c r="T118" s="34">
        <v>-4.2599999999999999E-2</v>
      </c>
      <c r="U118" s="34">
        <v>-6.2648496999999997E-2</v>
      </c>
      <c r="V118" s="34">
        <v>-0.13871556900000001</v>
      </c>
      <c r="W118" s="34">
        <v>-0.33336254799999998</v>
      </c>
      <c r="X118" s="27">
        <f t="shared" si="6"/>
        <v>-0.10923171585714286</v>
      </c>
      <c r="Y118" s="27">
        <f t="shared" si="7"/>
        <v>3.9296483462774159E-2</v>
      </c>
    </row>
    <row r="119" spans="2:25" x14ac:dyDescent="0.2">
      <c r="B119" s="33">
        <v>-63</v>
      </c>
      <c r="C119" s="33"/>
      <c r="D119" s="34">
        <v>-2.0410000000000001E-2</v>
      </c>
      <c r="E119" s="34">
        <v>-2.4930000000000001E-2</v>
      </c>
      <c r="F119" s="34">
        <v>-6.2890000000000001E-2</v>
      </c>
      <c r="G119" s="34">
        <v>-0.23766999999999999</v>
      </c>
      <c r="H119" s="34">
        <v>-0.24506</v>
      </c>
      <c r="I119" s="34">
        <v>-0.151839893</v>
      </c>
      <c r="J119" s="34">
        <v>-0.10014226499999999</v>
      </c>
      <c r="K119" s="27">
        <f t="shared" si="4"/>
        <v>-0.12042030828571428</v>
      </c>
      <c r="L119" s="27">
        <f t="shared" si="5"/>
        <v>3.5560521653800164E-2</v>
      </c>
      <c r="O119" s="33">
        <v>-63</v>
      </c>
      <c r="Q119" s="34">
        <v>-5.6810553999999999E-2</v>
      </c>
      <c r="R119" s="34">
        <v>-8.3900000000000002E-2</v>
      </c>
      <c r="S119" s="34">
        <v>-5.0299999999999997E-2</v>
      </c>
      <c r="T119" s="34">
        <v>-4.3099999999999999E-2</v>
      </c>
      <c r="U119" s="34">
        <v>-6.4054892000000002E-2</v>
      </c>
      <c r="V119" s="34">
        <v>-0.14380763399999999</v>
      </c>
      <c r="W119" s="34">
        <v>-0.332002134</v>
      </c>
      <c r="X119" s="27">
        <f t="shared" si="6"/>
        <v>-0.11056788771428572</v>
      </c>
      <c r="Y119" s="27">
        <f t="shared" si="7"/>
        <v>3.9062412287736416E-2</v>
      </c>
    </row>
    <row r="120" spans="2:25" x14ac:dyDescent="0.2">
      <c r="B120" s="33">
        <v>-64</v>
      </c>
      <c r="C120" s="33"/>
      <c r="D120" s="34">
        <v>-7.9500000000000005E-3</v>
      </c>
      <c r="E120" s="34">
        <v>-2.818E-2</v>
      </c>
      <c r="F120" s="34">
        <v>-6.6689999999999999E-2</v>
      </c>
      <c r="G120" s="34">
        <v>-0.19545999999999999</v>
      </c>
      <c r="H120" s="34">
        <v>-0.24312</v>
      </c>
      <c r="I120" s="34">
        <v>-0.154799925</v>
      </c>
      <c r="J120" s="34">
        <v>-0.102387281</v>
      </c>
      <c r="K120" s="27">
        <f t="shared" si="4"/>
        <v>-0.11408388657142855</v>
      </c>
      <c r="L120" s="27">
        <f t="shared" si="5"/>
        <v>3.3078930448492486E-2</v>
      </c>
      <c r="O120" s="33">
        <v>-64</v>
      </c>
      <c r="Q120" s="34">
        <v>-5.8175615999999999E-2</v>
      </c>
      <c r="R120" s="34">
        <v>-8.1729999999999997E-2</v>
      </c>
      <c r="S120" s="34">
        <v>-4.7699999999999999E-2</v>
      </c>
      <c r="T120" s="34">
        <v>-4.4999999999999998E-2</v>
      </c>
      <c r="U120" s="34">
        <v>-6.6541465999999994E-2</v>
      </c>
      <c r="V120" s="34">
        <v>-0.14787002099999999</v>
      </c>
      <c r="W120" s="34">
        <v>-0.32734539499999998</v>
      </c>
      <c r="X120" s="27">
        <f t="shared" si="6"/>
        <v>-0.11062321399999998</v>
      </c>
      <c r="Y120" s="27">
        <f t="shared" si="7"/>
        <v>3.8467776961412938E-2</v>
      </c>
    </row>
    <row r="121" spans="2:25" x14ac:dyDescent="0.2">
      <c r="B121" s="33">
        <v>-65</v>
      </c>
      <c r="C121" s="33"/>
      <c r="D121" s="34">
        <v>-9.4500000000000001E-3</v>
      </c>
      <c r="E121" s="34">
        <v>-3.431E-2</v>
      </c>
      <c r="F121" s="34">
        <v>-6.9650000000000004E-2</v>
      </c>
      <c r="G121" s="34">
        <v>-0.17518</v>
      </c>
      <c r="H121" s="34">
        <v>-0.25098999999999999</v>
      </c>
      <c r="I121" s="34">
        <v>-0.16115047599999999</v>
      </c>
      <c r="J121" s="34">
        <v>-0.102097549</v>
      </c>
      <c r="K121" s="27">
        <f t="shared" si="4"/>
        <v>-0.11468971785714285</v>
      </c>
      <c r="L121" s="27">
        <f t="shared" si="5"/>
        <v>3.2410638814679933E-2</v>
      </c>
      <c r="O121" s="33">
        <v>-65</v>
      </c>
      <c r="Q121" s="34">
        <v>-5.3530208000000003E-2</v>
      </c>
      <c r="R121" s="34">
        <v>-8.0549999999999997E-2</v>
      </c>
      <c r="S121" s="34">
        <v>-6.0400000000000002E-2</v>
      </c>
      <c r="T121" s="34">
        <v>-4.1000000000000002E-2</v>
      </c>
      <c r="U121" s="34">
        <v>-6.6936047999999998E-2</v>
      </c>
      <c r="V121" s="34">
        <v>-0.14856043199999999</v>
      </c>
      <c r="W121" s="34">
        <v>-0.33606305800000003</v>
      </c>
      <c r="X121" s="27">
        <f t="shared" si="6"/>
        <v>-0.11243424942857143</v>
      </c>
      <c r="Y121" s="27">
        <f t="shared" si="7"/>
        <v>3.9545554800085592E-2</v>
      </c>
    </row>
    <row r="122" spans="2:25" x14ac:dyDescent="0.2">
      <c r="B122" s="33">
        <v>-66</v>
      </c>
      <c r="C122" s="33"/>
      <c r="D122" s="34">
        <v>-1.035E-2</v>
      </c>
      <c r="E122" s="34">
        <v>-3.9210000000000002E-2</v>
      </c>
      <c r="F122" s="34">
        <v>-7.22E-2</v>
      </c>
      <c r="G122" s="34">
        <v>-0.18626999999999999</v>
      </c>
      <c r="H122" s="34">
        <v>-0.25512000000000001</v>
      </c>
      <c r="I122" s="34">
        <v>-0.162439532</v>
      </c>
      <c r="J122" s="34">
        <v>-0.103792311</v>
      </c>
      <c r="K122" s="27">
        <f t="shared" si="4"/>
        <v>-0.11848312042857144</v>
      </c>
      <c r="L122" s="27">
        <f t="shared" si="5"/>
        <v>3.2925533041084219E-2</v>
      </c>
      <c r="O122" s="33">
        <v>-66</v>
      </c>
      <c r="Q122" s="34">
        <v>-5.4474472000000003E-2</v>
      </c>
      <c r="R122" s="34">
        <v>-8.0089999999999995E-2</v>
      </c>
      <c r="S122" s="34">
        <v>-6.13E-2</v>
      </c>
      <c r="T122" s="34">
        <v>-4.5400000000000003E-2</v>
      </c>
      <c r="U122" s="34">
        <v>-6.7698419999999995E-2</v>
      </c>
      <c r="V122" s="34">
        <v>-0.15571059800000001</v>
      </c>
      <c r="W122" s="34">
        <v>-0.34532860100000001</v>
      </c>
      <c r="X122" s="27">
        <f t="shared" si="6"/>
        <v>-0.11571458442857144</v>
      </c>
      <c r="Y122" s="27">
        <f t="shared" si="7"/>
        <v>4.069409104232722E-2</v>
      </c>
    </row>
    <row r="123" spans="2:25" x14ac:dyDescent="0.2">
      <c r="B123" s="33">
        <v>-67</v>
      </c>
      <c r="C123" s="33"/>
      <c r="D123" s="34">
        <v>-3.9199999999999999E-3</v>
      </c>
      <c r="E123" s="34">
        <v>-4.0820000000000002E-2</v>
      </c>
      <c r="F123" s="34">
        <v>-8.0879999999999994E-2</v>
      </c>
      <c r="G123" s="34">
        <v>-0.21199999999999999</v>
      </c>
      <c r="H123" s="34">
        <v>-0.25063000000000002</v>
      </c>
      <c r="I123" s="34">
        <v>-0.16264531800000001</v>
      </c>
      <c r="J123" s="34">
        <v>-0.10714404900000001</v>
      </c>
      <c r="K123" s="27">
        <f t="shared" si="4"/>
        <v>-0.12257705242857143</v>
      </c>
      <c r="L123" s="27">
        <f t="shared" si="5"/>
        <v>3.406576983568077E-2</v>
      </c>
      <c r="O123" s="33">
        <v>-67</v>
      </c>
      <c r="Q123" s="34">
        <v>-5.6669013999999997E-2</v>
      </c>
      <c r="R123" s="34">
        <v>-7.6990000000000003E-2</v>
      </c>
      <c r="S123" s="34">
        <v>-6.6500000000000004E-2</v>
      </c>
      <c r="T123" s="34">
        <v>-4.82E-2</v>
      </c>
      <c r="U123" s="34">
        <v>-7.1836232999999999E-2</v>
      </c>
      <c r="V123" s="34">
        <v>-0.15527844299999999</v>
      </c>
      <c r="W123" s="34">
        <v>-0.34201278099999999</v>
      </c>
      <c r="X123" s="27">
        <f t="shared" si="6"/>
        <v>-0.11678378157142857</v>
      </c>
      <c r="Y123" s="27">
        <f t="shared" si="7"/>
        <v>3.9838886058592211E-2</v>
      </c>
    </row>
    <row r="124" spans="2:25" x14ac:dyDescent="0.2">
      <c r="B124" s="33">
        <v>-68</v>
      </c>
      <c r="C124" s="33"/>
      <c r="D124" s="34">
        <v>-4.6100000000000004E-3</v>
      </c>
      <c r="E124" s="34">
        <v>-4.4150000000000002E-2</v>
      </c>
      <c r="F124" s="34">
        <v>-8.0100000000000005E-2</v>
      </c>
      <c r="G124" s="34">
        <v>-0.23744000000000001</v>
      </c>
      <c r="H124" s="34">
        <v>-0.23666000000000001</v>
      </c>
      <c r="I124" s="34">
        <v>-0.16629406899999999</v>
      </c>
      <c r="J124" s="34">
        <v>-0.109168711</v>
      </c>
      <c r="K124" s="27">
        <f t="shared" si="4"/>
        <v>-0.12548896857142858</v>
      </c>
      <c r="L124" s="27">
        <f t="shared" si="5"/>
        <v>3.4541676005788162E-2</v>
      </c>
      <c r="O124" s="33">
        <v>-68</v>
      </c>
      <c r="Q124" s="34">
        <v>-5.4131029999999997E-2</v>
      </c>
      <c r="R124" s="34">
        <v>-7.3529999999999998E-2</v>
      </c>
      <c r="S124" s="34">
        <v>-7.1199999999999999E-2</v>
      </c>
      <c r="T124" s="34">
        <v>-4.6399999999999997E-2</v>
      </c>
      <c r="U124" s="34">
        <v>-7.3330892999999994E-2</v>
      </c>
      <c r="V124" s="34">
        <v>-0.15288442299999999</v>
      </c>
      <c r="W124" s="34">
        <v>-0.35381334599999997</v>
      </c>
      <c r="X124" s="27">
        <f t="shared" si="6"/>
        <v>-0.11789852742857142</v>
      </c>
      <c r="Y124" s="27">
        <f t="shared" si="7"/>
        <v>4.1459601792134079E-2</v>
      </c>
    </row>
    <row r="125" spans="2:25" x14ac:dyDescent="0.2">
      <c r="B125" s="33">
        <v>-69</v>
      </c>
      <c r="C125" s="33"/>
      <c r="D125" s="34">
        <v>-9.0000000000000006E-5</v>
      </c>
      <c r="E125" s="34">
        <v>-4.1739999999999999E-2</v>
      </c>
      <c r="F125" s="34">
        <v>-8.2530000000000006E-2</v>
      </c>
      <c r="G125" s="34">
        <v>-0.24207999999999999</v>
      </c>
      <c r="H125" s="34">
        <v>-0.23658999999999999</v>
      </c>
      <c r="I125" s="34">
        <v>-0.17063081799999999</v>
      </c>
      <c r="J125" s="34">
        <v>-0.11476987900000001</v>
      </c>
      <c r="K125" s="27">
        <f t="shared" si="4"/>
        <v>-0.12691867100000001</v>
      </c>
      <c r="L125" s="27">
        <f t="shared" si="5"/>
        <v>3.540902122683403E-2</v>
      </c>
      <c r="O125" s="33">
        <v>-69</v>
      </c>
      <c r="Q125" s="34">
        <v>-4.4509405000000002E-2</v>
      </c>
      <c r="R125" s="34">
        <v>-7.0239999999999997E-2</v>
      </c>
      <c r="S125" s="34">
        <v>-0.08</v>
      </c>
      <c r="T125" s="34">
        <v>-4.2500000000000003E-2</v>
      </c>
      <c r="U125" s="34">
        <v>-7.1742744999999997E-2</v>
      </c>
      <c r="V125" s="34">
        <v>-0.15641298100000001</v>
      </c>
      <c r="W125" s="34">
        <v>-0.354447016</v>
      </c>
      <c r="X125" s="27">
        <f t="shared" si="6"/>
        <v>-0.11712173528571428</v>
      </c>
      <c r="Y125" s="27">
        <f t="shared" si="7"/>
        <v>4.2072278463842136E-2</v>
      </c>
    </row>
    <row r="126" spans="2:25" x14ac:dyDescent="0.2">
      <c r="B126" s="33">
        <v>-70</v>
      </c>
      <c r="C126" s="33"/>
      <c r="D126" s="34">
        <v>-9.8999999999999999E-4</v>
      </c>
      <c r="E126" s="34">
        <v>-3.6679999999999997E-2</v>
      </c>
      <c r="F126" s="34">
        <v>-8.7459999999999996E-2</v>
      </c>
      <c r="G126" s="34">
        <v>-0.24967</v>
      </c>
      <c r="H126" s="34">
        <v>-0.23771</v>
      </c>
      <c r="I126" s="34">
        <v>-0.17035520400000001</v>
      </c>
      <c r="J126" s="34">
        <v>-0.11776568699999999</v>
      </c>
      <c r="K126" s="27">
        <f t="shared" si="4"/>
        <v>-0.12866155585714287</v>
      </c>
      <c r="L126" s="27">
        <f t="shared" si="5"/>
        <v>3.61379262506853E-2</v>
      </c>
      <c r="O126" s="33">
        <v>-70</v>
      </c>
      <c r="Q126" s="34">
        <v>-3.9579714000000002E-2</v>
      </c>
      <c r="R126" s="34">
        <v>-6.9680000000000006E-2</v>
      </c>
      <c r="S126" s="34">
        <v>-8.6099999999999996E-2</v>
      </c>
      <c r="T126" s="34">
        <v>-3.9800000000000002E-2</v>
      </c>
      <c r="U126" s="34">
        <v>-7.9575687000000006E-2</v>
      </c>
      <c r="V126" s="34">
        <v>-0.160060168</v>
      </c>
      <c r="W126" s="34">
        <v>-0.36122232399999998</v>
      </c>
      <c r="X126" s="27">
        <f t="shared" si="6"/>
        <v>-0.11943112757142857</v>
      </c>
      <c r="Y126" s="27">
        <f t="shared" si="7"/>
        <v>4.3096144238952465E-2</v>
      </c>
    </row>
  </sheetData>
  <mergeCells count="2">
    <mergeCell ref="B3:L3"/>
    <mergeCell ref="O3:Y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H12" sqref="H12"/>
    </sheetView>
  </sheetViews>
  <sheetFormatPr defaultRowHeight="15" x14ac:dyDescent="0.25"/>
  <sheetData>
    <row r="1" spans="1:3" x14ac:dyDescent="0.25">
      <c r="A1" s="40" t="s">
        <v>137</v>
      </c>
    </row>
    <row r="2" spans="1:3" x14ac:dyDescent="0.25">
      <c r="B2" s="4" t="s">
        <v>87</v>
      </c>
    </row>
    <row r="3" spans="1:3" x14ac:dyDescent="0.25">
      <c r="B3" s="17" t="s">
        <v>3</v>
      </c>
      <c r="C3" s="18" t="s">
        <v>4</v>
      </c>
    </row>
    <row r="4" spans="1:3" x14ac:dyDescent="0.25">
      <c r="B4" s="1">
        <v>-9.8999999999999999E-4</v>
      </c>
      <c r="C4" s="1">
        <v>-3.9579714000000002E-2</v>
      </c>
    </row>
    <row r="5" spans="1:3" x14ac:dyDescent="0.25">
      <c r="B5" s="1">
        <v>-3.6679999999999997E-2</v>
      </c>
      <c r="C5" s="1">
        <v>-6.9680000000000006E-2</v>
      </c>
    </row>
    <row r="6" spans="1:3" x14ac:dyDescent="0.25">
      <c r="B6" s="1">
        <v>-8.7459999999999996E-2</v>
      </c>
      <c r="C6" s="1">
        <v>-8.6099999999999996E-2</v>
      </c>
    </row>
    <row r="7" spans="1:3" x14ac:dyDescent="0.25">
      <c r="B7" s="1">
        <v>-0.24967</v>
      </c>
      <c r="C7" s="1">
        <v>-3.9800000000000002E-2</v>
      </c>
    </row>
    <row r="8" spans="1:3" x14ac:dyDescent="0.25">
      <c r="B8" s="1">
        <v>-0.23771</v>
      </c>
      <c r="C8" s="1">
        <v>-7.9575687000000006E-2</v>
      </c>
    </row>
    <row r="9" spans="1:3" x14ac:dyDescent="0.25">
      <c r="B9" s="1">
        <v>-0.17035520400000001</v>
      </c>
      <c r="C9" s="1">
        <v>-0.160060168</v>
      </c>
    </row>
    <row r="10" spans="1:3" x14ac:dyDescent="0.25">
      <c r="B10" s="1">
        <v>-0.11776568699999999</v>
      </c>
      <c r="C10" s="1">
        <v>-0.36122232399999998</v>
      </c>
    </row>
    <row r="11" spans="1:3" x14ac:dyDescent="0.25">
      <c r="B11" s="1"/>
      <c r="C11" s="1"/>
    </row>
    <row r="12" spans="1:3" x14ac:dyDescent="0.25">
      <c r="B12" s="1"/>
      <c r="C12" s="1"/>
    </row>
    <row r="13" spans="1:3" x14ac:dyDescent="0.25">
      <c r="B13" s="1"/>
      <c r="C13" s="1"/>
    </row>
    <row r="15" spans="1:3" x14ac:dyDescent="0.25">
      <c r="A15" s="41"/>
      <c r="B15" s="1"/>
    </row>
    <row r="16" spans="1:3" x14ac:dyDescent="0.25">
      <c r="A16" s="41"/>
      <c r="B16" s="1"/>
    </row>
    <row r="17" spans="1:2" x14ac:dyDescent="0.25">
      <c r="A17" s="41"/>
      <c r="B17" s="1"/>
    </row>
    <row r="18" spans="1:2" x14ac:dyDescent="0.25">
      <c r="A18" s="41"/>
      <c r="B18" s="1"/>
    </row>
    <row r="19" spans="1:2" x14ac:dyDescent="0.25">
      <c r="A19" s="41"/>
      <c r="B19" s="1"/>
    </row>
    <row r="20" spans="1:2" x14ac:dyDescent="0.25">
      <c r="A20" s="41"/>
      <c r="B20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G12" sqref="G12:G13"/>
    </sheetView>
  </sheetViews>
  <sheetFormatPr defaultRowHeight="15" x14ac:dyDescent="0.25"/>
  <sheetData>
    <row r="1" spans="1:3" x14ac:dyDescent="0.25">
      <c r="A1" s="40" t="s">
        <v>138</v>
      </c>
    </row>
    <row r="2" spans="1:3" x14ac:dyDescent="0.25">
      <c r="B2" s="4" t="s">
        <v>88</v>
      </c>
    </row>
    <row r="3" spans="1:3" x14ac:dyDescent="0.25">
      <c r="B3" s="17" t="s">
        <v>3</v>
      </c>
      <c r="C3" s="18" t="s">
        <v>4</v>
      </c>
    </row>
    <row r="4" spans="1:3" x14ac:dyDescent="0.25">
      <c r="B4" s="1">
        <v>0.10650999999999999</v>
      </c>
      <c r="C4" s="1">
        <v>0.119992664</v>
      </c>
    </row>
    <row r="5" spans="1:3" x14ac:dyDescent="0.25">
      <c r="B5" s="1">
        <v>8.4640000000000007E-2</v>
      </c>
      <c r="C5" s="1">
        <v>4.5929999999999999E-2</v>
      </c>
    </row>
    <row r="6" spans="1:3" x14ac:dyDescent="0.25">
      <c r="B6" s="1">
        <v>0.15928999999999999</v>
      </c>
      <c r="C6" s="1">
        <v>5.4800000000000001E-2</v>
      </c>
    </row>
    <row r="7" spans="1:3" x14ac:dyDescent="0.25">
      <c r="B7" s="1">
        <v>0.57291000000000003</v>
      </c>
      <c r="C7" s="1">
        <v>0.104</v>
      </c>
    </row>
    <row r="8" spans="1:3" x14ac:dyDescent="0.25">
      <c r="B8" s="1">
        <v>0.29510999999999998</v>
      </c>
      <c r="C8" s="1">
        <v>0.20688168300000001</v>
      </c>
    </row>
    <row r="9" spans="1:3" x14ac:dyDescent="0.25">
      <c r="B9" s="1">
        <v>0.17833944099999999</v>
      </c>
      <c r="C9" s="1">
        <v>0.29201732499999999</v>
      </c>
    </row>
    <row r="10" spans="1:3" x14ac:dyDescent="0.25">
      <c r="B10" s="1">
        <v>0.153082995</v>
      </c>
      <c r="C10" s="1">
        <v>0.33002550200000003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0" zoomScaleNormal="70" workbookViewId="0"/>
  </sheetViews>
  <sheetFormatPr defaultRowHeight="15" x14ac:dyDescent="0.25"/>
  <sheetData>
    <row r="1" spans="1:1" x14ac:dyDescent="0.25">
      <c r="A1" s="40" t="s">
        <v>139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F11" sqref="F11"/>
    </sheetView>
  </sheetViews>
  <sheetFormatPr defaultRowHeight="15" x14ac:dyDescent="0.25"/>
  <sheetData>
    <row r="1" spans="1:3" x14ac:dyDescent="0.25">
      <c r="A1" s="40" t="s">
        <v>140</v>
      </c>
    </row>
    <row r="2" spans="1:3" x14ac:dyDescent="0.25">
      <c r="B2" s="4" t="s">
        <v>89</v>
      </c>
    </row>
    <row r="3" spans="1:3" x14ac:dyDescent="0.25">
      <c r="B3" s="17" t="s">
        <v>3</v>
      </c>
      <c r="C3" s="18" t="s">
        <v>4</v>
      </c>
    </row>
    <row r="4" spans="1:3" x14ac:dyDescent="0.25">
      <c r="B4" s="1">
        <v>1.2267205990000001</v>
      </c>
      <c r="C4" s="1">
        <v>1.309642612</v>
      </c>
    </row>
    <row r="5" spans="1:3" x14ac:dyDescent="0.25">
      <c r="B5" s="1">
        <v>0.50811786599999997</v>
      </c>
      <c r="C5" s="1">
        <v>1.556199946</v>
      </c>
    </row>
    <row r="6" spans="1:3" x14ac:dyDescent="0.25">
      <c r="B6" s="1">
        <v>1.248567502</v>
      </c>
      <c r="C6" s="1">
        <v>1.2188091679999999</v>
      </c>
    </row>
    <row r="7" spans="1:3" x14ac:dyDescent="0.25">
      <c r="B7" s="1">
        <v>0.95546605200000001</v>
      </c>
      <c r="C7" s="1">
        <v>0.915835595</v>
      </c>
    </row>
    <row r="8" spans="1:3" x14ac:dyDescent="0.25">
      <c r="B8" s="1">
        <v>1.0611279819999999</v>
      </c>
      <c r="C8" s="1">
        <v>1.0482120720000001</v>
      </c>
    </row>
    <row r="9" spans="1:3" x14ac:dyDescent="0.25">
      <c r="B9" s="1">
        <v>1.190885274</v>
      </c>
      <c r="C9" s="1">
        <v>0.64653522600000002</v>
      </c>
    </row>
    <row r="10" spans="1:3" x14ac:dyDescent="0.25">
      <c r="B10" s="1">
        <v>1.137198299</v>
      </c>
      <c r="C10" s="1">
        <v>0.80678569700000002</v>
      </c>
    </row>
    <row r="11" spans="1:3" x14ac:dyDescent="0.25">
      <c r="B11" s="1">
        <v>1.451945284</v>
      </c>
      <c r="C11" s="1">
        <v>0.92519647100000002</v>
      </c>
    </row>
    <row r="12" spans="1:3" x14ac:dyDescent="0.25">
      <c r="B12" s="1">
        <v>0.51174912800000005</v>
      </c>
      <c r="C12" s="1">
        <v>1.3332934160000001</v>
      </c>
    </row>
    <row r="13" spans="1:3" x14ac:dyDescent="0.25">
      <c r="B13" s="1">
        <v>0.70822201500000004</v>
      </c>
      <c r="C13" s="1">
        <v>1.3228501340000001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G17" sqref="G17"/>
    </sheetView>
  </sheetViews>
  <sheetFormatPr defaultRowHeight="15" x14ac:dyDescent="0.25"/>
  <sheetData>
    <row r="1" spans="1:3" x14ac:dyDescent="0.25">
      <c r="A1" s="40" t="s">
        <v>60</v>
      </c>
    </row>
    <row r="2" spans="1:3" x14ac:dyDescent="0.25">
      <c r="B2" s="4" t="s">
        <v>141</v>
      </c>
    </row>
    <row r="3" spans="1:3" x14ac:dyDescent="0.25">
      <c r="B3" s="17" t="s">
        <v>3</v>
      </c>
      <c r="C3" s="18" t="s">
        <v>4</v>
      </c>
    </row>
    <row r="4" spans="1:3" x14ac:dyDescent="0.25">
      <c r="B4" s="42">
        <v>3.47</v>
      </c>
      <c r="C4" s="42">
        <v>1.9</v>
      </c>
    </row>
    <row r="5" spans="1:3" x14ac:dyDescent="0.25">
      <c r="B5" s="42">
        <v>2.27</v>
      </c>
      <c r="C5" s="42">
        <v>1.48</v>
      </c>
    </row>
    <row r="6" spans="1:3" x14ac:dyDescent="0.25">
      <c r="B6" s="42">
        <v>1.84</v>
      </c>
      <c r="C6" s="42">
        <v>1.78</v>
      </c>
    </row>
    <row r="7" spans="1:3" x14ac:dyDescent="0.25">
      <c r="B7" s="42">
        <v>1.87</v>
      </c>
      <c r="C7" s="42">
        <v>3.33</v>
      </c>
    </row>
    <row r="8" spans="1:3" x14ac:dyDescent="0.25">
      <c r="B8" s="42">
        <v>1.98</v>
      </c>
      <c r="C8" s="42">
        <v>1.26</v>
      </c>
    </row>
    <row r="9" spans="1:3" x14ac:dyDescent="0.25">
      <c r="B9" s="42">
        <v>1.85</v>
      </c>
      <c r="C9" s="42">
        <v>1.36</v>
      </c>
    </row>
    <row r="10" spans="1:3" x14ac:dyDescent="0.25">
      <c r="B10" s="42">
        <v>2.0499999999999998</v>
      </c>
      <c r="C10" s="42">
        <v>1.63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activeCell="H11" sqref="H11"/>
    </sheetView>
  </sheetViews>
  <sheetFormatPr defaultRowHeight="15" x14ac:dyDescent="0.25"/>
  <sheetData>
    <row r="1" spans="1:3" x14ac:dyDescent="0.25">
      <c r="A1" s="40" t="s">
        <v>142</v>
      </c>
    </row>
    <row r="2" spans="1:3" x14ac:dyDescent="0.25">
      <c r="B2" s="4" t="s">
        <v>91</v>
      </c>
    </row>
    <row r="3" spans="1:3" x14ac:dyDescent="0.25">
      <c r="B3" s="17" t="s">
        <v>3</v>
      </c>
      <c r="C3" s="18" t="s">
        <v>4</v>
      </c>
    </row>
    <row r="4" spans="1:3" x14ac:dyDescent="0.25">
      <c r="B4" s="42">
        <v>41.866836999999997</v>
      </c>
      <c r="C4" s="42">
        <v>25.441603000000001</v>
      </c>
    </row>
    <row r="5" spans="1:3" x14ac:dyDescent="0.25">
      <c r="B5" s="42">
        <v>36.888657000000002</v>
      </c>
      <c r="C5" s="42">
        <v>26.314758000000001</v>
      </c>
    </row>
    <row r="6" spans="1:3" x14ac:dyDescent="0.25">
      <c r="B6" s="42">
        <v>46.360498</v>
      </c>
      <c r="C6" s="42">
        <v>22.704530999999999</v>
      </c>
    </row>
    <row r="7" spans="1:3" x14ac:dyDescent="0.25">
      <c r="B7" s="42">
        <v>34.136662999999999</v>
      </c>
      <c r="C7" s="42">
        <v>22.577776</v>
      </c>
    </row>
    <row r="8" spans="1:3" x14ac:dyDescent="0.25">
      <c r="B8" s="42">
        <v>28.220815000000002</v>
      </c>
      <c r="C8" s="42">
        <v>21.594052000000001</v>
      </c>
    </row>
    <row r="9" spans="1:3" x14ac:dyDescent="0.25">
      <c r="B9" s="42">
        <v>51.674779000000001</v>
      </c>
      <c r="C9" s="42">
        <v>24.872883000000002</v>
      </c>
    </row>
    <row r="10" spans="1:3" x14ac:dyDescent="0.25">
      <c r="B10" s="42">
        <v>36.240096000000001</v>
      </c>
      <c r="C10" s="42">
        <v>26.12426</v>
      </c>
    </row>
    <row r="11" spans="1:3" x14ac:dyDescent="0.25">
      <c r="B11" s="42">
        <v>26.241316000000001</v>
      </c>
      <c r="C11" s="42">
        <v>30.80847</v>
      </c>
    </row>
    <row r="12" spans="1:3" x14ac:dyDescent="0.25">
      <c r="B12" s="42">
        <v>40.337719</v>
      </c>
      <c r="C12" s="42">
        <v>25.435683000000001</v>
      </c>
    </row>
    <row r="13" spans="1:3" x14ac:dyDescent="0.25">
      <c r="B13" s="42">
        <v>8.6859113000000008</v>
      </c>
      <c r="C13" s="42">
        <v>16.397570000000002</v>
      </c>
    </row>
    <row r="14" spans="1:3" x14ac:dyDescent="0.25">
      <c r="B14" s="42">
        <v>14.412089</v>
      </c>
      <c r="C14" s="42">
        <v>16.246514999999999</v>
      </c>
    </row>
    <row r="15" spans="1:3" x14ac:dyDescent="0.25">
      <c r="B15" s="42">
        <v>7.3003235999999996</v>
      </c>
      <c r="C15" s="42">
        <v>33.409362999999999</v>
      </c>
    </row>
    <row r="16" spans="1:3" x14ac:dyDescent="0.25">
      <c r="B16" s="42">
        <v>8.1465250000000005</v>
      </c>
      <c r="C16" s="42">
        <v>11.727959</v>
      </c>
    </row>
    <row r="17" spans="2:3" x14ac:dyDescent="0.25">
      <c r="B17" s="42">
        <v>22.125325</v>
      </c>
      <c r="C17" s="42">
        <v>21.329346999999999</v>
      </c>
    </row>
    <row r="18" spans="2:3" x14ac:dyDescent="0.25">
      <c r="B18" s="42">
        <v>19.037780000000001</v>
      </c>
      <c r="C18" s="42">
        <v>61.952406000000003</v>
      </c>
    </row>
    <row r="19" spans="2:3" x14ac:dyDescent="0.25">
      <c r="B19" s="42">
        <v>16.413450999999998</v>
      </c>
      <c r="C19" s="42">
        <v>87.822927000000007</v>
      </c>
    </row>
    <row r="20" spans="2:3" x14ac:dyDescent="0.25">
      <c r="B20" s="42">
        <v>20.047999999999998</v>
      </c>
      <c r="C20" s="42">
        <v>30.372219999999999</v>
      </c>
    </row>
    <row r="21" spans="2:3" x14ac:dyDescent="0.25">
      <c r="B21" s="42">
        <v>15.221209999999999</v>
      </c>
      <c r="C21" s="42">
        <v>19.338259999999998</v>
      </c>
    </row>
    <row r="22" spans="2:3" x14ac:dyDescent="0.25">
      <c r="B22" s="42">
        <v>28.630549999999999</v>
      </c>
      <c r="C22" s="42">
        <v>24.832280000000001</v>
      </c>
    </row>
    <row r="23" spans="2:3" x14ac:dyDescent="0.25">
      <c r="B23" s="42">
        <v>30.469619999999999</v>
      </c>
      <c r="C23" s="42">
        <v>20.43947</v>
      </c>
    </row>
    <row r="24" spans="2:3" x14ac:dyDescent="0.25">
      <c r="B24" s="42">
        <v>17.605419999999999</v>
      </c>
      <c r="C24" s="42">
        <v>19.29664</v>
      </c>
    </row>
    <row r="25" spans="2:3" x14ac:dyDescent="0.25">
      <c r="B25" s="42">
        <v>17.566310000000001</v>
      </c>
      <c r="C25" s="42">
        <v>35.008569999999999</v>
      </c>
    </row>
    <row r="26" spans="2:3" x14ac:dyDescent="0.25">
      <c r="B26" s="42">
        <v>38.168500000000002</v>
      </c>
      <c r="C26" s="42">
        <v>25.758520000000001</v>
      </c>
    </row>
    <row r="27" spans="2:3" x14ac:dyDescent="0.25">
      <c r="B27" s="42">
        <v>31.33541</v>
      </c>
      <c r="C27" s="42">
        <v>18.176030000000001</v>
      </c>
    </row>
    <row r="28" spans="2:3" x14ac:dyDescent="0.25">
      <c r="B28" s="42">
        <v>28.562760000000001</v>
      </c>
      <c r="C28" s="42">
        <v>42.903300000000002</v>
      </c>
    </row>
    <row r="29" spans="2:3" x14ac:dyDescent="0.25">
      <c r="B29" s="42">
        <v>29.446650000000002</v>
      </c>
      <c r="C29" s="42">
        <v>36.846409999999999</v>
      </c>
    </row>
    <row r="30" spans="2:3" x14ac:dyDescent="0.25">
      <c r="B30" s="42">
        <v>18.890250000000002</v>
      </c>
      <c r="C30" s="42">
        <v>29.609069999999999</v>
      </c>
    </row>
    <row r="31" spans="2:3" x14ac:dyDescent="0.25">
      <c r="B31" s="42"/>
      <c r="C31" s="42">
        <v>24.274180000000001</v>
      </c>
    </row>
    <row r="32" spans="2:3" x14ac:dyDescent="0.25">
      <c r="B32" s="42"/>
      <c r="C32" s="42">
        <v>21.804729999999999</v>
      </c>
    </row>
    <row r="33" spans="2:3" x14ac:dyDescent="0.25">
      <c r="B33" s="42"/>
      <c r="C33" s="42">
        <v>13.53159</v>
      </c>
    </row>
    <row r="34" spans="2:3" x14ac:dyDescent="0.25">
      <c r="B34" s="42"/>
      <c r="C34" s="42">
        <v>28.225159999999999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zoomScale="85" zoomScaleNormal="85" workbookViewId="0"/>
  </sheetViews>
  <sheetFormatPr defaultRowHeight="12.75" x14ac:dyDescent="0.2"/>
  <cols>
    <col min="1" max="3" width="9.140625" style="4"/>
    <col min="4" max="5" width="10.28515625" style="4" bestFit="1" customWidth="1"/>
    <col min="6" max="6" width="9.28515625" style="4" bestFit="1" customWidth="1"/>
    <col min="7" max="7" width="10.28515625" style="4" bestFit="1" customWidth="1"/>
    <col min="8" max="9" width="9.28515625" style="4" bestFit="1" customWidth="1"/>
    <col min="10" max="10" width="10.28515625" style="4" bestFit="1" customWidth="1"/>
    <col min="11" max="16384" width="9.140625" style="4"/>
  </cols>
  <sheetData>
    <row r="1" spans="1:24" x14ac:dyDescent="0.2">
      <c r="A1" s="40" t="s">
        <v>143</v>
      </c>
    </row>
    <row r="3" spans="1:24" ht="15" customHeight="1" x14ac:dyDescent="0.2">
      <c r="B3" s="46" t="s">
        <v>23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31"/>
      <c r="O3" s="48"/>
      <c r="P3" s="48"/>
      <c r="Q3" s="48"/>
      <c r="R3" s="48"/>
      <c r="S3" s="48"/>
      <c r="T3" s="48"/>
      <c r="U3" s="48"/>
      <c r="V3" s="48"/>
      <c r="W3" s="48"/>
      <c r="X3" s="48"/>
    </row>
    <row r="4" spans="1:24" ht="15" customHeight="1" x14ac:dyDescent="0.2">
      <c r="B4" s="10" t="s">
        <v>25</v>
      </c>
      <c r="C4" s="10"/>
      <c r="D4" s="10">
        <v>1</v>
      </c>
      <c r="E4" s="10">
        <v>2</v>
      </c>
      <c r="F4" s="10">
        <v>3</v>
      </c>
      <c r="G4" s="10">
        <v>4</v>
      </c>
      <c r="H4" s="10">
        <v>4</v>
      </c>
      <c r="I4" s="10">
        <v>5</v>
      </c>
      <c r="J4" s="10">
        <v>5</v>
      </c>
      <c r="K4" s="31" t="s">
        <v>24</v>
      </c>
      <c r="L4" s="31" t="s">
        <v>2</v>
      </c>
      <c r="M4" s="31"/>
      <c r="O4" s="10"/>
      <c r="P4" s="10"/>
      <c r="Q4" s="10"/>
      <c r="R4" s="10"/>
      <c r="S4" s="10"/>
      <c r="T4" s="10"/>
      <c r="U4" s="10"/>
      <c r="V4" s="10"/>
      <c r="W4" s="31"/>
      <c r="X4" s="31"/>
    </row>
    <row r="5" spans="1:24" x14ac:dyDescent="0.2">
      <c r="B5" s="10" t="s">
        <v>18</v>
      </c>
      <c r="C5" s="10"/>
      <c r="D5" s="10" t="s">
        <v>22</v>
      </c>
      <c r="E5" s="10" t="s">
        <v>22</v>
      </c>
      <c r="F5" s="10" t="s">
        <v>22</v>
      </c>
      <c r="G5" s="10" t="s">
        <v>22</v>
      </c>
      <c r="H5" s="10" t="s">
        <v>22</v>
      </c>
      <c r="I5" s="10" t="s">
        <v>22</v>
      </c>
      <c r="J5" s="10" t="s">
        <v>22</v>
      </c>
      <c r="K5" s="10" t="s">
        <v>22</v>
      </c>
      <c r="L5" s="10" t="s">
        <v>22</v>
      </c>
      <c r="M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ht="15" x14ac:dyDescent="0.25">
      <c r="B6" s="10">
        <v>-50</v>
      </c>
      <c r="C6" s="10"/>
      <c r="D6" s="28">
        <v>0.26955815217391305</v>
      </c>
      <c r="E6" s="28">
        <v>0.69834096109839805</v>
      </c>
      <c r="F6" s="28">
        <v>0.38205587557603687</v>
      </c>
      <c r="G6" s="28">
        <v>-0.20656832694763733</v>
      </c>
      <c r="H6" s="28">
        <v>-3.8925473321858861E-2</v>
      </c>
      <c r="I6" s="28">
        <v>9.2945006321112522E-2</v>
      </c>
      <c r="J6" s="28">
        <v>0.3958368506493507</v>
      </c>
      <c r="K6" s="27">
        <f>AVERAGE(D6:J6)</f>
        <v>0.22760614936418788</v>
      </c>
      <c r="L6" s="27">
        <f>STDEV(D6:J6)/SQRT(COUNT(D6:J6))</f>
        <v>0.11476557115205127</v>
      </c>
      <c r="M6" s="27"/>
      <c r="O6" s="10"/>
      <c r="P6" s="10"/>
      <c r="Q6" s="29"/>
      <c r="R6" s="29"/>
      <c r="S6" s="29"/>
      <c r="T6" s="30"/>
      <c r="U6" s="29"/>
      <c r="V6" s="29"/>
      <c r="W6" s="27"/>
      <c r="X6" s="27"/>
    </row>
    <row r="7" spans="1:24" ht="15" x14ac:dyDescent="0.25">
      <c r="B7" s="10">
        <v>-40</v>
      </c>
      <c r="C7" s="10"/>
      <c r="D7" s="28">
        <v>6.613532608695652E-2</v>
      </c>
      <c r="E7" s="28">
        <v>0.17458581235697937</v>
      </c>
      <c r="F7" s="28">
        <v>8.1779953917050702E-2</v>
      </c>
      <c r="G7" s="28">
        <v>-7.7950191570881233E-2</v>
      </c>
      <c r="H7" s="28">
        <v>-9.4546471600688464E-2</v>
      </c>
      <c r="I7" s="28">
        <v>-7.8915929203539834E-2</v>
      </c>
      <c r="J7" s="28">
        <v>0.2117897727272727</v>
      </c>
      <c r="K7" s="27">
        <f t="shared" ref="K7:K19" si="0">AVERAGE(D7:J7)</f>
        <v>4.0411181816164252E-2</v>
      </c>
      <c r="L7" s="27">
        <f t="shared" ref="L7:L19" si="1">STDEV(D7:J7)/SQRT(COUNT(D7:J7))</f>
        <v>4.7861034493526057E-2</v>
      </c>
      <c r="M7" s="27"/>
      <c r="O7" s="10"/>
      <c r="P7" s="10"/>
      <c r="Q7" s="29"/>
      <c r="R7" s="29"/>
      <c r="S7" s="29"/>
      <c r="T7" s="30"/>
      <c r="U7" s="29"/>
      <c r="V7" s="29"/>
      <c r="W7" s="27"/>
      <c r="X7" s="27"/>
    </row>
    <row r="8" spans="1:24" ht="15" x14ac:dyDescent="0.25">
      <c r="B8" s="10">
        <v>-30</v>
      </c>
      <c r="C8" s="10"/>
      <c r="D8" s="28">
        <v>-0.32627065217391299</v>
      </c>
      <c r="E8" s="28">
        <v>1.7458581235697938E-2</v>
      </c>
      <c r="F8" s="28">
        <v>-0.44336347926267283</v>
      </c>
      <c r="G8" s="28">
        <v>-2.2040485312899105</v>
      </c>
      <c r="H8" s="28">
        <v>-0.84548020654044764</v>
      </c>
      <c r="I8" s="28">
        <v>-0.65201643489254113</v>
      </c>
      <c r="J8" s="28">
        <v>-1.7884496753246755</v>
      </c>
      <c r="K8" s="27">
        <f t="shared" si="0"/>
        <v>-0.89173862832120887</v>
      </c>
      <c r="L8" s="27">
        <f t="shared" si="1"/>
        <v>0.30602242475655916</v>
      </c>
      <c r="M8" s="27"/>
      <c r="O8" s="10"/>
      <c r="P8" s="10"/>
      <c r="Q8" s="29"/>
      <c r="R8" s="29"/>
      <c r="S8" s="29"/>
      <c r="T8" s="30"/>
      <c r="U8" s="29"/>
      <c r="V8" s="29"/>
      <c r="W8" s="27"/>
      <c r="X8" s="27"/>
    </row>
    <row r="9" spans="1:24" ht="15" x14ac:dyDescent="0.25">
      <c r="B9" s="10">
        <v>-20</v>
      </c>
      <c r="C9" s="10"/>
      <c r="D9" s="28">
        <v>-2.1063750000000003</v>
      </c>
      <c r="E9" s="28">
        <v>-2.3988729977116701</v>
      </c>
      <c r="F9" s="28">
        <v>-1.824688940092166</v>
      </c>
      <c r="G9" s="28">
        <v>-8.1770114942528735</v>
      </c>
      <c r="H9" s="28">
        <v>-1.1853958691910498</v>
      </c>
      <c r="I9" s="28">
        <v>-1.6464475347661192</v>
      </c>
      <c r="J9" s="28">
        <v>-5.2043344155844151</v>
      </c>
      <c r="K9" s="27">
        <f t="shared" si="0"/>
        <v>-3.2204466073711848</v>
      </c>
      <c r="L9" s="27">
        <f t="shared" si="1"/>
        <v>0.96345767580925556</v>
      </c>
      <c r="M9" s="27"/>
      <c r="O9" s="10"/>
      <c r="P9" s="10"/>
      <c r="Q9" s="29"/>
      <c r="R9" s="29"/>
      <c r="S9" s="29"/>
      <c r="T9" s="30"/>
      <c r="U9" s="29"/>
      <c r="V9" s="29"/>
      <c r="W9" s="27"/>
      <c r="X9" s="27"/>
    </row>
    <row r="10" spans="1:24" ht="15" x14ac:dyDescent="0.25">
      <c r="B10" s="10">
        <v>-10</v>
      </c>
      <c r="C10" s="10"/>
      <c r="D10" s="28">
        <v>-7.4676630434782609</v>
      </c>
      <c r="E10" s="28">
        <v>-10.248169336384439</v>
      </c>
      <c r="F10" s="28">
        <v>-4.9398444700460828</v>
      </c>
      <c r="G10" s="28">
        <v>-10.738697318007663</v>
      </c>
      <c r="H10" s="28">
        <v>-6.2416781411359725</v>
      </c>
      <c r="I10" s="28">
        <v>-4.6104298356510753</v>
      </c>
      <c r="J10" s="28">
        <v>-8.4468344155844139</v>
      </c>
      <c r="K10" s="27">
        <f t="shared" si="0"/>
        <v>-7.5276166514697005</v>
      </c>
      <c r="L10" s="27">
        <f t="shared" si="1"/>
        <v>0.91834716079488754</v>
      </c>
      <c r="M10" s="27"/>
      <c r="O10" s="10"/>
      <c r="P10" s="10"/>
      <c r="Q10" s="29"/>
      <c r="R10" s="29"/>
      <c r="S10" s="29"/>
      <c r="T10" s="30"/>
      <c r="U10" s="29"/>
      <c r="V10" s="29"/>
      <c r="W10" s="27"/>
      <c r="X10" s="27"/>
    </row>
    <row r="11" spans="1:24" ht="15" x14ac:dyDescent="0.25">
      <c r="B11" s="10">
        <v>0</v>
      </c>
      <c r="C11" s="10"/>
      <c r="D11" s="28">
        <v>-12.686358695652174</v>
      </c>
      <c r="E11" s="28">
        <v>-14.630263157894735</v>
      </c>
      <c r="F11" s="28">
        <v>-7.7724654377880196</v>
      </c>
      <c r="G11" s="28">
        <v>-13.347254150702426</v>
      </c>
      <c r="H11" s="28">
        <v>-9.6805507745266777</v>
      </c>
      <c r="I11" s="28">
        <v>-7.7335651074589133</v>
      </c>
      <c r="J11" s="28">
        <v>-12.372970779220779</v>
      </c>
      <c r="K11" s="27">
        <f t="shared" si="0"/>
        <v>-11.174775443320531</v>
      </c>
      <c r="L11" s="27">
        <f t="shared" si="1"/>
        <v>1.046888409725323</v>
      </c>
      <c r="M11" s="27"/>
      <c r="O11" s="10"/>
      <c r="P11" s="10"/>
      <c r="Q11" s="29"/>
      <c r="R11" s="29"/>
      <c r="S11" s="29"/>
      <c r="T11" s="30"/>
      <c r="U11" s="29"/>
      <c r="V11" s="29"/>
      <c r="W11" s="27"/>
      <c r="X11" s="27"/>
    </row>
    <row r="12" spans="1:24" ht="15" x14ac:dyDescent="0.25">
      <c r="B12" s="10">
        <v>10</v>
      </c>
      <c r="C12" s="10"/>
      <c r="D12" s="28">
        <v>-14.038097826086958</v>
      </c>
      <c r="E12" s="28">
        <v>-13.984324942791762</v>
      </c>
      <c r="F12" s="28">
        <v>-8.4960829493087555</v>
      </c>
      <c r="G12" s="28">
        <v>-17.635632183908047</v>
      </c>
      <c r="H12" s="28">
        <v>-9.2970740103270213</v>
      </c>
      <c r="I12" s="28">
        <v>-8.5958280657395711</v>
      </c>
      <c r="J12" s="28">
        <v>-13.784902597402597</v>
      </c>
      <c r="K12" s="27">
        <f t="shared" si="0"/>
        <v>-12.26170608222353</v>
      </c>
      <c r="L12" s="27">
        <f t="shared" si="1"/>
        <v>1.3249421844463736</v>
      </c>
      <c r="M12" s="27"/>
      <c r="O12" s="10"/>
      <c r="P12" s="10"/>
      <c r="Q12" s="29"/>
      <c r="R12" s="29"/>
      <c r="S12" s="29"/>
      <c r="T12" s="30"/>
      <c r="U12" s="29"/>
      <c r="V12" s="29"/>
      <c r="W12" s="27"/>
      <c r="X12" s="27"/>
    </row>
    <row r="13" spans="1:24" ht="15" x14ac:dyDescent="0.25">
      <c r="B13" s="10">
        <v>20</v>
      </c>
      <c r="C13" s="10"/>
      <c r="D13" s="28">
        <v>-12.73445652173913</v>
      </c>
      <c r="E13" s="28">
        <v>-11.678032036613272</v>
      </c>
      <c r="F13" s="28">
        <v>-7.2984447004608297</v>
      </c>
      <c r="G13" s="28">
        <v>-18.058045977011496</v>
      </c>
      <c r="H13" s="28">
        <v>-7.4586833046471597</v>
      </c>
      <c r="I13" s="28">
        <v>-7.6776232616940581</v>
      </c>
      <c r="J13" s="28">
        <v>-11.662094155844155</v>
      </c>
      <c r="K13" s="27">
        <f t="shared" si="0"/>
        <v>-10.938197136858587</v>
      </c>
      <c r="L13" s="27">
        <f t="shared" si="1"/>
        <v>1.4717687298880882</v>
      </c>
      <c r="M13" s="27"/>
      <c r="O13" s="10"/>
      <c r="P13" s="10"/>
      <c r="Q13" s="29"/>
      <c r="R13" s="29"/>
      <c r="S13" s="29"/>
      <c r="T13" s="30"/>
      <c r="U13" s="29"/>
      <c r="V13" s="29"/>
      <c r="W13" s="27"/>
      <c r="X13" s="27"/>
    </row>
    <row r="14" spans="1:24" ht="15" x14ac:dyDescent="0.25">
      <c r="B14" s="10">
        <v>30</v>
      </c>
      <c r="C14" s="10"/>
      <c r="D14" s="28">
        <v>-10.067500000000001</v>
      </c>
      <c r="E14" s="28">
        <v>-8.5546910755148744</v>
      </c>
      <c r="F14" s="28">
        <v>-5.3373156682027654</v>
      </c>
      <c r="G14" s="28">
        <v>-16.103639846743299</v>
      </c>
      <c r="H14" s="28">
        <v>-5.3313855421686753</v>
      </c>
      <c r="I14" s="28">
        <v>-6.0302085967130212</v>
      </c>
      <c r="J14" s="28">
        <v>-8.4022727272727273</v>
      </c>
      <c r="K14" s="27">
        <f t="shared" si="0"/>
        <v>-8.5467162080879113</v>
      </c>
      <c r="L14" s="27">
        <f t="shared" si="1"/>
        <v>1.4343757511843234</v>
      </c>
      <c r="M14" s="27"/>
      <c r="O14" s="10"/>
      <c r="P14" s="10"/>
      <c r="Q14" s="29"/>
      <c r="R14" s="29"/>
      <c r="S14" s="29"/>
      <c r="T14" s="30"/>
      <c r="U14" s="29"/>
      <c r="V14" s="29"/>
      <c r="W14" s="27"/>
      <c r="X14" s="27"/>
    </row>
    <row r="15" spans="1:24" ht="15" x14ac:dyDescent="0.25">
      <c r="B15" s="10">
        <v>40</v>
      </c>
      <c r="C15" s="10"/>
      <c r="D15" s="28">
        <v>-7.6758152173913041</v>
      </c>
      <c r="E15" s="28">
        <v>-5.6914931350114415</v>
      </c>
      <c r="F15" s="28">
        <v>-2.9580357142857143</v>
      </c>
      <c r="G15" s="28">
        <v>-12.579629629629631</v>
      </c>
      <c r="H15" s="28">
        <v>-3.7162134251290877</v>
      </c>
      <c r="I15" s="28">
        <v>-4.4368141592920356</v>
      </c>
      <c r="J15" s="28">
        <v>-5.1969074675324674</v>
      </c>
      <c r="K15" s="27">
        <f t="shared" si="0"/>
        <v>-6.0364155354673832</v>
      </c>
      <c r="L15" s="27">
        <f t="shared" si="1"/>
        <v>1.231950756364905</v>
      </c>
      <c r="M15" s="27"/>
      <c r="O15" s="10"/>
      <c r="P15" s="10"/>
      <c r="Q15" s="29"/>
      <c r="R15" s="29"/>
      <c r="S15" s="29"/>
      <c r="T15" s="30"/>
      <c r="U15" s="29"/>
      <c r="V15" s="29"/>
      <c r="W15" s="27"/>
      <c r="X15" s="27"/>
    </row>
    <row r="16" spans="1:24" ht="15" x14ac:dyDescent="0.25">
      <c r="B16" s="10">
        <v>50</v>
      </c>
      <c r="C16" s="10"/>
      <c r="D16" s="28">
        <v>-5.3621358695652175</v>
      </c>
      <c r="E16" s="28">
        <v>-3.3014130434782607</v>
      </c>
      <c r="F16" s="28">
        <v>-1.4366301843317972</v>
      </c>
      <c r="G16" s="28">
        <v>-8.6756704980842905</v>
      </c>
      <c r="H16" s="28">
        <v>-2.6919535283993117</v>
      </c>
      <c r="I16" s="28">
        <v>-2.5637104930467767</v>
      </c>
      <c r="J16" s="28">
        <v>-2.4077191558441555</v>
      </c>
      <c r="K16" s="27">
        <f t="shared" si="0"/>
        <v>-3.7770332532499729</v>
      </c>
      <c r="L16" s="27">
        <f t="shared" si="1"/>
        <v>0.93525486081826015</v>
      </c>
      <c r="M16" s="27"/>
      <c r="O16" s="10"/>
      <c r="P16" s="10"/>
      <c r="Q16" s="29"/>
      <c r="R16" s="29"/>
      <c r="S16" s="29"/>
      <c r="T16" s="30"/>
      <c r="U16" s="29"/>
      <c r="V16" s="29"/>
      <c r="W16" s="27"/>
      <c r="X16" s="27"/>
    </row>
    <row r="17" spans="2:24" ht="15" x14ac:dyDescent="0.25">
      <c r="B17" s="10">
        <v>60</v>
      </c>
      <c r="C17" s="10"/>
      <c r="D17" s="28">
        <v>-3.226527173913043</v>
      </c>
      <c r="E17" s="28">
        <v>-0.61279748283752855</v>
      </c>
      <c r="F17" s="28">
        <v>-0.18051670506912443</v>
      </c>
      <c r="G17" s="28">
        <v>-5.6475031928480206</v>
      </c>
      <c r="H17" s="28">
        <v>-1.2038726333907055</v>
      </c>
      <c r="I17" s="28">
        <v>-1.23897597977244</v>
      </c>
      <c r="J17" s="28">
        <v>-0.47436038961038962</v>
      </c>
      <c r="K17" s="27">
        <f t="shared" si="0"/>
        <v>-1.7977933653487506</v>
      </c>
      <c r="L17" s="27">
        <f t="shared" si="1"/>
        <v>0.74478885848970122</v>
      </c>
      <c r="M17" s="27"/>
      <c r="O17" s="10"/>
      <c r="P17" s="10"/>
      <c r="Q17" s="29"/>
      <c r="R17" s="29"/>
      <c r="S17" s="29"/>
      <c r="T17" s="30"/>
      <c r="U17" s="29"/>
      <c r="V17" s="29"/>
      <c r="W17" s="27"/>
      <c r="X17" s="27"/>
    </row>
    <row r="18" spans="2:24" ht="15" x14ac:dyDescent="0.25">
      <c r="B18" s="10">
        <v>70</v>
      </c>
      <c r="C18" s="10"/>
      <c r="D18" s="28">
        <v>-1.7993858695652174</v>
      </c>
      <c r="E18" s="28">
        <v>1.4106521739130433</v>
      </c>
      <c r="F18" s="28">
        <v>0.82673963133640549</v>
      </c>
      <c r="G18" s="28">
        <v>-3.2076564495530011</v>
      </c>
      <c r="H18" s="28">
        <v>-0.31046557659208257</v>
      </c>
      <c r="I18" s="28">
        <v>-0.29286472819216181</v>
      </c>
      <c r="J18" s="28">
        <v>0.62195292207792208</v>
      </c>
      <c r="K18" s="27">
        <f t="shared" si="0"/>
        <v>-0.39300398522501317</v>
      </c>
      <c r="L18" s="27">
        <f t="shared" si="1"/>
        <v>0.611168017454081</v>
      </c>
      <c r="M18" s="27"/>
      <c r="O18" s="10"/>
      <c r="P18" s="10"/>
      <c r="Q18" s="29"/>
      <c r="R18" s="29"/>
      <c r="S18" s="29"/>
      <c r="T18" s="30"/>
      <c r="U18" s="29"/>
      <c r="V18" s="29"/>
      <c r="W18" s="27"/>
      <c r="X18" s="27"/>
    </row>
    <row r="19" spans="2:24" ht="15" x14ac:dyDescent="0.25">
      <c r="B19" s="10">
        <v>80</v>
      </c>
      <c r="C19" s="10"/>
      <c r="D19" s="28">
        <v>-0.13388749999999999</v>
      </c>
      <c r="E19" s="28">
        <v>3.4009267734553772</v>
      </c>
      <c r="F19" s="28">
        <v>1.4159735023041475</v>
      </c>
      <c r="G19" s="28">
        <v>-1.0990996168582376</v>
      </c>
      <c r="H19" s="28">
        <v>0.23308347676419963</v>
      </c>
      <c r="I19" s="28">
        <v>0.31776738305941848</v>
      </c>
      <c r="J19" s="28">
        <v>1.4569318181818181</v>
      </c>
      <c r="K19" s="27">
        <f t="shared" si="0"/>
        <v>0.79881369098667487</v>
      </c>
      <c r="L19" s="27">
        <f t="shared" si="1"/>
        <v>0.54790642356720143</v>
      </c>
      <c r="M19" s="27"/>
      <c r="O19" s="10"/>
      <c r="P19" s="10"/>
      <c r="Q19" s="29"/>
      <c r="R19" s="29"/>
      <c r="S19" s="29"/>
      <c r="T19" s="30"/>
      <c r="U19" s="29"/>
      <c r="V19" s="29"/>
      <c r="W19" s="27"/>
      <c r="X19" s="27"/>
    </row>
    <row r="20" spans="2:24" x14ac:dyDescent="0.2">
      <c r="B20" s="10"/>
      <c r="C20" s="10"/>
    </row>
    <row r="23" spans="2:24" x14ac:dyDescent="0.2">
      <c r="B23" s="48" t="s">
        <v>26</v>
      </c>
      <c r="C23" s="48"/>
      <c r="D23" s="48"/>
      <c r="E23" s="48"/>
      <c r="F23" s="48"/>
      <c r="G23" s="48"/>
      <c r="H23" s="48"/>
      <c r="I23" s="48"/>
      <c r="J23" s="48"/>
      <c r="K23" s="48"/>
    </row>
    <row r="24" spans="2:24" x14ac:dyDescent="0.2">
      <c r="B24" s="10" t="s">
        <v>25</v>
      </c>
      <c r="C24" s="10"/>
      <c r="D24" s="10">
        <v>1</v>
      </c>
      <c r="E24" s="10">
        <v>1</v>
      </c>
      <c r="F24" s="10">
        <v>2</v>
      </c>
      <c r="G24" s="10">
        <v>3</v>
      </c>
      <c r="H24" s="10">
        <v>3</v>
      </c>
      <c r="I24" s="10">
        <v>3</v>
      </c>
      <c r="J24" s="31" t="s">
        <v>24</v>
      </c>
      <c r="K24" s="31" t="s">
        <v>2</v>
      </c>
    </row>
    <row r="25" spans="2:24" x14ac:dyDescent="0.2">
      <c r="B25" s="10" t="s">
        <v>18</v>
      </c>
      <c r="C25" s="10"/>
      <c r="D25" s="10" t="s">
        <v>22</v>
      </c>
      <c r="E25" s="10" t="s">
        <v>22</v>
      </c>
      <c r="F25" s="10" t="s">
        <v>22</v>
      </c>
      <c r="G25" s="10" t="s">
        <v>22</v>
      </c>
      <c r="H25" s="10" t="s">
        <v>22</v>
      </c>
      <c r="I25" s="10" t="s">
        <v>22</v>
      </c>
      <c r="J25" s="10" t="s">
        <v>22</v>
      </c>
      <c r="K25" s="10" t="s">
        <v>22</v>
      </c>
    </row>
    <row r="26" spans="2:24" ht="15" x14ac:dyDescent="0.25">
      <c r="B26" s="10">
        <v>-50</v>
      </c>
      <c r="C26" s="10"/>
      <c r="D26" s="29">
        <v>1.2186312811531725</v>
      </c>
      <c r="E26" s="29">
        <v>0.32927737881508079</v>
      </c>
      <c r="F26" s="29">
        <v>9.2710374639769444E-2</v>
      </c>
      <c r="G26" s="30">
        <v>-6.7689398496240602E-2</v>
      </c>
      <c r="H26" s="29">
        <v>0.16237205387205386</v>
      </c>
      <c r="I26" s="29">
        <v>8.7027281368821291E-2</v>
      </c>
      <c r="J26" s="27">
        <f>AVERAGE(D26:I26)</f>
        <v>0.30372149522544295</v>
      </c>
      <c r="K26" s="27">
        <f>STDEV(D26:I26)/SQRT(COUNT(D26:I26))</f>
        <v>0.19036113148856365</v>
      </c>
    </row>
    <row r="27" spans="2:24" ht="15" x14ac:dyDescent="0.25">
      <c r="B27" s="10">
        <v>-40</v>
      </c>
      <c r="C27" s="10"/>
      <c r="D27" s="29">
        <v>0.41886501414522437</v>
      </c>
      <c r="E27" s="29">
        <v>0.15933303411131058</v>
      </c>
      <c r="F27" s="29">
        <v>-0.14015345821325648</v>
      </c>
      <c r="G27" s="30">
        <v>0.13767293233082709</v>
      </c>
      <c r="H27" s="29">
        <v>-1.9515572390572389E-2</v>
      </c>
      <c r="I27" s="29">
        <v>6.9621863117870719E-2</v>
      </c>
      <c r="J27" s="27">
        <f t="shared" ref="J27:J39" si="2">AVERAGE(D27:I27)</f>
        <v>0.10430396885023396</v>
      </c>
      <c r="K27" s="27">
        <f t="shared" ref="K27:K39" si="3">STDEV(D27:I27)/SQRT(COUNT(D27:I27))</f>
        <v>7.7326989221523937E-2</v>
      </c>
    </row>
    <row r="28" spans="2:24" ht="15" x14ac:dyDescent="0.25">
      <c r="B28" s="10">
        <v>-30</v>
      </c>
      <c r="C28" s="10"/>
      <c r="D28" s="29">
        <v>0.18904755489694197</v>
      </c>
      <c r="E28" s="29">
        <v>-1.4621274685816876</v>
      </c>
      <c r="F28" s="29">
        <v>-1.8211743515850145</v>
      </c>
      <c r="G28" s="30">
        <v>-1.1472781954887217</v>
      </c>
      <c r="H28" s="29">
        <v>-0.5921506734006734</v>
      </c>
      <c r="I28" s="29">
        <v>-0.72522718631178718</v>
      </c>
      <c r="J28" s="27">
        <f t="shared" si="2"/>
        <v>-0.92648505341182352</v>
      </c>
      <c r="K28" s="27">
        <f t="shared" si="3"/>
        <v>0.29056431047819614</v>
      </c>
    </row>
    <row r="29" spans="2:24" ht="15" x14ac:dyDescent="0.25">
      <c r="B29" s="10">
        <v>-20</v>
      </c>
      <c r="C29" s="10"/>
      <c r="D29" s="29">
        <v>-1.8788293142934125</v>
      </c>
      <c r="E29" s="29">
        <v>-5.2628186714542187</v>
      </c>
      <c r="F29" s="29">
        <v>-6.1551873198847256</v>
      </c>
      <c r="G29" s="30">
        <v>-3.0976466165413536</v>
      </c>
      <c r="H29" s="29">
        <v>-2.2605639730639733</v>
      </c>
      <c r="I29" s="29">
        <v>-2.9763307984790877</v>
      </c>
      <c r="J29" s="27">
        <f t="shared" si="2"/>
        <v>-3.605229448952795</v>
      </c>
      <c r="K29" s="27">
        <f t="shared" si="3"/>
        <v>0.69980053551961752</v>
      </c>
    </row>
    <row r="30" spans="2:24" ht="15" x14ac:dyDescent="0.25">
      <c r="B30" s="10">
        <v>-10</v>
      </c>
      <c r="C30" s="10"/>
      <c r="D30" s="29">
        <v>-10.52263235888455</v>
      </c>
      <c r="E30" s="29">
        <v>-7.5085727109515252</v>
      </c>
      <c r="F30" s="29">
        <v>-11.253890489913543</v>
      </c>
      <c r="G30" s="30">
        <v>-6.5612781954887218</v>
      </c>
      <c r="H30" s="29">
        <v>-5.4561700336700341</v>
      </c>
      <c r="I30" s="29">
        <v>-7.4727471482889722</v>
      </c>
      <c r="J30" s="27">
        <f t="shared" si="2"/>
        <v>-8.1292151561995585</v>
      </c>
      <c r="K30" s="27">
        <f t="shared" si="3"/>
        <v>0.9293687046829946</v>
      </c>
    </row>
    <row r="31" spans="2:24" ht="15" x14ac:dyDescent="0.25">
      <c r="B31" s="10">
        <v>0</v>
      </c>
      <c r="C31" s="10"/>
      <c r="D31" s="29">
        <v>-15.404755489694198</v>
      </c>
      <c r="E31" s="29">
        <v>-12.028545780969479</v>
      </c>
      <c r="F31" s="29">
        <v>-20.906051873198848</v>
      </c>
      <c r="G31" s="30">
        <v>-10.986315789473682</v>
      </c>
      <c r="H31" s="29">
        <v>-7.9222390572390564</v>
      </c>
      <c r="I31" s="29">
        <v>-10.663783269961979</v>
      </c>
      <c r="J31" s="27">
        <f t="shared" si="2"/>
        <v>-12.985281876756206</v>
      </c>
      <c r="K31" s="27">
        <f t="shared" si="3"/>
        <v>1.866613847308791</v>
      </c>
    </row>
    <row r="32" spans="2:24" ht="15" x14ac:dyDescent="0.25">
      <c r="B32" s="10">
        <v>10</v>
      </c>
      <c r="C32" s="10"/>
      <c r="D32" s="29">
        <v>-16.185841304054964</v>
      </c>
      <c r="E32" s="29">
        <v>-16.258078994614003</v>
      </c>
      <c r="F32" s="29">
        <v>-24.138112391930832</v>
      </c>
      <c r="G32" s="30">
        <v>-13.673233082706767</v>
      </c>
      <c r="H32" s="29">
        <v>-7.7218686868686879</v>
      </c>
      <c r="I32" s="29">
        <v>-10.959600760456274</v>
      </c>
      <c r="J32" s="27">
        <f t="shared" si="2"/>
        <v>-14.822789203438589</v>
      </c>
      <c r="K32" s="27">
        <f t="shared" si="3"/>
        <v>2.2902837547856785</v>
      </c>
    </row>
    <row r="33" spans="2:11" ht="15" x14ac:dyDescent="0.25">
      <c r="B33" s="10">
        <v>20</v>
      </c>
      <c r="C33" s="10"/>
      <c r="D33" s="29">
        <v>-13.836319547352826</v>
      </c>
      <c r="E33" s="29">
        <v>-15.57307001795332</v>
      </c>
      <c r="F33" s="29">
        <v>-22.006484149855908</v>
      </c>
      <c r="G33" s="30">
        <v>-12.551203007518799</v>
      </c>
      <c r="H33" s="29">
        <v>-7.0591161616161608</v>
      </c>
      <c r="I33" s="29">
        <v>-9.1204657794676791</v>
      </c>
      <c r="J33" s="27">
        <f t="shared" si="2"/>
        <v>-13.357776443960782</v>
      </c>
      <c r="K33" s="27">
        <f t="shared" si="3"/>
        <v>2.1464323720301781</v>
      </c>
    </row>
    <row r="34" spans="2:11" ht="15" x14ac:dyDescent="0.25">
      <c r="B34" s="10">
        <v>30</v>
      </c>
      <c r="C34" s="10"/>
      <c r="D34" s="29">
        <v>-12.280210157618216</v>
      </c>
      <c r="E34" s="29">
        <v>-12.739946140035906</v>
      </c>
      <c r="F34" s="29">
        <v>-16.929755043227665</v>
      </c>
      <c r="G34" s="30">
        <v>-10.91751879699248</v>
      </c>
      <c r="H34" s="29">
        <v>-4.685530303030303</v>
      </c>
      <c r="I34" s="29">
        <v>-6.6836977186311781</v>
      </c>
      <c r="J34" s="27">
        <f t="shared" si="2"/>
        <v>-10.706109693255959</v>
      </c>
      <c r="K34" s="27">
        <f t="shared" si="3"/>
        <v>1.8057308077630498</v>
      </c>
    </row>
    <row r="35" spans="2:11" ht="15" x14ac:dyDescent="0.25">
      <c r="B35" s="10">
        <v>40</v>
      </c>
      <c r="C35" s="10"/>
      <c r="D35" s="29">
        <v>-8.4979118954600583</v>
      </c>
      <c r="E35" s="29">
        <v>-9.2264811490125656</v>
      </c>
      <c r="F35" s="29">
        <v>-12.066282420749278</v>
      </c>
      <c r="G35" s="30">
        <v>-7.0213383458646614</v>
      </c>
      <c r="H35" s="29">
        <v>-3.0414814814814819</v>
      </c>
      <c r="I35" s="29">
        <v>-4.2585361216730035</v>
      </c>
      <c r="J35" s="27">
        <f t="shared" si="2"/>
        <v>-7.3520052357068417</v>
      </c>
      <c r="K35" s="27">
        <f t="shared" si="3"/>
        <v>1.3578251996863955</v>
      </c>
    </row>
    <row r="36" spans="2:11" ht="15" x14ac:dyDescent="0.25">
      <c r="B36" s="10">
        <v>50</v>
      </c>
      <c r="C36" s="10"/>
      <c r="D36" s="29">
        <v>-5.8132628317391903</v>
      </c>
      <c r="E36" s="29">
        <v>-5.6949910233393179</v>
      </c>
      <c r="F36" s="29">
        <v>-7.5172910662824188</v>
      </c>
      <c r="G36" s="30">
        <v>-5.0204887218045116</v>
      </c>
      <c r="H36" s="29">
        <v>-2.0499158249158249</v>
      </c>
      <c r="I36" s="29">
        <v>-2.6514353612167296</v>
      </c>
      <c r="J36" s="27">
        <f t="shared" si="2"/>
        <v>-4.791230804882999</v>
      </c>
      <c r="K36" s="27">
        <f t="shared" si="3"/>
        <v>0.84535649477530306</v>
      </c>
    </row>
    <row r="37" spans="2:11" ht="15" x14ac:dyDescent="0.25">
      <c r="B37" s="10">
        <v>60</v>
      </c>
      <c r="C37" s="10"/>
      <c r="D37" s="29">
        <v>-1.6908056042031525</v>
      </c>
      <c r="E37" s="29">
        <v>-2.8233482944344703</v>
      </c>
      <c r="F37" s="29">
        <v>-3.4482492795389046</v>
      </c>
      <c r="G37" s="30">
        <v>-3.5060827067669176</v>
      </c>
      <c r="H37" s="29">
        <v>-0.92078282828282831</v>
      </c>
      <c r="I37" s="29">
        <v>-1.0350950570342206</v>
      </c>
      <c r="J37" s="27">
        <f t="shared" si="2"/>
        <v>-2.2373939617100826</v>
      </c>
      <c r="K37" s="27">
        <f t="shared" si="3"/>
        <v>0.47947299465135684</v>
      </c>
    </row>
    <row r="38" spans="2:11" ht="15" x14ac:dyDescent="0.25">
      <c r="B38" s="10">
        <v>70</v>
      </c>
      <c r="C38" s="10"/>
      <c r="D38" s="29">
        <v>0.18555301091203019</v>
      </c>
      <c r="E38" s="29">
        <v>-0.24543626570915617</v>
      </c>
      <c r="F38" s="29">
        <v>-0.61159726224783861</v>
      </c>
      <c r="G38" s="30">
        <v>1.1197443609022555</v>
      </c>
      <c r="H38" s="29">
        <v>-0.29080050505050509</v>
      </c>
      <c r="I38" s="29">
        <v>1.5823193916349811E-2</v>
      </c>
      <c r="J38" s="27">
        <f t="shared" si="2"/>
        <v>2.8881088787189271E-2</v>
      </c>
      <c r="K38" s="27">
        <f t="shared" si="3"/>
        <v>0.24510937210501019</v>
      </c>
    </row>
    <row r="39" spans="2:11" ht="15" x14ac:dyDescent="0.25">
      <c r="B39" s="10">
        <v>80</v>
      </c>
      <c r="C39" s="10"/>
      <c r="D39" s="29">
        <v>1.7694665229691502</v>
      </c>
      <c r="E39" s="29">
        <v>1.6557719928186714</v>
      </c>
      <c r="F39" s="29">
        <v>1.7965634005763684</v>
      </c>
      <c r="G39" s="30">
        <v>0.69983909774436082</v>
      </c>
      <c r="H39" s="29">
        <v>6.2157491582491584</v>
      </c>
      <c r="I39" s="29">
        <v>1.0575095057034221</v>
      </c>
      <c r="J39" s="27">
        <f t="shared" si="2"/>
        <v>2.1991499463435216</v>
      </c>
      <c r="K39" s="27">
        <f t="shared" si="3"/>
        <v>0.82313037681453893</v>
      </c>
    </row>
  </sheetData>
  <mergeCells count="3">
    <mergeCell ref="B23:K23"/>
    <mergeCell ref="O3:X3"/>
    <mergeCell ref="B3:L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tabSelected="1" zoomScale="85" zoomScaleNormal="85" workbookViewId="0">
      <selection activeCell="B39" sqref="B39"/>
    </sheetView>
  </sheetViews>
  <sheetFormatPr defaultRowHeight="12.75" x14ac:dyDescent="0.2"/>
  <cols>
    <col min="1" max="16384" width="9.140625" style="4"/>
  </cols>
  <sheetData>
    <row r="1" spans="1:13" x14ac:dyDescent="0.2">
      <c r="A1" s="40" t="s">
        <v>122</v>
      </c>
    </row>
    <row r="3" spans="1:13" ht="15" customHeight="1" x14ac:dyDescent="0.2">
      <c r="A3" s="37"/>
      <c r="B3" s="50" t="s">
        <v>31</v>
      </c>
      <c r="C3" s="50"/>
      <c r="D3" s="50"/>
      <c r="E3" s="50"/>
      <c r="F3" s="37"/>
      <c r="H3" s="25"/>
      <c r="I3" s="48" t="s">
        <v>32</v>
      </c>
      <c r="J3" s="48"/>
      <c r="K3" s="48"/>
      <c r="L3" s="48"/>
      <c r="M3" s="25"/>
    </row>
    <row r="4" spans="1:13" x14ac:dyDescent="0.2">
      <c r="B4" s="49" t="s">
        <v>0</v>
      </c>
      <c r="C4" s="49"/>
      <c r="D4" s="49"/>
      <c r="E4" s="49"/>
      <c r="I4" s="47" t="s">
        <v>0</v>
      </c>
      <c r="J4" s="47"/>
      <c r="K4" s="47"/>
      <c r="L4" s="47"/>
    </row>
    <row r="5" spans="1:13" x14ac:dyDescent="0.2">
      <c r="B5" s="5">
        <v>0.2</v>
      </c>
      <c r="C5" s="5">
        <v>1</v>
      </c>
      <c r="D5" s="5">
        <v>2</v>
      </c>
      <c r="E5" s="5">
        <v>5</v>
      </c>
      <c r="I5" s="5">
        <v>0.2</v>
      </c>
      <c r="J5" s="5">
        <v>1</v>
      </c>
      <c r="K5" s="5">
        <v>2</v>
      </c>
      <c r="L5" s="5">
        <v>5</v>
      </c>
    </row>
    <row r="6" spans="1:13" x14ac:dyDescent="0.2">
      <c r="B6" s="4">
        <v>0</v>
      </c>
      <c r="C6" s="1">
        <v>2.4509E-2</v>
      </c>
      <c r="D6" s="1">
        <v>0.13195499999999999</v>
      </c>
      <c r="E6" s="1">
        <v>0.54505099999999995</v>
      </c>
      <c r="I6" s="4">
        <v>0</v>
      </c>
      <c r="J6" s="1">
        <v>2.4376999999999999E-2</v>
      </c>
      <c r="K6" s="1">
        <v>3.1691999999999998E-2</v>
      </c>
      <c r="L6" s="1">
        <v>0.49679800000000002</v>
      </c>
      <c r="M6" s="1"/>
    </row>
    <row r="7" spans="1:13" x14ac:dyDescent="0.2">
      <c r="B7" s="4">
        <v>0</v>
      </c>
      <c r="C7" s="1">
        <v>7.6028999999999999E-2</v>
      </c>
      <c r="D7" s="1">
        <v>0.16736100000000001</v>
      </c>
      <c r="E7" s="1">
        <v>0.25610300000000003</v>
      </c>
      <c r="I7" s="4">
        <v>0</v>
      </c>
      <c r="J7" s="1">
        <v>2.2228999999999999E-2</v>
      </c>
      <c r="K7" s="1">
        <v>5.1041999999999997E-2</v>
      </c>
      <c r="L7" s="1">
        <v>0.33490500000000001</v>
      </c>
      <c r="M7" s="1"/>
    </row>
    <row r="8" spans="1:13" x14ac:dyDescent="0.2">
      <c r="B8" s="4">
        <v>0</v>
      </c>
      <c r="C8" s="1">
        <v>2.2731999999999999E-2</v>
      </c>
      <c r="D8" s="1">
        <v>0.20421600000000001</v>
      </c>
      <c r="E8" s="1">
        <v>0.63324199999999997</v>
      </c>
      <c r="I8" s="4">
        <v>0</v>
      </c>
      <c r="J8" s="1">
        <v>2.0771999999999999E-2</v>
      </c>
      <c r="K8" s="1">
        <v>4.5041999999999999E-2</v>
      </c>
      <c r="L8" s="1">
        <v>0.141539</v>
      </c>
      <c r="M8" s="1"/>
    </row>
    <row r="9" spans="1:13" x14ac:dyDescent="0.2">
      <c r="B9" s="4">
        <v>0</v>
      </c>
      <c r="C9" s="1">
        <v>4.5331999999999997E-2</v>
      </c>
      <c r="D9" s="1">
        <v>0.106436</v>
      </c>
      <c r="E9" s="1">
        <v>0.25235000000000002</v>
      </c>
      <c r="I9" s="4">
        <v>0</v>
      </c>
      <c r="J9" s="1">
        <v>2.6178E-2</v>
      </c>
      <c r="K9" s="1">
        <v>2.7237999999999998E-2</v>
      </c>
      <c r="L9" s="1">
        <v>0.123693</v>
      </c>
      <c r="M9" s="1"/>
    </row>
    <row r="10" spans="1:13" x14ac:dyDescent="0.2">
      <c r="B10" s="4">
        <v>0</v>
      </c>
      <c r="C10" s="1">
        <v>7.1206000000000005E-2</v>
      </c>
      <c r="D10" s="1">
        <v>0.209761</v>
      </c>
      <c r="E10" s="1">
        <v>0.59275699999999998</v>
      </c>
      <c r="I10" s="4">
        <v>0</v>
      </c>
      <c r="J10" s="1">
        <v>9.5247999999999999E-2</v>
      </c>
      <c r="K10" s="1">
        <v>0.150449</v>
      </c>
      <c r="L10" s="1">
        <v>0.34676299999999999</v>
      </c>
      <c r="M10" s="1"/>
    </row>
    <row r="11" spans="1:13" x14ac:dyDescent="0.2">
      <c r="B11" s="4">
        <v>0</v>
      </c>
      <c r="C11" s="1">
        <v>2.9590000000000002E-2</v>
      </c>
      <c r="D11" s="1">
        <v>8.7401999999999994E-2</v>
      </c>
      <c r="E11" s="1">
        <v>0.36403400000000002</v>
      </c>
      <c r="I11" s="4">
        <v>0</v>
      </c>
      <c r="J11" s="1">
        <v>1.6518999999999999E-2</v>
      </c>
      <c r="K11" s="1">
        <v>4.1626999999999997E-2</v>
      </c>
      <c r="L11" s="1">
        <v>0.16162899999999999</v>
      </c>
      <c r="M11" s="1"/>
    </row>
    <row r="12" spans="1:13" x14ac:dyDescent="0.2">
      <c r="B12" s="4">
        <v>0</v>
      </c>
      <c r="C12" s="1">
        <v>3.8977999999999999E-2</v>
      </c>
      <c r="D12" s="1">
        <v>5.5912999999999997E-2</v>
      </c>
      <c r="E12" s="1">
        <v>0.28620299999999999</v>
      </c>
      <c r="I12" s="4">
        <v>0</v>
      </c>
      <c r="J12" s="1">
        <v>2.7864E-2</v>
      </c>
      <c r="K12" s="1">
        <v>4.0465000000000001E-2</v>
      </c>
      <c r="L12" s="1">
        <v>6.9685999999999998E-2</v>
      </c>
      <c r="M12" s="1"/>
    </row>
    <row r="13" spans="1:13" x14ac:dyDescent="0.2">
      <c r="B13" s="4">
        <v>0</v>
      </c>
      <c r="C13" s="1">
        <v>9.5481999999999997E-2</v>
      </c>
      <c r="D13" s="1">
        <v>9.0997999999999996E-2</v>
      </c>
      <c r="E13" s="1">
        <v>0.45307900000000001</v>
      </c>
      <c r="I13" s="4">
        <v>0</v>
      </c>
      <c r="J13" s="1">
        <v>4.3110000000000002E-2</v>
      </c>
      <c r="K13" s="1">
        <v>0.133267</v>
      </c>
      <c r="L13" s="1">
        <v>0.43568200000000001</v>
      </c>
      <c r="M13" s="1"/>
    </row>
    <row r="14" spans="1:13" x14ac:dyDescent="0.2">
      <c r="B14" s="4">
        <v>0</v>
      </c>
      <c r="C14" s="1">
        <v>4.4609999999999997E-2</v>
      </c>
      <c r="D14" s="1">
        <v>7.1509000000000003E-2</v>
      </c>
      <c r="E14" s="1">
        <v>0.30330200000000002</v>
      </c>
      <c r="I14" s="4">
        <v>0</v>
      </c>
      <c r="J14" s="1">
        <v>3.4667999999999997E-2</v>
      </c>
      <c r="K14" s="1">
        <v>6.2709000000000001E-2</v>
      </c>
      <c r="L14" s="1">
        <v>0.36516100000000001</v>
      </c>
      <c r="M14" s="1"/>
    </row>
    <row r="15" spans="1:13" x14ac:dyDescent="0.2">
      <c r="B15" s="4">
        <v>0</v>
      </c>
      <c r="C15" s="1">
        <v>3.0086999999999999E-2</v>
      </c>
      <c r="D15" s="1">
        <v>5.9402000000000003E-2</v>
      </c>
      <c r="E15" s="1">
        <v>0.236822</v>
      </c>
      <c r="I15" s="4">
        <v>0</v>
      </c>
      <c r="J15" s="1">
        <v>6.4999000000000001E-2</v>
      </c>
      <c r="K15" s="1">
        <v>0.16252900000000001</v>
      </c>
      <c r="L15" s="1">
        <v>0.40602300000000002</v>
      </c>
      <c r="M15" s="1"/>
    </row>
    <row r="16" spans="1:13" x14ac:dyDescent="0.2">
      <c r="B16" s="4">
        <v>0</v>
      </c>
      <c r="C16" s="1">
        <v>4.7293000000000002E-2</v>
      </c>
      <c r="D16" s="1">
        <v>7.9522999999999996E-2</v>
      </c>
      <c r="E16" s="1">
        <v>0.33684599999999998</v>
      </c>
      <c r="I16" s="4">
        <v>0</v>
      </c>
      <c r="J16" s="1">
        <v>2.3230000000000001E-2</v>
      </c>
      <c r="K16" s="1">
        <v>5.6635999999999999E-2</v>
      </c>
      <c r="L16" s="1">
        <v>0.59306199999999998</v>
      </c>
      <c r="M16" s="1"/>
    </row>
    <row r="17" spans="2:13" x14ac:dyDescent="0.2">
      <c r="B17" s="4">
        <v>0</v>
      </c>
      <c r="C17" s="1">
        <v>5.9123000000000002E-2</v>
      </c>
      <c r="D17" s="1">
        <v>0.15861800000000001</v>
      </c>
      <c r="E17" s="1">
        <v>0.44232199999999999</v>
      </c>
      <c r="I17" s="4">
        <v>0</v>
      </c>
      <c r="J17" s="1">
        <v>2.1416999999999999E-2</v>
      </c>
      <c r="K17" s="1">
        <v>3.3633000000000003E-2</v>
      </c>
      <c r="L17" s="1">
        <v>0.317413</v>
      </c>
      <c r="M17" s="1"/>
    </row>
    <row r="18" spans="2:13" x14ac:dyDescent="0.2">
      <c r="B18" s="4">
        <v>0</v>
      </c>
      <c r="C18" s="1">
        <v>8.2185999999999995E-2</v>
      </c>
      <c r="D18" s="1">
        <v>0.16688800000000001</v>
      </c>
      <c r="E18" s="1">
        <v>0.58996400000000004</v>
      </c>
      <c r="I18" s="4">
        <v>0</v>
      </c>
      <c r="J18" s="1">
        <v>0.17224300000000001</v>
      </c>
      <c r="K18" s="1">
        <v>0.3725</v>
      </c>
      <c r="L18" s="1">
        <v>0.60973200000000005</v>
      </c>
      <c r="M18" s="1"/>
    </row>
    <row r="19" spans="2:13" x14ac:dyDescent="0.2">
      <c r="B19" s="4">
        <v>0</v>
      </c>
      <c r="C19" s="1">
        <v>4.0559999999999999E-2</v>
      </c>
      <c r="D19" s="1">
        <v>8.1242999999999996E-2</v>
      </c>
      <c r="E19" s="1">
        <v>0.67103000000000002</v>
      </c>
      <c r="I19" s="4">
        <v>0</v>
      </c>
      <c r="J19" s="1">
        <v>1.8699E-2</v>
      </c>
      <c r="K19" s="1">
        <v>0.19490399999999999</v>
      </c>
      <c r="L19" s="1">
        <v>0.62638899999999997</v>
      </c>
      <c r="M19" s="1"/>
    </row>
    <row r="20" spans="2:13" x14ac:dyDescent="0.2">
      <c r="B20" s="4">
        <v>0</v>
      </c>
      <c r="C20" s="1">
        <v>4.0313000000000002E-2</v>
      </c>
      <c r="D20" s="1">
        <v>0.109684</v>
      </c>
      <c r="E20" s="1">
        <v>0.36431799999999998</v>
      </c>
      <c r="I20" s="4">
        <v>0</v>
      </c>
      <c r="J20" s="1">
        <v>8.0879999999999997E-3</v>
      </c>
      <c r="K20" s="1">
        <v>6.1968000000000002E-2</v>
      </c>
      <c r="L20" s="1">
        <v>0.429004</v>
      </c>
      <c r="M20" s="1"/>
    </row>
    <row r="21" spans="2:13" x14ac:dyDescent="0.2">
      <c r="B21" s="4">
        <v>0</v>
      </c>
      <c r="C21" s="1">
        <v>0.20449400000000001</v>
      </c>
      <c r="D21" s="1">
        <v>0.39872000000000002</v>
      </c>
      <c r="E21" s="1">
        <v>1.070506</v>
      </c>
      <c r="I21" s="4">
        <v>0</v>
      </c>
      <c r="J21" s="1">
        <v>1.5491E-2</v>
      </c>
      <c r="K21" s="1">
        <v>0.102299</v>
      </c>
      <c r="L21" s="1">
        <v>0.65657299999999996</v>
      </c>
      <c r="M21" s="1"/>
    </row>
    <row r="22" spans="2:13" x14ac:dyDescent="0.2">
      <c r="B22" s="4">
        <v>0</v>
      </c>
      <c r="C22" s="1">
        <v>0.19142300000000001</v>
      </c>
      <c r="D22" s="1">
        <v>0.435753</v>
      </c>
      <c r="E22" s="1">
        <v>1.0149090000000001</v>
      </c>
      <c r="I22" s="4">
        <v>0</v>
      </c>
      <c r="J22" s="1">
        <v>1.8327E-2</v>
      </c>
      <c r="K22" s="1">
        <v>0.171678</v>
      </c>
      <c r="L22" s="1">
        <v>0.56502699999999995</v>
      </c>
      <c r="M22" s="1"/>
    </row>
    <row r="23" spans="2:13" x14ac:dyDescent="0.2">
      <c r="B23" s="4">
        <v>0</v>
      </c>
      <c r="C23" s="1">
        <v>6.5409999999999996E-2</v>
      </c>
      <c r="D23" s="1">
        <v>0.257137</v>
      </c>
      <c r="E23" s="1">
        <v>0.54786199999999996</v>
      </c>
      <c r="I23" s="4">
        <v>0</v>
      </c>
      <c r="J23" s="1">
        <v>7.3275000000000007E-2</v>
      </c>
      <c r="K23" s="1">
        <v>0.10600999999999999</v>
      </c>
      <c r="L23" s="1">
        <v>0.15353800000000001</v>
      </c>
      <c r="M23" s="1"/>
    </row>
    <row r="24" spans="2:13" x14ac:dyDescent="0.2">
      <c r="B24" s="4">
        <v>0</v>
      </c>
      <c r="C24" s="1">
        <v>9.4425999999999996E-2</v>
      </c>
      <c r="D24" s="1">
        <v>0.15696299999999999</v>
      </c>
      <c r="E24" s="1">
        <v>0.58885600000000005</v>
      </c>
      <c r="I24" s="4">
        <v>0</v>
      </c>
      <c r="J24" s="1">
        <v>5.8112999999999998E-2</v>
      </c>
      <c r="K24" s="1">
        <v>0.21387800000000001</v>
      </c>
      <c r="L24" s="1">
        <v>0.72977999999999998</v>
      </c>
      <c r="M24" s="1"/>
    </row>
    <row r="25" spans="2:13" x14ac:dyDescent="0.2">
      <c r="B25" s="4">
        <v>0</v>
      </c>
      <c r="C25" s="1">
        <v>0.10166799999999999</v>
      </c>
      <c r="D25" s="1">
        <v>0.29331800000000002</v>
      </c>
      <c r="E25" s="1">
        <v>0.65630900000000003</v>
      </c>
      <c r="I25" s="4">
        <v>0</v>
      </c>
      <c r="J25" s="1">
        <v>2.5113E-2</v>
      </c>
      <c r="K25" s="1">
        <v>9.1295000000000001E-2</v>
      </c>
      <c r="L25" s="1">
        <v>0.301597</v>
      </c>
      <c r="M25" s="1"/>
    </row>
    <row r="26" spans="2:13" x14ac:dyDescent="0.2">
      <c r="B26" s="4">
        <v>0</v>
      </c>
      <c r="C26" s="1">
        <v>3.7789999999999997E-2</v>
      </c>
      <c r="D26" s="1">
        <v>8.2253000000000007E-2</v>
      </c>
      <c r="E26" s="1">
        <v>0.36018299999999998</v>
      </c>
      <c r="I26" s="4">
        <v>0</v>
      </c>
      <c r="J26" s="1">
        <v>0.11532199999999999</v>
      </c>
      <c r="K26" s="1">
        <v>0.22126999999999999</v>
      </c>
      <c r="L26" s="1">
        <v>0.52976999999999996</v>
      </c>
      <c r="M26" s="1"/>
    </row>
    <row r="27" spans="2:13" x14ac:dyDescent="0.2">
      <c r="B27" s="4">
        <v>0</v>
      </c>
      <c r="C27" s="1">
        <v>4.8246999999999998E-2</v>
      </c>
      <c r="D27" s="1">
        <v>0.11647200000000001</v>
      </c>
      <c r="E27" s="1">
        <v>0.61149200000000004</v>
      </c>
      <c r="I27" s="4">
        <v>0</v>
      </c>
      <c r="J27" s="1">
        <v>9.3882999999999994E-2</v>
      </c>
      <c r="K27" s="1">
        <v>0.18262600000000001</v>
      </c>
      <c r="L27" s="1">
        <v>0.62418099999999999</v>
      </c>
      <c r="M27" s="1"/>
    </row>
    <row r="28" spans="2:13" x14ac:dyDescent="0.2">
      <c r="B28" s="4">
        <v>0</v>
      </c>
      <c r="C28" s="1">
        <v>3.3325E-2</v>
      </c>
      <c r="D28" s="1">
        <v>0.109509</v>
      </c>
      <c r="E28" s="1">
        <v>0.32857700000000001</v>
      </c>
      <c r="I28" s="4">
        <v>0</v>
      </c>
      <c r="J28" s="1">
        <v>9.0352000000000002E-2</v>
      </c>
      <c r="K28" s="1">
        <v>0.20947199999999999</v>
      </c>
      <c r="L28" s="1">
        <v>0.66759100000000005</v>
      </c>
      <c r="M28" s="1"/>
    </row>
    <row r="29" spans="2:13" x14ac:dyDescent="0.2">
      <c r="B29" s="4">
        <v>0</v>
      </c>
      <c r="C29" s="1">
        <v>7.6073000000000002E-2</v>
      </c>
      <c r="D29" s="1">
        <v>0.23136599999999999</v>
      </c>
      <c r="E29" s="1">
        <v>0.97024600000000005</v>
      </c>
      <c r="I29" s="4">
        <v>0</v>
      </c>
      <c r="J29" s="1">
        <v>5.7708000000000002E-2</v>
      </c>
      <c r="K29" s="1">
        <v>0.12610099999999999</v>
      </c>
      <c r="L29" s="1">
        <v>0.52309300000000003</v>
      </c>
      <c r="M29" s="1"/>
    </row>
    <row r="30" spans="2:13" x14ac:dyDescent="0.2">
      <c r="B30" s="4">
        <v>0</v>
      </c>
      <c r="C30" s="1">
        <v>2.3958E-2</v>
      </c>
      <c r="D30" s="1">
        <v>4.9778000000000003E-2</v>
      </c>
      <c r="E30" s="1">
        <v>0.31868400000000002</v>
      </c>
      <c r="I30" s="4">
        <v>0</v>
      </c>
      <c r="J30" s="1">
        <v>4.5670000000000002E-2</v>
      </c>
      <c r="K30" s="1">
        <v>0.14820700000000001</v>
      </c>
      <c r="L30" s="1">
        <v>0.37451400000000001</v>
      </c>
      <c r="M30" s="1"/>
    </row>
    <row r="31" spans="2:13" x14ac:dyDescent="0.2">
      <c r="B31" s="4">
        <v>0</v>
      </c>
      <c r="C31" s="1">
        <v>9.9079E-2</v>
      </c>
      <c r="D31" s="1">
        <v>0.23235500000000001</v>
      </c>
      <c r="E31" s="1">
        <v>0.64823299999999995</v>
      </c>
      <c r="I31" s="4">
        <v>0</v>
      </c>
      <c r="J31" s="1">
        <v>2.1708000000000002E-2</v>
      </c>
      <c r="K31" s="1">
        <v>0.16217400000000001</v>
      </c>
      <c r="L31" s="1">
        <v>0.96368100000000001</v>
      </c>
      <c r="M31" s="1"/>
    </row>
    <row r="32" spans="2:13" x14ac:dyDescent="0.2">
      <c r="B32" s="4">
        <v>0</v>
      </c>
      <c r="C32" s="1">
        <v>3.4278000000000003E-2</v>
      </c>
      <c r="D32" s="1">
        <v>0.25548300000000002</v>
      </c>
      <c r="E32" s="1">
        <v>0.57179500000000005</v>
      </c>
      <c r="I32" s="4">
        <v>0</v>
      </c>
      <c r="J32" s="1">
        <v>7.0600000000000003E-4</v>
      </c>
      <c r="K32" s="1">
        <v>4.2735000000000002E-2</v>
      </c>
      <c r="L32" s="1">
        <v>0.38467899999999999</v>
      </c>
      <c r="M32" s="1"/>
    </row>
    <row r="33" spans="2:13" x14ac:dyDescent="0.2">
      <c r="B33" s="4">
        <v>0</v>
      </c>
      <c r="C33" s="1">
        <v>9.0006000000000003E-2</v>
      </c>
      <c r="D33" s="1">
        <v>0.247226</v>
      </c>
      <c r="E33" s="1">
        <v>0.73960599999999999</v>
      </c>
      <c r="I33" s="4">
        <v>0</v>
      </c>
      <c r="J33" s="1">
        <v>6.9716E-2</v>
      </c>
      <c r="K33" s="1">
        <v>0.25600400000000001</v>
      </c>
      <c r="L33" s="1">
        <v>0.86452099999999998</v>
      </c>
      <c r="M33" s="1"/>
    </row>
    <row r="34" spans="2:13" x14ac:dyDescent="0.2">
      <c r="B34" s="4">
        <v>0</v>
      </c>
      <c r="C34" s="1">
        <v>2.8531000000000001E-2</v>
      </c>
      <c r="D34" s="1">
        <v>0.105574</v>
      </c>
      <c r="E34" s="1">
        <v>0.55577500000000002</v>
      </c>
      <c r="I34" s="4">
        <v>0</v>
      </c>
      <c r="J34" s="1">
        <v>3.2280999999999997E-2</v>
      </c>
      <c r="K34" s="1">
        <v>8.8176000000000004E-2</v>
      </c>
      <c r="L34" s="1">
        <v>0.36917100000000003</v>
      </c>
      <c r="M34" s="1"/>
    </row>
    <row r="35" spans="2:13" x14ac:dyDescent="0.2">
      <c r="B35" s="4">
        <v>0</v>
      </c>
      <c r="C35" s="1">
        <v>0.11888700000000001</v>
      </c>
      <c r="D35" s="1">
        <v>0.20816799999999999</v>
      </c>
      <c r="E35" s="1">
        <v>0.63261599999999996</v>
      </c>
      <c r="I35" s="4">
        <v>0</v>
      </c>
      <c r="J35" s="1">
        <v>3.2403000000000001E-2</v>
      </c>
      <c r="K35" s="1">
        <v>7.9505000000000006E-2</v>
      </c>
      <c r="L35" s="1">
        <v>0.54707899999999998</v>
      </c>
      <c r="M35" s="1"/>
    </row>
    <row r="36" spans="2:13" x14ac:dyDescent="0.2">
      <c r="B36" s="4">
        <v>0</v>
      </c>
      <c r="C36" s="1">
        <v>7.3524999999999993E-2</v>
      </c>
      <c r="D36" s="1">
        <v>0.114303</v>
      </c>
      <c r="E36" s="1">
        <v>0.47366399999999997</v>
      </c>
      <c r="I36" s="4">
        <v>0</v>
      </c>
      <c r="J36" s="1">
        <v>4.9592999999999998E-2</v>
      </c>
      <c r="K36" s="1">
        <v>0.21542600000000001</v>
      </c>
      <c r="L36" s="1">
        <v>0.67300499999999996</v>
      </c>
      <c r="M36" s="1"/>
    </row>
    <row r="37" spans="2:13" x14ac:dyDescent="0.2">
      <c r="B37" s="4">
        <v>0</v>
      </c>
      <c r="C37" s="1">
        <v>2.2977000000000001E-2</v>
      </c>
      <c r="D37" s="1">
        <v>8.6116999999999999E-2</v>
      </c>
      <c r="E37" s="1">
        <v>0.32114399999999999</v>
      </c>
      <c r="I37" s="4">
        <v>0</v>
      </c>
      <c r="J37" s="1">
        <v>5.4737000000000001E-2</v>
      </c>
      <c r="K37" s="1">
        <v>0.12285799999999999</v>
      </c>
      <c r="L37" s="1">
        <v>0.56092299999999995</v>
      </c>
      <c r="M37" s="1"/>
    </row>
    <row r="38" spans="2:13" x14ac:dyDescent="0.2">
      <c r="B38" s="4">
        <v>0</v>
      </c>
      <c r="C38" s="1">
        <v>7.3556999999999997E-2</v>
      </c>
      <c r="D38" s="1">
        <v>0.16727900000000001</v>
      </c>
      <c r="E38" s="1">
        <v>0.54841300000000004</v>
      </c>
      <c r="I38" s="4">
        <v>0</v>
      </c>
      <c r="J38" s="1">
        <v>4.8606000000000003E-2</v>
      </c>
      <c r="K38" s="1">
        <v>0.12915699999999999</v>
      </c>
      <c r="L38" s="1">
        <v>0.42316900000000002</v>
      </c>
      <c r="M38" s="1"/>
    </row>
    <row r="39" spans="2:13" x14ac:dyDescent="0.2">
      <c r="B39" s="4">
        <v>0</v>
      </c>
      <c r="C39" s="1">
        <v>9.6032999999999993E-2</v>
      </c>
      <c r="D39" s="1">
        <v>0.26345499999999999</v>
      </c>
      <c r="E39" s="1">
        <v>0.75837600000000005</v>
      </c>
      <c r="I39" s="4">
        <v>0</v>
      </c>
      <c r="J39" s="1">
        <v>6.8503999999999995E-2</v>
      </c>
      <c r="K39" s="1">
        <v>0.16022600000000001</v>
      </c>
      <c r="L39" s="1">
        <v>0.259326</v>
      </c>
      <c r="M39" s="1"/>
    </row>
    <row r="40" spans="2:13" x14ac:dyDescent="0.2">
      <c r="B40" s="4">
        <v>0</v>
      </c>
      <c r="C40" s="1">
        <v>6.0019000000000003E-2</v>
      </c>
      <c r="D40" s="1">
        <v>0.15059700000000001</v>
      </c>
      <c r="E40" s="1">
        <v>0.62267700000000004</v>
      </c>
      <c r="I40" s="4">
        <v>0</v>
      </c>
      <c r="J40" s="1">
        <v>5.423E-2</v>
      </c>
      <c r="K40" s="1">
        <v>0.16281200000000001</v>
      </c>
      <c r="L40" s="1">
        <v>0.34473700000000002</v>
      </c>
      <c r="M40" s="1"/>
    </row>
    <row r="41" spans="2:13" x14ac:dyDescent="0.2">
      <c r="B41" s="4">
        <v>0</v>
      </c>
      <c r="C41" s="1">
        <v>9.2577999999999994E-2</v>
      </c>
      <c r="D41" s="1">
        <v>0.22964300000000001</v>
      </c>
      <c r="E41" s="1">
        <v>0.85848999999999998</v>
      </c>
      <c r="I41" s="4">
        <v>0</v>
      </c>
      <c r="J41" s="1">
        <v>6.6789000000000001E-2</v>
      </c>
      <c r="K41" s="1">
        <v>0.149228</v>
      </c>
      <c r="L41" s="1">
        <v>0.31966600000000001</v>
      </c>
      <c r="M41" s="1"/>
    </row>
    <row r="42" spans="2:13" x14ac:dyDescent="0.2">
      <c r="B42" s="4">
        <v>0</v>
      </c>
      <c r="C42" s="1">
        <v>8.1558000000000005E-2</v>
      </c>
      <c r="D42" s="1">
        <v>0.17819099999999999</v>
      </c>
      <c r="E42" s="1">
        <v>0.57530899999999996</v>
      </c>
      <c r="I42" s="4">
        <v>0</v>
      </c>
      <c r="J42" s="1">
        <v>7.8061000000000005E-2</v>
      </c>
      <c r="K42" s="1">
        <v>0.13878499999999999</v>
      </c>
      <c r="L42" s="1">
        <v>0.19523299999999999</v>
      </c>
      <c r="M42" s="1"/>
    </row>
    <row r="43" spans="2:13" x14ac:dyDescent="0.2">
      <c r="B43" s="4">
        <v>0</v>
      </c>
      <c r="C43" s="1">
        <v>0.13960400000000001</v>
      </c>
      <c r="D43" s="1">
        <v>0.40634999999999999</v>
      </c>
      <c r="E43" s="1">
        <v>0.701102</v>
      </c>
      <c r="I43" s="4">
        <v>0</v>
      </c>
      <c r="J43" s="1">
        <v>1.4423E-2</v>
      </c>
      <c r="K43" s="1">
        <v>0.13563500000000001</v>
      </c>
      <c r="L43" s="1"/>
      <c r="M43" s="1"/>
    </row>
    <row r="44" spans="2:13" x14ac:dyDescent="0.2">
      <c r="B44" s="4">
        <v>0</v>
      </c>
      <c r="C44" s="1">
        <v>2.7296000000000001E-2</v>
      </c>
      <c r="D44" s="1">
        <v>6.6877000000000006E-2</v>
      </c>
      <c r="E44" s="1">
        <v>0.33770699999999998</v>
      </c>
      <c r="I44" s="4">
        <v>0</v>
      </c>
      <c r="J44" s="1">
        <v>8.3913000000000001E-2</v>
      </c>
      <c r="K44" s="1">
        <v>0.13645699999999999</v>
      </c>
      <c r="L44" s="1"/>
      <c r="M44" s="1"/>
    </row>
    <row r="45" spans="2:13" x14ac:dyDescent="0.2">
      <c r="B45" s="4">
        <v>0</v>
      </c>
      <c r="C45" s="1">
        <v>0.17025499999999999</v>
      </c>
      <c r="D45" s="1">
        <v>0.39073099999999999</v>
      </c>
      <c r="E45" s="1">
        <v>1.0086299999999999</v>
      </c>
      <c r="I45" s="4">
        <v>0</v>
      </c>
      <c r="J45" s="1">
        <v>5.4899000000000003E-2</v>
      </c>
      <c r="K45" s="1">
        <v>0.223972</v>
      </c>
      <c r="L45" s="1"/>
      <c r="M45" s="1"/>
    </row>
    <row r="46" spans="2:13" x14ac:dyDescent="0.2">
      <c r="B46" s="4">
        <v>0</v>
      </c>
      <c r="C46" s="1">
        <v>6.1448999999999997E-2</v>
      </c>
      <c r="D46" s="1">
        <v>-7.3679999999999995E-2</v>
      </c>
      <c r="E46" s="1"/>
      <c r="I46" s="4">
        <v>0</v>
      </c>
      <c r="J46" s="1">
        <v>4.8759999999999998E-2</v>
      </c>
      <c r="K46" s="1">
        <v>7.4645000000000003E-2</v>
      </c>
      <c r="L46" s="1"/>
      <c r="M46" s="1"/>
    </row>
    <row r="47" spans="2:13" x14ac:dyDescent="0.2">
      <c r="B47" s="4">
        <v>0</v>
      </c>
      <c r="C47" s="1">
        <v>6.2158999999999999E-2</v>
      </c>
      <c r="D47" s="1">
        <v>-1.153E-2</v>
      </c>
      <c r="E47" s="1"/>
      <c r="I47" s="4">
        <v>0</v>
      </c>
      <c r="J47" s="1">
        <v>-3.1539999999999999E-2</v>
      </c>
      <c r="K47" s="1">
        <v>0.229021</v>
      </c>
      <c r="L47" s="1"/>
      <c r="M47" s="1"/>
    </row>
    <row r="48" spans="2:13" x14ac:dyDescent="0.2">
      <c r="B48" s="4">
        <v>0</v>
      </c>
      <c r="C48" s="1">
        <v>2.4827999999999999E-2</v>
      </c>
      <c r="D48" s="1">
        <v>6.8558999999999995E-2</v>
      </c>
      <c r="E48" s="1"/>
      <c r="I48" s="4">
        <v>0</v>
      </c>
      <c r="J48" s="1">
        <v>9.3009999999999995E-2</v>
      </c>
      <c r="K48" s="1">
        <v>7.2724999999999998E-2</v>
      </c>
      <c r="L48" s="1"/>
      <c r="M48" s="1"/>
    </row>
    <row r="49" spans="2:13" x14ac:dyDescent="0.2">
      <c r="B49" s="4">
        <v>0</v>
      </c>
      <c r="C49" s="1">
        <v>5.8894000000000002E-2</v>
      </c>
      <c r="D49" s="1">
        <v>4.0356999999999997E-2</v>
      </c>
      <c r="E49" s="1"/>
      <c r="I49" s="4">
        <v>0</v>
      </c>
      <c r="J49" s="1">
        <v>-8.1930000000000003E-2</v>
      </c>
      <c r="K49" s="1">
        <v>5.3453000000000001E-2</v>
      </c>
      <c r="L49" s="1"/>
      <c r="M49" s="1"/>
    </row>
    <row r="50" spans="2:13" x14ac:dyDescent="0.2">
      <c r="B50" s="4">
        <v>0</v>
      </c>
      <c r="C50" s="1">
        <v>1.5803999999999999E-2</v>
      </c>
      <c r="D50" s="1">
        <v>0.11744400000000001</v>
      </c>
      <c r="E50" s="1"/>
      <c r="I50" s="4">
        <v>0</v>
      </c>
      <c r="J50" s="1">
        <v>-7.6499999999999999E-2</v>
      </c>
      <c r="K50" s="1">
        <v>-1.7319999999999999E-2</v>
      </c>
      <c r="L50" s="1"/>
      <c r="M50" s="1"/>
    </row>
    <row r="51" spans="2:13" x14ac:dyDescent="0.2">
      <c r="B51" s="4">
        <v>0</v>
      </c>
      <c r="C51" s="1">
        <v>0.113439</v>
      </c>
      <c r="D51" s="1">
        <v>0.21831300000000001</v>
      </c>
      <c r="E51" s="1"/>
      <c r="I51" s="4">
        <v>0</v>
      </c>
      <c r="J51" s="1">
        <v>8.1351999999999994E-2</v>
      </c>
      <c r="K51" s="1">
        <v>0.123891</v>
      </c>
      <c r="L51" s="1"/>
      <c r="M51" s="1"/>
    </row>
    <row r="52" spans="2:13" x14ac:dyDescent="0.2">
      <c r="B52" s="4">
        <v>0</v>
      </c>
      <c r="C52" s="1">
        <v>0.14454500000000001</v>
      </c>
      <c r="D52" s="1">
        <v>0.40262599999999998</v>
      </c>
      <c r="E52" s="1"/>
      <c r="I52" s="4">
        <v>0</v>
      </c>
      <c r="J52" s="1">
        <v>9.9435999999999997E-2</v>
      </c>
      <c r="K52" s="1">
        <v>0.25253399999999998</v>
      </c>
      <c r="L52" s="1"/>
      <c r="M52" s="1"/>
    </row>
    <row r="53" spans="2:13" x14ac:dyDescent="0.2">
      <c r="B53" s="4">
        <v>0</v>
      </c>
      <c r="C53" s="1">
        <v>-4.3180000000000003E-2</v>
      </c>
      <c r="D53" s="1">
        <v>0.15335499999999999</v>
      </c>
      <c r="E53" s="1"/>
      <c r="I53" s="4">
        <v>0</v>
      </c>
      <c r="J53" s="1">
        <v>2.6928000000000001E-2</v>
      </c>
      <c r="K53" s="1">
        <v>0.20386099999999999</v>
      </c>
      <c r="L53" s="1"/>
      <c r="M53" s="1"/>
    </row>
    <row r="54" spans="2:13" x14ac:dyDescent="0.2">
      <c r="B54" s="4">
        <v>0</v>
      </c>
      <c r="C54" s="1">
        <v>1.6966999999999999E-2</v>
      </c>
      <c r="D54" s="1">
        <v>0.22262299999999999</v>
      </c>
      <c r="E54" s="1"/>
      <c r="I54" s="4">
        <v>0</v>
      </c>
      <c r="J54" s="1">
        <v>4.1286000000000003E-2</v>
      </c>
      <c r="K54" s="1">
        <v>0.137376</v>
      </c>
      <c r="L54" s="1"/>
      <c r="M54" s="1"/>
    </row>
    <row r="55" spans="2:13" x14ac:dyDescent="0.2">
      <c r="B55" s="4">
        <v>0</v>
      </c>
      <c r="C55" s="1">
        <v>0.16814200000000001</v>
      </c>
      <c r="D55" s="1">
        <v>4.2940000000000001E-3</v>
      </c>
      <c r="E55" s="1"/>
      <c r="I55" s="4">
        <v>0</v>
      </c>
      <c r="J55" s="1">
        <v>6.0058E-2</v>
      </c>
      <c r="K55" s="1">
        <v>0.107221</v>
      </c>
      <c r="L55" s="1"/>
      <c r="M55" s="1"/>
    </row>
    <row r="56" spans="2:13" x14ac:dyDescent="0.2">
      <c r="B56" s="4">
        <v>0</v>
      </c>
      <c r="C56" s="1">
        <v>3.4129999999999998E-3</v>
      </c>
      <c r="D56" s="1">
        <v>6.4465999999999996E-2</v>
      </c>
      <c r="E56" s="1"/>
      <c r="I56" s="4">
        <v>0</v>
      </c>
      <c r="J56" s="1">
        <v>-8.0479999999999996E-2</v>
      </c>
      <c r="K56" s="1">
        <v>0.183952</v>
      </c>
      <c r="L56" s="1"/>
      <c r="M56" s="1"/>
    </row>
    <row r="57" spans="2:13" x14ac:dyDescent="0.2">
      <c r="B57" s="4">
        <v>0</v>
      </c>
      <c r="C57" s="1">
        <v>9.6224629000000006E-2</v>
      </c>
      <c r="D57" s="1">
        <v>0.50636199999999998</v>
      </c>
      <c r="E57" s="1"/>
      <c r="I57" s="4">
        <v>0</v>
      </c>
      <c r="J57" s="1">
        <v>6.1453000000000001E-2</v>
      </c>
      <c r="K57" s="1">
        <v>0.147565</v>
      </c>
      <c r="L57" s="1"/>
      <c r="M57" s="1"/>
    </row>
    <row r="58" spans="2:13" x14ac:dyDescent="0.2">
      <c r="B58" s="4">
        <v>0</v>
      </c>
      <c r="C58" s="1">
        <v>2.2622E-2</v>
      </c>
      <c r="D58" s="1">
        <v>0.207006</v>
      </c>
      <c r="E58" s="1"/>
      <c r="J58" s="1"/>
      <c r="K58" s="1"/>
    </row>
    <row r="59" spans="2:13" x14ac:dyDescent="0.2">
      <c r="B59" s="4">
        <v>0</v>
      </c>
      <c r="C59" s="1">
        <v>2.5401E-2</v>
      </c>
      <c r="D59" s="1">
        <v>0.111918</v>
      </c>
      <c r="E59" s="1"/>
      <c r="J59" s="1"/>
      <c r="K59" s="1"/>
    </row>
    <row r="60" spans="2:13" x14ac:dyDescent="0.2">
      <c r="B60" s="4">
        <v>0</v>
      </c>
      <c r="C60" s="1">
        <v>2.1676000000000001E-2</v>
      </c>
      <c r="D60" s="1">
        <v>9.3765000000000001E-2</v>
      </c>
      <c r="E60" s="1"/>
      <c r="J60" s="1"/>
      <c r="K60" s="1"/>
    </row>
    <row r="61" spans="2:13" x14ac:dyDescent="0.2">
      <c r="B61" s="4">
        <v>0</v>
      </c>
      <c r="C61" s="1">
        <v>9.3173000000000006E-2</v>
      </c>
      <c r="D61" s="1">
        <v>0.21898599999999999</v>
      </c>
      <c r="E61" s="1"/>
      <c r="J61" s="1"/>
      <c r="K61" s="1"/>
    </row>
    <row r="62" spans="2:13" x14ac:dyDescent="0.2">
      <c r="B62" s="4">
        <v>0</v>
      </c>
      <c r="C62" s="1">
        <v>-4.0340000000000001E-2</v>
      </c>
      <c r="D62" s="1">
        <v>8.0707000000000001E-2</v>
      </c>
      <c r="E62" s="1"/>
      <c r="J62" s="1"/>
      <c r="K62" s="1"/>
    </row>
    <row r="63" spans="2:13" x14ac:dyDescent="0.2">
      <c r="B63" s="4">
        <v>0</v>
      </c>
      <c r="C63" s="1">
        <v>-3.9890000000000002E-2</v>
      </c>
      <c r="D63" s="1">
        <v>0.103701</v>
      </c>
      <c r="E63" s="1"/>
      <c r="J63" s="1"/>
      <c r="K63" s="1"/>
    </row>
    <row r="64" spans="2:13" x14ac:dyDescent="0.2">
      <c r="B64" s="4">
        <v>0</v>
      </c>
      <c r="C64" s="1">
        <v>0.23396700000000001</v>
      </c>
      <c r="D64" s="1">
        <v>0.27330500000000002</v>
      </c>
      <c r="E64" s="1"/>
      <c r="I64" s="1"/>
      <c r="J64" s="1"/>
      <c r="K64" s="1"/>
    </row>
    <row r="65" spans="1:12" x14ac:dyDescent="0.2">
      <c r="B65" s="4">
        <v>0</v>
      </c>
      <c r="C65" s="1">
        <v>8.5182999999999995E-2</v>
      </c>
      <c r="D65" s="1">
        <v>0.107991</v>
      </c>
      <c r="E65" s="1"/>
      <c r="I65" s="1"/>
      <c r="J65" s="1"/>
      <c r="K65" s="1"/>
    </row>
    <row r="66" spans="1:12" x14ac:dyDescent="0.2">
      <c r="B66" s="4">
        <v>0</v>
      </c>
      <c r="C66" s="1">
        <v>0.12528600000000001</v>
      </c>
      <c r="D66" s="1">
        <v>0.37625999999999998</v>
      </c>
      <c r="E66" s="1"/>
      <c r="I66" s="1"/>
      <c r="J66" s="1"/>
      <c r="K66" s="1"/>
    </row>
    <row r="67" spans="1:12" x14ac:dyDescent="0.2">
      <c r="B67" s="4">
        <v>0</v>
      </c>
      <c r="C67" s="1">
        <v>0.13678899999999999</v>
      </c>
      <c r="D67" s="1">
        <v>0.164828</v>
      </c>
      <c r="E67" s="1"/>
      <c r="I67" s="1"/>
      <c r="J67" s="1"/>
      <c r="K67" s="1"/>
    </row>
    <row r="68" spans="1:12" x14ac:dyDescent="0.2">
      <c r="B68" s="4">
        <v>0</v>
      </c>
      <c r="C68" s="1">
        <v>0.162109</v>
      </c>
      <c r="D68" s="1">
        <v>0.45114700000000002</v>
      </c>
      <c r="E68" s="1"/>
      <c r="I68" s="1"/>
      <c r="J68" s="1"/>
      <c r="K68" s="1"/>
    </row>
    <row r="69" spans="1:12" x14ac:dyDescent="0.2">
      <c r="B69" s="4">
        <v>0</v>
      </c>
      <c r="C69" s="1">
        <v>0.23841100000000001</v>
      </c>
      <c r="D69" s="1">
        <v>0.353792</v>
      </c>
      <c r="E69" s="1"/>
      <c r="I69" s="1"/>
      <c r="J69" s="1"/>
      <c r="K69" s="1"/>
    </row>
    <row r="70" spans="1:12" ht="13.5" thickBot="1" x14ac:dyDescent="0.25">
      <c r="B70" s="12">
        <v>0</v>
      </c>
      <c r="C70" s="13">
        <v>0.18271200000000001</v>
      </c>
      <c r="D70" s="13">
        <v>0.20403299999999999</v>
      </c>
      <c r="E70" s="13"/>
      <c r="I70" s="12"/>
      <c r="J70" s="12"/>
      <c r="K70" s="12"/>
      <c r="L70" s="12"/>
    </row>
    <row r="71" spans="1:12" x14ac:dyDescent="0.2">
      <c r="A71" s="4" t="s">
        <v>1</v>
      </c>
      <c r="B71" s="6">
        <f>AVERAGE(B6:B70)</f>
        <v>0</v>
      </c>
      <c r="C71" s="6">
        <f t="shared" ref="C71:E71" si="0">AVERAGE(C6:C70)</f>
        <v>7.3889394292307703E-2</v>
      </c>
      <c r="D71" s="6">
        <f t="shared" si="0"/>
        <v>0.1765408461538461</v>
      </c>
      <c r="E71" s="6">
        <f t="shared" si="0"/>
        <v>0.55371459999999995</v>
      </c>
      <c r="F71" s="7"/>
      <c r="G71" s="7"/>
      <c r="H71" s="4" t="s">
        <v>1</v>
      </c>
      <c r="I71" s="6">
        <f>AVERAGE(I6:I70)</f>
        <v>0</v>
      </c>
      <c r="J71" s="6">
        <f t="shared" ref="J71" si="1">AVERAGE(J6:J70)</f>
        <v>4.2024942307692312E-2</v>
      </c>
      <c r="K71" s="6">
        <f t="shared" ref="K71" si="2">AVERAGE(K6:K70)</f>
        <v>0.13097328846153847</v>
      </c>
      <c r="L71" s="6">
        <f t="shared" ref="L71" si="3">AVERAGE(L6:L70)</f>
        <v>0.44563062162162154</v>
      </c>
    </row>
    <row r="72" spans="1:12" x14ac:dyDescent="0.2">
      <c r="A72" s="4" t="s">
        <v>2</v>
      </c>
      <c r="B72" s="6">
        <f>STDEV(B6:B70)/(SQRT(COUNT(B6:B70)))</f>
        <v>0</v>
      </c>
      <c r="C72" s="6">
        <f t="shared" ref="C72:E72" si="4">STDEV(C6:C70)/(SQRT(COUNT(C6:C70)))</f>
        <v>7.548685088832721E-3</v>
      </c>
      <c r="D72" s="6">
        <f t="shared" si="4"/>
        <v>1.5050791960925932E-2</v>
      </c>
      <c r="E72" s="6">
        <f t="shared" si="4"/>
        <v>3.5047454296095841E-2</v>
      </c>
      <c r="F72" s="7"/>
      <c r="G72" s="7"/>
      <c r="H72" s="4" t="s">
        <v>2</v>
      </c>
      <c r="I72" s="6">
        <f>STDEV(I6:I70)/(SQRT(COUNT(I6:I70)))</f>
        <v>0</v>
      </c>
      <c r="J72" s="6">
        <f t="shared" ref="J72:L72" si="5">STDEV(J6:J70)/(SQRT(COUNT(J6:J70)))</f>
        <v>6.3095905526023054E-3</v>
      </c>
      <c r="K72" s="6">
        <f t="shared" si="5"/>
        <v>1.0324484581459879E-2</v>
      </c>
      <c r="L72" s="6">
        <f t="shared" si="5"/>
        <v>3.4073408437189798E-2</v>
      </c>
    </row>
    <row r="73" spans="1:12" x14ac:dyDescent="0.2">
      <c r="C73" s="1"/>
      <c r="D73" s="1"/>
      <c r="E73" s="1"/>
    </row>
    <row r="74" spans="1:12" x14ac:dyDescent="0.2">
      <c r="A74" s="41" t="s">
        <v>74</v>
      </c>
      <c r="B74" s="1"/>
      <c r="C74" s="1"/>
      <c r="D74" s="1"/>
      <c r="E74" s="1"/>
    </row>
    <row r="75" spans="1:12" x14ac:dyDescent="0.2">
      <c r="A75" s="41" t="s">
        <v>66</v>
      </c>
      <c r="B75" s="1"/>
      <c r="C75" s="1">
        <v>1.5E-3</v>
      </c>
      <c r="D75" s="1">
        <v>1.3299999999999999E-2</v>
      </c>
      <c r="E75" s="1">
        <v>2.6599999999999999E-2</v>
      </c>
    </row>
    <row r="76" spans="1:12" x14ac:dyDescent="0.2">
      <c r="A76" s="41" t="s">
        <v>67</v>
      </c>
      <c r="B76" s="1"/>
      <c r="C76" s="1" t="s">
        <v>17</v>
      </c>
      <c r="D76" s="1" t="s">
        <v>57</v>
      </c>
      <c r="E76" s="1" t="s">
        <v>57</v>
      </c>
    </row>
    <row r="77" spans="1:12" x14ac:dyDescent="0.2">
      <c r="A77" s="41" t="s">
        <v>68</v>
      </c>
      <c r="B77" s="1"/>
      <c r="C77" s="1" t="s">
        <v>69</v>
      </c>
      <c r="D77" s="1" t="s">
        <v>69</v>
      </c>
      <c r="E77" s="1" t="s">
        <v>69</v>
      </c>
    </row>
    <row r="78" spans="1:12" x14ac:dyDescent="0.2">
      <c r="A78" s="41" t="s">
        <v>70</v>
      </c>
      <c r="B78" s="1"/>
      <c r="C78" s="1" t="s">
        <v>71</v>
      </c>
      <c r="D78" s="1" t="s">
        <v>71</v>
      </c>
      <c r="E78" s="1" t="s">
        <v>71</v>
      </c>
    </row>
    <row r="79" spans="1:12" x14ac:dyDescent="0.2">
      <c r="A79" s="41" t="s">
        <v>72</v>
      </c>
      <c r="B79" s="1"/>
      <c r="C79" s="1" t="s">
        <v>154</v>
      </c>
      <c r="D79" s="1" t="s">
        <v>155</v>
      </c>
      <c r="E79" s="1" t="s">
        <v>156</v>
      </c>
    </row>
    <row r="80" spans="1:12" x14ac:dyDescent="0.2">
      <c r="C80" s="1"/>
      <c r="D80" s="1"/>
      <c r="E80" s="1"/>
    </row>
    <row r="81" spans="1:5" x14ac:dyDescent="0.2">
      <c r="A81" s="4" t="s">
        <v>157</v>
      </c>
      <c r="C81" s="1"/>
      <c r="D81" s="1"/>
      <c r="E81" s="1"/>
    </row>
    <row r="82" spans="1:5" x14ac:dyDescent="0.2">
      <c r="C82" s="1"/>
      <c r="D82" s="1"/>
      <c r="E82" s="1"/>
    </row>
    <row r="83" spans="1:5" x14ac:dyDescent="0.2">
      <c r="C83" s="1"/>
      <c r="D83" s="1"/>
      <c r="E83" s="1"/>
    </row>
    <row r="84" spans="1:5" x14ac:dyDescent="0.2">
      <c r="C84" s="1"/>
      <c r="D84" s="1"/>
      <c r="E84" s="1"/>
    </row>
    <row r="85" spans="1:5" x14ac:dyDescent="0.2">
      <c r="C85" s="1"/>
      <c r="D85" s="1"/>
      <c r="E85" s="1"/>
    </row>
    <row r="86" spans="1:5" x14ac:dyDescent="0.2">
      <c r="C86" s="1"/>
      <c r="D86" s="1"/>
      <c r="E86" s="1"/>
    </row>
    <row r="87" spans="1:5" x14ac:dyDescent="0.2">
      <c r="C87" s="1"/>
      <c r="D87" s="1"/>
      <c r="E87" s="1"/>
    </row>
    <row r="88" spans="1:5" x14ac:dyDescent="0.2">
      <c r="C88" s="1"/>
      <c r="D88" s="1"/>
      <c r="E88" s="1"/>
    </row>
    <row r="89" spans="1:5" x14ac:dyDescent="0.2">
      <c r="C89" s="1"/>
      <c r="D89" s="1"/>
      <c r="E89" s="1"/>
    </row>
    <row r="90" spans="1:5" x14ac:dyDescent="0.2">
      <c r="C90" s="1"/>
      <c r="D90" s="1"/>
      <c r="E90" s="1"/>
    </row>
  </sheetData>
  <mergeCells count="4">
    <mergeCell ref="B4:E4"/>
    <mergeCell ref="I4:L4"/>
    <mergeCell ref="B3:E3"/>
    <mergeCell ref="I3:L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zoomScale="70" zoomScaleNormal="70" workbookViewId="0"/>
  </sheetViews>
  <sheetFormatPr defaultRowHeight="12.75" x14ac:dyDescent="0.2"/>
  <cols>
    <col min="1" max="1" width="9.140625" style="2"/>
    <col min="2" max="3" width="9.5703125" style="3" bestFit="1" customWidth="1"/>
    <col min="4" max="5" width="10" style="3" bestFit="1" customWidth="1"/>
    <col min="6" max="8" width="9.140625" style="2"/>
    <col min="9" max="9" width="9.5703125" style="2" bestFit="1" customWidth="1"/>
    <col min="10" max="10" width="10" style="2" bestFit="1" customWidth="1"/>
    <col min="11" max="12" width="9.5703125" style="2" bestFit="1" customWidth="1"/>
    <col min="13" max="16384" width="9.140625" style="2"/>
  </cols>
  <sheetData>
    <row r="1" spans="1:13" x14ac:dyDescent="0.2">
      <c r="A1" s="40" t="s">
        <v>123</v>
      </c>
    </row>
    <row r="3" spans="1:13" ht="15" customHeight="1" x14ac:dyDescent="0.2">
      <c r="A3" s="54" t="s">
        <v>33</v>
      </c>
      <c r="B3" s="54"/>
      <c r="C3" s="54"/>
      <c r="D3" s="54"/>
      <c r="E3" s="54"/>
      <c r="F3" s="54"/>
      <c r="H3" s="53" t="s">
        <v>34</v>
      </c>
      <c r="I3" s="53"/>
      <c r="J3" s="53"/>
      <c r="K3" s="53"/>
      <c r="L3" s="53"/>
      <c r="M3" s="53"/>
    </row>
    <row r="4" spans="1:13" ht="14.25" customHeight="1" x14ac:dyDescent="0.2">
      <c r="B4" s="51" t="s">
        <v>0</v>
      </c>
      <c r="C4" s="51"/>
      <c r="D4" s="51"/>
      <c r="E4" s="51"/>
      <c r="I4" s="52" t="s">
        <v>0</v>
      </c>
      <c r="J4" s="52"/>
      <c r="K4" s="52"/>
      <c r="L4" s="52"/>
    </row>
    <row r="5" spans="1:13" x14ac:dyDescent="0.2">
      <c r="B5" s="3">
        <v>0.2</v>
      </c>
      <c r="C5" s="3">
        <v>1</v>
      </c>
      <c r="D5" s="3">
        <v>2</v>
      </c>
      <c r="E5" s="3">
        <v>5</v>
      </c>
      <c r="I5" s="3">
        <v>0.2</v>
      </c>
      <c r="J5" s="3">
        <v>1</v>
      </c>
      <c r="K5" s="3">
        <v>2</v>
      </c>
      <c r="L5" s="3">
        <v>5</v>
      </c>
    </row>
    <row r="6" spans="1:13" x14ac:dyDescent="0.2">
      <c r="B6" s="1">
        <v>4.3289479999999996</v>
      </c>
      <c r="C6" s="1">
        <v>2.9825940000000002</v>
      </c>
      <c r="D6" s="1">
        <v>2.6621570000000001</v>
      </c>
      <c r="E6" s="1">
        <v>2.3873700000000002</v>
      </c>
      <c r="I6" s="1">
        <v>3.7657690000000001</v>
      </c>
      <c r="J6" s="1">
        <v>2.741009</v>
      </c>
      <c r="K6" s="1">
        <v>2.3823799999999999</v>
      </c>
      <c r="L6" s="1">
        <v>2.7212939999999999</v>
      </c>
    </row>
    <row r="7" spans="1:13" x14ac:dyDescent="0.2">
      <c r="B7" s="1">
        <v>1.6775260000000001</v>
      </c>
      <c r="C7" s="1">
        <v>1.4724139999999999</v>
      </c>
      <c r="D7" s="1">
        <v>1.4630110000000001</v>
      </c>
      <c r="E7" s="1">
        <v>1.468467</v>
      </c>
      <c r="I7" s="1">
        <v>2.179846</v>
      </c>
      <c r="J7" s="1">
        <v>1.5870679999999999</v>
      </c>
      <c r="K7" s="1">
        <v>1.5946709999999999</v>
      </c>
      <c r="L7" s="1">
        <v>1.3649849999999999</v>
      </c>
    </row>
    <row r="8" spans="1:13" x14ac:dyDescent="0.2">
      <c r="B8" s="1">
        <v>5.2007729999999999</v>
      </c>
      <c r="C8" s="1">
        <v>4.3434850000000003</v>
      </c>
      <c r="D8" s="1">
        <v>3.7999160000000001</v>
      </c>
      <c r="E8" s="1">
        <v>3.3736600000000001</v>
      </c>
      <c r="I8" s="1">
        <v>1.6399269999999999</v>
      </c>
      <c r="J8" s="1">
        <v>1.2732570000000001</v>
      </c>
      <c r="K8" s="1">
        <v>0.94249499999999997</v>
      </c>
      <c r="L8" s="1">
        <v>0.81884699999999999</v>
      </c>
    </row>
    <row r="9" spans="1:13" x14ac:dyDescent="0.2">
      <c r="B9" s="1">
        <v>1.915721</v>
      </c>
      <c r="C9" s="1">
        <v>1.5858209999999999</v>
      </c>
      <c r="D9" s="1">
        <v>1.6186879999999999</v>
      </c>
      <c r="E9" s="1">
        <v>1.4674100000000001</v>
      </c>
      <c r="I9" s="1">
        <v>1.9017200000000001</v>
      </c>
      <c r="J9" s="1">
        <v>1.5755699999999999</v>
      </c>
      <c r="K9" s="1">
        <v>1.4050100000000001</v>
      </c>
      <c r="L9" s="1">
        <v>0.93045699999999998</v>
      </c>
    </row>
    <row r="10" spans="1:13" x14ac:dyDescent="0.2">
      <c r="B10" s="1">
        <v>4.6057800000000002</v>
      </c>
      <c r="C10" s="1">
        <v>4.1095980000000001</v>
      </c>
      <c r="D10" s="1">
        <v>3.3608440000000002</v>
      </c>
      <c r="E10" s="1">
        <v>3.023266</v>
      </c>
      <c r="I10" s="1">
        <v>3.05993</v>
      </c>
      <c r="J10" s="1">
        <v>1.986955</v>
      </c>
      <c r="K10" s="1">
        <v>1.887999</v>
      </c>
      <c r="L10" s="1">
        <v>2.1355780000000002</v>
      </c>
    </row>
    <row r="11" spans="1:13" x14ac:dyDescent="0.2">
      <c r="B11" s="1">
        <v>3.056451</v>
      </c>
      <c r="C11" s="1">
        <v>2.6416580000000001</v>
      </c>
      <c r="D11" s="1">
        <v>2.288853</v>
      </c>
      <c r="E11" s="1">
        <v>2.0196749999999999</v>
      </c>
      <c r="I11" s="1">
        <v>1.0906739999999999</v>
      </c>
      <c r="J11" s="1">
        <v>0.726491</v>
      </c>
      <c r="K11" s="1">
        <v>0.42017399999999999</v>
      </c>
      <c r="L11" s="1">
        <v>0.461922</v>
      </c>
    </row>
    <row r="12" spans="1:13" x14ac:dyDescent="0.2">
      <c r="B12" s="1">
        <v>1.6673100000000001</v>
      </c>
      <c r="C12" s="1">
        <v>1.381778</v>
      </c>
      <c r="D12" s="1">
        <v>1.3510960000000001</v>
      </c>
      <c r="E12" s="1">
        <v>1.3013170000000001</v>
      </c>
      <c r="I12" s="1">
        <v>1.531717</v>
      </c>
      <c r="J12" s="1">
        <v>1.174809</v>
      </c>
      <c r="K12" s="1">
        <v>1.0772729999999999</v>
      </c>
      <c r="L12" s="1">
        <v>0.97340899999999997</v>
      </c>
    </row>
    <row r="13" spans="1:13" x14ac:dyDescent="0.2">
      <c r="B13" s="1">
        <v>3.0798290000000001</v>
      </c>
      <c r="C13" s="1">
        <v>2.1927289999999999</v>
      </c>
      <c r="D13" s="1">
        <v>2.1384280000000002</v>
      </c>
      <c r="E13" s="1">
        <v>2.1863220000000001</v>
      </c>
      <c r="I13" s="1">
        <v>2.8257050000000001</v>
      </c>
      <c r="J13" s="1">
        <v>2.6179640000000002</v>
      </c>
      <c r="K13" s="1">
        <v>2.517255</v>
      </c>
      <c r="L13" s="1">
        <v>2.4847939999999999</v>
      </c>
    </row>
    <row r="14" spans="1:13" x14ac:dyDescent="0.2">
      <c r="B14" s="1">
        <v>4.1646349999999996</v>
      </c>
      <c r="C14" s="1">
        <v>2.6520079999999999</v>
      </c>
      <c r="D14" s="1">
        <v>1.7028129999999999</v>
      </c>
      <c r="E14" s="1">
        <v>1.4794160000000001</v>
      </c>
      <c r="I14" s="1">
        <v>1.663368</v>
      </c>
      <c r="J14" s="1">
        <v>1.482229</v>
      </c>
      <c r="K14" s="1">
        <v>1.3779110000000001</v>
      </c>
      <c r="L14" s="1">
        <v>1.329871</v>
      </c>
    </row>
    <row r="15" spans="1:13" x14ac:dyDescent="0.2">
      <c r="B15" s="1">
        <v>1.7486740000000001</v>
      </c>
      <c r="C15" s="1">
        <v>1.3242700000000001</v>
      </c>
      <c r="D15" s="1">
        <v>1.187521</v>
      </c>
      <c r="E15" s="1">
        <v>1.0552630000000001</v>
      </c>
      <c r="I15" s="1">
        <v>3.2377669999999998</v>
      </c>
      <c r="J15" s="1">
        <v>1.9723349999999999</v>
      </c>
      <c r="K15" s="1">
        <v>1.322363</v>
      </c>
      <c r="L15" s="1">
        <v>1.2310620000000001</v>
      </c>
    </row>
    <row r="16" spans="1:13" x14ac:dyDescent="0.2">
      <c r="B16" s="1">
        <v>2.1670379999999998</v>
      </c>
      <c r="C16" s="1">
        <v>2.019854</v>
      </c>
      <c r="D16" s="1">
        <v>1.629618</v>
      </c>
      <c r="E16" s="1">
        <v>1.700356</v>
      </c>
      <c r="I16" s="1">
        <v>3.1280420000000002</v>
      </c>
      <c r="J16" s="1">
        <v>2.779798</v>
      </c>
      <c r="K16" s="1">
        <v>3.048298</v>
      </c>
      <c r="L16" s="1">
        <v>3.0195699999999999</v>
      </c>
    </row>
    <row r="17" spans="2:12" x14ac:dyDescent="0.2">
      <c r="B17" s="1">
        <v>2.946968</v>
      </c>
      <c r="C17" s="1">
        <v>2.2685</v>
      </c>
      <c r="D17" s="1">
        <v>1.9884820000000001</v>
      </c>
      <c r="E17" s="1">
        <v>2.4699939999999998</v>
      </c>
      <c r="I17" s="1">
        <v>3.0160779999999998</v>
      </c>
      <c r="J17" s="1">
        <v>2.1993779999999998</v>
      </c>
      <c r="K17" s="1">
        <v>2.2836599999999998</v>
      </c>
      <c r="L17" s="1">
        <v>2.4526129999999999</v>
      </c>
    </row>
    <row r="18" spans="2:12" x14ac:dyDescent="0.2">
      <c r="B18" s="1">
        <v>3.4875020000000001</v>
      </c>
      <c r="C18" s="1">
        <v>3.292414</v>
      </c>
      <c r="D18" s="1">
        <v>3.294648</v>
      </c>
      <c r="E18" s="1">
        <v>3.3112439999999999</v>
      </c>
      <c r="I18" s="1">
        <v>2.3100860000000001</v>
      </c>
      <c r="J18" s="1">
        <v>2.1294719999999998</v>
      </c>
      <c r="K18" s="1">
        <v>2.3365689999999999</v>
      </c>
      <c r="L18" s="1">
        <v>1.8939319999999999</v>
      </c>
    </row>
    <row r="19" spans="2:12" x14ac:dyDescent="0.2">
      <c r="B19" s="1">
        <v>4.9684499999999998</v>
      </c>
      <c r="C19" s="1">
        <v>3.7007409999999998</v>
      </c>
      <c r="D19" s="1">
        <v>3.43357</v>
      </c>
      <c r="E19" s="1">
        <v>3.2961450000000001</v>
      </c>
      <c r="I19" s="1">
        <v>2.22905</v>
      </c>
      <c r="J19" s="1">
        <v>2.4704139999999999</v>
      </c>
      <c r="K19" s="1">
        <v>2.4013960000000001</v>
      </c>
      <c r="L19" s="1">
        <v>2.4110909999999999</v>
      </c>
    </row>
    <row r="20" spans="2:12" x14ac:dyDescent="0.2">
      <c r="B20" s="1">
        <v>2.002065</v>
      </c>
      <c r="C20" s="1">
        <v>1.5623450000000001</v>
      </c>
      <c r="D20" s="1">
        <v>1.66978</v>
      </c>
      <c r="E20" s="1">
        <v>1.578252</v>
      </c>
      <c r="I20" s="1">
        <v>3.3310780000000002</v>
      </c>
      <c r="J20" s="1">
        <v>2.5180220000000002</v>
      </c>
      <c r="K20" s="1">
        <v>2.8928929999999999</v>
      </c>
      <c r="L20" s="1">
        <v>2.8247450000000001</v>
      </c>
    </row>
    <row r="21" spans="2:12" x14ac:dyDescent="0.2">
      <c r="B21" s="1">
        <v>3.6399689999999998</v>
      </c>
      <c r="C21" s="1">
        <v>2.710188</v>
      </c>
      <c r="D21" s="1">
        <v>2.1804800000000002</v>
      </c>
      <c r="E21" s="1">
        <v>1.8177380000000001</v>
      </c>
      <c r="I21" s="1">
        <v>2.829107</v>
      </c>
      <c r="J21" s="1">
        <v>1.9860990000000001</v>
      </c>
      <c r="K21" s="1">
        <v>3.168917</v>
      </c>
      <c r="L21" s="1">
        <v>2.7198129999999998</v>
      </c>
    </row>
    <row r="22" spans="2:12" x14ac:dyDescent="0.2">
      <c r="B22" s="1">
        <v>2.521906</v>
      </c>
      <c r="C22" s="1">
        <v>1.7324010000000001</v>
      </c>
      <c r="D22" s="1">
        <v>1.5022070000000001</v>
      </c>
      <c r="E22" s="1">
        <v>1.6849689999999999</v>
      </c>
      <c r="I22" s="1">
        <v>3.378933</v>
      </c>
      <c r="J22" s="1">
        <v>2.0148519999999999</v>
      </c>
      <c r="K22" s="1">
        <v>1.6214839999999999</v>
      </c>
      <c r="L22" s="1">
        <v>2.052845</v>
      </c>
    </row>
    <row r="23" spans="2:12" x14ac:dyDescent="0.2">
      <c r="B23" s="1">
        <v>2.2638760000000002</v>
      </c>
      <c r="C23" s="1">
        <v>1.441892</v>
      </c>
      <c r="D23" s="1">
        <v>1.0502260000000001</v>
      </c>
      <c r="E23" s="1">
        <v>1.0362709999999999</v>
      </c>
      <c r="I23" s="1">
        <v>1.62663</v>
      </c>
      <c r="J23" s="1">
        <v>1.223495</v>
      </c>
      <c r="K23" s="1">
        <v>0.99037699999999995</v>
      </c>
      <c r="L23" s="1">
        <v>0.97107900000000003</v>
      </c>
    </row>
    <row r="24" spans="2:12" x14ac:dyDescent="0.2">
      <c r="B24" s="1">
        <v>3.5436700000000001</v>
      </c>
      <c r="C24" s="1">
        <v>2.6879040000000001</v>
      </c>
      <c r="D24" s="1">
        <v>2.6574580000000001</v>
      </c>
      <c r="E24" s="1">
        <v>2.5468929999999999</v>
      </c>
      <c r="I24" s="1">
        <v>3.2622800000000001</v>
      </c>
      <c r="J24" s="1">
        <v>2.4632230000000002</v>
      </c>
      <c r="K24" s="1">
        <v>1.8304020000000001</v>
      </c>
      <c r="L24" s="1">
        <v>1.5341899999999999</v>
      </c>
    </row>
    <row r="25" spans="2:12" x14ac:dyDescent="0.2">
      <c r="B25" s="1">
        <v>4.2295129999999999</v>
      </c>
      <c r="C25" s="1">
        <v>3.0933570000000001</v>
      </c>
      <c r="D25" s="1">
        <v>2.4974229999999999</v>
      </c>
      <c r="E25" s="1">
        <v>2.2092909999999999</v>
      </c>
      <c r="I25" s="1">
        <v>2.7813319999999999</v>
      </c>
      <c r="J25" s="1">
        <v>2.558856</v>
      </c>
      <c r="K25" s="1">
        <v>2.2196630000000002</v>
      </c>
      <c r="L25" s="1">
        <v>2.4125730000000001</v>
      </c>
    </row>
    <row r="26" spans="2:12" x14ac:dyDescent="0.2">
      <c r="B26" s="1">
        <v>2.6862330000000001</v>
      </c>
      <c r="C26" s="1">
        <v>2.2091069999999999</v>
      </c>
      <c r="D26" s="1">
        <v>2.0668570000000002</v>
      </c>
      <c r="E26" s="1">
        <v>2.10101</v>
      </c>
      <c r="I26" s="1">
        <v>3.3678430000000001</v>
      </c>
      <c r="J26" s="1">
        <v>2.4819810000000002</v>
      </c>
      <c r="K26" s="1">
        <v>1.72356</v>
      </c>
      <c r="L26" s="1">
        <v>1.919727</v>
      </c>
    </row>
    <row r="27" spans="2:12" x14ac:dyDescent="0.2">
      <c r="B27" s="1">
        <v>2.907918</v>
      </c>
      <c r="C27" s="1">
        <v>2.743185</v>
      </c>
      <c r="D27" s="1">
        <v>2.6560809999999999</v>
      </c>
      <c r="E27" s="1">
        <v>2.5314960000000002</v>
      </c>
      <c r="I27" s="1">
        <v>3.582274</v>
      </c>
      <c r="J27" s="1">
        <v>2.7690519999999998</v>
      </c>
      <c r="K27" s="1">
        <v>2.7737129999999999</v>
      </c>
      <c r="L27" s="1">
        <v>3.0074209999999999</v>
      </c>
    </row>
    <row r="28" spans="2:12" x14ac:dyDescent="0.2">
      <c r="B28" s="1">
        <v>2.026605</v>
      </c>
      <c r="C28" s="1">
        <v>1.7059070000000001</v>
      </c>
      <c r="D28" s="1">
        <v>1.5654950000000001</v>
      </c>
      <c r="E28" s="1">
        <v>1.537509</v>
      </c>
      <c r="I28" s="1">
        <v>4.2967589999999998</v>
      </c>
      <c r="J28" s="1">
        <v>3.0229059999999999</v>
      </c>
      <c r="K28" s="1">
        <v>2.6564890000000001</v>
      </c>
      <c r="L28" s="1">
        <v>2.962888</v>
      </c>
    </row>
    <row r="29" spans="2:12" x14ac:dyDescent="0.2">
      <c r="B29" s="1">
        <v>4.4861230000000001</v>
      </c>
      <c r="C29" s="1">
        <v>2.6638570000000001</v>
      </c>
      <c r="D29" s="1">
        <v>1.849175</v>
      </c>
      <c r="E29" s="1">
        <v>2.0591189999999999</v>
      </c>
      <c r="I29" s="1">
        <v>2.9784459999999999</v>
      </c>
      <c r="J29" s="1">
        <v>2.7839529999999999</v>
      </c>
      <c r="K29" s="1">
        <v>3.0428739999999999</v>
      </c>
      <c r="L29" s="1">
        <v>3.2591950000000001</v>
      </c>
    </row>
    <row r="30" spans="2:12" x14ac:dyDescent="0.2">
      <c r="B30" s="1">
        <v>2.0552410000000001</v>
      </c>
      <c r="C30" s="1">
        <v>1.5146759999999999</v>
      </c>
      <c r="D30" s="1">
        <v>1.1033790000000001</v>
      </c>
      <c r="E30" s="1">
        <v>0.92110300000000001</v>
      </c>
      <c r="I30" s="1">
        <v>3.70214</v>
      </c>
      <c r="J30" s="1">
        <v>2.381561</v>
      </c>
      <c r="K30" s="1">
        <v>1.994135</v>
      </c>
      <c r="L30" s="1">
        <v>2.2432300000000001</v>
      </c>
    </row>
    <row r="31" spans="2:12" x14ac:dyDescent="0.2">
      <c r="B31" s="1">
        <v>3.5035080000000001</v>
      </c>
      <c r="C31" s="1">
        <v>2.3943539999999999</v>
      </c>
      <c r="D31" s="1">
        <v>1.6991050000000001</v>
      </c>
      <c r="E31" s="1">
        <v>1.3908640000000001</v>
      </c>
      <c r="I31" s="1">
        <v>4.9811860000000001</v>
      </c>
      <c r="J31" s="1">
        <v>4.6637940000000002</v>
      </c>
      <c r="K31" s="1">
        <v>4.4497629999999999</v>
      </c>
      <c r="L31" s="1">
        <v>4.2810819999999996</v>
      </c>
    </row>
    <row r="32" spans="2:12" x14ac:dyDescent="0.2">
      <c r="B32" s="1">
        <v>2.7303169999999999</v>
      </c>
      <c r="C32" s="1">
        <v>2.1539950000000001</v>
      </c>
      <c r="D32" s="1">
        <v>1.8307439999999999</v>
      </c>
      <c r="E32" s="1">
        <v>2.0886770000000001</v>
      </c>
      <c r="I32" s="1">
        <v>2.2215020000000001</v>
      </c>
      <c r="J32" s="1">
        <v>1.982661</v>
      </c>
      <c r="K32" s="1">
        <v>2.0126580000000001</v>
      </c>
      <c r="L32" s="1">
        <v>1.870984</v>
      </c>
    </row>
    <row r="33" spans="2:12" x14ac:dyDescent="0.2">
      <c r="B33" s="1">
        <v>3.397926</v>
      </c>
      <c r="C33" s="1">
        <v>3.252278</v>
      </c>
      <c r="D33" s="1">
        <v>3.0529440000000001</v>
      </c>
      <c r="E33" s="1">
        <v>2.4851200000000002</v>
      </c>
      <c r="I33" s="1">
        <v>3.591739</v>
      </c>
      <c r="J33" s="1">
        <v>3.0528550000000001</v>
      </c>
      <c r="K33" s="1">
        <v>3.0521720000000001</v>
      </c>
      <c r="L33" s="1">
        <v>2.6466229999999999</v>
      </c>
    </row>
    <row r="34" spans="2:12" x14ac:dyDescent="0.2">
      <c r="B34" s="1">
        <v>2.5189750000000002</v>
      </c>
      <c r="C34" s="1">
        <v>1.9786900000000001</v>
      </c>
      <c r="D34" s="1">
        <v>1.891316</v>
      </c>
      <c r="E34" s="1">
        <v>1.8066610000000001</v>
      </c>
      <c r="I34" s="1">
        <v>3.0346160000000002</v>
      </c>
      <c r="J34" s="1">
        <v>2.1902270000000001</v>
      </c>
      <c r="K34" s="1">
        <v>2.0774210000000002</v>
      </c>
      <c r="L34" s="1">
        <v>1.8486180000000001</v>
      </c>
    </row>
    <row r="35" spans="2:12" x14ac:dyDescent="0.2">
      <c r="B35" s="1">
        <v>3.5991550000000001</v>
      </c>
      <c r="C35" s="1">
        <v>2.4387129999999999</v>
      </c>
      <c r="D35" s="1">
        <v>1.627497</v>
      </c>
      <c r="E35" s="1">
        <v>1.439384</v>
      </c>
      <c r="I35" s="1">
        <v>3.6285370000000001</v>
      </c>
      <c r="J35" s="1">
        <v>2.2160319999999998</v>
      </c>
      <c r="K35" s="1">
        <v>1.8732549999999999</v>
      </c>
      <c r="L35" s="1">
        <v>1.852452</v>
      </c>
    </row>
    <row r="36" spans="2:12" x14ac:dyDescent="0.2">
      <c r="B36" s="1">
        <v>3.4676790799999999</v>
      </c>
      <c r="C36" s="1">
        <v>3.035489186</v>
      </c>
      <c r="D36" s="1">
        <v>2.7665653379999999</v>
      </c>
      <c r="E36" s="1">
        <v>2.9457986279999999</v>
      </c>
      <c r="I36" s="1">
        <v>2.4361329999999999</v>
      </c>
      <c r="J36" s="1">
        <v>2.1415799999999998</v>
      </c>
      <c r="K36" s="1">
        <v>2.6233439999999999</v>
      </c>
      <c r="L36" s="1">
        <v>2.502748</v>
      </c>
    </row>
    <row r="37" spans="2:12" x14ac:dyDescent="0.2">
      <c r="B37" s="1">
        <v>2.2722169999999999</v>
      </c>
      <c r="C37" s="1">
        <v>1.8508100000000001</v>
      </c>
      <c r="D37" s="1">
        <v>1.659589</v>
      </c>
      <c r="E37" s="1">
        <v>1.7696540000000001</v>
      </c>
      <c r="I37" s="1">
        <v>3.4028510000000001</v>
      </c>
      <c r="J37" s="1">
        <v>2.5233370000000002</v>
      </c>
      <c r="K37" s="1">
        <v>2.8760629999999998</v>
      </c>
      <c r="L37" s="1">
        <v>3.0062139999999999</v>
      </c>
    </row>
    <row r="38" spans="2:12" x14ac:dyDescent="0.2">
      <c r="B38" s="1">
        <v>2.516384</v>
      </c>
      <c r="C38" s="1">
        <v>2.1602060000000001</v>
      </c>
      <c r="D38" s="1">
        <v>2.029112</v>
      </c>
      <c r="E38" s="1">
        <v>2.1369050000000001</v>
      </c>
      <c r="I38" s="1">
        <v>3.2380990000000001</v>
      </c>
      <c r="J38" s="1">
        <v>2.6998060000000002</v>
      </c>
      <c r="K38" s="1">
        <v>2.840182</v>
      </c>
      <c r="L38" s="1">
        <v>2.9356650000000002</v>
      </c>
    </row>
    <row r="39" spans="2:12" x14ac:dyDescent="0.2">
      <c r="B39" s="1">
        <v>2.823801</v>
      </c>
      <c r="C39" s="1">
        <v>2.415673</v>
      </c>
      <c r="D39" s="1">
        <v>2.2898299999999998</v>
      </c>
      <c r="E39" s="1">
        <v>2.3797109999999999</v>
      </c>
      <c r="I39" s="1">
        <v>3.0499230000000002</v>
      </c>
      <c r="J39" s="1">
        <v>2.6591179999999999</v>
      </c>
      <c r="K39" s="1">
        <v>2.6627489999999998</v>
      </c>
      <c r="L39" s="1">
        <v>2.7778890000000001</v>
      </c>
    </row>
    <row r="40" spans="2:12" x14ac:dyDescent="0.2">
      <c r="B40" s="1">
        <v>4.0360019999999999</v>
      </c>
      <c r="C40" s="1">
        <v>2.723338</v>
      </c>
      <c r="D40" s="1">
        <v>1.9102209999999999</v>
      </c>
      <c r="E40" s="1">
        <v>1.5225569999999999</v>
      </c>
      <c r="I40" s="1">
        <v>3.5628320000000002</v>
      </c>
      <c r="J40" s="1">
        <v>2.624104</v>
      </c>
      <c r="K40" s="1">
        <v>2.5040930000000001</v>
      </c>
      <c r="L40" s="1">
        <v>2.7607179999999998</v>
      </c>
    </row>
    <row r="41" spans="2:12" x14ac:dyDescent="0.2">
      <c r="B41" s="1">
        <v>1.986664</v>
      </c>
      <c r="C41" s="1">
        <v>2.035463</v>
      </c>
      <c r="D41" s="1">
        <v>2.2224179999999998</v>
      </c>
      <c r="E41" s="1">
        <v>2.2703850000000001</v>
      </c>
      <c r="I41" s="1">
        <v>2.195214</v>
      </c>
      <c r="J41" s="1">
        <v>1.719905</v>
      </c>
      <c r="K41" s="1">
        <v>1.2994520000000001</v>
      </c>
      <c r="L41" s="1">
        <v>1.8479239999999999</v>
      </c>
    </row>
    <row r="42" spans="2:12" x14ac:dyDescent="0.2">
      <c r="B42" s="1">
        <v>2.7799140000000002</v>
      </c>
      <c r="C42" s="1">
        <v>2.4547889999999999</v>
      </c>
      <c r="D42" s="1">
        <v>2.1015060000000001</v>
      </c>
      <c r="E42" s="1">
        <v>2.0374150000000002</v>
      </c>
      <c r="I42" s="1">
        <v>2.1884250000000001</v>
      </c>
      <c r="J42" s="1">
        <v>1.9248369999999999</v>
      </c>
      <c r="K42" s="1">
        <v>1.9090689999999999</v>
      </c>
      <c r="L42" s="1">
        <v>2.0807419999999999</v>
      </c>
    </row>
    <row r="43" spans="2:12" x14ac:dyDescent="0.2">
      <c r="B43" s="1">
        <v>3.8329749999999998</v>
      </c>
      <c r="C43" s="1">
        <v>3.1429260000000001</v>
      </c>
      <c r="D43" s="1">
        <v>3.0479790000000002</v>
      </c>
      <c r="E43" s="1">
        <v>2.7486290000000002</v>
      </c>
      <c r="I43" s="1">
        <v>3.2626110000000001</v>
      </c>
      <c r="J43" s="1">
        <v>2.0212970000000001</v>
      </c>
      <c r="K43" s="1">
        <v>1.986084</v>
      </c>
      <c r="L43" s="1"/>
    </row>
    <row r="44" spans="2:12" x14ac:dyDescent="0.2">
      <c r="B44" s="1">
        <v>1.903491</v>
      </c>
      <c r="C44" s="1">
        <v>1.5597399999999999</v>
      </c>
      <c r="D44" s="1">
        <v>1.529239</v>
      </c>
      <c r="E44" s="1">
        <v>1.482775</v>
      </c>
      <c r="I44" s="1">
        <v>2.7433689999999999</v>
      </c>
      <c r="J44" s="1">
        <v>1.7309159999999999</v>
      </c>
      <c r="K44" s="1">
        <v>1.662568</v>
      </c>
      <c r="L44" s="1"/>
    </row>
    <row r="45" spans="2:12" x14ac:dyDescent="0.2">
      <c r="B45" s="1">
        <v>2.1978300000000002</v>
      </c>
      <c r="C45" s="1">
        <v>1.649635</v>
      </c>
      <c r="D45" s="1">
        <v>1.2397560000000001</v>
      </c>
      <c r="E45" s="1">
        <v>1.252966</v>
      </c>
      <c r="I45" s="1">
        <v>4.443263</v>
      </c>
      <c r="J45" s="1">
        <v>3.5577070000000002</v>
      </c>
      <c r="K45" s="1">
        <v>3.3104079999999998</v>
      </c>
      <c r="L45" s="1"/>
    </row>
    <row r="46" spans="2:12" x14ac:dyDescent="0.2">
      <c r="B46" s="1">
        <v>2.596031</v>
      </c>
      <c r="C46" s="1">
        <v>1.9429639999999999</v>
      </c>
      <c r="D46" s="1">
        <v>1.817828</v>
      </c>
      <c r="E46" s="1"/>
      <c r="I46" s="1">
        <v>3.6889729999999998</v>
      </c>
      <c r="J46" s="1">
        <v>2.3010820000000001</v>
      </c>
      <c r="K46" s="1">
        <v>1.716445</v>
      </c>
      <c r="L46" s="1"/>
    </row>
    <row r="47" spans="2:12" x14ac:dyDescent="0.2">
      <c r="B47" s="1">
        <v>2.0904150000000001</v>
      </c>
      <c r="C47" s="1">
        <v>2.0510199999999998</v>
      </c>
      <c r="D47" s="1">
        <v>2.1071010000000001</v>
      </c>
      <c r="E47" s="1"/>
      <c r="I47" s="1">
        <v>4.5682710000000002</v>
      </c>
      <c r="J47" s="1">
        <v>3.262597</v>
      </c>
      <c r="K47" s="1">
        <v>2.726461</v>
      </c>
      <c r="L47" s="1"/>
    </row>
    <row r="48" spans="2:12" x14ac:dyDescent="0.2">
      <c r="B48" s="1">
        <v>2.4021840000000001</v>
      </c>
      <c r="C48" s="1">
        <v>1.4247920000000001</v>
      </c>
      <c r="D48" s="1">
        <v>1.0726119999999999</v>
      </c>
      <c r="E48" s="1"/>
      <c r="I48" s="1">
        <v>4.5367329999999999</v>
      </c>
      <c r="J48" s="1">
        <v>3.1577709999999999</v>
      </c>
      <c r="K48" s="1">
        <v>2.880239</v>
      </c>
      <c r="L48" s="1"/>
    </row>
    <row r="49" spans="2:12" x14ac:dyDescent="0.2">
      <c r="B49" s="1">
        <v>1.5442180000000001</v>
      </c>
      <c r="C49" s="1">
        <v>1.3909990000000001</v>
      </c>
      <c r="D49" s="1">
        <v>1.009247</v>
      </c>
      <c r="E49" s="1"/>
      <c r="I49" s="1">
        <v>3.734308</v>
      </c>
      <c r="J49" s="1">
        <v>2.3400940000000001</v>
      </c>
      <c r="K49" s="1">
        <v>1.7336659999999999</v>
      </c>
      <c r="L49" s="1"/>
    </row>
    <row r="50" spans="2:12" x14ac:dyDescent="0.2">
      <c r="B50" s="1">
        <v>1.78146</v>
      </c>
      <c r="C50" s="1">
        <v>1.429028</v>
      </c>
      <c r="D50" s="1">
        <v>1.5869519999999999</v>
      </c>
      <c r="E50" s="1"/>
      <c r="I50" s="1">
        <v>3.6106180000000001</v>
      </c>
      <c r="J50" s="1">
        <v>2.5584639999999998</v>
      </c>
      <c r="K50" s="1">
        <v>2.0906259999999999</v>
      </c>
      <c r="L50" s="1"/>
    </row>
    <row r="51" spans="2:12" x14ac:dyDescent="0.2">
      <c r="B51" s="1">
        <v>2.014049</v>
      </c>
      <c r="C51" s="1">
        <v>1.2914859999999999</v>
      </c>
      <c r="D51" s="1">
        <v>1.0216959999999999</v>
      </c>
      <c r="E51" s="1"/>
      <c r="I51" s="1">
        <v>4.7648960000000002</v>
      </c>
      <c r="J51" s="1">
        <v>3.58711</v>
      </c>
      <c r="K51" s="1">
        <v>2.7604090000000001</v>
      </c>
      <c r="L51" s="1"/>
    </row>
    <row r="52" spans="2:12" x14ac:dyDescent="0.2">
      <c r="B52" s="1">
        <v>2.3702519999999998</v>
      </c>
      <c r="C52" s="1">
        <v>1.85707</v>
      </c>
      <c r="D52" s="1">
        <v>1.9503330000000001</v>
      </c>
      <c r="E52" s="1"/>
      <c r="I52" s="1">
        <v>3.1913459999999998</v>
      </c>
      <c r="J52" s="1">
        <v>2.3733979999999999</v>
      </c>
      <c r="K52" s="1">
        <v>2.3489490000000002</v>
      </c>
      <c r="L52" s="1"/>
    </row>
    <row r="53" spans="2:12" x14ac:dyDescent="0.2">
      <c r="B53" s="1">
        <v>3.097013</v>
      </c>
      <c r="C53" s="1">
        <v>2.1561319999999999</v>
      </c>
      <c r="D53" s="1">
        <v>1.82389</v>
      </c>
      <c r="E53" s="1"/>
      <c r="I53" s="1">
        <v>4.8352190000000004</v>
      </c>
      <c r="J53" s="1">
        <v>3.2295929999999999</v>
      </c>
      <c r="K53" s="1">
        <v>2.7898100000000001</v>
      </c>
      <c r="L53" s="1"/>
    </row>
    <row r="54" spans="2:12" x14ac:dyDescent="0.2">
      <c r="B54" s="1">
        <v>2.1649769999999999</v>
      </c>
      <c r="C54" s="1">
        <v>1.692814</v>
      </c>
      <c r="D54" s="1">
        <v>1.4577439999999999</v>
      </c>
      <c r="E54" s="1"/>
      <c r="I54" s="1">
        <v>4.6172659999999999</v>
      </c>
      <c r="J54" s="1">
        <v>2.9382229999999998</v>
      </c>
      <c r="K54" s="1">
        <v>2.6250339999999999</v>
      </c>
      <c r="L54" s="1"/>
    </row>
    <row r="55" spans="2:12" x14ac:dyDescent="0.2">
      <c r="B55" s="1">
        <v>3.2792319999999999</v>
      </c>
      <c r="C55" s="1">
        <v>2.5747279999999999</v>
      </c>
      <c r="D55" s="1">
        <v>1.63653</v>
      </c>
      <c r="E55" s="1"/>
      <c r="I55" s="1">
        <v>2.401281</v>
      </c>
      <c r="J55" s="1">
        <v>1.517366</v>
      </c>
      <c r="K55" s="1">
        <v>1.4341489999999999</v>
      </c>
      <c r="L55" s="1"/>
    </row>
    <row r="56" spans="2:12" x14ac:dyDescent="0.2">
      <c r="B56" s="1">
        <v>1.8712979999999999</v>
      </c>
      <c r="C56" s="1">
        <v>1.392058</v>
      </c>
      <c r="D56" s="1">
        <v>1.20634</v>
      </c>
      <c r="E56" s="1"/>
      <c r="I56" s="1">
        <v>5.4255560000000003</v>
      </c>
      <c r="J56" s="1">
        <v>3.991171</v>
      </c>
      <c r="K56" s="1">
        <v>2.8310599999999999</v>
      </c>
      <c r="L56" s="1"/>
    </row>
    <row r="57" spans="2:12" x14ac:dyDescent="0.2">
      <c r="B57" s="1">
        <v>9.1606640000000006</v>
      </c>
      <c r="C57" s="1">
        <v>5.7509990000000002</v>
      </c>
      <c r="D57" s="1">
        <v>4.8997000000000002</v>
      </c>
      <c r="E57" s="1"/>
      <c r="I57" s="1">
        <v>2.209174</v>
      </c>
      <c r="J57" s="1">
        <v>1.4690099999999999</v>
      </c>
      <c r="K57" s="1">
        <v>1.262886</v>
      </c>
      <c r="L57" s="1"/>
    </row>
    <row r="58" spans="2:12" x14ac:dyDescent="0.2">
      <c r="B58" s="1">
        <v>3.0302609999999999</v>
      </c>
      <c r="C58" s="1">
        <v>2.3543509999999999</v>
      </c>
      <c r="D58" s="1">
        <v>2.2337470000000001</v>
      </c>
      <c r="E58" s="1"/>
    </row>
    <row r="59" spans="2:12" x14ac:dyDescent="0.2">
      <c r="B59" s="1">
        <v>2.755595</v>
      </c>
      <c r="C59" s="1">
        <v>2.5030749999999999</v>
      </c>
      <c r="D59" s="1">
        <v>2.6147999999999998</v>
      </c>
      <c r="E59" s="1"/>
    </row>
    <row r="60" spans="2:12" x14ac:dyDescent="0.2">
      <c r="B60" s="1">
        <v>2.3033480000000002</v>
      </c>
      <c r="C60" s="1">
        <v>1.359213</v>
      </c>
      <c r="D60" s="1">
        <v>1.0681259999999999</v>
      </c>
      <c r="E60" s="1"/>
    </row>
    <row r="61" spans="2:12" x14ac:dyDescent="0.2">
      <c r="B61" s="1">
        <v>1.3796809999999999</v>
      </c>
      <c r="C61" s="1">
        <v>1.8319110000000001</v>
      </c>
      <c r="D61" s="1">
        <v>1.9378409999999999</v>
      </c>
      <c r="E61" s="1"/>
    </row>
    <row r="62" spans="2:12" x14ac:dyDescent="0.2">
      <c r="B62" s="1">
        <v>3.6677240000000002</v>
      </c>
      <c r="C62" s="1">
        <v>2.590157</v>
      </c>
      <c r="D62" s="1">
        <v>2.3601190000000001</v>
      </c>
      <c r="E62" s="1"/>
    </row>
    <row r="63" spans="2:12" x14ac:dyDescent="0.2">
      <c r="B63" s="1">
        <v>4.6670850000000002</v>
      </c>
      <c r="C63" s="1">
        <v>3.236275</v>
      </c>
      <c r="D63" s="1">
        <v>2.8529399999999998</v>
      </c>
      <c r="E63" s="1"/>
    </row>
    <row r="64" spans="2:12" x14ac:dyDescent="0.2">
      <c r="B64" s="1">
        <v>3.8480319999999999</v>
      </c>
      <c r="C64" s="1">
        <v>3.0251760000000001</v>
      </c>
      <c r="D64" s="1">
        <v>2.4893749999999999</v>
      </c>
      <c r="E64" s="1"/>
    </row>
    <row r="65" spans="1:12" x14ac:dyDescent="0.2">
      <c r="B65" s="1">
        <v>2.8957069999999998</v>
      </c>
      <c r="C65" s="1">
        <v>1.895024</v>
      </c>
      <c r="D65" s="1">
        <v>1.380593</v>
      </c>
      <c r="E65" s="1"/>
    </row>
    <row r="66" spans="1:12" x14ac:dyDescent="0.2">
      <c r="B66" s="1">
        <v>2.6885319999999999</v>
      </c>
      <c r="C66" s="1">
        <v>1.834317</v>
      </c>
      <c r="D66" s="1">
        <v>1.377478</v>
      </c>
      <c r="E66" s="1"/>
    </row>
    <row r="67" spans="1:12" x14ac:dyDescent="0.2">
      <c r="B67" s="1">
        <v>3.6372680000000002</v>
      </c>
      <c r="C67" s="1">
        <v>2.4711780000000001</v>
      </c>
      <c r="D67" s="1">
        <v>1.626595</v>
      </c>
      <c r="E67" s="1"/>
    </row>
    <row r="68" spans="1:12" x14ac:dyDescent="0.2">
      <c r="B68" s="1">
        <v>7.0945270000000002</v>
      </c>
      <c r="C68" s="1">
        <v>4.1760609999999998</v>
      </c>
      <c r="D68" s="1">
        <v>3.4062920000000001</v>
      </c>
      <c r="E68" s="1"/>
    </row>
    <row r="69" spans="1:12" x14ac:dyDescent="0.2">
      <c r="B69" s="1">
        <v>2.9525519999999998</v>
      </c>
      <c r="C69" s="1">
        <v>1.9655640000000001</v>
      </c>
      <c r="D69" s="1">
        <v>1.7987379999999999</v>
      </c>
      <c r="E69" s="1"/>
    </row>
    <row r="70" spans="1:12" ht="13.5" thickBot="1" x14ac:dyDescent="0.25">
      <c r="B70" s="13">
        <v>4.454326</v>
      </c>
      <c r="C70" s="13">
        <v>3.0714969999999999</v>
      </c>
      <c r="D70" s="13">
        <v>2.5327030000000001</v>
      </c>
      <c r="E70" s="13"/>
      <c r="I70" s="14"/>
      <c r="J70" s="14"/>
      <c r="K70" s="14"/>
      <c r="L70" s="14"/>
    </row>
    <row r="71" spans="1:12" x14ac:dyDescent="0.2">
      <c r="A71" s="4" t="s">
        <v>1</v>
      </c>
      <c r="B71" s="6">
        <f>AVERAGE(B6:B70)</f>
        <v>3.0875691243076919</v>
      </c>
      <c r="C71" s="6">
        <f t="shared" ref="C71:E71" si="0">AVERAGE(C6:C70)</f>
        <v>2.3468718644000002</v>
      </c>
      <c r="D71" s="6">
        <f t="shared" si="0"/>
        <v>2.0443899590461538</v>
      </c>
      <c r="E71" s="6">
        <f t="shared" si="0"/>
        <v>2.0080264406999997</v>
      </c>
      <c r="F71" s="7"/>
      <c r="G71" s="7"/>
      <c r="H71" s="7"/>
      <c r="I71" s="6">
        <f>AVERAGE(I6:I70)</f>
        <v>3.1592392692307691</v>
      </c>
      <c r="J71" s="6">
        <f t="shared" ref="J71" si="1">AVERAGE(J6:J70)</f>
        <v>2.3722077692307679</v>
      </c>
      <c r="K71" s="6">
        <f t="shared" ref="K71" si="2">AVERAGE(K6:K70)</f>
        <v>2.1971341538461537</v>
      </c>
      <c r="L71" s="6">
        <f t="shared" ref="L71" si="3">AVERAGE(L6:L70)</f>
        <v>2.1769943243243244</v>
      </c>
    </row>
    <row r="72" spans="1:12" x14ac:dyDescent="0.2">
      <c r="A72" s="2" t="s">
        <v>2</v>
      </c>
      <c r="B72" s="8">
        <f>STDEV(B6:B70)/(SQRT(COUNT(B6:B70)))</f>
        <v>0.16178953283482594</v>
      </c>
      <c r="C72" s="8">
        <f t="shared" ref="C72:E72" si="4">STDEV(C6:C70)/(SQRT(COUNT(C6:C70)))</f>
        <v>0.10505696715166535</v>
      </c>
      <c r="D72" s="8">
        <f t="shared" si="4"/>
        <v>9.3870193196723586E-2</v>
      </c>
      <c r="E72" s="8">
        <f t="shared" si="4"/>
        <v>0.10148113372769618</v>
      </c>
      <c r="F72" s="9"/>
      <c r="G72" s="9"/>
      <c r="H72" s="9"/>
      <c r="I72" s="8">
        <f t="shared" ref="I72:L72" si="5">STDEV(I6:I70)/(SQRT(COUNT(I6:I70)))</f>
        <v>0.13532329873502771</v>
      </c>
      <c r="J72" s="8">
        <f t="shared" si="5"/>
        <v>0.10193032488106933</v>
      </c>
      <c r="K72" s="8">
        <f t="shared" si="5"/>
        <v>0.10281337234576123</v>
      </c>
      <c r="L72" s="8">
        <f t="shared" si="5"/>
        <v>0.13344184393284114</v>
      </c>
    </row>
    <row r="74" spans="1:12" x14ac:dyDescent="0.2">
      <c r="A74" s="4"/>
    </row>
    <row r="75" spans="1:12" x14ac:dyDescent="0.2">
      <c r="A75" s="4"/>
    </row>
    <row r="76" spans="1:12" x14ac:dyDescent="0.2">
      <c r="A76" s="4"/>
    </row>
  </sheetData>
  <mergeCells count="4">
    <mergeCell ref="B4:E4"/>
    <mergeCell ref="I4:L4"/>
    <mergeCell ref="H3:M3"/>
    <mergeCell ref="A3:F3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"/>
  <sheetViews>
    <sheetView workbookViewId="0">
      <selection activeCell="F12" sqref="F12"/>
    </sheetView>
  </sheetViews>
  <sheetFormatPr defaultRowHeight="15" x14ac:dyDescent="0.25"/>
  <sheetData>
    <row r="1" spans="1:3" x14ac:dyDescent="0.25">
      <c r="A1" s="40" t="s">
        <v>144</v>
      </c>
    </row>
    <row r="2" spans="1:3" x14ac:dyDescent="0.25">
      <c r="B2" s="4" t="s">
        <v>92</v>
      </c>
    </row>
    <row r="3" spans="1:3" x14ac:dyDescent="0.25">
      <c r="B3" s="17" t="s">
        <v>3</v>
      </c>
      <c r="C3" s="18" t="s">
        <v>4</v>
      </c>
    </row>
    <row r="4" spans="1:3" x14ac:dyDescent="0.25">
      <c r="B4" s="1">
        <v>100.3192052</v>
      </c>
      <c r="C4" s="1">
        <v>50.609450039999999</v>
      </c>
    </row>
    <row r="5" spans="1:3" x14ac:dyDescent="0.25">
      <c r="B5" s="1">
        <v>91.88514352</v>
      </c>
      <c r="C5" s="1">
        <v>81.703497470000002</v>
      </c>
    </row>
    <row r="6" spans="1:3" x14ac:dyDescent="0.25">
      <c r="B6" s="1">
        <v>110.98190839999999</v>
      </c>
      <c r="C6" s="1">
        <v>78.476651009999998</v>
      </c>
    </row>
    <row r="7" spans="1:3" x14ac:dyDescent="0.25">
      <c r="B7" s="1">
        <v>103.0723691</v>
      </c>
      <c r="C7" s="1">
        <v>54.891807589999999</v>
      </c>
    </row>
    <row r="8" spans="1:3" x14ac:dyDescent="0.25">
      <c r="B8" s="1">
        <v>88.179628550000004</v>
      </c>
      <c r="C8" s="1">
        <v>74.998797479999993</v>
      </c>
    </row>
    <row r="9" spans="1:3" x14ac:dyDescent="0.25">
      <c r="B9" s="1">
        <v>196.3804126</v>
      </c>
      <c r="C9" s="1">
        <v>131.2083781</v>
      </c>
    </row>
    <row r="10" spans="1:3" x14ac:dyDescent="0.25">
      <c r="B10" s="1">
        <v>88.631419840000007</v>
      </c>
      <c r="C10" s="1">
        <v>94.032953680000006</v>
      </c>
    </row>
    <row r="11" spans="1:3" x14ac:dyDescent="0.25">
      <c r="B11" s="1">
        <v>231.6537797</v>
      </c>
      <c r="C11" s="1">
        <v>63.040863719999997</v>
      </c>
    </row>
    <row r="12" spans="1:3" x14ac:dyDescent="0.25">
      <c r="B12" s="1">
        <v>135.81526579999999</v>
      </c>
      <c r="C12" s="1">
        <v>67.775947599999995</v>
      </c>
    </row>
    <row r="13" spans="1:3" x14ac:dyDescent="0.25">
      <c r="B13" s="1">
        <v>83.154027159999998</v>
      </c>
      <c r="C13" s="1">
        <v>55.752660329999998</v>
      </c>
    </row>
    <row r="14" spans="1:3" x14ac:dyDescent="0.25">
      <c r="B14" s="1">
        <v>90.552017090000007</v>
      </c>
      <c r="C14" s="1">
        <v>57.559282330000002</v>
      </c>
    </row>
    <row r="15" spans="1:3" x14ac:dyDescent="0.25">
      <c r="B15" s="1">
        <v>127.2429228</v>
      </c>
      <c r="C15" s="1">
        <v>41.542015599999999</v>
      </c>
    </row>
    <row r="16" spans="1:3" x14ac:dyDescent="0.25">
      <c r="B16" s="1">
        <v>82.832252980000007</v>
      </c>
      <c r="C16" s="1">
        <v>70.768573880000005</v>
      </c>
    </row>
    <row r="17" spans="2:3" x14ac:dyDescent="0.25">
      <c r="B17" s="1">
        <v>86.353345219999994</v>
      </c>
      <c r="C17" s="1">
        <v>84.570685030000007</v>
      </c>
    </row>
    <row r="18" spans="2:3" x14ac:dyDescent="0.25">
      <c r="B18" s="1">
        <v>113.36564420000001</v>
      </c>
      <c r="C18" s="1">
        <v>98.050427440000007</v>
      </c>
    </row>
    <row r="19" spans="2:3" x14ac:dyDescent="0.25">
      <c r="B19" s="1">
        <v>183.94914270000001</v>
      </c>
      <c r="C19" s="1">
        <v>121.9820663</v>
      </c>
    </row>
    <row r="20" spans="2:3" x14ac:dyDescent="0.25">
      <c r="B20" s="1">
        <v>89.586840570000007</v>
      </c>
      <c r="C20" s="1">
        <v>96.318934859999999</v>
      </c>
    </row>
    <row r="21" spans="2:3" x14ac:dyDescent="0.25">
      <c r="B21" s="1">
        <v>110.0479141</v>
      </c>
      <c r="C21" s="1">
        <v>102.0158514</v>
      </c>
    </row>
    <row r="22" spans="2:3" x14ac:dyDescent="0.25">
      <c r="B22" s="1">
        <v>103.6408618</v>
      </c>
      <c r="C22" s="1">
        <v>92.434768379999994</v>
      </c>
    </row>
    <row r="23" spans="2:3" x14ac:dyDescent="0.25">
      <c r="B23" s="1">
        <v>57.352316379999998</v>
      </c>
      <c r="C23" s="1">
        <v>78.357219700000002</v>
      </c>
    </row>
    <row r="24" spans="2:3" x14ac:dyDescent="0.25">
      <c r="B24" s="1">
        <v>63.194826990000003</v>
      </c>
      <c r="C24" s="1">
        <v>94.040766360000006</v>
      </c>
    </row>
    <row r="25" spans="2:3" x14ac:dyDescent="0.25">
      <c r="B25" s="1">
        <v>180.54891230000001</v>
      </c>
      <c r="C25" s="1">
        <v>91.335578260000005</v>
      </c>
    </row>
    <row r="26" spans="2:3" x14ac:dyDescent="0.25">
      <c r="B26" s="1">
        <v>226.3500124</v>
      </c>
      <c r="C26" s="1">
        <v>122.9620367</v>
      </c>
    </row>
    <row r="27" spans="2:3" x14ac:dyDescent="0.25">
      <c r="B27" s="1">
        <v>183.607462</v>
      </c>
      <c r="C27" s="1">
        <v>111.85713560000001</v>
      </c>
    </row>
    <row r="28" spans="2:3" x14ac:dyDescent="0.25">
      <c r="B28" s="1">
        <v>170.18615600000001</v>
      </c>
      <c r="C28" s="1">
        <v>109.769626</v>
      </c>
    </row>
    <row r="29" spans="2:3" x14ac:dyDescent="0.25">
      <c r="B29" s="1">
        <v>110.8598635</v>
      </c>
      <c r="C29" s="1">
        <v>100.62388780000001</v>
      </c>
    </row>
    <row r="30" spans="2:3" x14ac:dyDescent="0.25">
      <c r="B30" s="1">
        <v>85.45493931</v>
      </c>
      <c r="C30" s="1">
        <v>128.3855662</v>
      </c>
    </row>
    <row r="31" spans="2:3" x14ac:dyDescent="0.25">
      <c r="B31" s="1">
        <v>128.12993969999999</v>
      </c>
      <c r="C31" s="1">
        <v>79.292568560000007</v>
      </c>
    </row>
    <row r="32" spans="2:3" x14ac:dyDescent="0.25">
      <c r="B32" s="1">
        <v>106.950672</v>
      </c>
      <c r="C32" s="1">
        <v>109.7598493</v>
      </c>
    </row>
    <row r="33" spans="2:3" x14ac:dyDescent="0.25">
      <c r="B33" s="1">
        <v>173.36007649999999</v>
      </c>
      <c r="C33" s="1">
        <v>89.580070969999994</v>
      </c>
    </row>
    <row r="34" spans="2:3" x14ac:dyDescent="0.25">
      <c r="B34" s="1">
        <v>88.512218000000004</v>
      </c>
      <c r="C34" s="1">
        <v>82.867489759999998</v>
      </c>
    </row>
    <row r="35" spans="2:3" x14ac:dyDescent="0.25">
      <c r="B35" s="1">
        <v>88.278071580000002</v>
      </c>
      <c r="C35" s="1">
        <v>111.71031739999999</v>
      </c>
    </row>
    <row r="36" spans="2:3" x14ac:dyDescent="0.25">
      <c r="B36" s="1">
        <v>110.4177475</v>
      </c>
      <c r="C36" s="1">
        <v>106.4128608</v>
      </c>
    </row>
    <row r="37" spans="2:3" x14ac:dyDescent="0.25">
      <c r="B37" s="1">
        <v>91.346170009999994</v>
      </c>
      <c r="C37" s="1">
        <v>126.9579291</v>
      </c>
    </row>
    <row r="38" spans="2:3" x14ac:dyDescent="0.25">
      <c r="B38" s="1">
        <v>114.2009109</v>
      </c>
      <c r="C38" s="1">
        <v>112.2466549</v>
      </c>
    </row>
    <row r="39" spans="2:3" x14ac:dyDescent="0.25">
      <c r="B39" s="1">
        <v>81.073287129999997</v>
      </c>
      <c r="C39" s="1">
        <v>92.401798069999998</v>
      </c>
    </row>
    <row r="40" spans="2:3" x14ac:dyDescent="0.25">
      <c r="B40" s="1">
        <v>107.6355547</v>
      </c>
      <c r="C40" s="1">
        <v>87.707200650000004</v>
      </c>
    </row>
    <row r="41" spans="2:3" x14ac:dyDescent="0.25">
      <c r="B41" s="1">
        <v>118.3346957</v>
      </c>
      <c r="C41" s="1">
        <v>102.4141729</v>
      </c>
    </row>
    <row r="42" spans="2:3" x14ac:dyDescent="0.25">
      <c r="B42" s="1">
        <v>80.487909909999999</v>
      </c>
      <c r="C42" s="1">
        <v>90.958324770000004</v>
      </c>
    </row>
    <row r="43" spans="2:3" x14ac:dyDescent="0.25">
      <c r="B43" s="1">
        <v>75.806896390000006</v>
      </c>
      <c r="C43" s="1">
        <v>38</v>
      </c>
    </row>
    <row r="44" spans="2:3" x14ac:dyDescent="0.25">
      <c r="B44" s="1">
        <v>84.805405140000005</v>
      </c>
      <c r="C44" s="1">
        <v>76.069230000000005</v>
      </c>
    </row>
    <row r="45" spans="2:3" x14ac:dyDescent="0.25">
      <c r="B45" s="1">
        <v>76.080866159999999</v>
      </c>
      <c r="C45" s="1">
        <v>72.896690000000007</v>
      </c>
    </row>
    <row r="46" spans="2:3" x14ac:dyDescent="0.25">
      <c r="B46" s="1">
        <v>200.11033119999999</v>
      </c>
      <c r="C46" s="1">
        <v>81.547359999999998</v>
      </c>
    </row>
    <row r="47" spans="2:3" x14ac:dyDescent="0.25">
      <c r="B47" s="1">
        <v>140.01850780000001</v>
      </c>
      <c r="C47" s="1">
        <v>109.86579999999999</v>
      </c>
    </row>
    <row r="48" spans="2:3" x14ac:dyDescent="0.25">
      <c r="B48" s="1">
        <v>79.444865879999995</v>
      </c>
      <c r="C48" s="1">
        <v>110.6229</v>
      </c>
    </row>
    <row r="49" spans="2:3" x14ac:dyDescent="0.25">
      <c r="B49" s="1">
        <v>104.251869</v>
      </c>
      <c r="C49" s="1">
        <v>90.811710000000005</v>
      </c>
    </row>
    <row r="50" spans="2:3" x14ac:dyDescent="0.25">
      <c r="B50" s="1">
        <v>120.2404737</v>
      </c>
      <c r="C50" s="1">
        <v>81.139480000000006</v>
      </c>
    </row>
    <row r="51" spans="2:3" x14ac:dyDescent="0.25">
      <c r="B51" s="1">
        <v>126.7751008</v>
      </c>
      <c r="C51" s="1">
        <v>111.0502</v>
      </c>
    </row>
    <row r="52" spans="2:3" x14ac:dyDescent="0.25">
      <c r="B52" s="1">
        <v>107.234703</v>
      </c>
      <c r="C52" s="1">
        <v>99.091260000000005</v>
      </c>
    </row>
    <row r="53" spans="2:3" x14ac:dyDescent="0.25">
      <c r="B53" s="1">
        <v>140.57221709999999</v>
      </c>
      <c r="C53" s="1">
        <v>100.54049999999999</v>
      </c>
    </row>
    <row r="54" spans="2:3" x14ac:dyDescent="0.25">
      <c r="B54" s="1">
        <v>79.601772130000001</v>
      </c>
      <c r="C54" s="1">
        <v>100.15</v>
      </c>
    </row>
    <row r="55" spans="2:3" x14ac:dyDescent="0.25">
      <c r="B55" s="1">
        <v>119.31639610000001</v>
      </c>
      <c r="C55" s="1">
        <v>77.98366</v>
      </c>
    </row>
    <row r="56" spans="2:3" x14ac:dyDescent="0.25">
      <c r="B56" s="1">
        <v>153.9540887</v>
      </c>
      <c r="C56" s="1">
        <v>93.071290000000005</v>
      </c>
    </row>
    <row r="57" spans="2:3" x14ac:dyDescent="0.25">
      <c r="B57" s="1">
        <v>94.179993870000004</v>
      </c>
      <c r="C57" s="1">
        <v>84.567440000000005</v>
      </c>
    </row>
    <row r="58" spans="2:3" x14ac:dyDescent="0.25">
      <c r="B58" s="1">
        <v>157.1893364</v>
      </c>
      <c r="C58" s="1">
        <v>87.688059999999993</v>
      </c>
    </row>
    <row r="59" spans="2:3" x14ac:dyDescent="0.25">
      <c r="B59" s="1">
        <v>78.865759069999996</v>
      </c>
      <c r="C59" s="1">
        <v>80.907399999999996</v>
      </c>
    </row>
    <row r="60" spans="2:3" x14ac:dyDescent="0.25">
      <c r="B60" s="1">
        <v>107.8865081</v>
      </c>
      <c r="C60" s="1">
        <v>58.529339999999998</v>
      </c>
    </row>
    <row r="61" spans="2:3" x14ac:dyDescent="0.25">
      <c r="B61" s="1">
        <v>120.3141078</v>
      </c>
      <c r="C61" s="1">
        <v>94.168819999999997</v>
      </c>
    </row>
    <row r="62" spans="2:3" x14ac:dyDescent="0.25">
      <c r="B62" s="1">
        <v>156.82912769999999</v>
      </c>
      <c r="C62" s="1">
        <v>88.912049999999994</v>
      </c>
    </row>
    <row r="63" spans="2:3" x14ac:dyDescent="0.25">
      <c r="B63" s="1">
        <v>73.000500349999996</v>
      </c>
      <c r="C63" s="1">
        <v>79.559989999999999</v>
      </c>
    </row>
    <row r="64" spans="2:3" x14ac:dyDescent="0.25">
      <c r="B64" s="1">
        <v>112.9827887</v>
      </c>
      <c r="C64" s="1">
        <v>121.7636</v>
      </c>
    </row>
    <row r="65" spans="2:3" x14ac:dyDescent="0.25">
      <c r="B65" s="1">
        <v>81.499485669999999</v>
      </c>
      <c r="C65" s="1">
        <v>107.2306</v>
      </c>
    </row>
    <row r="66" spans="2:3" x14ac:dyDescent="0.25">
      <c r="B66" s="1">
        <v>177.46514379999999</v>
      </c>
      <c r="C66" s="1">
        <v>81.75479</v>
      </c>
    </row>
    <row r="67" spans="2:3" x14ac:dyDescent="0.25">
      <c r="B67" s="1">
        <v>104.1100174</v>
      </c>
      <c r="C67" s="1">
        <v>95.62679</v>
      </c>
    </row>
    <row r="68" spans="2:3" x14ac:dyDescent="0.25">
      <c r="B68" s="1">
        <v>64.218040560000006</v>
      </c>
      <c r="C68" s="1">
        <v>72.325419999999994</v>
      </c>
    </row>
    <row r="69" spans="2:3" x14ac:dyDescent="0.25">
      <c r="B69" s="1">
        <v>86.249308290000002</v>
      </c>
      <c r="C69" s="1">
        <v>79.539000000000001</v>
      </c>
    </row>
    <row r="70" spans="2:3" x14ac:dyDescent="0.25">
      <c r="B70" s="1">
        <v>93.097005780000003</v>
      </c>
      <c r="C70" s="1">
        <v>119.1272</v>
      </c>
    </row>
    <row r="71" spans="2:3" x14ac:dyDescent="0.25">
      <c r="B71" s="1">
        <v>106.8868458</v>
      </c>
      <c r="C71" s="1">
        <v>106.73950000000001</v>
      </c>
    </row>
    <row r="72" spans="2:3" x14ac:dyDescent="0.25">
      <c r="B72" s="1">
        <v>122.251226</v>
      </c>
      <c r="C72" s="1">
        <v>135.1404</v>
      </c>
    </row>
    <row r="73" spans="2:3" x14ac:dyDescent="0.25">
      <c r="B73" s="1">
        <v>112.4350175</v>
      </c>
      <c r="C73" s="1">
        <v>100.53749999999999</v>
      </c>
    </row>
    <row r="74" spans="2:3" x14ac:dyDescent="0.25">
      <c r="B74" s="1">
        <v>95.534321669999997</v>
      </c>
      <c r="C74" s="1">
        <v>85.264679999999998</v>
      </c>
    </row>
    <row r="75" spans="2:3" x14ac:dyDescent="0.25">
      <c r="B75" s="1">
        <v>95.277196169999996</v>
      </c>
      <c r="C75" s="1">
        <v>67.949839999999995</v>
      </c>
    </row>
    <row r="76" spans="2:3" x14ac:dyDescent="0.25">
      <c r="B76" s="1">
        <v>81.699940560000002</v>
      </c>
      <c r="C76" s="1">
        <v>99.501630000000006</v>
      </c>
    </row>
    <row r="77" spans="2:3" x14ac:dyDescent="0.25">
      <c r="B77" s="1">
        <v>103.6682338</v>
      </c>
      <c r="C77" s="1">
        <v>89.996399999999994</v>
      </c>
    </row>
    <row r="78" spans="2:3" x14ac:dyDescent="0.25">
      <c r="B78" s="1">
        <v>124.5100558</v>
      </c>
      <c r="C78" s="1">
        <v>81.841999999999999</v>
      </c>
    </row>
    <row r="79" spans="2:3" x14ac:dyDescent="0.25">
      <c r="B79" s="1">
        <v>125.35270749999999</v>
      </c>
      <c r="C79" s="1">
        <v>91.930980000000005</v>
      </c>
    </row>
    <row r="80" spans="2:3" x14ac:dyDescent="0.25">
      <c r="B80" s="1">
        <v>81.035274270000002</v>
      </c>
      <c r="C80" s="1">
        <v>70.866540000000001</v>
      </c>
    </row>
    <row r="81" spans="1:3" x14ac:dyDescent="0.25">
      <c r="B81" s="1">
        <v>128.72755380000001</v>
      </c>
      <c r="C81" s="1">
        <v>87.979910000000004</v>
      </c>
    </row>
    <row r="82" spans="1:3" x14ac:dyDescent="0.25">
      <c r="B82" s="1">
        <v>122.7588743</v>
      </c>
      <c r="C82" s="1">
        <v>119.0745</v>
      </c>
    </row>
    <row r="83" spans="1:3" x14ac:dyDescent="0.25">
      <c r="B83" s="1">
        <v>118.6399117</v>
      </c>
      <c r="C83" s="1">
        <v>145.38630000000001</v>
      </c>
    </row>
    <row r="84" spans="1:3" x14ac:dyDescent="0.25">
      <c r="B84" s="1">
        <v>146.99332419999999</v>
      </c>
      <c r="C84" s="1">
        <v>173.6533</v>
      </c>
    </row>
    <row r="85" spans="1:3" x14ac:dyDescent="0.25">
      <c r="B85" s="1">
        <v>88.92356753</v>
      </c>
      <c r="C85" s="1">
        <v>90.967160000000007</v>
      </c>
    </row>
    <row r="86" spans="1:3" x14ac:dyDescent="0.25">
      <c r="B86" s="1">
        <v>95.031926040000002</v>
      </c>
      <c r="C86" s="1">
        <v>75.506110000000007</v>
      </c>
    </row>
    <row r="87" spans="1:3" x14ac:dyDescent="0.25">
      <c r="B87" s="1">
        <v>128.19007490000001</v>
      </c>
      <c r="C87" s="1">
        <v>74.028120000000001</v>
      </c>
    </row>
    <row r="88" spans="1:3" x14ac:dyDescent="0.25">
      <c r="B88" s="1">
        <v>70.546938479999994</v>
      </c>
      <c r="C88" s="1">
        <v>94.489450000000005</v>
      </c>
    </row>
    <row r="89" spans="1:3" x14ac:dyDescent="0.25">
      <c r="B89" s="1"/>
      <c r="C89" s="1">
        <v>80.988780000000006</v>
      </c>
    </row>
    <row r="90" spans="1:3" x14ac:dyDescent="0.25">
      <c r="B90" s="1"/>
      <c r="C90" s="1">
        <v>88.910550000000001</v>
      </c>
    </row>
    <row r="91" spans="1:3" x14ac:dyDescent="0.25">
      <c r="B91" s="1"/>
      <c r="C91" s="1">
        <v>113.3278</v>
      </c>
    </row>
    <row r="92" spans="1:3" x14ac:dyDescent="0.25">
      <c r="B92" s="1"/>
      <c r="C92" s="1">
        <v>104.8663</v>
      </c>
    </row>
    <row r="93" spans="1:3" x14ac:dyDescent="0.25">
      <c r="B93" s="1"/>
    </row>
    <row r="94" spans="1:3" x14ac:dyDescent="0.25">
      <c r="A94" s="41" t="s">
        <v>74</v>
      </c>
      <c r="B94" s="1"/>
    </row>
    <row r="95" spans="1:3" x14ac:dyDescent="0.25">
      <c r="A95" s="41" t="s">
        <v>66</v>
      </c>
      <c r="B95" s="1" t="s">
        <v>15</v>
      </c>
    </row>
    <row r="96" spans="1:3" x14ac:dyDescent="0.25">
      <c r="A96" s="41" t="s">
        <v>67</v>
      </c>
      <c r="B96" s="1" t="s">
        <v>16</v>
      </c>
    </row>
    <row r="97" spans="1:2" x14ac:dyDescent="0.25">
      <c r="A97" s="41" t="s">
        <v>68</v>
      </c>
      <c r="B97" s="1" t="s">
        <v>69</v>
      </c>
    </row>
    <row r="98" spans="1:2" x14ac:dyDescent="0.25">
      <c r="A98" s="41" t="s">
        <v>70</v>
      </c>
      <c r="B98" s="1" t="s">
        <v>71</v>
      </c>
    </row>
    <row r="99" spans="1:2" x14ac:dyDescent="0.25">
      <c r="A99" s="41" t="s">
        <v>72</v>
      </c>
      <c r="B99" s="1" t="s">
        <v>93</v>
      </c>
    </row>
  </sheetData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defaultRowHeight="15" x14ac:dyDescent="0.25"/>
  <sheetData>
    <row r="1" spans="1:3" x14ac:dyDescent="0.25">
      <c r="A1" s="40" t="s">
        <v>145</v>
      </c>
    </row>
    <row r="2" spans="1:3" x14ac:dyDescent="0.25">
      <c r="B2" s="4" t="s">
        <v>94</v>
      </c>
    </row>
    <row r="3" spans="1:3" x14ac:dyDescent="0.25">
      <c r="B3" s="17" t="s">
        <v>3</v>
      </c>
      <c r="C3" s="18" t="s">
        <v>4</v>
      </c>
    </row>
    <row r="4" spans="1:3" x14ac:dyDescent="0.25">
      <c r="B4" s="1">
        <v>6.41</v>
      </c>
      <c r="C4" s="1">
        <v>12.68</v>
      </c>
    </row>
    <row r="5" spans="1:3" x14ac:dyDescent="0.25">
      <c r="B5" s="1">
        <v>10.06</v>
      </c>
      <c r="C5" s="1">
        <v>4.78</v>
      </c>
    </row>
    <row r="6" spans="1:3" x14ac:dyDescent="0.25">
      <c r="B6" s="1">
        <v>6.4</v>
      </c>
      <c r="C6" s="1">
        <v>7.66</v>
      </c>
    </row>
    <row r="7" spans="1:3" x14ac:dyDescent="0.25">
      <c r="B7" s="1">
        <v>5.03</v>
      </c>
      <c r="C7" s="1">
        <v>7.45</v>
      </c>
    </row>
    <row r="8" spans="1:3" x14ac:dyDescent="0.25">
      <c r="B8" s="1">
        <v>8.07</v>
      </c>
      <c r="C8" s="1">
        <v>9.3699999999999992</v>
      </c>
    </row>
    <row r="9" spans="1:3" x14ac:dyDescent="0.25">
      <c r="B9" s="1">
        <v>9.76</v>
      </c>
      <c r="C9" s="1">
        <v>6.45</v>
      </c>
    </row>
    <row r="10" spans="1:3" x14ac:dyDescent="0.25">
      <c r="B10" s="1">
        <v>14.81</v>
      </c>
      <c r="C10" s="1">
        <v>7.59</v>
      </c>
    </row>
    <row r="11" spans="1:3" x14ac:dyDescent="0.25">
      <c r="B11" s="1">
        <v>7.69</v>
      </c>
      <c r="C11" s="1">
        <v>6.07</v>
      </c>
    </row>
    <row r="12" spans="1:3" x14ac:dyDescent="0.25">
      <c r="B12" s="1">
        <v>7.14</v>
      </c>
      <c r="C12" s="1">
        <v>7.2</v>
      </c>
    </row>
    <row r="13" spans="1:3" x14ac:dyDescent="0.25">
      <c r="B13" s="1">
        <v>7.22</v>
      </c>
      <c r="C13" s="1">
        <v>4.8600000000000003</v>
      </c>
    </row>
    <row r="14" spans="1:3" x14ac:dyDescent="0.25">
      <c r="B14" s="1">
        <v>6.59</v>
      </c>
      <c r="C14" s="1">
        <v>3.65</v>
      </c>
    </row>
    <row r="15" spans="1:3" x14ac:dyDescent="0.25">
      <c r="B15" s="1">
        <v>5.65</v>
      </c>
      <c r="C15" s="1">
        <v>2.2599999999999998</v>
      </c>
    </row>
    <row r="16" spans="1:3" x14ac:dyDescent="0.25">
      <c r="B16" s="1">
        <v>4.26</v>
      </c>
      <c r="C16" s="1">
        <v>4.37</v>
      </c>
    </row>
    <row r="17" spans="2:3" x14ac:dyDescent="0.25">
      <c r="B17" s="1">
        <v>8.89</v>
      </c>
      <c r="C17" s="1">
        <v>7.96</v>
      </c>
    </row>
    <row r="18" spans="2:3" x14ac:dyDescent="0.25">
      <c r="B18" s="1">
        <v>8.09</v>
      </c>
      <c r="C18" s="1">
        <v>6.94</v>
      </c>
    </row>
    <row r="19" spans="2:3" x14ac:dyDescent="0.25">
      <c r="B19" s="1">
        <v>3.56</v>
      </c>
      <c r="C19" s="1">
        <v>8.25</v>
      </c>
    </row>
    <row r="20" spans="2:3" x14ac:dyDescent="0.25">
      <c r="B20" s="1">
        <v>5.88</v>
      </c>
      <c r="C20" s="1">
        <v>3.31</v>
      </c>
    </row>
    <row r="21" spans="2:3" x14ac:dyDescent="0.25">
      <c r="B21" s="1">
        <v>6.2</v>
      </c>
      <c r="C21" s="1">
        <v>0.92</v>
      </c>
    </row>
    <row r="22" spans="2:3" x14ac:dyDescent="0.25">
      <c r="B22" s="1">
        <v>11.49</v>
      </c>
      <c r="C22" s="1">
        <v>2.7</v>
      </c>
    </row>
    <row r="23" spans="2:3" x14ac:dyDescent="0.25">
      <c r="B23" s="1">
        <v>6.8</v>
      </c>
      <c r="C23" s="1">
        <v>3.41</v>
      </c>
    </row>
    <row r="24" spans="2:3" x14ac:dyDescent="0.25">
      <c r="B24" s="1">
        <v>10.47</v>
      </c>
      <c r="C24" s="1">
        <v>5.38</v>
      </c>
    </row>
    <row r="25" spans="2:3" x14ac:dyDescent="0.25">
      <c r="B25" s="1">
        <v>14.09</v>
      </c>
      <c r="C25" s="1">
        <v>4.26</v>
      </c>
    </row>
    <row r="26" spans="2:3" x14ac:dyDescent="0.25">
      <c r="B26" s="1">
        <v>2.75</v>
      </c>
      <c r="C26" s="1">
        <v>3.61</v>
      </c>
    </row>
    <row r="27" spans="2:3" x14ac:dyDescent="0.25">
      <c r="B27" s="1">
        <v>11.85</v>
      </c>
      <c r="C27" s="1">
        <v>6.87</v>
      </c>
    </row>
    <row r="28" spans="2:3" x14ac:dyDescent="0.25">
      <c r="B28" s="1">
        <v>5.13</v>
      </c>
      <c r="C28" s="1">
        <v>2.67</v>
      </c>
    </row>
    <row r="29" spans="2:3" x14ac:dyDescent="0.25">
      <c r="B29" s="1">
        <v>1.18</v>
      </c>
      <c r="C29" s="1">
        <v>4.8899999999999997</v>
      </c>
    </row>
    <row r="30" spans="2:3" x14ac:dyDescent="0.25">
      <c r="B30" s="1">
        <v>9.65</v>
      </c>
      <c r="C30" s="1">
        <v>0.92</v>
      </c>
    </row>
    <row r="31" spans="2:3" x14ac:dyDescent="0.25">
      <c r="B31" s="1">
        <v>3.29</v>
      </c>
      <c r="C31" s="1">
        <v>2.27</v>
      </c>
    </row>
    <row r="32" spans="2:3" x14ac:dyDescent="0.25">
      <c r="B32" s="1">
        <v>3.32</v>
      </c>
      <c r="C32" s="1">
        <v>1.46</v>
      </c>
    </row>
    <row r="33" spans="2:3" x14ac:dyDescent="0.25">
      <c r="B33" s="1">
        <v>5.6</v>
      </c>
      <c r="C33" s="1">
        <v>1.61</v>
      </c>
    </row>
    <row r="34" spans="2:3" x14ac:dyDescent="0.25">
      <c r="B34" s="1">
        <v>8.44</v>
      </c>
      <c r="C34" s="1">
        <v>5.21</v>
      </c>
    </row>
    <row r="35" spans="2:3" x14ac:dyDescent="0.25">
      <c r="B35" s="1">
        <v>6.57</v>
      </c>
      <c r="C35" s="1">
        <v>5.55</v>
      </c>
    </row>
    <row r="36" spans="2:3" x14ac:dyDescent="0.25">
      <c r="B36" s="1">
        <v>9.44</v>
      </c>
      <c r="C36" s="1">
        <v>8.64</v>
      </c>
    </row>
    <row r="37" spans="2:3" x14ac:dyDescent="0.25">
      <c r="B37" s="1">
        <v>4.8</v>
      </c>
      <c r="C37" s="1">
        <v>6.6</v>
      </c>
    </row>
    <row r="38" spans="2:3" x14ac:dyDescent="0.25">
      <c r="B38" s="1">
        <v>6.13</v>
      </c>
      <c r="C38" s="1">
        <v>2.61</v>
      </c>
    </row>
    <row r="39" spans="2:3" x14ac:dyDescent="0.25">
      <c r="B39" s="1">
        <v>6</v>
      </c>
      <c r="C39" s="1">
        <v>3.07</v>
      </c>
    </row>
    <row r="40" spans="2:3" x14ac:dyDescent="0.25">
      <c r="B40" s="1">
        <v>3.94</v>
      </c>
      <c r="C40" s="1">
        <v>7.3</v>
      </c>
    </row>
    <row r="41" spans="2:3" x14ac:dyDescent="0.25">
      <c r="B41" s="1">
        <v>6.21</v>
      </c>
      <c r="C41" s="1">
        <v>4.7699999999999996</v>
      </c>
    </row>
    <row r="42" spans="2:3" x14ac:dyDescent="0.25">
      <c r="B42" s="1">
        <v>4.76</v>
      </c>
      <c r="C42" s="1">
        <v>7.69</v>
      </c>
    </row>
    <row r="43" spans="2:3" x14ac:dyDescent="0.25">
      <c r="B43" s="1">
        <v>7.02</v>
      </c>
      <c r="C43" s="1">
        <v>8.23</v>
      </c>
    </row>
    <row r="44" spans="2:3" x14ac:dyDescent="0.25">
      <c r="B44" s="1"/>
      <c r="C44" s="1">
        <v>6.63</v>
      </c>
    </row>
    <row r="45" spans="2:3" x14ac:dyDescent="0.25">
      <c r="B45" s="1"/>
      <c r="C45" s="1">
        <v>6.77</v>
      </c>
    </row>
    <row r="46" spans="2:3" x14ac:dyDescent="0.25">
      <c r="B46" s="1"/>
      <c r="C46" s="1">
        <v>5.4</v>
      </c>
    </row>
    <row r="47" spans="2:3" x14ac:dyDescent="0.25">
      <c r="B47" s="1"/>
      <c r="C47" s="1">
        <v>3.88</v>
      </c>
    </row>
    <row r="48" spans="2:3" x14ac:dyDescent="0.25">
      <c r="B48" s="1"/>
      <c r="C48" s="1">
        <v>8.8000000000000007</v>
      </c>
    </row>
    <row r="49" spans="2:3" x14ac:dyDescent="0.25">
      <c r="B49" s="1"/>
      <c r="C49" s="1">
        <v>8.9</v>
      </c>
    </row>
    <row r="50" spans="2:3" x14ac:dyDescent="0.25">
      <c r="B50" s="1"/>
      <c r="C50" s="1">
        <v>7.13</v>
      </c>
    </row>
    <row r="51" spans="2:3" x14ac:dyDescent="0.25">
      <c r="B51" s="1"/>
      <c r="C51" s="1">
        <v>6.28</v>
      </c>
    </row>
    <row r="52" spans="2:3" x14ac:dyDescent="0.25">
      <c r="B52" s="1"/>
      <c r="C52" s="1">
        <v>1.43</v>
      </c>
    </row>
    <row r="53" spans="2:3" x14ac:dyDescent="0.25">
      <c r="B53" s="1"/>
      <c r="C53" s="1">
        <v>2.2200000000000002</v>
      </c>
    </row>
    <row r="54" spans="2:3" x14ac:dyDescent="0.25">
      <c r="B54" s="1"/>
      <c r="C54" s="1">
        <v>5.2</v>
      </c>
    </row>
    <row r="55" spans="2:3" x14ac:dyDescent="0.25">
      <c r="B55" s="1"/>
      <c r="C55" s="1">
        <v>2.29</v>
      </c>
    </row>
    <row r="56" spans="2:3" x14ac:dyDescent="0.25">
      <c r="B56" s="1"/>
      <c r="C56" s="1">
        <v>5.71</v>
      </c>
    </row>
    <row r="57" spans="2:3" x14ac:dyDescent="0.25">
      <c r="B57" s="1"/>
      <c r="C57" s="1">
        <v>0.52</v>
      </c>
    </row>
    <row r="58" spans="2:3" x14ac:dyDescent="0.25">
      <c r="B58" s="1"/>
      <c r="C58" s="1">
        <v>9.24</v>
      </c>
    </row>
    <row r="59" spans="2:3" x14ac:dyDescent="0.25">
      <c r="B59" s="1"/>
      <c r="C59" s="1">
        <v>4.95</v>
      </c>
    </row>
    <row r="60" spans="2:3" x14ac:dyDescent="0.25">
      <c r="B60" s="1"/>
      <c r="C60" s="1">
        <v>5.52</v>
      </c>
    </row>
    <row r="61" spans="2:3" x14ac:dyDescent="0.25">
      <c r="B61" s="1"/>
      <c r="C61" s="1">
        <v>4.34</v>
      </c>
    </row>
    <row r="62" spans="2:3" x14ac:dyDescent="0.25">
      <c r="B62" s="1"/>
      <c r="C62" s="1">
        <v>5.76</v>
      </c>
    </row>
    <row r="63" spans="2:3" x14ac:dyDescent="0.25">
      <c r="B63" s="1"/>
      <c r="C63" s="1">
        <v>3.16</v>
      </c>
    </row>
    <row r="64" spans="2:3" x14ac:dyDescent="0.25">
      <c r="B64" s="1"/>
      <c r="C64" s="1">
        <v>5.74</v>
      </c>
    </row>
    <row r="65" spans="2:3" x14ac:dyDescent="0.25">
      <c r="B65" s="1"/>
      <c r="C65" s="1">
        <v>5.58</v>
      </c>
    </row>
    <row r="66" spans="2:3" x14ac:dyDescent="0.25">
      <c r="B66" s="1"/>
      <c r="C66" s="1">
        <v>4.67</v>
      </c>
    </row>
    <row r="67" spans="2:3" x14ac:dyDescent="0.25">
      <c r="B67" s="1"/>
      <c r="C67" s="1">
        <v>3.61</v>
      </c>
    </row>
    <row r="68" spans="2:3" x14ac:dyDescent="0.25">
      <c r="B68" s="1"/>
      <c r="C68" s="1">
        <v>4.8899999999999997</v>
      </c>
    </row>
    <row r="69" spans="2:3" x14ac:dyDescent="0.25">
      <c r="B69" s="1"/>
      <c r="C69" s="1">
        <v>8.33</v>
      </c>
    </row>
    <row r="70" spans="2:3" x14ac:dyDescent="0.25">
      <c r="B70" s="1"/>
      <c r="C70" s="1">
        <v>3.06</v>
      </c>
    </row>
    <row r="71" spans="2:3" x14ac:dyDescent="0.25">
      <c r="B71" s="1"/>
      <c r="C71" s="1">
        <v>6.28</v>
      </c>
    </row>
    <row r="72" spans="2:3" x14ac:dyDescent="0.25">
      <c r="B72" s="1"/>
      <c r="C72" s="1">
        <v>5.04</v>
      </c>
    </row>
    <row r="73" spans="2:3" x14ac:dyDescent="0.25">
      <c r="B73" s="1"/>
      <c r="C73" s="1">
        <v>4.8499999999999996</v>
      </c>
    </row>
    <row r="74" spans="2:3" x14ac:dyDescent="0.25">
      <c r="B74" s="1"/>
      <c r="C74" s="1">
        <v>12.03</v>
      </c>
    </row>
    <row r="75" spans="2:3" x14ac:dyDescent="0.25">
      <c r="B75" s="1"/>
      <c r="C75" s="1">
        <v>4.33</v>
      </c>
    </row>
    <row r="76" spans="2:3" x14ac:dyDescent="0.25">
      <c r="B76" s="1"/>
      <c r="C76" s="1">
        <v>4.57</v>
      </c>
    </row>
    <row r="77" spans="2:3" x14ac:dyDescent="0.25">
      <c r="B77" s="1"/>
      <c r="C77" s="1">
        <v>9.06</v>
      </c>
    </row>
    <row r="78" spans="2:3" x14ac:dyDescent="0.25">
      <c r="B78" s="1"/>
      <c r="C78" s="1">
        <v>6.33</v>
      </c>
    </row>
    <row r="79" spans="2:3" x14ac:dyDescent="0.25">
      <c r="B79" s="1"/>
      <c r="C79" s="1">
        <v>4.63</v>
      </c>
    </row>
    <row r="80" spans="2:3" x14ac:dyDescent="0.25">
      <c r="B80" s="1"/>
      <c r="C80" s="1">
        <v>9.6199999999999992</v>
      </c>
    </row>
    <row r="81" spans="1:3" x14ac:dyDescent="0.25">
      <c r="B81" s="1"/>
      <c r="C81" s="1">
        <v>7.44</v>
      </c>
    </row>
    <row r="82" spans="1:3" x14ac:dyDescent="0.25">
      <c r="B82" s="1"/>
      <c r="C82" s="1">
        <v>3.44</v>
      </c>
    </row>
    <row r="83" spans="1:3" x14ac:dyDescent="0.25">
      <c r="B83" s="1"/>
      <c r="C83" s="1">
        <v>5.43</v>
      </c>
    </row>
    <row r="86" spans="1:3" x14ac:dyDescent="0.25">
      <c r="A86" s="41" t="s">
        <v>74</v>
      </c>
      <c r="B86" s="1"/>
    </row>
    <row r="87" spans="1:3" x14ac:dyDescent="0.25">
      <c r="A87" s="41" t="s">
        <v>66</v>
      </c>
      <c r="B87" s="1">
        <v>4.7999999999999996E-3</v>
      </c>
    </row>
    <row r="88" spans="1:3" x14ac:dyDescent="0.25">
      <c r="A88" s="41" t="s">
        <v>67</v>
      </c>
      <c r="B88" s="1" t="s">
        <v>17</v>
      </c>
    </row>
    <row r="89" spans="1:3" x14ac:dyDescent="0.25">
      <c r="A89" s="41" t="s">
        <v>68</v>
      </c>
      <c r="B89" s="1" t="s">
        <v>69</v>
      </c>
    </row>
    <row r="90" spans="1:3" x14ac:dyDescent="0.25">
      <c r="A90" s="41" t="s">
        <v>70</v>
      </c>
      <c r="B90" s="1" t="s">
        <v>71</v>
      </c>
    </row>
    <row r="91" spans="1:3" x14ac:dyDescent="0.25">
      <c r="A91" s="41" t="s">
        <v>72</v>
      </c>
      <c r="B91" s="1" t="s">
        <v>95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workbookViewId="0"/>
  </sheetViews>
  <sheetFormatPr defaultRowHeight="15" x14ac:dyDescent="0.25"/>
  <cols>
    <col min="2" max="2" width="12.28515625" bestFit="1" customWidth="1"/>
    <col min="3" max="3" width="9.28515625" bestFit="1" customWidth="1"/>
    <col min="4" max="4" width="15.140625" bestFit="1" customWidth="1"/>
    <col min="5" max="5" width="12" bestFit="1" customWidth="1"/>
  </cols>
  <sheetData>
    <row r="1" spans="1:5" x14ac:dyDescent="0.25">
      <c r="A1" s="40" t="s">
        <v>59</v>
      </c>
    </row>
    <row r="2" spans="1:5" x14ac:dyDescent="0.25">
      <c r="B2" s="4" t="s">
        <v>100</v>
      </c>
    </row>
    <row r="3" spans="1:5" x14ac:dyDescent="0.25">
      <c r="B3" s="43" t="s">
        <v>98</v>
      </c>
      <c r="C3" s="43" t="s">
        <v>96</v>
      </c>
      <c r="D3" s="44" t="s">
        <v>99</v>
      </c>
      <c r="E3" s="44" t="s">
        <v>97</v>
      </c>
    </row>
    <row r="4" spans="1:5" x14ac:dyDescent="0.25">
      <c r="B4" s="1">
        <v>2.1104799999999999</v>
      </c>
      <c r="C4" s="1">
        <v>3.0724200000000002</v>
      </c>
      <c r="D4" s="1">
        <v>2.0509300000000001</v>
      </c>
      <c r="E4" s="1">
        <v>2.9218299999999999</v>
      </c>
    </row>
    <row r="5" spans="1:5" x14ac:dyDescent="0.25">
      <c r="B5" s="1">
        <v>1.8786</v>
      </c>
      <c r="C5" s="1">
        <v>2.7431899999999998</v>
      </c>
      <c r="D5" s="1">
        <v>1.2190300000000001</v>
      </c>
      <c r="E5" s="1">
        <v>1.3035600000000001</v>
      </c>
    </row>
    <row r="6" spans="1:5" x14ac:dyDescent="0.25">
      <c r="B6" s="1">
        <v>2.4306899999999998</v>
      </c>
      <c r="C6" s="1">
        <v>3.5830500000000001</v>
      </c>
      <c r="D6" s="1">
        <v>1.9458899999999999</v>
      </c>
      <c r="E6" s="1">
        <v>2.6657099999999998</v>
      </c>
    </row>
    <row r="7" spans="1:5" x14ac:dyDescent="0.25">
      <c r="B7" s="1">
        <v>2.1059299999999999</v>
      </c>
      <c r="C7" s="1">
        <v>2.2841300000000002</v>
      </c>
      <c r="D7" s="1">
        <v>2.3578800000000002</v>
      </c>
      <c r="E7" s="1">
        <v>3.2138</v>
      </c>
    </row>
    <row r="8" spans="1:5" x14ac:dyDescent="0.25">
      <c r="B8" s="1">
        <v>2.9750399999999999</v>
      </c>
      <c r="C8" s="1">
        <v>3.96075</v>
      </c>
      <c r="D8" s="1">
        <v>2.2090399999999999</v>
      </c>
      <c r="E8" s="1">
        <v>3.20255</v>
      </c>
    </row>
    <row r="9" spans="1:5" x14ac:dyDescent="0.25">
      <c r="B9" s="1">
        <v>2.6531699999999998</v>
      </c>
      <c r="C9" s="1">
        <v>4.1090099999999996</v>
      </c>
      <c r="D9" s="1">
        <v>2.0242499999999999</v>
      </c>
      <c r="E9" s="1">
        <v>2.3588800000000001</v>
      </c>
    </row>
    <row r="10" spans="1:5" x14ac:dyDescent="0.25">
      <c r="B10" s="1">
        <v>3.08663</v>
      </c>
      <c r="C10" s="1">
        <v>4.1265400000000003</v>
      </c>
      <c r="D10" s="1">
        <v>1.1853100000000001</v>
      </c>
      <c r="E10" s="1">
        <v>1.72193</v>
      </c>
    </row>
    <row r="11" spans="1:5" x14ac:dyDescent="0.25">
      <c r="B11" s="1">
        <v>1.95231</v>
      </c>
      <c r="C11" s="1">
        <v>2.0261300000000002</v>
      </c>
      <c r="D11" s="1">
        <v>2.6965599999999998</v>
      </c>
      <c r="E11" s="1">
        <v>3.46035</v>
      </c>
    </row>
    <row r="12" spans="1:5" x14ac:dyDescent="0.25">
      <c r="B12" s="1">
        <v>2.3706200000000002</v>
      </c>
      <c r="C12" s="1">
        <v>3.6935600000000002</v>
      </c>
      <c r="D12" s="1">
        <v>4.0088800000000004</v>
      </c>
      <c r="E12" s="1">
        <v>4.4373399999999998</v>
      </c>
    </row>
    <row r="13" spans="1:5" x14ac:dyDescent="0.25">
      <c r="B13" s="1">
        <v>2.3525800000000001</v>
      </c>
      <c r="C13" s="1">
        <v>2.8309799999999998</v>
      </c>
      <c r="D13" s="1">
        <v>1.9291100000000001</v>
      </c>
      <c r="E13" s="1">
        <v>2.72438</v>
      </c>
    </row>
    <row r="14" spans="1:5" x14ac:dyDescent="0.25">
      <c r="B14" s="1">
        <v>2.70811</v>
      </c>
      <c r="C14" s="1">
        <v>3.58683</v>
      </c>
      <c r="D14" s="1">
        <v>2.4628399999999999</v>
      </c>
      <c r="E14" s="1">
        <v>4.0320600000000004</v>
      </c>
    </row>
    <row r="15" spans="1:5" x14ac:dyDescent="0.25">
      <c r="B15" s="1">
        <v>3.1538599999999999</v>
      </c>
      <c r="C15" s="1">
        <v>4.0133200000000002</v>
      </c>
      <c r="D15" s="1">
        <v>1.9248700000000001</v>
      </c>
      <c r="E15" s="1">
        <v>2.3577400000000002</v>
      </c>
    </row>
    <row r="16" spans="1:5" x14ac:dyDescent="0.25">
      <c r="B16" s="1">
        <v>1.7619899999999999</v>
      </c>
      <c r="C16" s="1">
        <v>3.37866</v>
      </c>
      <c r="D16" s="1">
        <v>1.7505599999999999</v>
      </c>
      <c r="E16" s="1">
        <v>3.3812899999999999</v>
      </c>
    </row>
    <row r="17" spans="2:5" x14ac:dyDescent="0.25">
      <c r="B17" s="1">
        <v>2.3084500000000001</v>
      </c>
      <c r="C17" s="1">
        <v>3.5615100000000002</v>
      </c>
      <c r="D17" s="1">
        <v>2.5217000000000001</v>
      </c>
      <c r="E17" s="1">
        <v>5.1278100000000002</v>
      </c>
    </row>
    <row r="18" spans="2:5" x14ac:dyDescent="0.25">
      <c r="B18" s="1">
        <v>3.2496399999999999</v>
      </c>
      <c r="C18" s="1">
        <v>3.3292700000000002</v>
      </c>
      <c r="D18" s="1">
        <v>2.4228800000000001</v>
      </c>
      <c r="E18" s="1">
        <v>3.8062900000000002</v>
      </c>
    </row>
    <row r="19" spans="2:5" x14ac:dyDescent="0.25">
      <c r="B19" s="1">
        <v>2.1426799999999999</v>
      </c>
      <c r="C19" s="1">
        <v>2.7570399999999999</v>
      </c>
      <c r="D19" s="1">
        <v>3.4549799999999999</v>
      </c>
      <c r="E19" s="1">
        <v>3.96862</v>
      </c>
    </row>
    <row r="20" spans="2:5" x14ac:dyDescent="0.25">
      <c r="B20" s="1">
        <v>3.51912</v>
      </c>
      <c r="C20" s="1">
        <v>4.4067600000000002</v>
      </c>
      <c r="D20" s="1">
        <v>2.2388699999999999</v>
      </c>
      <c r="E20" s="1">
        <v>3.04834</v>
      </c>
    </row>
    <row r="21" spans="2:5" x14ac:dyDescent="0.25">
      <c r="B21" s="1">
        <v>3.4249800000000001</v>
      </c>
      <c r="C21" s="1">
        <v>4.89079</v>
      </c>
      <c r="D21" s="1">
        <v>2.7447300000000001</v>
      </c>
      <c r="E21" s="1">
        <v>2.9281199999999998</v>
      </c>
    </row>
    <row r="22" spans="2:5" x14ac:dyDescent="0.25">
      <c r="B22" s="1">
        <v>1.27902</v>
      </c>
      <c r="C22" s="1">
        <v>1.6442300000000001</v>
      </c>
      <c r="D22" s="1">
        <v>3.36972</v>
      </c>
      <c r="E22" s="1">
        <v>4.4550200000000002</v>
      </c>
    </row>
    <row r="23" spans="2:5" x14ac:dyDescent="0.25">
      <c r="B23" s="1">
        <v>3.8080099999999999</v>
      </c>
      <c r="C23" s="1">
        <v>4.9124699999999999</v>
      </c>
      <c r="D23" s="1">
        <v>3.40361</v>
      </c>
      <c r="E23" s="1">
        <v>4.2357899999999997</v>
      </c>
    </row>
    <row r="24" spans="2:5" x14ac:dyDescent="0.25">
      <c r="B24" s="1">
        <v>3.9414600000000002</v>
      </c>
      <c r="C24" s="1">
        <v>4.3712600000000004</v>
      </c>
      <c r="D24" s="1">
        <v>3.04549</v>
      </c>
      <c r="E24" s="1">
        <v>3.7003599999999999</v>
      </c>
    </row>
    <row r="25" spans="2:5" x14ac:dyDescent="0.25">
      <c r="B25" s="1">
        <v>1.5768800000000001</v>
      </c>
      <c r="C25" s="1">
        <v>2.3600300000000001</v>
      </c>
      <c r="D25" s="1">
        <v>3.48312</v>
      </c>
      <c r="E25" s="1">
        <v>4.3219599999999998</v>
      </c>
    </row>
    <row r="26" spans="2:5" x14ac:dyDescent="0.25">
      <c r="B26" s="1">
        <v>1.24908</v>
      </c>
      <c r="C26" s="1">
        <v>2.29129</v>
      </c>
      <c r="D26" s="1">
        <v>2.7316400000000001</v>
      </c>
      <c r="E26" s="1">
        <v>3.7763</v>
      </c>
    </row>
    <row r="27" spans="2:5" x14ac:dyDescent="0.25">
      <c r="B27" s="1">
        <v>3.00115</v>
      </c>
      <c r="C27" s="1">
        <v>3.55091</v>
      </c>
      <c r="D27" s="1">
        <v>2.9677699999999998</v>
      </c>
      <c r="E27" s="1">
        <v>3.2514799999999999</v>
      </c>
    </row>
    <row r="28" spans="2:5" x14ac:dyDescent="0.25">
      <c r="B28" s="1">
        <v>1.6982699999999999</v>
      </c>
      <c r="C28" s="1">
        <v>2.85615</v>
      </c>
      <c r="D28" s="1">
        <v>2.6087699999999998</v>
      </c>
      <c r="E28" s="1">
        <v>2.97648</v>
      </c>
    </row>
    <row r="29" spans="2:5" x14ac:dyDescent="0.25">
      <c r="B29" s="1">
        <v>1.3625499999999999</v>
      </c>
      <c r="C29" s="1">
        <v>1.8395900000000001</v>
      </c>
      <c r="D29" s="1">
        <v>3.0650900000000001</v>
      </c>
      <c r="E29" s="1">
        <v>3.2628900000000001</v>
      </c>
    </row>
    <row r="30" spans="2:5" x14ac:dyDescent="0.25">
      <c r="B30" s="1">
        <v>2.7519399999999998</v>
      </c>
      <c r="C30" s="1">
        <v>3.0758700000000001</v>
      </c>
      <c r="D30" s="1">
        <v>3.4956</v>
      </c>
      <c r="E30" s="1">
        <v>4.9598800000000001</v>
      </c>
    </row>
    <row r="31" spans="2:5" x14ac:dyDescent="0.25">
      <c r="B31" s="1">
        <v>1.5823700000000001</v>
      </c>
      <c r="C31" s="1">
        <v>2.3559100000000002</v>
      </c>
      <c r="D31" s="1">
        <v>1.88863</v>
      </c>
      <c r="E31" s="1">
        <v>5.1321700000000003</v>
      </c>
    </row>
    <row r="32" spans="2:5" x14ac:dyDescent="0.25">
      <c r="B32" s="1">
        <v>1.5947499999999999</v>
      </c>
      <c r="C32" s="1">
        <v>4.1957599999999999</v>
      </c>
      <c r="D32" s="1">
        <v>3.3146</v>
      </c>
      <c r="E32" s="1">
        <v>4.0818599999999998</v>
      </c>
    </row>
    <row r="33" spans="2:5" x14ac:dyDescent="0.25">
      <c r="B33" s="1">
        <v>2.26797</v>
      </c>
      <c r="C33" s="1">
        <v>2.72783</v>
      </c>
      <c r="D33" s="1">
        <v>3.4068299999999998</v>
      </c>
      <c r="E33" s="1">
        <v>4.5971500000000001</v>
      </c>
    </row>
    <row r="34" spans="2:5" x14ac:dyDescent="0.25">
      <c r="B34" s="1">
        <v>2.85615</v>
      </c>
      <c r="C34" s="1">
        <v>2.9043999999999999</v>
      </c>
      <c r="D34" s="1">
        <v>3.5029659999999998</v>
      </c>
      <c r="E34" s="1">
        <v>4.04223</v>
      </c>
    </row>
    <row r="35" spans="2:5" x14ac:dyDescent="0.25">
      <c r="B35" s="1">
        <v>2.0394199999999998</v>
      </c>
      <c r="C35" s="1">
        <v>2.8247200000000001</v>
      </c>
      <c r="D35" s="1">
        <v>3.5157500000000002</v>
      </c>
      <c r="E35" s="1">
        <v>4.4143299999999996</v>
      </c>
    </row>
    <row r="36" spans="2:5" x14ac:dyDescent="0.25">
      <c r="B36" s="1">
        <v>2.3164099999999999</v>
      </c>
      <c r="C36" s="1">
        <v>3.8168799999999998</v>
      </c>
      <c r="D36" s="1">
        <v>1.6356200000000001</v>
      </c>
      <c r="E36" s="1">
        <v>2.1738</v>
      </c>
    </row>
    <row r="37" spans="2:5" x14ac:dyDescent="0.25">
      <c r="B37" s="1">
        <v>2.0188100000000002</v>
      </c>
      <c r="C37" s="1">
        <v>2.7652700000000001</v>
      </c>
      <c r="D37" s="1">
        <v>2.5177999999999998</v>
      </c>
      <c r="E37" s="1">
        <v>2.8407200000000001</v>
      </c>
    </row>
    <row r="38" spans="2:5" x14ac:dyDescent="0.25">
      <c r="B38" s="1">
        <v>2.3507500000000001</v>
      </c>
      <c r="C38" s="1">
        <v>2.4819599999999999</v>
      </c>
      <c r="D38" s="1">
        <v>1.7091400000000001</v>
      </c>
      <c r="E38" s="1">
        <v>2.7597700000000001</v>
      </c>
    </row>
    <row r="39" spans="2:5" x14ac:dyDescent="0.25">
      <c r="B39" s="1">
        <v>0.78637000000000001</v>
      </c>
      <c r="C39" s="1">
        <v>1.5609299999999999</v>
      </c>
      <c r="D39" s="1">
        <v>2.5734599999999999</v>
      </c>
      <c r="E39" s="1">
        <v>3.1332399999999998</v>
      </c>
    </row>
    <row r="40" spans="2:5" x14ac:dyDescent="0.25">
      <c r="B40" s="1">
        <v>2.5183200000000001</v>
      </c>
      <c r="C40" s="1">
        <v>2.7700399999999998</v>
      </c>
      <c r="D40" s="1">
        <v>2.5288400000000002</v>
      </c>
      <c r="E40" s="1">
        <v>3.4382299999999999</v>
      </c>
    </row>
    <row r="41" spans="2:5" x14ac:dyDescent="0.25">
      <c r="B41" s="1">
        <v>1.9503600000000001</v>
      </c>
      <c r="C41" s="1">
        <v>2.4852799999999999</v>
      </c>
      <c r="D41" s="1">
        <v>2.2956099999999999</v>
      </c>
      <c r="E41" s="1">
        <v>3.25475</v>
      </c>
    </row>
    <row r="42" spans="2:5" x14ac:dyDescent="0.25">
      <c r="B42" s="1">
        <v>3.891</v>
      </c>
      <c r="C42" s="1">
        <v>4.4477099999999998</v>
      </c>
      <c r="D42" s="1">
        <v>3.3401900000000002</v>
      </c>
      <c r="E42" s="1">
        <v>3.4919899999999999</v>
      </c>
    </row>
    <row r="43" spans="2:5" x14ac:dyDescent="0.25">
      <c r="B43" s="1">
        <v>2.4959600000000002</v>
      </c>
      <c r="C43" s="1">
        <v>3.57314</v>
      </c>
      <c r="D43" s="1">
        <v>2.3690000000000002</v>
      </c>
      <c r="E43" s="1">
        <v>3.4315199999999999</v>
      </c>
    </row>
    <row r="44" spans="2:5" x14ac:dyDescent="0.25">
      <c r="B44" s="1">
        <v>4.1715200000000001</v>
      </c>
      <c r="C44" s="1">
        <v>6.0166300000000001</v>
      </c>
      <c r="D44" s="1">
        <v>2.3187700000000002</v>
      </c>
      <c r="E44" s="1">
        <v>2.7680500000000001</v>
      </c>
    </row>
    <row r="45" spans="2:5" x14ac:dyDescent="0.25">
      <c r="B45" s="1">
        <v>4.0162000000000004</v>
      </c>
      <c r="C45" s="1">
        <v>4.8988399999999999</v>
      </c>
      <c r="D45" s="1">
        <v>2.3960599999999999</v>
      </c>
      <c r="E45" s="1">
        <v>3.9722499999999998</v>
      </c>
    </row>
    <row r="46" spans="2:5" x14ac:dyDescent="0.25">
      <c r="B46" s="1">
        <v>2.4137499999999998</v>
      </c>
      <c r="C46" s="1">
        <v>3.4198200000000001</v>
      </c>
      <c r="D46" s="1">
        <v>2.3244699999999998</v>
      </c>
      <c r="E46" s="1">
        <v>3.75671</v>
      </c>
    </row>
    <row r="47" spans="2:5" x14ac:dyDescent="0.25">
      <c r="B47" s="1">
        <v>2.2584200000000001</v>
      </c>
      <c r="C47" s="1">
        <v>3.74986</v>
      </c>
      <c r="D47" s="1">
        <v>2.9667500000000002</v>
      </c>
      <c r="E47" s="1">
        <v>5.5129799999999998</v>
      </c>
    </row>
    <row r="48" spans="2:5" x14ac:dyDescent="0.25">
      <c r="B48" s="1">
        <v>3.0790600000000001</v>
      </c>
      <c r="C48" s="1">
        <v>3.1760899999999999</v>
      </c>
      <c r="D48" s="1">
        <v>2.0957599999999998</v>
      </c>
      <c r="E48" s="1">
        <v>3.1789499999999999</v>
      </c>
    </row>
    <row r="49" spans="2:5" x14ac:dyDescent="0.25">
      <c r="B49" s="1">
        <v>2.4352</v>
      </c>
      <c r="C49" s="1">
        <v>3.6572399999999998</v>
      </c>
      <c r="D49" s="1">
        <v>2.2852800000000002</v>
      </c>
      <c r="E49" s="1">
        <v>2.7953600000000001</v>
      </c>
    </row>
    <row r="50" spans="2:5" x14ac:dyDescent="0.25">
      <c r="B50" s="1">
        <v>3.7313800000000001</v>
      </c>
      <c r="C50" s="1">
        <v>4.5614400000000002</v>
      </c>
      <c r="D50" s="1">
        <v>3.7607699999999999</v>
      </c>
      <c r="E50" s="1">
        <v>4.5274000000000001</v>
      </c>
    </row>
    <row r="51" spans="2:5" x14ac:dyDescent="0.25">
      <c r="B51" s="1">
        <v>3.9158900000000001</v>
      </c>
      <c r="C51" s="1">
        <v>5.3280900000000004</v>
      </c>
      <c r="D51" s="1">
        <v>2.8689300000000002</v>
      </c>
      <c r="E51" s="1">
        <v>4.0064000000000002</v>
      </c>
    </row>
    <row r="52" spans="2:5" x14ac:dyDescent="0.25">
      <c r="B52" s="1">
        <v>1.6613100000000001</v>
      </c>
      <c r="C52" s="1">
        <v>1.93954</v>
      </c>
      <c r="D52" s="1">
        <v>1.5917600000000001</v>
      </c>
      <c r="E52" s="1">
        <v>2.8029500000000001</v>
      </c>
    </row>
    <row r="53" spans="2:5" x14ac:dyDescent="0.25">
      <c r="B53" s="1">
        <v>1.88642</v>
      </c>
      <c r="C53" s="1">
        <v>2.3749099999999999</v>
      </c>
      <c r="D53" s="1">
        <v>3.29941</v>
      </c>
      <c r="E53" s="1">
        <v>4.4054399999999996</v>
      </c>
    </row>
    <row r="54" spans="2:5" x14ac:dyDescent="0.25">
      <c r="B54" s="1">
        <v>2.53993</v>
      </c>
      <c r="C54" s="1">
        <v>4.66221</v>
      </c>
      <c r="D54" s="1">
        <v>2.2627899999999999</v>
      </c>
      <c r="E54" s="1">
        <v>3.2376200000000002</v>
      </c>
    </row>
    <row r="55" spans="2:5" x14ac:dyDescent="0.25">
      <c r="B55" s="1">
        <v>3.0722900000000002</v>
      </c>
      <c r="C55" s="1">
        <v>5.6116400000000004</v>
      </c>
      <c r="D55" s="1">
        <v>2.33006</v>
      </c>
      <c r="E55" s="1">
        <v>3.7406199999999998</v>
      </c>
    </row>
    <row r="56" spans="2:5" x14ac:dyDescent="0.25">
      <c r="B56" s="1">
        <v>2.3732099999999998</v>
      </c>
      <c r="C56" s="1">
        <v>4.3107499999999996</v>
      </c>
      <c r="D56" s="1">
        <v>3.4488599999999998</v>
      </c>
      <c r="E56" s="1">
        <v>3.79027</v>
      </c>
    </row>
    <row r="57" spans="2:5" x14ac:dyDescent="0.25">
      <c r="B57" s="1">
        <v>4.10318</v>
      </c>
      <c r="C57" s="1">
        <v>5.6909599999999996</v>
      </c>
      <c r="D57" s="1">
        <v>4.1568500000000004</v>
      </c>
      <c r="E57" s="1">
        <v>4.2447499999999998</v>
      </c>
    </row>
    <row r="58" spans="2:5" x14ac:dyDescent="0.25">
      <c r="B58" s="1">
        <v>4.7244000000000002</v>
      </c>
      <c r="C58" s="1">
        <v>6.0297299999999998</v>
      </c>
      <c r="D58" s="1">
        <v>3.3037200000000002</v>
      </c>
      <c r="E58" s="1">
        <v>3.61633</v>
      </c>
    </row>
    <row r="59" spans="2:5" x14ac:dyDescent="0.25">
      <c r="B59" s="1">
        <v>2.8616799999999998</v>
      </c>
      <c r="C59" s="1">
        <v>3.04094</v>
      </c>
      <c r="D59" s="1">
        <v>2.8050099999999998</v>
      </c>
      <c r="E59" s="1">
        <v>4.0585800000000001</v>
      </c>
    </row>
    <row r="60" spans="2:5" x14ac:dyDescent="0.25">
      <c r="B60" s="1">
        <v>3.4321600000000001</v>
      </c>
      <c r="C60" s="1">
        <v>4.2027700000000001</v>
      </c>
      <c r="D60" s="1">
        <v>2.4300600000000001</v>
      </c>
      <c r="E60" s="1">
        <v>3.9211100000000001</v>
      </c>
    </row>
    <row r="61" spans="2:5" x14ac:dyDescent="0.25">
      <c r="B61" s="1">
        <v>3.08921</v>
      </c>
      <c r="C61" s="1">
        <v>4.1122399999999999</v>
      </c>
      <c r="D61" s="1">
        <v>2.21523</v>
      </c>
      <c r="E61" s="1">
        <v>3.3725100000000001</v>
      </c>
    </row>
    <row r="62" spans="2:5" x14ac:dyDescent="0.25">
      <c r="B62" s="1">
        <v>3.0707800000000001</v>
      </c>
      <c r="C62" s="1">
        <v>3.77332</v>
      </c>
      <c r="D62" s="1">
        <v>2.9610599999999998</v>
      </c>
      <c r="E62" s="1">
        <v>4.1219799999999998</v>
      </c>
    </row>
    <row r="63" spans="2:5" x14ac:dyDescent="0.25">
      <c r="B63" s="1">
        <v>3.7037900000000001</v>
      </c>
      <c r="C63" s="1">
        <v>5.0365500000000001</v>
      </c>
      <c r="D63" s="1">
        <v>2.7645900000000001</v>
      </c>
      <c r="E63" s="1">
        <v>4.3428599999999999</v>
      </c>
    </row>
    <row r="64" spans="2:5" x14ac:dyDescent="0.25">
      <c r="B64" s="1">
        <v>2.79251</v>
      </c>
      <c r="C64" s="1">
        <v>4.0301499999999999</v>
      </c>
      <c r="D64" s="1">
        <v>2.2686799999999998</v>
      </c>
      <c r="E64" s="1">
        <v>3.0285600000000001</v>
      </c>
    </row>
    <row r="65" spans="2:5" x14ac:dyDescent="0.25">
      <c r="B65" s="1">
        <v>2.4509590000000001</v>
      </c>
      <c r="C65" s="1">
        <v>3.0807020000000001</v>
      </c>
      <c r="D65" s="1">
        <v>1.5055700000000001</v>
      </c>
      <c r="E65" s="1">
        <v>2.9023400000000001</v>
      </c>
    </row>
    <row r="66" spans="2:5" x14ac:dyDescent="0.25">
      <c r="B66" s="1">
        <v>2.3759100000000002</v>
      </c>
      <c r="C66" s="1">
        <v>3.4185300000000001</v>
      </c>
      <c r="D66" s="1">
        <v>2.4569800000000002</v>
      </c>
      <c r="E66" s="1">
        <v>3.6848900000000002</v>
      </c>
    </row>
    <row r="67" spans="2:5" x14ac:dyDescent="0.25">
      <c r="B67" s="1">
        <v>1.5154000000000001</v>
      </c>
      <c r="C67" s="1">
        <v>3.0909</v>
      </c>
      <c r="D67" s="1">
        <v>1.2181999999999999</v>
      </c>
      <c r="E67" s="1">
        <v>1.38182</v>
      </c>
    </row>
    <row r="68" spans="2:5" x14ac:dyDescent="0.25">
      <c r="B68" s="1">
        <v>2.4946899999999999</v>
      </c>
      <c r="C68" s="1">
        <v>3.7395</v>
      </c>
      <c r="D68" s="1">
        <v>2.6633599999999999</v>
      </c>
      <c r="E68" s="1">
        <v>3.3292000000000002</v>
      </c>
    </row>
    <row r="69" spans="2:5" x14ac:dyDescent="0.25">
      <c r="B69" s="1">
        <v>3.2524299999999999</v>
      </c>
      <c r="C69" s="1">
        <v>4.2973299999999997</v>
      </c>
      <c r="D69" s="1">
        <v>1.60738</v>
      </c>
      <c r="E69" s="1">
        <v>1.97353</v>
      </c>
    </row>
    <row r="70" spans="2:5" x14ac:dyDescent="0.25">
      <c r="B70" s="1">
        <v>2.27664</v>
      </c>
      <c r="C70" s="1">
        <v>4.2480900000000004</v>
      </c>
      <c r="D70" s="1">
        <v>1.7060200000000001</v>
      </c>
      <c r="E70" s="1">
        <v>2.2930799999999998</v>
      </c>
    </row>
    <row r="71" spans="2:5" x14ac:dyDescent="0.25">
      <c r="B71" s="1">
        <v>2.6302500000000002</v>
      </c>
      <c r="C71" s="1">
        <v>3.6815099999999998</v>
      </c>
      <c r="D71" s="1">
        <v>3.2947899999999999</v>
      </c>
      <c r="E71" s="1">
        <v>3.8930699999999998</v>
      </c>
    </row>
    <row r="72" spans="2:5" x14ac:dyDescent="0.25">
      <c r="B72" s="1">
        <v>3.0993499999999998</v>
      </c>
      <c r="C72" s="1">
        <v>3.84748</v>
      </c>
      <c r="D72" s="1">
        <v>1.6045799999999999</v>
      </c>
      <c r="E72" s="1">
        <v>2.0876399999999999</v>
      </c>
    </row>
    <row r="73" spans="2:5" x14ac:dyDescent="0.25">
      <c r="B73" s="1">
        <v>1.3393299999999999</v>
      </c>
      <c r="C73" s="1">
        <v>2.1327099999999999</v>
      </c>
      <c r="D73" s="1">
        <v>2.1150099999999998</v>
      </c>
      <c r="E73" s="1">
        <v>2.7346300000000001</v>
      </c>
    </row>
    <row r="74" spans="2:5" x14ac:dyDescent="0.25">
      <c r="B74" s="1">
        <v>1.1121399999999999</v>
      </c>
      <c r="C74" s="1">
        <v>1.9292800000000001</v>
      </c>
      <c r="D74" s="1">
        <v>3.2787600000000001</v>
      </c>
      <c r="E74" s="1">
        <v>3.98034</v>
      </c>
    </row>
    <row r="75" spans="2:5" x14ac:dyDescent="0.25">
      <c r="B75" s="1">
        <v>1.0617799999999999</v>
      </c>
      <c r="C75" s="1">
        <v>1.9725999999999999</v>
      </c>
      <c r="D75" s="1">
        <v>2.5714899999999998</v>
      </c>
      <c r="E75" s="1">
        <v>3.2560899999999999</v>
      </c>
    </row>
    <row r="76" spans="2:5" x14ac:dyDescent="0.25">
      <c r="B76" s="1">
        <v>2.3216600000000001</v>
      </c>
      <c r="C76" s="1">
        <v>3.0044499999999998</v>
      </c>
      <c r="D76" s="1">
        <v>1.1221300000000001</v>
      </c>
      <c r="E76" s="1">
        <v>1.6932799999999999</v>
      </c>
    </row>
    <row r="77" spans="2:5" x14ac:dyDescent="0.25">
      <c r="B77" s="1">
        <v>2.6900900000000001</v>
      </c>
      <c r="C77" s="1">
        <v>4.3079599999999996</v>
      </c>
      <c r="D77" s="1">
        <v>1.0949</v>
      </c>
      <c r="E77" s="1">
        <v>1.43716</v>
      </c>
    </row>
    <row r="78" spans="2:5" x14ac:dyDescent="0.25">
      <c r="B78" s="1">
        <v>1.3593500000000001</v>
      </c>
      <c r="C78" s="1">
        <v>2.1966100000000002</v>
      </c>
      <c r="D78" s="1">
        <v>1.3266500000000001</v>
      </c>
      <c r="E78" s="1">
        <v>2.3153199999999998</v>
      </c>
    </row>
    <row r="79" spans="2:5" x14ac:dyDescent="0.25">
      <c r="B79" s="1">
        <v>2.6202100000000002</v>
      </c>
      <c r="C79" s="1">
        <v>3.9014600000000002</v>
      </c>
      <c r="D79" s="1">
        <v>1.20713</v>
      </c>
      <c r="E79" s="1">
        <v>1.6389100000000001</v>
      </c>
    </row>
    <row r="80" spans="2:5" x14ac:dyDescent="0.25">
      <c r="B80" s="1">
        <v>2.0577800000000002</v>
      </c>
      <c r="C80" s="1">
        <v>2.51416</v>
      </c>
      <c r="D80" s="1">
        <v>1.3955900000000001</v>
      </c>
      <c r="E80" s="1">
        <v>1.5154000000000001</v>
      </c>
    </row>
    <row r="81" spans="1:5" x14ac:dyDescent="0.25">
      <c r="B81" s="1">
        <v>2.7145600000000001</v>
      </c>
      <c r="C81" s="1">
        <v>4.0738000000000003</v>
      </c>
      <c r="D81" s="1">
        <v>1.02003</v>
      </c>
      <c r="E81" s="1">
        <v>1.1164000000000001</v>
      </c>
    </row>
    <row r="82" spans="1:5" x14ac:dyDescent="0.25">
      <c r="B82" s="1">
        <v>2.4496099999999998</v>
      </c>
      <c r="C82" s="1">
        <v>2.9292400000000001</v>
      </c>
      <c r="D82" s="1">
        <v>2.1156000000000001</v>
      </c>
      <c r="E82" s="1">
        <v>2.1807300000000001</v>
      </c>
    </row>
    <row r="83" spans="1:5" x14ac:dyDescent="0.25">
      <c r="B83" s="1">
        <v>1.85406</v>
      </c>
      <c r="C83" s="1">
        <v>2.7674799999999999</v>
      </c>
      <c r="D83" s="1">
        <v>1.7553799999999999</v>
      </c>
      <c r="E83" s="1">
        <v>2.1216599999999999</v>
      </c>
    </row>
    <row r="84" spans="1:5" x14ac:dyDescent="0.25">
      <c r="B84" s="1">
        <v>1.4066000000000001</v>
      </c>
      <c r="C84" s="1">
        <v>1.5661400000000001</v>
      </c>
      <c r="D84" s="1">
        <v>1.5960099999999999</v>
      </c>
      <c r="E84" s="1">
        <v>2.01091</v>
      </c>
    </row>
    <row r="86" spans="1:5" x14ac:dyDescent="0.25">
      <c r="A86" s="41" t="s">
        <v>105</v>
      </c>
      <c r="B86" s="1"/>
      <c r="C86" s="41"/>
      <c r="D86" s="41" t="s">
        <v>106</v>
      </c>
      <c r="E86" s="1"/>
    </row>
    <row r="87" spans="1:5" x14ac:dyDescent="0.25">
      <c r="A87" s="41" t="s">
        <v>66</v>
      </c>
      <c r="B87" s="1" t="s">
        <v>15</v>
      </c>
      <c r="C87" s="41"/>
      <c r="D87" s="41" t="s">
        <v>66</v>
      </c>
      <c r="E87" s="1" t="s">
        <v>15</v>
      </c>
    </row>
    <row r="88" spans="1:5" x14ac:dyDescent="0.25">
      <c r="A88" s="41" t="s">
        <v>67</v>
      </c>
      <c r="B88" s="1" t="s">
        <v>16</v>
      </c>
      <c r="C88" s="41"/>
      <c r="D88" s="41" t="s">
        <v>67</v>
      </c>
      <c r="E88" s="1" t="s">
        <v>16</v>
      </c>
    </row>
    <row r="89" spans="1:5" x14ac:dyDescent="0.25">
      <c r="A89" s="41" t="s">
        <v>68</v>
      </c>
      <c r="B89" s="1" t="s">
        <v>69</v>
      </c>
      <c r="C89" s="41"/>
      <c r="D89" s="41" t="s">
        <v>68</v>
      </c>
      <c r="E89" s="1" t="s">
        <v>69</v>
      </c>
    </row>
    <row r="90" spans="1:5" x14ac:dyDescent="0.25">
      <c r="A90" s="41" t="s">
        <v>70</v>
      </c>
      <c r="B90" s="1" t="s">
        <v>71</v>
      </c>
      <c r="C90" s="41"/>
      <c r="D90" s="41" t="s">
        <v>70</v>
      </c>
      <c r="E90" s="1" t="s">
        <v>71</v>
      </c>
    </row>
    <row r="91" spans="1:5" x14ac:dyDescent="0.25">
      <c r="A91" s="41" t="s">
        <v>101</v>
      </c>
      <c r="B91" s="1" t="s">
        <v>102</v>
      </c>
      <c r="C91" s="41"/>
      <c r="D91" s="41" t="s">
        <v>101</v>
      </c>
      <c r="E91" s="1" t="s">
        <v>104</v>
      </c>
    </row>
    <row r="92" spans="1:5" x14ac:dyDescent="0.25">
      <c r="A92" s="41" t="s">
        <v>103</v>
      </c>
      <c r="B92" s="1">
        <v>81</v>
      </c>
      <c r="C92" s="41"/>
      <c r="D92" s="41" t="s">
        <v>103</v>
      </c>
      <c r="E92" s="1">
        <v>81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/>
  </sheetViews>
  <sheetFormatPr defaultRowHeight="15" x14ac:dyDescent="0.25"/>
  <sheetData>
    <row r="1" spans="1:3" x14ac:dyDescent="0.25">
      <c r="A1" s="40" t="s">
        <v>146</v>
      </c>
    </row>
    <row r="2" spans="1:3" x14ac:dyDescent="0.25">
      <c r="B2" s="4" t="s">
        <v>107</v>
      </c>
    </row>
    <row r="3" spans="1:3" x14ac:dyDescent="0.25">
      <c r="B3" s="17" t="s">
        <v>3</v>
      </c>
      <c r="C3" s="18" t="s">
        <v>4</v>
      </c>
    </row>
    <row r="4" spans="1:3" x14ac:dyDescent="0.25">
      <c r="B4" s="1">
        <v>1.1022650000000001</v>
      </c>
      <c r="C4" s="1">
        <v>1.2314419999999999</v>
      </c>
    </row>
    <row r="5" spans="1:3" x14ac:dyDescent="0.25">
      <c r="B5" s="1">
        <v>2.187913</v>
      </c>
      <c r="C5" s="1">
        <v>0.958727</v>
      </c>
    </row>
    <row r="6" spans="1:3" x14ac:dyDescent="0.25">
      <c r="B6" s="1">
        <v>1.512815</v>
      </c>
      <c r="C6" s="1">
        <v>1.277566</v>
      </c>
    </row>
    <row r="7" spans="1:3" x14ac:dyDescent="0.25">
      <c r="B7" s="1">
        <v>1.74468</v>
      </c>
      <c r="C7" s="1">
        <v>1.96909</v>
      </c>
    </row>
    <row r="8" spans="1:3" x14ac:dyDescent="0.25">
      <c r="B8" s="1">
        <v>1.4931509999999999</v>
      </c>
      <c r="C8" s="1">
        <v>1.3319380000000001</v>
      </c>
    </row>
    <row r="9" spans="1:3" x14ac:dyDescent="0.25">
      <c r="B9" s="1">
        <v>1.475846</v>
      </c>
      <c r="C9" s="1">
        <v>1.2003490000000001</v>
      </c>
    </row>
    <row r="10" spans="1:3" x14ac:dyDescent="0.25">
      <c r="B10" s="1">
        <v>2.2972450000000002</v>
      </c>
      <c r="C10" s="1">
        <v>1.4896739999999999</v>
      </c>
    </row>
    <row r="11" spans="1:3" x14ac:dyDescent="0.25">
      <c r="B11" s="1">
        <v>0.75582499999999997</v>
      </c>
      <c r="C11" s="1">
        <v>1.226758</v>
      </c>
    </row>
    <row r="12" spans="1:3" x14ac:dyDescent="0.25">
      <c r="B12" s="1">
        <v>2.124997</v>
      </c>
      <c r="C12" s="1">
        <v>1.7915049999999999</v>
      </c>
    </row>
    <row r="13" spans="1:3" x14ac:dyDescent="0.25">
      <c r="B13" s="1">
        <v>1.399913</v>
      </c>
      <c r="C13" s="1">
        <v>1.6145080000000001</v>
      </c>
    </row>
    <row r="14" spans="1:3" x14ac:dyDescent="0.25">
      <c r="B14" s="1">
        <v>1.882576</v>
      </c>
      <c r="C14" s="1">
        <v>1.014494</v>
      </c>
    </row>
    <row r="15" spans="1:3" x14ac:dyDescent="0.25">
      <c r="B15" s="1">
        <v>1.333961</v>
      </c>
      <c r="C15" s="1">
        <v>1.580165</v>
      </c>
    </row>
    <row r="16" spans="1:3" x14ac:dyDescent="0.25">
      <c r="B16" s="1">
        <v>1.131562</v>
      </c>
      <c r="C16" s="1">
        <v>1.653224</v>
      </c>
    </row>
    <row r="17" spans="2:3" x14ac:dyDescent="0.25">
      <c r="B17" s="1">
        <v>1.3916539999999999</v>
      </c>
      <c r="C17" s="1">
        <v>1.254812</v>
      </c>
    </row>
    <row r="18" spans="2:3" x14ac:dyDescent="0.25">
      <c r="B18" s="1">
        <v>2.2504680000000001</v>
      </c>
      <c r="C18" s="1">
        <v>1.6215489999999999</v>
      </c>
    </row>
    <row r="19" spans="2:3" x14ac:dyDescent="0.25">
      <c r="B19" s="1">
        <v>1.603197</v>
      </c>
      <c r="C19" s="1">
        <v>1.142495</v>
      </c>
    </row>
    <row r="20" spans="2:3" x14ac:dyDescent="0.25">
      <c r="B20" s="1">
        <v>0.94770900000000002</v>
      </c>
      <c r="C20" s="1">
        <v>1.143659</v>
      </c>
    </row>
    <row r="21" spans="2:3" x14ac:dyDescent="0.25">
      <c r="B21" s="1">
        <v>1.1528400000000001</v>
      </c>
      <c r="C21" s="1">
        <v>0.83035099999999995</v>
      </c>
    </row>
    <row r="22" spans="2:3" x14ac:dyDescent="0.25">
      <c r="B22" s="1">
        <v>1.8016129999999999</v>
      </c>
      <c r="C22" s="1">
        <v>1.204386</v>
      </c>
    </row>
    <row r="23" spans="2:3" x14ac:dyDescent="0.25">
      <c r="B23" s="1">
        <v>0.69953299999999996</v>
      </c>
      <c r="C23" s="1">
        <v>0.78647999999999996</v>
      </c>
    </row>
    <row r="24" spans="2:3" x14ac:dyDescent="0.25">
      <c r="B24" s="1">
        <v>1.809731</v>
      </c>
      <c r="C24" s="1">
        <v>1.12574</v>
      </c>
    </row>
    <row r="25" spans="2:3" x14ac:dyDescent="0.25">
      <c r="B25" s="1">
        <v>1.3173999999999999</v>
      </c>
      <c r="C25" s="1">
        <v>1.20835</v>
      </c>
    </row>
    <row r="26" spans="2:3" x14ac:dyDescent="0.25">
      <c r="B26" s="1">
        <v>1.152847</v>
      </c>
      <c r="C26" s="1">
        <v>1.280626</v>
      </c>
    </row>
    <row r="27" spans="2:3" x14ac:dyDescent="0.25">
      <c r="B27" s="1">
        <v>1.4459759999999999</v>
      </c>
      <c r="C27" s="1">
        <v>1.214995</v>
      </c>
    </row>
    <row r="28" spans="2:3" x14ac:dyDescent="0.25">
      <c r="B28" s="1">
        <v>0.88227800000000001</v>
      </c>
      <c r="C28" s="1">
        <v>1.000815</v>
      </c>
    </row>
    <row r="29" spans="2:3" x14ac:dyDescent="0.25">
      <c r="B29" s="1">
        <v>2.0336910000000001</v>
      </c>
      <c r="C29" s="1">
        <v>1.12477</v>
      </c>
    </row>
    <row r="30" spans="2:3" x14ac:dyDescent="0.25">
      <c r="B30" s="1">
        <v>1.8361620000000001</v>
      </c>
      <c r="C30" s="1"/>
    </row>
    <row r="31" spans="2:3" x14ac:dyDescent="0.25">
      <c r="B31" s="1">
        <v>0.952538</v>
      </c>
      <c r="C31" s="1"/>
    </row>
    <row r="32" spans="2:3" x14ac:dyDescent="0.25">
      <c r="B32" s="1">
        <v>1.407618</v>
      </c>
      <c r="C32" s="1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9"/>
  <sheetViews>
    <sheetView zoomScale="85" zoomScaleNormal="85" workbookViewId="0"/>
  </sheetViews>
  <sheetFormatPr defaultRowHeight="12.75" x14ac:dyDescent="0.2"/>
  <cols>
    <col min="1" max="3" width="9.140625" style="4"/>
    <col min="4" max="4" width="11.85546875" style="4" customWidth="1"/>
    <col min="5" max="5" width="9.140625" style="4"/>
    <col min="6" max="6" width="11.42578125" style="4" customWidth="1"/>
    <col min="7" max="7" width="9.140625" style="4"/>
    <col min="8" max="8" width="11.5703125" style="4" customWidth="1"/>
    <col min="9" max="9" width="9.140625" style="4"/>
    <col min="10" max="10" width="11.7109375" style="4" customWidth="1"/>
    <col min="11" max="22" width="9.140625" style="4"/>
    <col min="23" max="23" width="12" style="4" customWidth="1"/>
    <col min="24" max="24" width="9.140625" style="4"/>
    <col min="25" max="25" width="11.140625" style="4" customWidth="1"/>
    <col min="26" max="26" width="9.140625" style="4"/>
    <col min="27" max="27" width="11.85546875" style="4" customWidth="1"/>
    <col min="28" max="28" width="9.140625" style="4"/>
    <col min="29" max="29" width="12" style="4" customWidth="1"/>
    <col min="30" max="16384" width="9.140625" style="4"/>
  </cols>
  <sheetData>
    <row r="1" spans="1:37" x14ac:dyDescent="0.2">
      <c r="A1" s="40" t="s">
        <v>37</v>
      </c>
    </row>
    <row r="3" spans="1:37" x14ac:dyDescent="0.2">
      <c r="C3" s="46" t="s">
        <v>36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V3" s="46" t="s">
        <v>47</v>
      </c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</row>
    <row r="4" spans="1:37" x14ac:dyDescent="0.2">
      <c r="C4" s="47" t="s">
        <v>39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V4" s="47" t="s">
        <v>45</v>
      </c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</row>
    <row r="5" spans="1:37" x14ac:dyDescent="0.2">
      <c r="C5" s="47" t="s">
        <v>41</v>
      </c>
      <c r="D5" s="47"/>
      <c r="E5" s="47"/>
      <c r="F5" s="47"/>
      <c r="G5" s="47" t="s">
        <v>42</v>
      </c>
      <c r="H5" s="47"/>
      <c r="I5" s="47"/>
      <c r="J5" s="47"/>
      <c r="K5" s="47" t="s">
        <v>43</v>
      </c>
      <c r="L5" s="47"/>
      <c r="M5" s="47"/>
      <c r="N5" s="47"/>
      <c r="O5" s="47" t="s">
        <v>44</v>
      </c>
      <c r="P5" s="47"/>
      <c r="Q5" s="47"/>
      <c r="R5" s="47"/>
      <c r="V5" s="47" t="s">
        <v>41</v>
      </c>
      <c r="W5" s="47"/>
      <c r="X5" s="47"/>
      <c r="Y5" s="47"/>
      <c r="Z5" s="47" t="s">
        <v>42</v>
      </c>
      <c r="AA5" s="47"/>
      <c r="AB5" s="47"/>
      <c r="AC5" s="47"/>
      <c r="AD5" s="47" t="s">
        <v>43</v>
      </c>
      <c r="AE5" s="47"/>
      <c r="AF5" s="47"/>
      <c r="AG5" s="47"/>
      <c r="AH5" s="47" t="s">
        <v>44</v>
      </c>
      <c r="AI5" s="47"/>
      <c r="AJ5" s="47"/>
      <c r="AK5" s="47"/>
    </row>
    <row r="6" spans="1:37" x14ac:dyDescent="0.2">
      <c r="C6" s="47" t="s">
        <v>38</v>
      </c>
      <c r="D6" s="47"/>
      <c r="E6" s="47" t="s">
        <v>40</v>
      </c>
      <c r="F6" s="47"/>
      <c r="G6" s="47" t="s">
        <v>38</v>
      </c>
      <c r="H6" s="47"/>
      <c r="I6" s="47" t="s">
        <v>40</v>
      </c>
      <c r="J6" s="47"/>
      <c r="K6" s="47" t="s">
        <v>38</v>
      </c>
      <c r="L6" s="47"/>
      <c r="M6" s="47" t="s">
        <v>40</v>
      </c>
      <c r="N6" s="47"/>
      <c r="O6" s="47" t="s">
        <v>38</v>
      </c>
      <c r="P6" s="47"/>
      <c r="Q6" s="47" t="s">
        <v>40</v>
      </c>
      <c r="R6" s="47"/>
      <c r="V6" s="47" t="s">
        <v>38</v>
      </c>
      <c r="W6" s="47"/>
      <c r="X6" s="47" t="s">
        <v>40</v>
      </c>
      <c r="Y6" s="47"/>
      <c r="Z6" s="47" t="s">
        <v>38</v>
      </c>
      <c r="AA6" s="47"/>
      <c r="AB6" s="47" t="s">
        <v>40</v>
      </c>
      <c r="AC6" s="47"/>
      <c r="AD6" s="47" t="s">
        <v>38</v>
      </c>
      <c r="AE6" s="47"/>
      <c r="AF6" s="47" t="s">
        <v>40</v>
      </c>
      <c r="AG6" s="47"/>
      <c r="AH6" s="47" t="s">
        <v>38</v>
      </c>
      <c r="AI6" s="47"/>
      <c r="AJ6" s="47" t="s">
        <v>40</v>
      </c>
      <c r="AK6" s="47"/>
    </row>
    <row r="7" spans="1:37" x14ac:dyDescent="0.2">
      <c r="C7" s="31" t="s">
        <v>3</v>
      </c>
      <c r="D7" s="11" t="s">
        <v>4</v>
      </c>
      <c r="E7" s="31" t="s">
        <v>3</v>
      </c>
      <c r="F7" s="11" t="s">
        <v>4</v>
      </c>
      <c r="G7" s="31" t="s">
        <v>3</v>
      </c>
      <c r="H7" s="11" t="s">
        <v>4</v>
      </c>
      <c r="I7" s="31" t="s">
        <v>3</v>
      </c>
      <c r="J7" s="11" t="s">
        <v>4</v>
      </c>
      <c r="K7" s="31" t="s">
        <v>3</v>
      </c>
      <c r="L7" s="11" t="s">
        <v>4</v>
      </c>
      <c r="M7" s="31" t="s">
        <v>3</v>
      </c>
      <c r="N7" s="11" t="s">
        <v>4</v>
      </c>
      <c r="O7" s="31" t="s">
        <v>3</v>
      </c>
      <c r="P7" s="11" t="s">
        <v>4</v>
      </c>
      <c r="Q7" s="31" t="s">
        <v>3</v>
      </c>
      <c r="R7" s="11" t="s">
        <v>4</v>
      </c>
      <c r="V7" s="31" t="s">
        <v>3</v>
      </c>
      <c r="W7" s="11" t="s">
        <v>4</v>
      </c>
      <c r="X7" s="31" t="s">
        <v>3</v>
      </c>
      <c r="Y7" s="11" t="s">
        <v>4</v>
      </c>
      <c r="Z7" s="31" t="s">
        <v>3</v>
      </c>
      <c r="AA7" s="11" t="s">
        <v>4</v>
      </c>
      <c r="AB7" s="31" t="s">
        <v>3</v>
      </c>
      <c r="AC7" s="11" t="s">
        <v>4</v>
      </c>
      <c r="AD7" s="31" t="s">
        <v>3</v>
      </c>
      <c r="AE7" s="11" t="s">
        <v>4</v>
      </c>
      <c r="AF7" s="31" t="s">
        <v>3</v>
      </c>
      <c r="AG7" s="11" t="s">
        <v>4</v>
      </c>
      <c r="AH7" s="31" t="s">
        <v>3</v>
      </c>
      <c r="AI7" s="11" t="s">
        <v>4</v>
      </c>
      <c r="AJ7" s="31" t="s">
        <v>3</v>
      </c>
      <c r="AK7" s="11" t="s">
        <v>4</v>
      </c>
    </row>
    <row r="8" spans="1:37" x14ac:dyDescent="0.2">
      <c r="C8" s="15">
        <v>1.0409999999999999</v>
      </c>
      <c r="D8" s="15">
        <v>1.04</v>
      </c>
      <c r="E8" s="15">
        <v>0.61799999999999999</v>
      </c>
      <c r="F8" s="15">
        <v>0.80400000000000005</v>
      </c>
      <c r="G8" s="15">
        <v>1.28</v>
      </c>
      <c r="H8" s="15">
        <v>1.026</v>
      </c>
      <c r="I8" s="15">
        <v>0.71099999999999997</v>
      </c>
      <c r="J8" s="15">
        <v>0.66</v>
      </c>
      <c r="K8" s="15">
        <v>1.24</v>
      </c>
      <c r="L8" s="15">
        <v>1.127</v>
      </c>
      <c r="M8" s="15">
        <v>0.78400000000000003</v>
      </c>
      <c r="N8" s="15">
        <v>0.73099999999999998</v>
      </c>
      <c r="O8" s="15">
        <v>1.1359999999999999</v>
      </c>
      <c r="P8" s="15">
        <v>0.93400000000000005</v>
      </c>
      <c r="Q8" s="15">
        <v>0.73399999999999999</v>
      </c>
      <c r="R8" s="15">
        <v>0.72099999999999997</v>
      </c>
      <c r="V8" s="15">
        <v>2.5499999999999998</v>
      </c>
      <c r="W8" s="15">
        <v>2.5499999999999998</v>
      </c>
      <c r="X8" s="15">
        <v>3.77</v>
      </c>
      <c r="Y8" s="15">
        <v>3.56</v>
      </c>
      <c r="Z8" s="15">
        <v>3.274</v>
      </c>
      <c r="AA8" s="15">
        <v>3.5049999999999999</v>
      </c>
      <c r="AB8" s="15">
        <v>4.67</v>
      </c>
      <c r="AC8" s="15">
        <v>4.7149999999999999</v>
      </c>
      <c r="AD8" s="15">
        <v>3.194</v>
      </c>
      <c r="AE8" s="15">
        <v>3.2170000000000001</v>
      </c>
      <c r="AF8" s="15">
        <v>4.6239999999999997</v>
      </c>
      <c r="AG8" s="15">
        <v>4.5069999999999997</v>
      </c>
      <c r="AH8" s="15">
        <v>2.9430000000000001</v>
      </c>
      <c r="AI8" s="15">
        <v>4.0919999999999996</v>
      </c>
      <c r="AJ8" s="15">
        <v>4.226</v>
      </c>
      <c r="AK8" s="15">
        <v>5.194</v>
      </c>
    </row>
    <row r="9" spans="1:37" x14ac:dyDescent="0.2">
      <c r="C9" s="15">
        <v>1.3180000000000001</v>
      </c>
      <c r="D9" s="15">
        <v>1.141</v>
      </c>
      <c r="E9" s="15">
        <v>0.81</v>
      </c>
      <c r="F9" s="15">
        <v>0.63600000000000001</v>
      </c>
      <c r="G9" s="15">
        <v>1.2490000000000001</v>
      </c>
      <c r="H9" s="15">
        <v>1.117</v>
      </c>
      <c r="I9" s="15">
        <v>0.86299999999999999</v>
      </c>
      <c r="J9" s="15">
        <v>0.70099999999999996</v>
      </c>
      <c r="K9" s="15">
        <v>1.1579999999999999</v>
      </c>
      <c r="L9" s="15">
        <v>1.0660000000000001</v>
      </c>
      <c r="M9" s="15">
        <v>0.76600000000000001</v>
      </c>
      <c r="N9" s="15">
        <v>0.72099999999999997</v>
      </c>
      <c r="O9" s="15">
        <v>1.1879999999999999</v>
      </c>
      <c r="P9" s="15">
        <v>1.087</v>
      </c>
      <c r="Q9" s="15">
        <v>0.752</v>
      </c>
      <c r="R9" s="15">
        <v>0.77200000000000002</v>
      </c>
      <c r="V9" s="15">
        <v>2.58</v>
      </c>
      <c r="W9" s="15">
        <v>2.62</v>
      </c>
      <c r="X9" s="15">
        <v>3.9</v>
      </c>
      <c r="Y9" s="15">
        <v>3.77</v>
      </c>
      <c r="Z9" s="15">
        <v>2.52</v>
      </c>
      <c r="AA9" s="15">
        <v>3.26</v>
      </c>
      <c r="AB9" s="15">
        <v>3.8969999999999998</v>
      </c>
      <c r="AC9" s="15">
        <v>4.5419999999999998</v>
      </c>
      <c r="AD9" s="15">
        <v>2.6890000000000001</v>
      </c>
      <c r="AE9" s="15">
        <v>3.66</v>
      </c>
      <c r="AF9" s="15">
        <v>3.97</v>
      </c>
      <c r="AG9" s="15">
        <v>4.984</v>
      </c>
      <c r="AH9" s="15">
        <v>3.2240000000000002</v>
      </c>
      <c r="AI9" s="15">
        <v>3.7330000000000001</v>
      </c>
      <c r="AJ9" s="15">
        <v>4.5460000000000003</v>
      </c>
      <c r="AK9" s="15">
        <v>4.7080000000000002</v>
      </c>
    </row>
    <row r="10" spans="1:37" x14ac:dyDescent="0.2">
      <c r="C10" s="15">
        <v>1.2050000000000001</v>
      </c>
      <c r="D10" s="15">
        <v>1.006</v>
      </c>
      <c r="E10" s="15">
        <v>0.752</v>
      </c>
      <c r="F10" s="15">
        <v>0.64800000000000002</v>
      </c>
      <c r="G10" s="15">
        <v>1.2809999999999999</v>
      </c>
      <c r="H10" s="15">
        <v>0.95499999999999996</v>
      </c>
      <c r="I10" s="15">
        <v>0.86399999999999999</v>
      </c>
      <c r="J10" s="15">
        <v>0.68</v>
      </c>
      <c r="K10" s="15">
        <v>1.294</v>
      </c>
      <c r="L10" s="15">
        <v>1.1479999999999999</v>
      </c>
      <c r="M10" s="15">
        <v>0.747</v>
      </c>
      <c r="N10" s="15">
        <v>0.752</v>
      </c>
      <c r="O10" s="15">
        <v>1.0049999999999999</v>
      </c>
      <c r="P10" s="15">
        <v>0.93400000000000005</v>
      </c>
      <c r="Q10" s="15">
        <v>0.63</v>
      </c>
      <c r="R10" s="15">
        <v>0.70099999999999996</v>
      </c>
      <c r="V10" s="15">
        <v>2.4500000000000002</v>
      </c>
      <c r="W10" s="15">
        <v>2.58</v>
      </c>
      <c r="X10" s="15">
        <v>3.65</v>
      </c>
      <c r="Y10" s="15">
        <v>3.68</v>
      </c>
      <c r="Z10" s="15">
        <v>2.6829999999999998</v>
      </c>
      <c r="AA10" s="15">
        <v>3.0590000000000002</v>
      </c>
      <c r="AB10" s="15">
        <v>4.093</v>
      </c>
      <c r="AC10" s="15">
        <v>4.3380000000000001</v>
      </c>
      <c r="AD10" s="15">
        <v>2.6890000000000001</v>
      </c>
      <c r="AE10" s="15">
        <v>3.153</v>
      </c>
      <c r="AF10" s="15">
        <v>4.1020000000000003</v>
      </c>
      <c r="AG10" s="15">
        <v>4.4829999999999997</v>
      </c>
      <c r="AH10" s="15">
        <v>2.8559999999999999</v>
      </c>
      <c r="AI10" s="15">
        <v>3.411</v>
      </c>
      <c r="AJ10" s="15">
        <v>4.2380000000000004</v>
      </c>
      <c r="AK10" s="15">
        <v>4.641</v>
      </c>
    </row>
    <row r="11" spans="1:37" x14ac:dyDescent="0.2">
      <c r="C11" s="15">
        <v>1.0640000000000001</v>
      </c>
      <c r="D11" s="15">
        <v>0.81699999999999995</v>
      </c>
      <c r="E11" s="15">
        <v>0.63300000000000001</v>
      </c>
      <c r="F11" s="15">
        <v>0.56599999999999995</v>
      </c>
      <c r="G11" s="15">
        <v>1.0309999999999999</v>
      </c>
      <c r="H11" s="15">
        <v>1.016</v>
      </c>
      <c r="I11" s="15">
        <v>0.76600000000000001</v>
      </c>
      <c r="J11" s="15">
        <v>0.81200000000000006</v>
      </c>
      <c r="K11" s="15">
        <v>1.103</v>
      </c>
      <c r="L11" s="15">
        <v>1.087</v>
      </c>
      <c r="M11" s="15">
        <v>0.82</v>
      </c>
      <c r="N11" s="15">
        <v>0.66</v>
      </c>
      <c r="O11" s="15">
        <v>1.4730000000000001</v>
      </c>
      <c r="P11" s="15">
        <v>1.087</v>
      </c>
      <c r="Q11" s="15">
        <v>1.0049999999999999</v>
      </c>
      <c r="R11" s="15">
        <v>0.63</v>
      </c>
      <c r="V11" s="15">
        <v>2.36</v>
      </c>
      <c r="W11" s="15">
        <v>3.06</v>
      </c>
      <c r="X11" s="15">
        <v>3.57</v>
      </c>
      <c r="Y11" s="15">
        <v>4.13</v>
      </c>
      <c r="Z11" s="15">
        <v>2.847</v>
      </c>
      <c r="AA11" s="15">
        <v>3.2290000000000001</v>
      </c>
      <c r="AB11" s="15">
        <v>4.0609999999999999</v>
      </c>
      <c r="AC11" s="15">
        <v>4.62</v>
      </c>
      <c r="AD11" s="15">
        <v>2.9020000000000001</v>
      </c>
      <c r="AE11" s="15">
        <v>3.58</v>
      </c>
      <c r="AF11" s="15">
        <v>4.0999999999999996</v>
      </c>
      <c r="AG11" s="15">
        <v>4.8710000000000004</v>
      </c>
      <c r="AH11" s="15">
        <v>2.7959999999999998</v>
      </c>
      <c r="AI11" s="15">
        <v>3.1920000000000002</v>
      </c>
      <c r="AJ11" s="15">
        <v>4.1660000000000004</v>
      </c>
      <c r="AK11" s="15">
        <v>4.3440000000000003</v>
      </c>
    </row>
    <row r="12" spans="1:37" x14ac:dyDescent="0.2">
      <c r="C12" s="15">
        <v>0.94299999999999995</v>
      </c>
      <c r="D12" s="15">
        <v>1.006</v>
      </c>
      <c r="E12" s="15">
        <v>0.68400000000000005</v>
      </c>
      <c r="F12" s="15">
        <v>0.69399999999999995</v>
      </c>
      <c r="G12" s="15">
        <v>1.087</v>
      </c>
      <c r="H12" s="15">
        <v>1.046</v>
      </c>
      <c r="I12" s="15">
        <v>0.73099999999999998</v>
      </c>
      <c r="J12" s="15">
        <v>0.77200000000000002</v>
      </c>
      <c r="K12" s="15">
        <v>1.2210000000000001</v>
      </c>
      <c r="L12" s="15">
        <v>0.97499999999999998</v>
      </c>
      <c r="M12" s="15">
        <v>0.89300000000000002</v>
      </c>
      <c r="N12" s="15">
        <v>0.81299999999999994</v>
      </c>
      <c r="O12" s="15">
        <v>1.323</v>
      </c>
      <c r="P12" s="15">
        <v>1.1100000000000001</v>
      </c>
      <c r="Q12" s="15">
        <v>0.85399999999999998</v>
      </c>
      <c r="R12" s="15">
        <v>0.82799999999999996</v>
      </c>
      <c r="V12" s="15">
        <v>3.01</v>
      </c>
      <c r="W12" s="15">
        <v>2.59</v>
      </c>
      <c r="X12" s="15">
        <v>4.43</v>
      </c>
      <c r="Y12" s="15">
        <v>3.82</v>
      </c>
      <c r="Z12" s="15">
        <v>3.22</v>
      </c>
      <c r="AA12" s="15">
        <v>3.073</v>
      </c>
      <c r="AB12" s="15">
        <v>4.4989999999999997</v>
      </c>
      <c r="AC12" s="15">
        <v>4.3659999999999997</v>
      </c>
      <c r="AD12" s="15">
        <v>3.093</v>
      </c>
      <c r="AE12" s="15">
        <v>3.496</v>
      </c>
      <c r="AF12" s="15">
        <v>4.3070000000000004</v>
      </c>
      <c r="AG12" s="15">
        <v>4.6479999999999997</v>
      </c>
      <c r="AH12" s="15">
        <v>2.82</v>
      </c>
      <c r="AI12" s="15">
        <v>3.5089999999999999</v>
      </c>
      <c r="AJ12" s="15">
        <v>4.2069999999999999</v>
      </c>
      <c r="AK12" s="15">
        <v>4.74</v>
      </c>
    </row>
    <row r="13" spans="1:37" x14ac:dyDescent="0.2">
      <c r="C13" s="15">
        <v>1.236</v>
      </c>
      <c r="D13" s="15">
        <v>0.96599999999999997</v>
      </c>
      <c r="E13" s="15">
        <v>0.81799999999999995</v>
      </c>
      <c r="F13" s="15">
        <v>0.59699999999999998</v>
      </c>
      <c r="G13" s="15">
        <v>1.1479999999999999</v>
      </c>
      <c r="H13" s="15">
        <v>1.117</v>
      </c>
      <c r="I13" s="15">
        <v>0.68</v>
      </c>
      <c r="J13" s="15">
        <v>0.91400000000000003</v>
      </c>
      <c r="K13" s="15">
        <v>1.1850000000000001</v>
      </c>
      <c r="L13" s="15">
        <v>1.107</v>
      </c>
      <c r="M13" s="15">
        <v>0.80200000000000005</v>
      </c>
      <c r="N13" s="15">
        <v>0.80200000000000005</v>
      </c>
      <c r="O13" s="15">
        <v>1.1299999999999999</v>
      </c>
      <c r="P13" s="15">
        <v>1.2709999999999999</v>
      </c>
      <c r="Q13" s="15">
        <v>0.81100000000000005</v>
      </c>
      <c r="R13" s="15">
        <v>0.85399999999999998</v>
      </c>
      <c r="V13" s="15">
        <v>2.77</v>
      </c>
      <c r="W13" s="15">
        <v>2.57</v>
      </c>
      <c r="X13" s="15">
        <v>4.28</v>
      </c>
      <c r="Y13" s="15">
        <v>3.72</v>
      </c>
      <c r="Z13" s="15">
        <v>2.7410000000000001</v>
      </c>
      <c r="AA13" s="15">
        <v>3.0910000000000002</v>
      </c>
      <c r="AB13" s="15">
        <v>4.1509999999999998</v>
      </c>
      <c r="AC13" s="15">
        <v>4.2930000000000001</v>
      </c>
      <c r="AD13" s="15">
        <v>2.911</v>
      </c>
      <c r="AE13" s="15">
        <v>3.67</v>
      </c>
      <c r="AF13" s="15">
        <v>4.1820000000000004</v>
      </c>
      <c r="AG13" s="15">
        <v>4.8620000000000001</v>
      </c>
      <c r="AH13" s="15">
        <v>2.71</v>
      </c>
      <c r="AI13" s="15">
        <v>3.0249999999999999</v>
      </c>
      <c r="AJ13" s="15">
        <v>3.831</v>
      </c>
      <c r="AK13" s="15">
        <v>4.125</v>
      </c>
    </row>
    <row r="14" spans="1:37" x14ac:dyDescent="0.2">
      <c r="C14" s="15">
        <v>1.2350000000000001</v>
      </c>
      <c r="D14" s="15">
        <v>0.99399999999999999</v>
      </c>
      <c r="E14" s="15">
        <v>0.73</v>
      </c>
      <c r="F14" s="15">
        <v>0.84399999999999997</v>
      </c>
      <c r="G14" s="15">
        <v>1.2190000000000001</v>
      </c>
      <c r="H14" s="15">
        <v>0.95499999999999996</v>
      </c>
      <c r="I14" s="15">
        <v>0.85299999999999998</v>
      </c>
      <c r="J14" s="15">
        <v>0.67</v>
      </c>
      <c r="K14" s="15">
        <v>1.1299999999999999</v>
      </c>
      <c r="L14" s="15">
        <v>0.94499999999999995</v>
      </c>
      <c r="M14" s="15">
        <v>0.72</v>
      </c>
      <c r="N14" s="15">
        <v>0.70099999999999996</v>
      </c>
      <c r="O14" s="15">
        <v>1.171</v>
      </c>
      <c r="P14" s="15">
        <v>0.875</v>
      </c>
      <c r="Q14" s="15">
        <v>0.751</v>
      </c>
      <c r="R14" s="15">
        <v>0.72399999999999998</v>
      </c>
      <c r="V14" s="15">
        <v>2.6</v>
      </c>
      <c r="W14" s="15">
        <v>2.56</v>
      </c>
      <c r="X14" s="15">
        <v>3.91</v>
      </c>
      <c r="Y14" s="15">
        <v>3.77</v>
      </c>
      <c r="Z14" s="15">
        <v>3.1669999999999998</v>
      </c>
      <c r="AA14" s="15">
        <v>3.0619999999999998</v>
      </c>
      <c r="AB14" s="15">
        <v>4.5869999999999997</v>
      </c>
      <c r="AC14" s="15">
        <v>4.3289999999999997</v>
      </c>
      <c r="AD14" s="15">
        <v>2.7290000000000001</v>
      </c>
      <c r="AE14" s="15">
        <v>3.4249999999999998</v>
      </c>
      <c r="AF14" s="15">
        <v>4.0229999999999997</v>
      </c>
      <c r="AG14" s="15">
        <v>4.6760000000000002</v>
      </c>
      <c r="AH14" s="15">
        <v>2.915</v>
      </c>
      <c r="AI14" s="15">
        <v>3.3479999999999999</v>
      </c>
      <c r="AJ14" s="15">
        <v>4.2279999999999998</v>
      </c>
      <c r="AK14" s="15">
        <v>4.532</v>
      </c>
    </row>
    <row r="15" spans="1:37" x14ac:dyDescent="0.2">
      <c r="C15" s="15">
        <v>1.129</v>
      </c>
      <c r="D15" s="15">
        <v>0.98799999999999999</v>
      </c>
      <c r="E15" s="15">
        <v>0.73199999999999998</v>
      </c>
      <c r="F15" s="15">
        <v>0.54800000000000004</v>
      </c>
      <c r="G15" s="15">
        <v>1.1140000000000001</v>
      </c>
      <c r="H15" s="15">
        <v>1.056</v>
      </c>
      <c r="I15" s="15">
        <v>0.80800000000000005</v>
      </c>
      <c r="J15" s="15">
        <v>0.78200000000000003</v>
      </c>
      <c r="K15" s="15">
        <v>1.2490000000000001</v>
      </c>
      <c r="L15" s="15">
        <v>1.1579999999999999</v>
      </c>
      <c r="M15" s="15">
        <v>0.74099999999999999</v>
      </c>
      <c r="N15" s="15">
        <v>0.92400000000000004</v>
      </c>
      <c r="O15" s="15">
        <v>1.1120000000000001</v>
      </c>
      <c r="P15" s="15">
        <v>1.2929999999999999</v>
      </c>
      <c r="Q15" s="15">
        <v>0.76</v>
      </c>
      <c r="R15" s="15">
        <v>0.872</v>
      </c>
      <c r="V15" s="15">
        <v>2.69</v>
      </c>
      <c r="W15" s="15">
        <v>2.79</v>
      </c>
      <c r="X15" s="15">
        <v>4.03</v>
      </c>
      <c r="Y15" s="15">
        <v>3.91</v>
      </c>
      <c r="Z15" s="15">
        <v>2.41</v>
      </c>
      <c r="AA15" s="15">
        <v>3.395</v>
      </c>
      <c r="AB15" s="15">
        <v>3.7269999999999999</v>
      </c>
      <c r="AC15" s="15">
        <v>4.6710000000000003</v>
      </c>
      <c r="AD15" s="15">
        <v>3.0659999999999998</v>
      </c>
      <c r="AE15" s="15">
        <v>3.2709999999999999</v>
      </c>
      <c r="AF15" s="15">
        <v>4.6859999999999999</v>
      </c>
      <c r="AG15" s="15">
        <v>4.5339999999999998</v>
      </c>
      <c r="AH15" s="15">
        <v>2.6619999999999999</v>
      </c>
      <c r="AI15" s="15">
        <v>3.0419999999999998</v>
      </c>
      <c r="AJ15" s="15">
        <v>4.0010000000000003</v>
      </c>
      <c r="AK15" s="15">
        <v>4.2270000000000003</v>
      </c>
    </row>
    <row r="16" spans="1:37" x14ac:dyDescent="0.2">
      <c r="C16" s="15">
        <v>1.1060000000000001</v>
      </c>
      <c r="D16" s="15">
        <v>0.95899999999999996</v>
      </c>
      <c r="E16" s="15">
        <v>0.68</v>
      </c>
      <c r="F16" s="15">
        <v>0.621</v>
      </c>
      <c r="G16" s="15">
        <v>1.117</v>
      </c>
      <c r="H16" s="19"/>
      <c r="I16" s="15">
        <v>0.77800000000000002</v>
      </c>
      <c r="J16" s="19"/>
      <c r="K16" s="15">
        <v>1.2190000000000001</v>
      </c>
      <c r="L16" s="15">
        <v>1.056</v>
      </c>
      <c r="M16" s="15">
        <v>0.65</v>
      </c>
      <c r="N16" s="15">
        <v>0.73099999999999998</v>
      </c>
      <c r="O16" s="15">
        <v>1.276</v>
      </c>
      <c r="P16" s="15">
        <v>1.026</v>
      </c>
      <c r="Q16" s="15">
        <v>0.81399999999999995</v>
      </c>
      <c r="R16" s="15">
        <v>0.76200000000000001</v>
      </c>
      <c r="V16" s="15">
        <v>2.71</v>
      </c>
      <c r="W16" s="15">
        <v>2.76</v>
      </c>
      <c r="X16" s="15">
        <v>3.97</v>
      </c>
      <c r="Y16" s="15">
        <v>3.95</v>
      </c>
      <c r="Z16" s="15">
        <v>2.7749999999999999</v>
      </c>
      <c r="AA16" s="15"/>
      <c r="AB16" s="15">
        <v>4.0129999999999999</v>
      </c>
      <c r="AC16" s="15"/>
      <c r="AD16" s="15">
        <v>3.3580000000000001</v>
      </c>
      <c r="AE16" s="15">
        <v>3.4089999999999998</v>
      </c>
      <c r="AF16" s="15">
        <v>5.0430000000000001</v>
      </c>
      <c r="AG16" s="15">
        <v>4.7110000000000003</v>
      </c>
      <c r="AH16" s="15">
        <v>2.6179999999999999</v>
      </c>
      <c r="AI16" s="15">
        <v>3.831</v>
      </c>
      <c r="AJ16" s="15">
        <v>4.149</v>
      </c>
      <c r="AK16" s="15">
        <v>4.9189999999999996</v>
      </c>
    </row>
    <row r="17" spans="2:37" x14ac:dyDescent="0.2">
      <c r="C17" s="15">
        <v>0.91100000000000003</v>
      </c>
      <c r="D17" s="15">
        <v>1.107</v>
      </c>
      <c r="E17" s="15">
        <v>0.62</v>
      </c>
      <c r="F17" s="15">
        <v>0.66800000000000004</v>
      </c>
      <c r="G17" s="15">
        <v>1.4039999999999999</v>
      </c>
      <c r="H17" s="19"/>
      <c r="I17" s="15">
        <v>0.88400000000000001</v>
      </c>
      <c r="J17" s="19"/>
      <c r="K17" s="15">
        <v>1.117</v>
      </c>
      <c r="L17" s="15">
        <v>1.1379999999999999</v>
      </c>
      <c r="M17" s="15">
        <v>0.72099999999999997</v>
      </c>
      <c r="N17" s="15">
        <v>0.77200000000000002</v>
      </c>
      <c r="O17" s="15">
        <v>1.2030000000000001</v>
      </c>
      <c r="P17" s="15">
        <v>1.077</v>
      </c>
      <c r="Q17" s="15">
        <v>0.76</v>
      </c>
      <c r="R17" s="15">
        <v>0.67</v>
      </c>
      <c r="V17" s="15">
        <v>2.2799999999999998</v>
      </c>
      <c r="W17" s="15">
        <v>2.89</v>
      </c>
      <c r="X17" s="15">
        <v>3.49</v>
      </c>
      <c r="Y17" s="15">
        <v>4.1100000000000003</v>
      </c>
      <c r="Z17" s="15">
        <v>2.3929999999999998</v>
      </c>
      <c r="AA17" s="15"/>
      <c r="AB17" s="15">
        <v>3.782</v>
      </c>
      <c r="AC17" s="19"/>
      <c r="AD17" s="15">
        <v>3.101</v>
      </c>
      <c r="AE17" s="15">
        <v>3.1930000000000001</v>
      </c>
      <c r="AF17" s="15">
        <v>4.4459999999999997</v>
      </c>
      <c r="AG17" s="15">
        <v>4.4660000000000002</v>
      </c>
      <c r="AH17" s="15">
        <v>2.4849999999999999</v>
      </c>
      <c r="AI17" s="15">
        <v>3.726</v>
      </c>
      <c r="AJ17" s="15">
        <v>3.8410000000000002</v>
      </c>
      <c r="AK17" s="15">
        <v>4.9080000000000004</v>
      </c>
    </row>
    <row r="18" spans="2:37" x14ac:dyDescent="0.2">
      <c r="C18" s="15">
        <v>1.149</v>
      </c>
      <c r="D18" s="15">
        <v>0.96899999999999997</v>
      </c>
      <c r="E18" s="15">
        <v>0.69799999999999995</v>
      </c>
      <c r="F18" s="15">
        <v>0.66700000000000004</v>
      </c>
      <c r="G18" s="19"/>
      <c r="H18" s="19"/>
      <c r="I18" s="19"/>
      <c r="J18" s="19"/>
      <c r="K18" s="15">
        <v>1.107</v>
      </c>
      <c r="L18" s="15">
        <v>1.1479999999999999</v>
      </c>
      <c r="M18" s="15">
        <v>0.70099999999999996</v>
      </c>
      <c r="N18" s="15">
        <v>0.73099999999999998</v>
      </c>
      <c r="O18" s="15">
        <v>1.0880000000000001</v>
      </c>
      <c r="P18" s="15">
        <v>1.036</v>
      </c>
      <c r="Q18" s="15">
        <v>0.68100000000000005</v>
      </c>
      <c r="R18" s="15">
        <v>0.78200000000000003</v>
      </c>
      <c r="V18" s="15">
        <v>2.56</v>
      </c>
      <c r="W18" s="15">
        <v>3.23</v>
      </c>
      <c r="X18" s="15">
        <v>3.91</v>
      </c>
      <c r="Y18" s="15">
        <v>4.3600000000000003</v>
      </c>
      <c r="Z18" s="15"/>
      <c r="AA18" s="15"/>
      <c r="AB18" s="19"/>
      <c r="AC18" s="19"/>
      <c r="AD18" s="15">
        <v>2.996</v>
      </c>
      <c r="AE18" s="15">
        <v>3.125</v>
      </c>
      <c r="AF18" s="15">
        <v>4.2939999999999996</v>
      </c>
      <c r="AG18" s="15">
        <v>4.3650000000000002</v>
      </c>
      <c r="AH18" s="15">
        <v>2.9790000000000001</v>
      </c>
      <c r="AI18" s="15">
        <v>3.6579999999999999</v>
      </c>
      <c r="AJ18" s="15">
        <v>4.149</v>
      </c>
      <c r="AK18" s="15">
        <v>4.7889999999999997</v>
      </c>
    </row>
    <row r="19" spans="2:37" x14ac:dyDescent="0.2">
      <c r="C19" s="15">
        <v>1.1419999999999999</v>
      </c>
      <c r="D19" s="15">
        <v>1.0329999999999999</v>
      </c>
      <c r="E19" s="15">
        <v>0.61799999999999999</v>
      </c>
      <c r="F19" s="15">
        <v>0.66200000000000003</v>
      </c>
      <c r="G19" s="19"/>
      <c r="H19" s="19"/>
      <c r="I19" s="19"/>
      <c r="J19" s="19"/>
      <c r="K19" s="15">
        <v>1.554</v>
      </c>
      <c r="L19" s="19"/>
      <c r="M19" s="15">
        <v>1.046</v>
      </c>
      <c r="N19" s="19"/>
      <c r="O19" s="15">
        <v>1.1579999999999999</v>
      </c>
      <c r="P19" s="19"/>
      <c r="Q19" s="15">
        <v>0.73799999999999999</v>
      </c>
      <c r="R19" s="19"/>
      <c r="V19" s="15">
        <v>2.38</v>
      </c>
      <c r="W19" s="15">
        <v>2.98</v>
      </c>
      <c r="X19" s="15">
        <v>3.67</v>
      </c>
      <c r="Y19" s="15">
        <v>4.2300000000000004</v>
      </c>
      <c r="Z19" s="15"/>
      <c r="AA19" s="15"/>
      <c r="AB19" s="19"/>
      <c r="AC19" s="19"/>
      <c r="AD19" s="15">
        <v>2.427</v>
      </c>
      <c r="AE19" s="19"/>
      <c r="AF19" s="15">
        <v>3.855</v>
      </c>
      <c r="AG19" s="19"/>
      <c r="AH19" s="15">
        <v>2.5369999999999999</v>
      </c>
      <c r="AI19" s="19"/>
      <c r="AJ19" s="15">
        <v>3.839</v>
      </c>
      <c r="AK19" s="19"/>
    </row>
    <row r="20" spans="2:37" x14ac:dyDescent="0.2">
      <c r="C20" s="15">
        <v>1.0669999999999999</v>
      </c>
      <c r="D20" s="15">
        <v>1.0660000000000001</v>
      </c>
      <c r="E20" s="15">
        <v>0.68400000000000005</v>
      </c>
      <c r="F20" s="15">
        <v>0.67800000000000005</v>
      </c>
      <c r="G20" s="19"/>
      <c r="H20" s="19"/>
      <c r="I20" s="19"/>
      <c r="J20" s="19"/>
      <c r="K20" s="19"/>
      <c r="L20" s="19"/>
      <c r="M20" s="19"/>
      <c r="N20" s="19"/>
      <c r="O20" s="15">
        <v>1.27</v>
      </c>
      <c r="P20" s="19"/>
      <c r="Q20" s="15">
        <v>0.875</v>
      </c>
      <c r="R20" s="19"/>
      <c r="V20" s="15">
        <v>2.57</v>
      </c>
      <c r="W20" s="15">
        <v>2.92</v>
      </c>
      <c r="X20" s="15">
        <v>4.04</v>
      </c>
      <c r="Y20" s="15">
        <v>4.12</v>
      </c>
      <c r="Z20" s="15"/>
      <c r="AA20" s="15"/>
      <c r="AB20" s="19"/>
      <c r="AC20" s="19"/>
      <c r="AD20" s="19"/>
      <c r="AE20" s="19"/>
      <c r="AF20" s="19"/>
      <c r="AG20" s="19"/>
      <c r="AH20" s="15">
        <v>2.5609999999999999</v>
      </c>
      <c r="AI20" s="19"/>
      <c r="AJ20" s="15">
        <v>3.9529999999999998</v>
      </c>
      <c r="AK20" s="19"/>
    </row>
    <row r="21" spans="2:37" x14ac:dyDescent="0.2">
      <c r="C21" s="15">
        <v>1.1890000000000001</v>
      </c>
      <c r="D21" s="15">
        <v>0.97399999999999998</v>
      </c>
      <c r="E21" s="15">
        <v>0.755</v>
      </c>
      <c r="F21" s="15">
        <v>0.59</v>
      </c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V21" s="15">
        <v>2.2999999999999998</v>
      </c>
      <c r="W21" s="15">
        <v>2.79</v>
      </c>
      <c r="X21" s="15">
        <v>3.66</v>
      </c>
      <c r="Y21" s="15">
        <v>3.95</v>
      </c>
      <c r="Z21" s="15"/>
      <c r="AA21" s="15"/>
      <c r="AB21" s="19"/>
      <c r="AC21" s="19"/>
      <c r="AD21" s="19"/>
      <c r="AE21" s="19"/>
      <c r="AF21" s="19"/>
      <c r="AG21" s="19"/>
      <c r="AH21" s="19"/>
      <c r="AI21" s="19"/>
      <c r="AJ21" s="19"/>
      <c r="AK21" s="19"/>
    </row>
    <row r="22" spans="2:37" x14ac:dyDescent="0.2">
      <c r="C22" s="15">
        <v>1.27</v>
      </c>
      <c r="D22" s="15">
        <v>1.083</v>
      </c>
      <c r="E22" s="15">
        <v>0.752</v>
      </c>
      <c r="F22" s="15">
        <v>0.71099999999999997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V22" s="15">
        <v>2.38</v>
      </c>
      <c r="W22" s="15">
        <v>2.68</v>
      </c>
      <c r="X22" s="15">
        <v>3.84</v>
      </c>
      <c r="Y22" s="15">
        <v>3.89</v>
      </c>
      <c r="Z22" s="15"/>
      <c r="AA22" s="15"/>
      <c r="AB22" s="19"/>
      <c r="AC22" s="19"/>
      <c r="AD22" s="19"/>
      <c r="AE22" s="19"/>
      <c r="AF22" s="19"/>
      <c r="AG22" s="19"/>
      <c r="AH22" s="19"/>
      <c r="AI22" s="19"/>
      <c r="AJ22" s="19"/>
      <c r="AK22" s="19"/>
    </row>
    <row r="23" spans="2:37" x14ac:dyDescent="0.2">
      <c r="C23" s="19"/>
      <c r="D23" s="15">
        <v>1.03</v>
      </c>
      <c r="E23" s="15"/>
      <c r="F23" s="15">
        <v>0.70099999999999996</v>
      </c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V23" s="15"/>
      <c r="W23" s="15">
        <v>2.71</v>
      </c>
      <c r="X23" s="15"/>
      <c r="Y23" s="15">
        <v>3.86</v>
      </c>
      <c r="Z23" s="15"/>
      <c r="AA23" s="15"/>
      <c r="AB23" s="19"/>
      <c r="AC23" s="19"/>
      <c r="AD23" s="19"/>
      <c r="AE23" s="19"/>
      <c r="AF23" s="19"/>
      <c r="AG23" s="19"/>
      <c r="AH23" s="19"/>
      <c r="AI23" s="19"/>
      <c r="AJ23" s="19"/>
      <c r="AK23" s="19"/>
    </row>
    <row r="24" spans="2:37" x14ac:dyDescent="0.2">
      <c r="C24" s="19"/>
      <c r="D24" s="15">
        <v>1.0980000000000001</v>
      </c>
      <c r="E24" s="15"/>
      <c r="F24" s="15">
        <v>0.65700000000000003</v>
      </c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V24" s="19"/>
      <c r="W24" s="15">
        <v>2.95</v>
      </c>
      <c r="X24" s="15"/>
      <c r="Y24" s="15">
        <v>4.1100000000000003</v>
      </c>
      <c r="Z24" s="15"/>
      <c r="AA24" s="15"/>
      <c r="AB24" s="19"/>
      <c r="AC24" s="19"/>
      <c r="AD24" s="19"/>
      <c r="AE24" s="19"/>
      <c r="AF24" s="19"/>
      <c r="AG24" s="19"/>
      <c r="AH24" s="19"/>
      <c r="AI24" s="19"/>
      <c r="AJ24" s="19"/>
      <c r="AK24" s="19"/>
    </row>
    <row r="25" spans="2:37" x14ac:dyDescent="0.2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2:37" x14ac:dyDescent="0.2">
      <c r="B26" s="23" t="s">
        <v>12</v>
      </c>
      <c r="C26" s="19">
        <f>AVERAGE(C8:C25)</f>
        <v>1.1336666666666666</v>
      </c>
      <c r="D26" s="19">
        <f>AVERAGE(D8:D25)</f>
        <v>1.0162941176470586</v>
      </c>
      <c r="E26" s="19">
        <f>AVERAGE(E8:E25)</f>
        <v>0.70560000000000012</v>
      </c>
      <c r="F26" s="19">
        <f>AVERAGE(F8:F25)</f>
        <v>0.66423529411764715</v>
      </c>
      <c r="G26" s="19">
        <f t="shared" ref="G26:R26" si="0">AVERAGE(G8:G25)</f>
        <v>1.1930000000000001</v>
      </c>
      <c r="H26" s="19">
        <f t="shared" si="0"/>
        <v>1.036</v>
      </c>
      <c r="I26" s="19">
        <f t="shared" si="0"/>
        <v>0.79379999999999984</v>
      </c>
      <c r="J26" s="19">
        <f t="shared" si="0"/>
        <v>0.74887499999999996</v>
      </c>
      <c r="K26" s="19">
        <f t="shared" si="0"/>
        <v>1.21475</v>
      </c>
      <c r="L26" s="19">
        <f t="shared" si="0"/>
        <v>1.0868181818181819</v>
      </c>
      <c r="M26" s="19">
        <f t="shared" si="0"/>
        <v>0.78258333333333319</v>
      </c>
      <c r="N26" s="19">
        <f t="shared" si="0"/>
        <v>0.7579999999999999</v>
      </c>
      <c r="O26" s="19">
        <f t="shared" si="0"/>
        <v>1.1948461538461539</v>
      </c>
      <c r="P26" s="19">
        <f t="shared" si="0"/>
        <v>1.0663636363636362</v>
      </c>
      <c r="Q26" s="19">
        <f t="shared" si="0"/>
        <v>0.78192307692307683</v>
      </c>
      <c r="R26" s="19">
        <f t="shared" si="0"/>
        <v>0.75599999999999989</v>
      </c>
      <c r="U26" s="23" t="s">
        <v>12</v>
      </c>
      <c r="V26" s="19">
        <f>AVERAGE(V8:V25)</f>
        <v>2.5459999999999998</v>
      </c>
      <c r="W26" s="19">
        <f>AVERAGE(W8:W25)</f>
        <v>2.7782352941176471</v>
      </c>
      <c r="X26" s="19">
        <f>AVERAGE(X8:X25)</f>
        <v>3.874666666666668</v>
      </c>
      <c r="Y26" s="19">
        <f>AVERAGE(Y8:Y25)</f>
        <v>3.9376470588235302</v>
      </c>
      <c r="Z26" s="19">
        <f t="shared" ref="Z26" si="1">AVERAGE(Z8:Z25)</f>
        <v>2.8029999999999999</v>
      </c>
      <c r="AA26" s="19">
        <f t="shared" ref="AA26" si="2">AVERAGE(AA8:AA25)</f>
        <v>3.2092500000000004</v>
      </c>
      <c r="AB26" s="19">
        <f t="shared" ref="AB26" si="3">AVERAGE(AB8:AB25)</f>
        <v>4.1479999999999988</v>
      </c>
      <c r="AC26" s="19">
        <f t="shared" ref="AC26" si="4">AVERAGE(AC8:AC25)</f>
        <v>4.4842500000000003</v>
      </c>
      <c r="AD26" s="19">
        <f t="shared" ref="AD26" si="5">AVERAGE(AD8:AD25)</f>
        <v>2.9295833333333334</v>
      </c>
      <c r="AE26" s="19">
        <f t="shared" ref="AE26" si="6">AVERAGE(AE8:AE25)</f>
        <v>3.3817272727272734</v>
      </c>
      <c r="AF26" s="19">
        <f t="shared" ref="AF26" si="7">AVERAGE(AF8:AF25)</f>
        <v>4.3026666666666662</v>
      </c>
      <c r="AG26" s="19">
        <f t="shared" ref="AG26" si="8">AVERAGE(AG8:AG25)</f>
        <v>4.6460909090909093</v>
      </c>
      <c r="AH26" s="19">
        <f t="shared" ref="AH26" si="9">AVERAGE(AH8:AH25)</f>
        <v>2.7773846153846149</v>
      </c>
      <c r="AI26" s="19">
        <f t="shared" ref="AI26" si="10">AVERAGE(AI8:AI25)</f>
        <v>3.5060909090909091</v>
      </c>
      <c r="AJ26" s="19">
        <f t="shared" ref="AJ26" si="11">AVERAGE(AJ8:AJ25)</f>
        <v>4.1056923076923075</v>
      </c>
      <c r="AK26" s="19">
        <f t="shared" ref="AK26" si="12">AVERAGE(AK8:AK25)</f>
        <v>4.6479090909090921</v>
      </c>
    </row>
    <row r="27" spans="2:37" x14ac:dyDescent="0.2">
      <c r="B27" s="23" t="s">
        <v>13</v>
      </c>
      <c r="C27" s="19">
        <f>STDEV(C8:C24)/SQRT(COUNT(C8:C24))</f>
        <v>2.9790325477636066E-2</v>
      </c>
      <c r="D27" s="19">
        <f>STDEV(D8:D24)/SQRT(COUNT(D8:D24))</f>
        <v>1.8136485145297743E-2</v>
      </c>
      <c r="E27" s="19">
        <f>STDEV(E8:E24)/SQRT(COUNT(E8:E24))</f>
        <v>1.7066201630569058E-2</v>
      </c>
      <c r="F27" s="19">
        <f>STDEV(F8:F24)/SQRT(COUNT(F8:F24))</f>
        <v>1.8457528635269387E-2</v>
      </c>
      <c r="G27" s="19">
        <f t="shared" ref="G27:R27" si="13">STDEV(G8:G24)/SQRT(COUNT(G8:G24))</f>
        <v>3.5772118254926474E-2</v>
      </c>
      <c r="H27" s="19">
        <f t="shared" si="13"/>
        <v>2.205674500011278E-2</v>
      </c>
      <c r="I27" s="19">
        <f t="shared" si="13"/>
        <v>2.2689106539384829E-2</v>
      </c>
      <c r="J27" s="19">
        <f t="shared" si="13"/>
        <v>3.1064125783841049E-2</v>
      </c>
      <c r="K27" s="19">
        <f t="shared" si="13"/>
        <v>3.5694436583735341E-2</v>
      </c>
      <c r="L27" s="19">
        <f t="shared" si="13"/>
        <v>2.1573054818798284E-2</v>
      </c>
      <c r="M27" s="19">
        <f t="shared" si="13"/>
        <v>2.9971314147317442E-2</v>
      </c>
      <c r="N27" s="19">
        <f t="shared" si="13"/>
        <v>2.1139794442967253E-2</v>
      </c>
      <c r="O27" s="19">
        <f t="shared" si="13"/>
        <v>3.3016671420904573E-2</v>
      </c>
      <c r="P27" s="19">
        <f t="shared" si="13"/>
        <v>3.9349315051743369E-2</v>
      </c>
      <c r="Q27" s="19">
        <f t="shared" si="13"/>
        <v>2.6042485391469368E-2</v>
      </c>
      <c r="R27" s="19">
        <f t="shared" si="13"/>
        <v>2.2914465459022326E-2</v>
      </c>
      <c r="U27" s="23" t="s">
        <v>13</v>
      </c>
      <c r="V27" s="19">
        <f>STDEV(V8:V24)/SQRT(COUNT(V8:V24))</f>
        <v>5.1090955308016266E-2</v>
      </c>
      <c r="W27" s="19">
        <f>STDEV(W8:W24)/SQRT(COUNT(W8:W24))</f>
        <v>4.8660251429726013E-2</v>
      </c>
      <c r="X27" s="19">
        <f>STDEV(X8:X24)/SQRT(COUNT(X8:X24))</f>
        <v>6.6467798624358351E-2</v>
      </c>
      <c r="Y27" s="19">
        <f>STDEV(Y8:Y24)/SQRT(COUNT(Y8:Y24))</f>
        <v>5.1780996768096117E-2</v>
      </c>
      <c r="Z27" s="19">
        <f t="shared" ref="Z27:AK27" si="14">STDEV(Z8:Z24)/SQRT(COUNT(Z8:Z24))</f>
        <v>0.10283903279721611</v>
      </c>
      <c r="AA27" s="19">
        <f t="shared" si="14"/>
        <v>6.0021052854096812E-2</v>
      </c>
      <c r="AB27" s="19">
        <f t="shared" si="14"/>
        <v>0.10495671065306451</v>
      </c>
      <c r="AC27" s="19">
        <f t="shared" si="14"/>
        <v>6.0641731858985887E-2</v>
      </c>
      <c r="AD27" s="19">
        <f t="shared" si="14"/>
        <v>7.4987722058987488E-2</v>
      </c>
      <c r="AE27" s="19">
        <f t="shared" si="14"/>
        <v>6.0959165305233175E-2</v>
      </c>
      <c r="AF27" s="19">
        <f t="shared" si="14"/>
        <v>9.9396613969927924E-2</v>
      </c>
      <c r="AG27" s="19">
        <f t="shared" si="14"/>
        <v>5.9272016169744465E-2</v>
      </c>
      <c r="AH27" s="19">
        <f t="shared" si="14"/>
        <v>5.8187202141851177E-2</v>
      </c>
      <c r="AI27" s="19">
        <f t="shared" si="14"/>
        <v>0.10230546546721153</v>
      </c>
      <c r="AJ27" s="19">
        <f t="shared" si="14"/>
        <v>5.7142353125418807E-2</v>
      </c>
      <c r="AK27" s="19">
        <f t="shared" si="14"/>
        <v>9.6662153404662166E-2</v>
      </c>
    </row>
    <row r="28" spans="2:37" x14ac:dyDescent="0.2">
      <c r="B28" s="17" t="s">
        <v>14</v>
      </c>
      <c r="C28" s="46">
        <v>2.5999999999999999E-3</v>
      </c>
      <c r="D28" s="46"/>
      <c r="E28" s="47">
        <v>0.1103</v>
      </c>
      <c r="F28" s="47"/>
      <c r="G28" s="46">
        <v>2.0999999999999999E-3</v>
      </c>
      <c r="H28" s="46"/>
      <c r="I28" s="47">
        <v>0.2631</v>
      </c>
      <c r="J28" s="47"/>
      <c r="K28" s="46">
        <v>6.7000000000000002E-3</v>
      </c>
      <c r="L28" s="46"/>
      <c r="M28" s="47">
        <v>0.51060000000000005</v>
      </c>
      <c r="N28" s="47"/>
      <c r="O28" s="46">
        <v>2.0899999999999998E-2</v>
      </c>
      <c r="P28" s="46"/>
      <c r="Q28" s="47">
        <v>0.46279999999999999</v>
      </c>
      <c r="R28" s="47"/>
      <c r="U28" s="17" t="s">
        <v>14</v>
      </c>
      <c r="V28" s="46">
        <v>2.5999999999999999E-3</v>
      </c>
      <c r="W28" s="46"/>
      <c r="X28" s="47">
        <v>0.4612</v>
      </c>
      <c r="Y28" s="47"/>
      <c r="Z28" s="46">
        <v>4.1999999999999997E-3</v>
      </c>
      <c r="AA28" s="46"/>
      <c r="AB28" s="46">
        <v>1.49E-2</v>
      </c>
      <c r="AC28" s="46"/>
      <c r="AD28" s="46">
        <v>1E-4</v>
      </c>
      <c r="AE28" s="46"/>
      <c r="AF28" s="46">
        <v>8.3000000000000001E-3</v>
      </c>
      <c r="AG28" s="46"/>
      <c r="AH28" s="46" t="s">
        <v>15</v>
      </c>
      <c r="AI28" s="46"/>
      <c r="AJ28" s="46">
        <v>2.0000000000000001E-4</v>
      </c>
      <c r="AK28" s="46"/>
    </row>
    <row r="29" spans="2:37" x14ac:dyDescent="0.2">
      <c r="B29" s="17" t="s">
        <v>75</v>
      </c>
      <c r="C29" s="46" t="s">
        <v>17</v>
      </c>
      <c r="D29" s="46"/>
      <c r="E29" s="36"/>
      <c r="F29" s="36"/>
      <c r="G29" s="46" t="s">
        <v>17</v>
      </c>
      <c r="H29" s="46"/>
      <c r="I29" s="36"/>
      <c r="J29" s="36"/>
      <c r="K29" s="46" t="s">
        <v>17</v>
      </c>
      <c r="L29" s="46"/>
      <c r="M29" s="36"/>
      <c r="N29" s="36"/>
      <c r="O29" s="46" t="s">
        <v>57</v>
      </c>
      <c r="P29" s="46"/>
      <c r="Q29" s="36"/>
      <c r="R29" s="36"/>
      <c r="U29" s="17" t="s">
        <v>75</v>
      </c>
      <c r="V29" s="46" t="s">
        <v>17</v>
      </c>
      <c r="W29" s="46"/>
      <c r="X29" s="32"/>
      <c r="Y29" s="32"/>
      <c r="Z29" s="46" t="s">
        <v>17</v>
      </c>
      <c r="AA29" s="46"/>
      <c r="AB29" s="46" t="s">
        <v>57</v>
      </c>
      <c r="AC29" s="46"/>
      <c r="AD29" s="46" t="s">
        <v>58</v>
      </c>
      <c r="AE29" s="46"/>
      <c r="AF29" s="46" t="s">
        <v>17</v>
      </c>
      <c r="AG29" s="46"/>
      <c r="AH29" s="46" t="s">
        <v>16</v>
      </c>
      <c r="AI29" s="46"/>
      <c r="AJ29" s="46" t="s">
        <v>58</v>
      </c>
      <c r="AK29" s="46"/>
    </row>
    <row r="33" spans="3:37" x14ac:dyDescent="0.2">
      <c r="C33" s="46" t="s">
        <v>48</v>
      </c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V33" s="46" t="s">
        <v>50</v>
      </c>
      <c r="W33" s="46"/>
      <c r="X33" s="46"/>
      <c r="Y33" s="46"/>
      <c r="Z33" s="46"/>
      <c r="AA33" s="46"/>
      <c r="AB33" s="46"/>
      <c r="AC33" s="46"/>
      <c r="AD33" s="36"/>
      <c r="AE33" s="36"/>
      <c r="AF33" s="36"/>
      <c r="AG33" s="36"/>
      <c r="AH33" s="36"/>
      <c r="AI33" s="36"/>
      <c r="AJ33" s="36"/>
      <c r="AK33" s="36"/>
    </row>
    <row r="34" spans="3:37" x14ac:dyDescent="0.2">
      <c r="C34" s="47" t="s">
        <v>46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V34" s="47" t="s">
        <v>49</v>
      </c>
      <c r="W34" s="47"/>
      <c r="X34" s="47"/>
      <c r="Y34" s="47"/>
      <c r="Z34" s="47"/>
      <c r="AA34" s="47"/>
      <c r="AB34" s="47"/>
      <c r="AC34" s="47"/>
      <c r="AD34" s="36"/>
      <c r="AE34" s="36"/>
      <c r="AF34" s="36"/>
      <c r="AG34" s="36"/>
      <c r="AH34" s="36"/>
      <c r="AI34" s="36"/>
      <c r="AJ34" s="36"/>
      <c r="AK34" s="36"/>
    </row>
    <row r="35" spans="3:37" x14ac:dyDescent="0.2">
      <c r="C35" s="47" t="s">
        <v>41</v>
      </c>
      <c r="D35" s="47"/>
      <c r="E35" s="47"/>
      <c r="F35" s="47"/>
      <c r="G35" s="47" t="s">
        <v>42</v>
      </c>
      <c r="H35" s="47"/>
      <c r="I35" s="47"/>
      <c r="J35" s="47"/>
      <c r="K35" s="47" t="s">
        <v>43</v>
      </c>
      <c r="L35" s="47"/>
      <c r="M35" s="47"/>
      <c r="N35" s="47"/>
      <c r="O35" s="47" t="s">
        <v>44</v>
      </c>
      <c r="P35" s="47"/>
      <c r="Q35" s="47"/>
      <c r="R35" s="47"/>
      <c r="V35" s="55" t="s">
        <v>52</v>
      </c>
      <c r="W35" s="55"/>
      <c r="X35" s="55" t="s">
        <v>51</v>
      </c>
      <c r="Y35" s="55"/>
      <c r="Z35" s="56" t="s">
        <v>53</v>
      </c>
      <c r="AA35" s="56"/>
      <c r="AB35" s="56" t="s">
        <v>54</v>
      </c>
      <c r="AC35" s="56"/>
    </row>
    <row r="36" spans="3:37" x14ac:dyDescent="0.2">
      <c r="C36" s="47" t="s">
        <v>38</v>
      </c>
      <c r="D36" s="47"/>
      <c r="E36" s="47" t="s">
        <v>40</v>
      </c>
      <c r="F36" s="47"/>
      <c r="G36" s="47" t="s">
        <v>38</v>
      </c>
      <c r="H36" s="47"/>
      <c r="I36" s="47" t="s">
        <v>40</v>
      </c>
      <c r="J36" s="47"/>
      <c r="K36" s="47" t="s">
        <v>38</v>
      </c>
      <c r="L36" s="47"/>
      <c r="M36" s="47" t="s">
        <v>40</v>
      </c>
      <c r="N36" s="47"/>
      <c r="O36" s="47" t="s">
        <v>38</v>
      </c>
      <c r="P36" s="47"/>
      <c r="Q36" s="47" t="s">
        <v>40</v>
      </c>
      <c r="R36" s="47"/>
      <c r="V36" s="55"/>
      <c r="W36" s="55"/>
      <c r="X36" s="55"/>
      <c r="Y36" s="55"/>
      <c r="Z36" s="56"/>
      <c r="AA36" s="56"/>
      <c r="AB36" s="56"/>
      <c r="AC36" s="56"/>
    </row>
    <row r="37" spans="3:37" x14ac:dyDescent="0.2">
      <c r="C37" s="31" t="s">
        <v>3</v>
      </c>
      <c r="D37" s="11" t="s">
        <v>4</v>
      </c>
      <c r="E37" s="31" t="s">
        <v>3</v>
      </c>
      <c r="F37" s="11" t="s">
        <v>4</v>
      </c>
      <c r="G37" s="31" t="s">
        <v>3</v>
      </c>
      <c r="H37" s="11" t="s">
        <v>4</v>
      </c>
      <c r="I37" s="31" t="s">
        <v>3</v>
      </c>
      <c r="J37" s="11" t="s">
        <v>4</v>
      </c>
      <c r="K37" s="31" t="s">
        <v>3</v>
      </c>
      <c r="L37" s="11" t="s">
        <v>4</v>
      </c>
      <c r="M37" s="31" t="s">
        <v>3</v>
      </c>
      <c r="N37" s="11" t="s">
        <v>4</v>
      </c>
      <c r="O37" s="31" t="s">
        <v>3</v>
      </c>
      <c r="P37" s="11" t="s">
        <v>4</v>
      </c>
      <c r="Q37" s="31" t="s">
        <v>3</v>
      </c>
      <c r="R37" s="11" t="s">
        <v>4</v>
      </c>
      <c r="V37" s="31" t="s">
        <v>3</v>
      </c>
      <c r="W37" s="11" t="s">
        <v>4</v>
      </c>
      <c r="X37" s="31" t="s">
        <v>3</v>
      </c>
      <c r="Y37" s="11" t="s">
        <v>4</v>
      </c>
      <c r="Z37" s="31" t="s">
        <v>3</v>
      </c>
      <c r="AA37" s="11" t="s">
        <v>4</v>
      </c>
      <c r="AB37" s="31" t="s">
        <v>3</v>
      </c>
      <c r="AC37" s="11" t="s">
        <v>4</v>
      </c>
    </row>
    <row r="38" spans="3:37" x14ac:dyDescent="0.2">
      <c r="C38" s="15">
        <v>23.51</v>
      </c>
      <c r="D38" s="15">
        <v>23.39</v>
      </c>
      <c r="E38" s="15">
        <v>60.96</v>
      </c>
      <c r="F38" s="15">
        <v>52.86</v>
      </c>
      <c r="G38" s="15">
        <v>43.34</v>
      </c>
      <c r="H38" s="15">
        <v>51.076000000000001</v>
      </c>
      <c r="I38" s="15">
        <v>100.85599999999999</v>
      </c>
      <c r="J38" s="15">
        <v>103.15600000000001</v>
      </c>
      <c r="K38" s="15">
        <v>40.781999999999996</v>
      </c>
      <c r="L38" s="15">
        <v>41.500999999999998</v>
      </c>
      <c r="M38" s="15">
        <v>98.510999999999996</v>
      </c>
      <c r="N38" s="15">
        <v>92.817999999999998</v>
      </c>
      <c r="O38" s="15">
        <v>33.417000000000002</v>
      </c>
      <c r="P38" s="15">
        <v>74.004999999999995</v>
      </c>
      <c r="Q38" s="15">
        <v>79.747</v>
      </c>
      <c r="R38" s="15">
        <v>129.298</v>
      </c>
      <c r="V38" s="39">
        <v>0.88900000000000001</v>
      </c>
      <c r="W38" s="39">
        <v>0.96</v>
      </c>
      <c r="X38" s="39">
        <v>1.0920000000000001</v>
      </c>
      <c r="Y38" s="39">
        <v>0.90400000000000003</v>
      </c>
      <c r="Z38" s="39">
        <v>1.153</v>
      </c>
      <c r="AA38" s="39">
        <v>1.2184999999999999</v>
      </c>
      <c r="AB38" s="39">
        <v>1.2184999999999999</v>
      </c>
      <c r="AC38" s="39">
        <v>0.90400000000000003</v>
      </c>
    </row>
    <row r="39" spans="3:37" x14ac:dyDescent="0.2">
      <c r="C39" s="15">
        <v>24.2</v>
      </c>
      <c r="D39" s="15">
        <v>25.03</v>
      </c>
      <c r="E39" s="15">
        <v>65.28</v>
      </c>
      <c r="F39" s="15">
        <v>60.76</v>
      </c>
      <c r="G39" s="15">
        <v>22.765000000000001</v>
      </c>
      <c r="H39" s="15">
        <v>42.847000000000001</v>
      </c>
      <c r="I39" s="15">
        <v>65.805000000000007</v>
      </c>
      <c r="J39" s="15">
        <v>94.497</v>
      </c>
      <c r="K39" s="15">
        <v>26.751000000000001</v>
      </c>
      <c r="L39" s="15">
        <v>56.634999999999998</v>
      </c>
      <c r="M39" s="15">
        <v>68.77</v>
      </c>
      <c r="N39" s="15">
        <v>117.38500000000001</v>
      </c>
      <c r="O39" s="15">
        <v>41.701999999999998</v>
      </c>
      <c r="P39" s="15">
        <v>59.378</v>
      </c>
      <c r="Q39" s="15">
        <v>94.68</v>
      </c>
      <c r="R39" s="15">
        <v>102.751</v>
      </c>
      <c r="V39" s="39">
        <v>1.133</v>
      </c>
      <c r="W39" s="39">
        <v>1.1279999999999999</v>
      </c>
      <c r="X39" s="39">
        <v>1.4675</v>
      </c>
      <c r="Y39" s="39">
        <v>1.0615000000000001</v>
      </c>
      <c r="Z39" s="39">
        <v>1.0435000000000001</v>
      </c>
      <c r="AA39" s="39">
        <v>1.0155000000000001</v>
      </c>
      <c r="AB39" s="39">
        <v>1.097</v>
      </c>
      <c r="AC39" s="39">
        <v>1.1679999999999999</v>
      </c>
    </row>
    <row r="40" spans="3:37" x14ac:dyDescent="0.2">
      <c r="C40" s="15">
        <v>21.19</v>
      </c>
      <c r="D40" s="15">
        <v>24.06</v>
      </c>
      <c r="E40" s="15">
        <v>56.21</v>
      </c>
      <c r="F40" s="15">
        <v>57.52</v>
      </c>
      <c r="G40" s="15">
        <v>26.611000000000001</v>
      </c>
      <c r="H40" s="15">
        <v>38.292999999999999</v>
      </c>
      <c r="I40" s="15">
        <v>73.965999999999994</v>
      </c>
      <c r="J40" s="15">
        <v>86.676000000000002</v>
      </c>
      <c r="K40" s="15">
        <v>26.757999999999999</v>
      </c>
      <c r="L40" s="15">
        <v>39.555</v>
      </c>
      <c r="M40" s="15">
        <v>74.307000000000002</v>
      </c>
      <c r="N40" s="15">
        <v>91.638000000000005</v>
      </c>
      <c r="O40" s="15">
        <v>31.02</v>
      </c>
      <c r="P40" s="15">
        <v>47.802999999999997</v>
      </c>
      <c r="Q40" s="15">
        <v>80.287999999999997</v>
      </c>
      <c r="R40" s="15">
        <v>99.41</v>
      </c>
      <c r="V40" s="39">
        <v>1.123</v>
      </c>
      <c r="W40" s="39">
        <v>1.0009999999999999</v>
      </c>
      <c r="X40" s="39">
        <v>1.2184999999999999</v>
      </c>
      <c r="Y40" s="39">
        <v>0.94450000000000001</v>
      </c>
      <c r="Z40" s="39">
        <v>1.071</v>
      </c>
      <c r="AA40" s="39">
        <v>1.2895000000000001</v>
      </c>
      <c r="AB40" s="39">
        <v>1.097</v>
      </c>
      <c r="AC40" s="39">
        <v>1.244</v>
      </c>
    </row>
    <row r="41" spans="3:37" x14ac:dyDescent="0.2">
      <c r="C41" s="15">
        <v>19.39</v>
      </c>
      <c r="D41" s="15">
        <v>36.86</v>
      </c>
      <c r="E41" s="15">
        <v>53.24</v>
      </c>
      <c r="F41" s="15">
        <v>75.61</v>
      </c>
      <c r="G41" s="15">
        <v>30.803000000000001</v>
      </c>
      <c r="H41" s="15">
        <v>41.866999999999997</v>
      </c>
      <c r="I41" s="15">
        <v>72.567999999999998</v>
      </c>
      <c r="J41" s="15">
        <v>98.4</v>
      </c>
      <c r="K41" s="15">
        <v>32.279000000000003</v>
      </c>
      <c r="L41" s="15">
        <v>53.710999999999999</v>
      </c>
      <c r="M41" s="15">
        <v>74.218000000000004</v>
      </c>
      <c r="N41" s="15">
        <v>111.244</v>
      </c>
      <c r="O41" s="15">
        <v>29.471</v>
      </c>
      <c r="P41" s="15">
        <v>40.698</v>
      </c>
      <c r="Q41" s="15">
        <v>77.122</v>
      </c>
      <c r="R41" s="15">
        <v>85.085999999999999</v>
      </c>
      <c r="V41" s="39">
        <v>1.1830000000000001</v>
      </c>
      <c r="W41" s="39">
        <v>0.85799999999999998</v>
      </c>
      <c r="X41" s="39">
        <v>1.2605</v>
      </c>
      <c r="Y41" s="39">
        <v>1.5894999999999999</v>
      </c>
      <c r="Z41" s="39">
        <v>1.1850000000000001</v>
      </c>
      <c r="AA41" s="39">
        <v>1.31</v>
      </c>
      <c r="AB41" s="39">
        <v>1.244</v>
      </c>
      <c r="AC41" s="39">
        <v>1.2595000000000001</v>
      </c>
    </row>
    <row r="42" spans="3:37" x14ac:dyDescent="0.2">
      <c r="C42" s="15">
        <v>35.409999999999997</v>
      </c>
      <c r="D42" s="15">
        <v>24.39</v>
      </c>
      <c r="E42" s="15">
        <v>89.07</v>
      </c>
      <c r="F42" s="15">
        <v>62.59</v>
      </c>
      <c r="G42" s="15">
        <v>41.582000000000001</v>
      </c>
      <c r="H42" s="15">
        <v>37.131999999999998</v>
      </c>
      <c r="I42" s="15">
        <v>92.427999999999997</v>
      </c>
      <c r="J42" s="15">
        <v>86.102999999999994</v>
      </c>
      <c r="K42" s="15">
        <v>37.725000000000001</v>
      </c>
      <c r="L42" s="15">
        <v>50.734999999999999</v>
      </c>
      <c r="M42" s="15">
        <v>83.402000000000001</v>
      </c>
      <c r="N42" s="15">
        <v>99.754999999999995</v>
      </c>
      <c r="O42" s="15">
        <v>30.082000000000001</v>
      </c>
      <c r="P42" s="15">
        <v>51.19</v>
      </c>
      <c r="Q42" s="15">
        <v>78.885000000000005</v>
      </c>
      <c r="R42" s="15">
        <v>104.411</v>
      </c>
      <c r="V42" s="39">
        <v>1.026</v>
      </c>
      <c r="W42" s="39">
        <v>1.036</v>
      </c>
      <c r="X42" s="39">
        <v>0.89900000000000002</v>
      </c>
      <c r="Y42" s="39">
        <v>1.224</v>
      </c>
      <c r="Z42" s="39">
        <v>0.90700000000000003</v>
      </c>
      <c r="AA42" s="39">
        <v>0.99550000000000005</v>
      </c>
      <c r="AB42" s="39">
        <v>1.5315000000000001</v>
      </c>
      <c r="AC42" s="39">
        <v>0.98350000000000004</v>
      </c>
    </row>
    <row r="43" spans="3:37" x14ac:dyDescent="0.2">
      <c r="C43" s="15">
        <v>28.65</v>
      </c>
      <c r="D43" s="15">
        <v>23.96</v>
      </c>
      <c r="E43" s="15">
        <v>82.3</v>
      </c>
      <c r="F43" s="15">
        <v>58.67</v>
      </c>
      <c r="G43" s="15">
        <v>28.036000000000001</v>
      </c>
      <c r="H43" s="15">
        <v>37.655999999999999</v>
      </c>
      <c r="I43" s="15">
        <v>76.451999999999998</v>
      </c>
      <c r="J43" s="15">
        <v>82.745000000000005</v>
      </c>
      <c r="K43" s="15">
        <v>32.520000000000003</v>
      </c>
      <c r="L43" s="15">
        <v>57.031999999999996</v>
      </c>
      <c r="M43" s="15">
        <v>77.799000000000007</v>
      </c>
      <c r="N43" s="15">
        <v>110.788</v>
      </c>
      <c r="O43" s="15">
        <v>27.274999999999999</v>
      </c>
      <c r="P43" s="15">
        <v>35.747999999999998</v>
      </c>
      <c r="Q43" s="15">
        <v>63.164999999999999</v>
      </c>
      <c r="R43" s="15">
        <v>75.316999999999993</v>
      </c>
      <c r="V43" s="39">
        <v>0.89400000000000002</v>
      </c>
      <c r="W43" s="39">
        <v>0.98499999999999999</v>
      </c>
      <c r="X43" s="39">
        <v>0.88900000000000001</v>
      </c>
      <c r="Y43" s="39">
        <v>1.2050000000000001</v>
      </c>
      <c r="Z43" s="39">
        <v>1.0029999999999999</v>
      </c>
      <c r="AA43" s="39">
        <v>1.056</v>
      </c>
      <c r="AB43" s="39">
        <v>1.1299999999999999</v>
      </c>
      <c r="AC43" s="39">
        <v>1.0105</v>
      </c>
    </row>
    <row r="44" spans="3:37" x14ac:dyDescent="0.2">
      <c r="C44" s="15">
        <v>24.67</v>
      </c>
      <c r="D44" s="15">
        <v>23.74</v>
      </c>
      <c r="E44" s="15">
        <v>66.12</v>
      </c>
      <c r="F44" s="15">
        <v>60.79</v>
      </c>
      <c r="G44" s="15">
        <v>39.96</v>
      </c>
      <c r="H44" s="15">
        <v>36.805999999999997</v>
      </c>
      <c r="I44" s="15">
        <v>96.739000000000004</v>
      </c>
      <c r="J44" s="15">
        <v>84.414000000000001</v>
      </c>
      <c r="K44" s="15">
        <v>27.812000000000001</v>
      </c>
      <c r="L44" s="15">
        <v>48.302999999999997</v>
      </c>
      <c r="M44" s="15">
        <v>70.988</v>
      </c>
      <c r="N44" s="15">
        <v>101.14400000000001</v>
      </c>
      <c r="O44" s="15">
        <v>31.06</v>
      </c>
      <c r="P44" s="15">
        <v>45.69</v>
      </c>
      <c r="Q44" s="15">
        <v>59.136000000000003</v>
      </c>
      <c r="R44" s="15">
        <v>93.992000000000004</v>
      </c>
      <c r="V44" s="39">
        <v>1.0309999999999999</v>
      </c>
      <c r="W44" s="39">
        <v>1.0509999999999999</v>
      </c>
      <c r="X44" s="39">
        <v>1.107</v>
      </c>
      <c r="Y44" s="39">
        <v>1.0055000000000001</v>
      </c>
      <c r="Z44" s="39">
        <v>1.1850000000000001</v>
      </c>
      <c r="AA44" s="39">
        <v>1.4775</v>
      </c>
      <c r="AB44" s="39">
        <v>1.3565</v>
      </c>
      <c r="AC44" s="39">
        <v>1.3015000000000001</v>
      </c>
    </row>
    <row r="45" spans="3:37" x14ac:dyDescent="0.2">
      <c r="C45" s="15">
        <v>26.69</v>
      </c>
      <c r="D45" s="15">
        <v>29.18</v>
      </c>
      <c r="E45" s="15">
        <v>71.180000000000007</v>
      </c>
      <c r="F45" s="15">
        <v>66.28</v>
      </c>
      <c r="G45" s="15">
        <v>20.405000000000001</v>
      </c>
      <c r="H45" s="15">
        <v>47.265000000000001</v>
      </c>
      <c r="I45" s="15">
        <v>59.167000000000002</v>
      </c>
      <c r="J45" s="15">
        <v>100.89400000000001</v>
      </c>
      <c r="K45" s="15">
        <v>36.911000000000001</v>
      </c>
      <c r="L45" s="15">
        <v>43.201000000000001</v>
      </c>
      <c r="M45" s="15">
        <v>101.64100000000001</v>
      </c>
      <c r="N45" s="15">
        <v>94.075000000000003</v>
      </c>
      <c r="O45" s="15">
        <v>33.469000000000001</v>
      </c>
      <c r="P45" s="15">
        <v>36.332000000000001</v>
      </c>
      <c r="Q45" s="15">
        <v>62.762999999999998</v>
      </c>
      <c r="R45" s="15">
        <v>79.786000000000001</v>
      </c>
      <c r="V45" s="39">
        <v>1.006</v>
      </c>
      <c r="W45" s="39">
        <v>0.94499999999999995</v>
      </c>
      <c r="X45" s="39">
        <v>1.323</v>
      </c>
      <c r="Y45" s="39">
        <v>1.163</v>
      </c>
      <c r="Z45" s="39">
        <v>1.1120000000000001</v>
      </c>
      <c r="AA45" s="39">
        <v>1.28</v>
      </c>
      <c r="AB45" s="39">
        <v>1.3394999999999999</v>
      </c>
      <c r="AC45" s="39">
        <v>1.0620000000000001</v>
      </c>
    </row>
    <row r="46" spans="3:37" x14ac:dyDescent="0.2">
      <c r="C46" s="15">
        <v>27.22</v>
      </c>
      <c r="D46" s="15">
        <v>28.47</v>
      </c>
      <c r="E46" s="15">
        <v>68.930000000000007</v>
      </c>
      <c r="F46" s="15">
        <v>67.89</v>
      </c>
      <c r="G46" s="15">
        <v>28.905000000000001</v>
      </c>
      <c r="H46" s="19"/>
      <c r="I46" s="15">
        <v>70.542000000000002</v>
      </c>
      <c r="J46" s="19"/>
      <c r="K46" s="15">
        <v>46.064</v>
      </c>
      <c r="L46" s="15">
        <v>47.723999999999997</v>
      </c>
      <c r="M46" s="15">
        <v>120.66500000000001</v>
      </c>
      <c r="N46" s="15">
        <v>102.925</v>
      </c>
      <c r="O46" s="15">
        <v>36.898000000000003</v>
      </c>
      <c r="P46" s="15">
        <v>63.192</v>
      </c>
      <c r="Q46" s="15">
        <v>67.218000000000004</v>
      </c>
      <c r="R46" s="15">
        <v>113.88200000000001</v>
      </c>
      <c r="V46" s="39">
        <v>1.0720000000000001</v>
      </c>
      <c r="W46" s="39">
        <v>1.036</v>
      </c>
      <c r="X46" s="39">
        <v>1.0069999999999999</v>
      </c>
      <c r="Y46" s="19"/>
      <c r="Z46" s="39">
        <v>1.0309999999999999</v>
      </c>
      <c r="AA46" s="39">
        <v>1.0205</v>
      </c>
      <c r="AB46" s="39">
        <v>1.41</v>
      </c>
      <c r="AC46" s="39">
        <v>0.98550000000000004</v>
      </c>
    </row>
    <row r="47" spans="3:37" x14ac:dyDescent="0.2">
      <c r="C47" s="15">
        <v>17.7</v>
      </c>
      <c r="D47" s="15">
        <v>31.91</v>
      </c>
      <c r="E47" s="15">
        <v>50.46</v>
      </c>
      <c r="F47" s="15">
        <v>74.680000000000007</v>
      </c>
      <c r="G47" s="15">
        <v>20.027000000000001</v>
      </c>
      <c r="H47" s="19"/>
      <c r="I47" s="15">
        <v>61.283999999999999</v>
      </c>
      <c r="J47" s="19"/>
      <c r="K47" s="15">
        <v>37.957000000000001</v>
      </c>
      <c r="L47" s="15">
        <v>40.761000000000003</v>
      </c>
      <c r="M47" s="15">
        <v>89.884</v>
      </c>
      <c r="N47" s="15">
        <v>90.838999999999999</v>
      </c>
      <c r="O47" s="15">
        <v>35.299999999999997</v>
      </c>
      <c r="P47" s="15">
        <v>59.112000000000002</v>
      </c>
      <c r="Q47" s="15">
        <v>65.396000000000001</v>
      </c>
      <c r="R47" s="15">
        <v>113.29300000000001</v>
      </c>
      <c r="V47" s="39">
        <v>0.98599999999999999</v>
      </c>
      <c r="W47" s="39">
        <v>0.85299999999999998</v>
      </c>
      <c r="X47" s="39">
        <v>0.87949999999999995</v>
      </c>
      <c r="Y47" s="19"/>
      <c r="Z47" s="39">
        <v>1.1779999999999999</v>
      </c>
      <c r="AA47" s="39">
        <v>1.143</v>
      </c>
      <c r="AB47" s="39">
        <v>1.446</v>
      </c>
      <c r="AC47" s="39">
        <v>1.1125</v>
      </c>
    </row>
    <row r="48" spans="3:37" x14ac:dyDescent="0.2">
      <c r="C48" s="15">
        <v>23.77</v>
      </c>
      <c r="D48" s="15">
        <v>41.84</v>
      </c>
      <c r="E48" s="15">
        <v>66.09</v>
      </c>
      <c r="F48" s="15">
        <v>85.9</v>
      </c>
      <c r="G48" s="19"/>
      <c r="H48" s="19"/>
      <c r="I48" s="19"/>
      <c r="J48" s="19"/>
      <c r="K48" s="15">
        <v>34.898000000000003</v>
      </c>
      <c r="L48" s="15">
        <v>38.670999999999999</v>
      </c>
      <c r="M48" s="15">
        <v>82.786000000000001</v>
      </c>
      <c r="N48" s="15">
        <v>86.051000000000002</v>
      </c>
      <c r="O48" s="15">
        <v>28.204999999999998</v>
      </c>
      <c r="P48" s="15">
        <v>56.567</v>
      </c>
      <c r="Q48" s="15">
        <v>54.904000000000003</v>
      </c>
      <c r="R48" s="15">
        <v>106.953</v>
      </c>
      <c r="V48" s="39">
        <v>1.026</v>
      </c>
      <c r="W48" s="39">
        <v>1.0720000000000001</v>
      </c>
      <c r="X48" s="19"/>
      <c r="Y48" s="19"/>
      <c r="Z48" s="39">
        <v>0.83250000000000002</v>
      </c>
      <c r="AA48" s="39">
        <v>1.117</v>
      </c>
      <c r="AB48" s="39">
        <v>1.4975000000000001</v>
      </c>
      <c r="AC48" s="39">
        <v>1.1425000000000001</v>
      </c>
    </row>
    <row r="49" spans="2:29" x14ac:dyDescent="0.2">
      <c r="C49" s="15">
        <v>19.739999999999998</v>
      </c>
      <c r="D49" s="15">
        <v>34.36</v>
      </c>
      <c r="E49" s="15">
        <v>57.1</v>
      </c>
      <c r="F49" s="15">
        <v>80.09</v>
      </c>
      <c r="G49" s="19"/>
      <c r="H49" s="19"/>
      <c r="I49" s="19"/>
      <c r="J49" s="19"/>
      <c r="K49" s="15">
        <v>20.741</v>
      </c>
      <c r="L49" s="19"/>
      <c r="M49" s="15">
        <v>64.144000000000005</v>
      </c>
      <c r="N49" s="19"/>
      <c r="O49" s="15">
        <v>33.863</v>
      </c>
      <c r="P49" s="19"/>
      <c r="Q49" s="15">
        <v>63.456000000000003</v>
      </c>
      <c r="R49" s="19"/>
      <c r="V49" s="39">
        <v>1.123</v>
      </c>
      <c r="W49" s="39">
        <v>1.0009999999999999</v>
      </c>
      <c r="X49" s="19"/>
      <c r="Y49" s="19"/>
      <c r="Z49" s="39">
        <v>1.3554999999999999</v>
      </c>
      <c r="AA49" s="19"/>
      <c r="AB49" s="39">
        <v>1.4444999999999999</v>
      </c>
      <c r="AC49" s="19"/>
    </row>
    <row r="50" spans="2:29" x14ac:dyDescent="0.2">
      <c r="C50" s="15">
        <v>23.99</v>
      </c>
      <c r="D50" s="15">
        <v>32.83</v>
      </c>
      <c r="E50" s="15">
        <v>71.72</v>
      </c>
      <c r="F50" s="15">
        <v>75.16</v>
      </c>
      <c r="G50" s="19"/>
      <c r="H50" s="19"/>
      <c r="I50" s="19"/>
      <c r="J50" s="19"/>
      <c r="K50" s="19"/>
      <c r="L50" s="19"/>
      <c r="M50" s="19"/>
      <c r="N50" s="19"/>
      <c r="O50" s="15">
        <v>35.200000000000003</v>
      </c>
      <c r="P50" s="19"/>
      <c r="Q50" s="15">
        <v>65.156999999999996</v>
      </c>
      <c r="R50" s="19"/>
      <c r="V50" s="39">
        <v>0.93</v>
      </c>
      <c r="W50" s="39">
        <v>0.96499999999999997</v>
      </c>
      <c r="X50" s="19"/>
      <c r="Y50" s="19"/>
      <c r="Z50" s="19"/>
      <c r="AA50" s="19"/>
      <c r="AB50" s="39">
        <v>1.2030000000000001</v>
      </c>
      <c r="AC50" s="19"/>
    </row>
    <row r="51" spans="2:29" x14ac:dyDescent="0.2">
      <c r="C51" s="15">
        <v>18.190000000000001</v>
      </c>
      <c r="D51" s="15">
        <v>29.28</v>
      </c>
      <c r="E51" s="15">
        <v>56.73</v>
      </c>
      <c r="F51" s="15">
        <v>67.86</v>
      </c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V51" s="39">
        <v>1.113</v>
      </c>
      <c r="W51" s="39">
        <v>0.85799999999999998</v>
      </c>
      <c r="X51" s="19"/>
      <c r="Y51" s="19"/>
      <c r="Z51" s="19"/>
      <c r="AA51" s="19"/>
      <c r="AB51" s="19"/>
      <c r="AC51" s="19"/>
    </row>
    <row r="52" spans="2:29" x14ac:dyDescent="0.2">
      <c r="C52" s="15">
        <v>19.82</v>
      </c>
      <c r="D52" s="15">
        <v>26.59</v>
      </c>
      <c r="E52" s="15">
        <v>63.34</v>
      </c>
      <c r="F52" s="15">
        <v>65.430000000000007</v>
      </c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V52" s="39">
        <v>1.036</v>
      </c>
      <c r="W52" s="39">
        <v>0.995</v>
      </c>
      <c r="X52" s="19"/>
      <c r="Y52" s="19"/>
      <c r="Z52" s="19"/>
      <c r="AA52" s="19"/>
      <c r="AB52" s="19"/>
      <c r="AC52" s="19"/>
    </row>
    <row r="53" spans="2:29" x14ac:dyDescent="0.2">
      <c r="C53" s="19"/>
      <c r="D53" s="15">
        <v>27.15</v>
      </c>
      <c r="E53" s="15"/>
      <c r="F53" s="15">
        <v>64.23</v>
      </c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V53" s="19"/>
      <c r="W53" s="39">
        <v>1.087</v>
      </c>
      <c r="X53" s="19"/>
      <c r="Y53" s="19"/>
      <c r="Z53" s="19"/>
      <c r="AA53" s="19"/>
      <c r="AB53" s="19"/>
      <c r="AC53" s="19"/>
    </row>
    <row r="54" spans="2:29" x14ac:dyDescent="0.2">
      <c r="C54" s="19"/>
      <c r="D54" s="15">
        <v>33.54</v>
      </c>
      <c r="E54" s="15"/>
      <c r="F54" s="15">
        <v>74.83</v>
      </c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V54" s="19"/>
      <c r="W54" s="39">
        <v>0.94499999999999995</v>
      </c>
      <c r="X54" s="19"/>
      <c r="Y54" s="19"/>
      <c r="Z54" s="19"/>
      <c r="AA54" s="19"/>
      <c r="AB54" s="19"/>
      <c r="AC54" s="19"/>
    </row>
    <row r="55" spans="2:29" x14ac:dyDescent="0.2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V55" s="22"/>
      <c r="W55" s="22"/>
      <c r="X55" s="22"/>
      <c r="Y55" s="22"/>
      <c r="Z55" s="22"/>
      <c r="AA55" s="22"/>
      <c r="AB55" s="22"/>
      <c r="AC55" s="22"/>
    </row>
    <row r="56" spans="2:29" x14ac:dyDescent="0.2">
      <c r="B56" s="23" t="s">
        <v>12</v>
      </c>
      <c r="C56" s="19">
        <f>AVERAGE(C38:C55)</f>
        <v>23.609333333333332</v>
      </c>
      <c r="D56" s="19">
        <f>AVERAGE(D38:D55)</f>
        <v>29.210588235294122</v>
      </c>
      <c r="E56" s="19">
        <f>AVERAGE(E38:E55)</f>
        <v>65.248666666666679</v>
      </c>
      <c r="F56" s="19">
        <f>AVERAGE(F38:F55)</f>
        <v>67.714705882352945</v>
      </c>
      <c r="G56" s="19">
        <f t="shared" ref="G56" si="15">AVERAGE(G38:G55)</f>
        <v>30.243400000000001</v>
      </c>
      <c r="H56" s="19">
        <f t="shared" ref="H56" si="16">AVERAGE(H38:H55)</f>
        <v>41.617750000000001</v>
      </c>
      <c r="I56" s="19">
        <f t="shared" ref="I56" si="17">AVERAGE(I38:I55)</f>
        <v>76.980699999999999</v>
      </c>
      <c r="J56" s="19">
        <f t="shared" ref="J56" si="18">AVERAGE(J38:J55)</f>
        <v>92.110624999999999</v>
      </c>
      <c r="K56" s="19">
        <f t="shared" ref="K56" si="19">AVERAGE(K38:K55)</f>
        <v>33.433166666666672</v>
      </c>
      <c r="L56" s="19">
        <f t="shared" ref="L56" si="20">AVERAGE(L38:L55)</f>
        <v>47.07536363636364</v>
      </c>
      <c r="M56" s="19">
        <f t="shared" ref="M56" si="21">AVERAGE(M38:M55)</f>
        <v>83.926249999999996</v>
      </c>
      <c r="N56" s="19">
        <f t="shared" ref="N56" si="22">AVERAGE(N38:N55)</f>
        <v>99.878363636363645</v>
      </c>
      <c r="O56" s="19">
        <f t="shared" ref="O56" si="23">AVERAGE(O38:O55)</f>
        <v>32.843230769230772</v>
      </c>
      <c r="P56" s="19">
        <f t="shared" ref="P56" si="24">AVERAGE(P38:P55)</f>
        <v>51.792272727272717</v>
      </c>
      <c r="Q56" s="19">
        <f t="shared" ref="Q56" si="25">AVERAGE(Q38:Q55)</f>
        <v>70.147461538461542</v>
      </c>
      <c r="R56" s="19">
        <f t="shared" ref="R56" si="26">AVERAGE(R38:R55)</f>
        <v>100.37990909090909</v>
      </c>
      <c r="U56" s="23" t="s">
        <v>12</v>
      </c>
      <c r="V56" s="19">
        <f>AVERAGE(V38:V55)</f>
        <v>1.0380666666666665</v>
      </c>
      <c r="W56" s="19">
        <f>AVERAGE(W38:W55)</f>
        <v>0.98682352941176465</v>
      </c>
      <c r="X56" s="19">
        <f t="shared" ref="X56" si="27">AVERAGE(X38:X55)</f>
        <v>1.1142999999999998</v>
      </c>
      <c r="Y56" s="19">
        <f t="shared" ref="Y56" si="28">AVERAGE(Y38:Y55)</f>
        <v>1.1371250000000002</v>
      </c>
      <c r="Z56" s="19">
        <f t="shared" ref="Z56" si="29">AVERAGE(Z38:Z55)</f>
        <v>1.0880416666666666</v>
      </c>
      <c r="AA56" s="19">
        <f t="shared" ref="AA56" si="30">AVERAGE(AA38:AA55)</f>
        <v>1.174818181818182</v>
      </c>
      <c r="AB56" s="19">
        <f t="shared" ref="AB56" si="31">AVERAGE(AB38:AB55)</f>
        <v>1.308846153846154</v>
      </c>
      <c r="AC56" s="19">
        <f t="shared" ref="AC56" si="32">AVERAGE(AC38:AC55)</f>
        <v>1.1066818181818183</v>
      </c>
    </row>
    <row r="57" spans="2:29" x14ac:dyDescent="0.2">
      <c r="B57" s="23" t="s">
        <v>13</v>
      </c>
      <c r="C57" s="19">
        <f>STDEV(C38:C54)/SQRT(COUNT(C38:C54))</f>
        <v>1.2073625196966509</v>
      </c>
      <c r="D57" s="19">
        <f>STDEV(D38:D54)/SQRT(COUNT(D38:D54))</f>
        <v>1.2918717811617064</v>
      </c>
      <c r="E57" s="19">
        <f>STDEV(E38:E54)/SQRT(COUNT(E38:E54))</f>
        <v>2.7219542815982556</v>
      </c>
      <c r="F57" s="19">
        <f>STDEV(F38:F54)/SQRT(COUNT(F38:F54))</f>
        <v>2.1430633856096035</v>
      </c>
      <c r="G57" s="19">
        <f t="shared" ref="G57:R57" si="33">STDEV(G38:G54)/SQRT(COUNT(G38:G54))</f>
        <v>2.7320401786536297</v>
      </c>
      <c r="H57" s="19">
        <f t="shared" si="33"/>
        <v>1.8562030345188822</v>
      </c>
      <c r="I57" s="19">
        <f t="shared" si="33"/>
        <v>4.6642216619948629</v>
      </c>
      <c r="J57" s="19">
        <f t="shared" si="33"/>
        <v>2.8566297696105112</v>
      </c>
      <c r="K57" s="19">
        <f t="shared" si="33"/>
        <v>2.0426013006047743</v>
      </c>
      <c r="L57" s="19">
        <f t="shared" si="33"/>
        <v>2.051647436807464</v>
      </c>
      <c r="M57" s="19">
        <f t="shared" si="33"/>
        <v>4.7082324485705627</v>
      </c>
      <c r="N57" s="19">
        <f t="shared" si="33"/>
        <v>2.9998737193807683</v>
      </c>
      <c r="O57" s="19">
        <f t="shared" si="33"/>
        <v>1.0927750674892962</v>
      </c>
      <c r="P57" s="19">
        <f t="shared" si="33"/>
        <v>3.6059484821886163</v>
      </c>
      <c r="Q57" s="19">
        <f t="shared" si="33"/>
        <v>3.0796632446092569</v>
      </c>
      <c r="R57" s="19">
        <f t="shared" si="33"/>
        <v>4.8413896510938725</v>
      </c>
      <c r="U57" s="23" t="s">
        <v>13</v>
      </c>
      <c r="V57" s="19">
        <f>STDEV(V38:V54)/SQRT(COUNT(V38:V54))</f>
        <v>2.2881780372511946E-2</v>
      </c>
      <c r="W57" s="19">
        <f>STDEV(W38:W54)/SQRT(COUNT(W38:W54))</f>
        <v>1.9406873269638417E-2</v>
      </c>
      <c r="X57" s="19">
        <f t="shared" ref="X57:AC57" si="34">STDEV(X38:X54)/SQRT(COUNT(X38:X54))</f>
        <v>6.3669903931659041E-2</v>
      </c>
      <c r="Y57" s="19">
        <f t="shared" si="34"/>
        <v>7.6992911895464963E-2</v>
      </c>
      <c r="Z57" s="19">
        <f t="shared" si="34"/>
        <v>4.026989713047429E-2</v>
      </c>
      <c r="AA57" s="19">
        <f t="shared" si="34"/>
        <v>4.6303164663456922E-2</v>
      </c>
      <c r="AB57" s="19">
        <f t="shared" si="34"/>
        <v>4.2451721621614653E-2</v>
      </c>
      <c r="AC57" s="19">
        <f t="shared" si="34"/>
        <v>3.9013591613417595E-2</v>
      </c>
    </row>
    <row r="58" spans="2:29" x14ac:dyDescent="0.2">
      <c r="B58" s="17" t="s">
        <v>14</v>
      </c>
      <c r="C58" s="46">
        <v>3.5000000000000001E-3</v>
      </c>
      <c r="D58" s="46"/>
      <c r="E58" s="47">
        <v>0.48259999999999997</v>
      </c>
      <c r="F58" s="47"/>
      <c r="G58" s="46">
        <v>3.5999999999999999E-3</v>
      </c>
      <c r="H58" s="46"/>
      <c r="I58" s="46">
        <v>1.4800000000000001E-2</v>
      </c>
      <c r="J58" s="46"/>
      <c r="K58" s="46">
        <v>1E-4</v>
      </c>
      <c r="L58" s="46"/>
      <c r="M58" s="46">
        <v>1.03E-2</v>
      </c>
      <c r="N58" s="46"/>
      <c r="O58" s="46">
        <v>2.9999999999999997E-4</v>
      </c>
      <c r="P58" s="46"/>
      <c r="Q58" s="46" t="s">
        <v>15</v>
      </c>
      <c r="R58" s="46"/>
      <c r="U58" s="17" t="s">
        <v>14</v>
      </c>
      <c r="V58" s="47">
        <v>9.8500000000000004E-2</v>
      </c>
      <c r="W58" s="47"/>
      <c r="X58" s="47">
        <v>0.82250000000000001</v>
      </c>
      <c r="Y58" s="47"/>
      <c r="Z58" s="47">
        <v>0.17249999999999999</v>
      </c>
      <c r="AA58" s="47"/>
      <c r="AB58" s="57">
        <v>2E-3</v>
      </c>
      <c r="AC58" s="57"/>
    </row>
    <row r="59" spans="2:29" x14ac:dyDescent="0.2">
      <c r="B59" s="17" t="s">
        <v>75</v>
      </c>
      <c r="C59" s="46" t="s">
        <v>17</v>
      </c>
      <c r="D59" s="46"/>
      <c r="E59" s="32"/>
      <c r="F59" s="32"/>
      <c r="G59" s="46" t="s">
        <v>17</v>
      </c>
      <c r="H59" s="46"/>
      <c r="I59" s="46" t="s">
        <v>57</v>
      </c>
      <c r="J59" s="46"/>
      <c r="K59" s="46" t="s">
        <v>58</v>
      </c>
      <c r="L59" s="46"/>
      <c r="M59" s="46" t="s">
        <v>57</v>
      </c>
      <c r="N59" s="46"/>
      <c r="O59" s="46" t="s">
        <v>58</v>
      </c>
      <c r="P59" s="46"/>
      <c r="Q59" s="46" t="s">
        <v>16</v>
      </c>
      <c r="R59" s="46"/>
      <c r="U59" s="17" t="s">
        <v>75</v>
      </c>
      <c r="V59" s="32"/>
      <c r="W59" s="32"/>
      <c r="X59" s="36"/>
      <c r="Y59" s="36"/>
      <c r="Z59" s="36"/>
      <c r="AA59" s="36"/>
      <c r="AB59" s="46" t="s">
        <v>17</v>
      </c>
      <c r="AC59" s="46"/>
    </row>
    <row r="63" spans="2:29" x14ac:dyDescent="0.2">
      <c r="C63" s="46" t="s">
        <v>55</v>
      </c>
      <c r="D63" s="46"/>
      <c r="E63" s="46"/>
      <c r="F63" s="46"/>
      <c r="G63" s="46"/>
      <c r="H63" s="46"/>
      <c r="I63" s="46"/>
      <c r="J63" s="46"/>
      <c r="V63" s="46" t="s">
        <v>56</v>
      </c>
      <c r="W63" s="46"/>
      <c r="X63" s="46"/>
      <c r="Y63" s="46"/>
      <c r="Z63" s="46"/>
      <c r="AA63" s="46"/>
      <c r="AB63" s="46"/>
      <c r="AC63" s="46"/>
    </row>
    <row r="64" spans="2:29" x14ac:dyDescent="0.2">
      <c r="C64" s="47" t="s">
        <v>5</v>
      </c>
      <c r="D64" s="47"/>
      <c r="E64" s="47"/>
      <c r="F64" s="47"/>
      <c r="G64" s="47"/>
      <c r="H64" s="47"/>
      <c r="I64" s="47"/>
      <c r="J64" s="47"/>
      <c r="V64" s="47" t="s">
        <v>6</v>
      </c>
      <c r="W64" s="47"/>
      <c r="X64" s="47"/>
      <c r="Y64" s="47"/>
      <c r="Z64" s="47"/>
      <c r="AA64" s="47"/>
      <c r="AB64" s="47"/>
      <c r="AC64" s="47"/>
    </row>
    <row r="65" spans="3:32" x14ac:dyDescent="0.2">
      <c r="C65" s="55" t="s">
        <v>52</v>
      </c>
      <c r="D65" s="55"/>
      <c r="E65" s="55" t="s">
        <v>51</v>
      </c>
      <c r="F65" s="55"/>
      <c r="G65" s="56" t="s">
        <v>53</v>
      </c>
      <c r="H65" s="56"/>
      <c r="I65" s="56" t="s">
        <v>54</v>
      </c>
      <c r="J65" s="56"/>
      <c r="V65" s="55" t="s">
        <v>52</v>
      </c>
      <c r="W65" s="55"/>
      <c r="X65" s="55" t="s">
        <v>51</v>
      </c>
      <c r="Y65" s="55"/>
      <c r="Z65" s="56" t="s">
        <v>53</v>
      </c>
      <c r="AA65" s="56"/>
      <c r="AB65" s="56" t="s">
        <v>54</v>
      </c>
      <c r="AC65" s="56"/>
    </row>
    <row r="66" spans="3:32" x14ac:dyDescent="0.2">
      <c r="C66" s="55"/>
      <c r="D66" s="55"/>
      <c r="E66" s="55"/>
      <c r="F66" s="55"/>
      <c r="G66" s="56"/>
      <c r="H66" s="56"/>
      <c r="I66" s="56"/>
      <c r="J66" s="56"/>
      <c r="V66" s="55"/>
      <c r="W66" s="55"/>
      <c r="X66" s="55"/>
      <c r="Y66" s="55"/>
      <c r="Z66" s="56"/>
      <c r="AA66" s="56"/>
      <c r="AB66" s="56"/>
      <c r="AC66" s="56"/>
    </row>
    <row r="67" spans="3:32" x14ac:dyDescent="0.2">
      <c r="C67" s="31" t="s">
        <v>3</v>
      </c>
      <c r="D67" s="11" t="s">
        <v>4</v>
      </c>
      <c r="E67" s="31" t="s">
        <v>3</v>
      </c>
      <c r="F67" s="11" t="s">
        <v>4</v>
      </c>
      <c r="G67" s="31" t="s">
        <v>3</v>
      </c>
      <c r="H67" s="11" t="s">
        <v>4</v>
      </c>
      <c r="I67" s="31" t="s">
        <v>3</v>
      </c>
      <c r="J67" s="11" t="s">
        <v>4</v>
      </c>
      <c r="V67" s="31" t="s">
        <v>3</v>
      </c>
      <c r="W67" s="11" t="s">
        <v>4</v>
      </c>
      <c r="X67" s="31" t="s">
        <v>3</v>
      </c>
      <c r="Y67" s="11" t="s">
        <v>4</v>
      </c>
      <c r="Z67" s="31" t="s">
        <v>3</v>
      </c>
      <c r="AA67" s="11" t="s">
        <v>4</v>
      </c>
      <c r="AB67" s="31" t="s">
        <v>3</v>
      </c>
      <c r="AC67" s="11" t="s">
        <v>4</v>
      </c>
    </row>
    <row r="68" spans="3:32" x14ac:dyDescent="0.2">
      <c r="C68" s="38">
        <v>61.44</v>
      </c>
      <c r="D68" s="38">
        <v>55.75</v>
      </c>
      <c r="E68" s="39">
        <v>57.029000000000003</v>
      </c>
      <c r="F68" s="39">
        <v>50.487000000000002</v>
      </c>
      <c r="G68" s="39">
        <v>58.2</v>
      </c>
      <c r="H68" s="39">
        <v>55.287999999999997</v>
      </c>
      <c r="I68" s="39">
        <v>58.104999999999997</v>
      </c>
      <c r="J68" s="39">
        <v>42.83</v>
      </c>
      <c r="V68" s="15">
        <v>32.369999999999997</v>
      </c>
      <c r="W68" s="15">
        <v>28.37</v>
      </c>
      <c r="X68" s="39">
        <v>29.887</v>
      </c>
      <c r="Y68" s="39">
        <v>25.670999999999999</v>
      </c>
      <c r="Z68" s="39">
        <v>30.391999999999999</v>
      </c>
      <c r="AA68" s="39">
        <v>28.628</v>
      </c>
      <c r="AB68" s="39">
        <v>30.353999999999999</v>
      </c>
      <c r="AC68" s="39">
        <v>21.234999999999999</v>
      </c>
    </row>
    <row r="69" spans="3:32" x14ac:dyDescent="0.2">
      <c r="C69" s="38">
        <v>63.28</v>
      </c>
      <c r="D69" s="38">
        <v>58.8</v>
      </c>
      <c r="E69" s="39">
        <v>65.405000000000001</v>
      </c>
      <c r="F69" s="39">
        <v>54.656999999999996</v>
      </c>
      <c r="G69" s="39">
        <v>54.767000000000003</v>
      </c>
      <c r="H69" s="39">
        <v>51.752000000000002</v>
      </c>
      <c r="I69" s="39">
        <v>55.953000000000003</v>
      </c>
      <c r="J69" s="39">
        <v>42.212000000000003</v>
      </c>
      <c r="V69" s="15">
        <v>33.78</v>
      </c>
      <c r="W69" s="15">
        <v>30.54</v>
      </c>
      <c r="X69" s="39">
        <v>35.341999999999999</v>
      </c>
      <c r="Y69" s="39">
        <v>28.234999999999999</v>
      </c>
      <c r="Z69" s="39">
        <v>28.19</v>
      </c>
      <c r="AA69" s="39">
        <v>26.568999999999999</v>
      </c>
      <c r="AB69" s="39">
        <v>29.087</v>
      </c>
      <c r="AC69" s="39">
        <v>20.701000000000001</v>
      </c>
    </row>
    <row r="70" spans="3:32" x14ac:dyDescent="0.2">
      <c r="C70" s="38">
        <v>62.3</v>
      </c>
      <c r="D70" s="38">
        <v>58.17</v>
      </c>
      <c r="E70" s="39">
        <v>64.022999999999996</v>
      </c>
      <c r="F70" s="39">
        <v>57.158000000000001</v>
      </c>
      <c r="G70" s="39">
        <v>60.848999999999997</v>
      </c>
      <c r="H70" s="39">
        <v>56.811</v>
      </c>
      <c r="I70" s="39">
        <v>61.363999999999997</v>
      </c>
      <c r="J70" s="39">
        <v>51.606999999999999</v>
      </c>
      <c r="V70" s="15">
        <v>32.89</v>
      </c>
      <c r="W70" s="15">
        <v>30.06</v>
      </c>
      <c r="X70" s="39">
        <v>34.450000000000003</v>
      </c>
      <c r="Y70" s="39">
        <v>29.837</v>
      </c>
      <c r="Z70" s="39">
        <v>32.177999999999997</v>
      </c>
      <c r="AA70" s="39">
        <v>29.652999999999999</v>
      </c>
      <c r="AB70" s="39">
        <v>32.624000000000002</v>
      </c>
      <c r="AC70" s="39">
        <v>26.501999999999999</v>
      </c>
    </row>
    <row r="71" spans="3:32" x14ac:dyDescent="0.2">
      <c r="C71" s="38">
        <v>63.58</v>
      </c>
      <c r="D71" s="38">
        <v>51.25</v>
      </c>
      <c r="E71" s="39">
        <v>57.552999999999997</v>
      </c>
      <c r="F71" s="39">
        <v>57.451999999999998</v>
      </c>
      <c r="G71" s="39">
        <v>61.097999999999999</v>
      </c>
      <c r="H71" s="39">
        <v>51.718000000000004</v>
      </c>
      <c r="I71" s="39">
        <v>61.796999999999997</v>
      </c>
      <c r="J71" s="39">
        <v>52.161999999999999</v>
      </c>
      <c r="V71" s="15">
        <v>33.76</v>
      </c>
      <c r="W71" s="15">
        <v>25.84</v>
      </c>
      <c r="X71" s="39">
        <v>29.891999999999999</v>
      </c>
      <c r="Y71" s="39">
        <v>30.120999999999999</v>
      </c>
      <c r="Z71" s="39">
        <v>32.274999999999999</v>
      </c>
      <c r="AA71" s="39">
        <v>26.5</v>
      </c>
      <c r="AB71" s="39">
        <v>32.887</v>
      </c>
      <c r="AC71" s="39">
        <v>26.257000000000001</v>
      </c>
    </row>
    <row r="72" spans="3:32" x14ac:dyDescent="0.2">
      <c r="C72" s="38">
        <v>60.25</v>
      </c>
      <c r="D72" s="38">
        <v>61.04</v>
      </c>
      <c r="E72" s="39">
        <v>52.643999999999998</v>
      </c>
      <c r="F72" s="39">
        <v>56.875</v>
      </c>
      <c r="G72" s="39">
        <v>58.600999999999999</v>
      </c>
      <c r="H72" s="39">
        <v>49.137</v>
      </c>
      <c r="I72" s="39">
        <v>61.865000000000002</v>
      </c>
      <c r="J72" s="39">
        <v>50.972999999999999</v>
      </c>
      <c r="V72" s="15">
        <v>31.95</v>
      </c>
      <c r="W72" s="15">
        <v>32.119999999999997</v>
      </c>
      <c r="X72" s="39">
        <v>26.956</v>
      </c>
      <c r="Y72" s="39">
        <v>29.602</v>
      </c>
      <c r="Z72" s="39">
        <v>30.925000000000001</v>
      </c>
      <c r="AA72" s="39">
        <v>24.780999999999999</v>
      </c>
      <c r="AB72" s="39">
        <v>32.969000000000001</v>
      </c>
      <c r="AC72" s="39">
        <v>25.966999999999999</v>
      </c>
    </row>
    <row r="73" spans="3:32" x14ac:dyDescent="0.2">
      <c r="C73" s="38">
        <v>65.19</v>
      </c>
      <c r="D73" s="38">
        <v>59.16</v>
      </c>
      <c r="E73" s="39">
        <v>63.328000000000003</v>
      </c>
      <c r="F73" s="39">
        <v>54.491999999999997</v>
      </c>
      <c r="G73" s="39">
        <v>56.506999999999998</v>
      </c>
      <c r="H73" s="39">
        <v>48.523000000000003</v>
      </c>
      <c r="I73" s="39">
        <v>56.82</v>
      </c>
      <c r="J73" s="39">
        <v>52.536999999999999</v>
      </c>
      <c r="V73" s="15">
        <v>35.450000000000003</v>
      </c>
      <c r="W73" s="15">
        <v>30.75</v>
      </c>
      <c r="X73" s="39">
        <v>33.975000000000001</v>
      </c>
      <c r="Y73" s="39">
        <v>27.995000000000001</v>
      </c>
      <c r="Z73" s="39">
        <v>29.209</v>
      </c>
      <c r="AA73" s="39">
        <v>24.512</v>
      </c>
      <c r="AB73" s="39">
        <v>29.251999999999999</v>
      </c>
      <c r="AC73" s="39">
        <v>26.658999999999999</v>
      </c>
    </row>
    <row r="74" spans="3:32" x14ac:dyDescent="0.2">
      <c r="C74" s="38">
        <v>62.69</v>
      </c>
      <c r="D74" s="38">
        <v>60.94</v>
      </c>
      <c r="E74" s="39">
        <v>58.692999999999998</v>
      </c>
      <c r="F74" s="39">
        <v>56.399000000000001</v>
      </c>
      <c r="G74" s="39">
        <v>63.99</v>
      </c>
      <c r="H74" s="39">
        <v>52.243000000000002</v>
      </c>
      <c r="I74" s="39">
        <v>65.156999999999996</v>
      </c>
      <c r="J74" s="39">
        <v>51.39</v>
      </c>
      <c r="V74" s="15">
        <v>33.36</v>
      </c>
      <c r="W74" s="15">
        <v>32.020000000000003</v>
      </c>
      <c r="X74" s="39">
        <v>30.954999999999998</v>
      </c>
      <c r="Y74" s="39">
        <v>29.268999999999998</v>
      </c>
      <c r="Z74" s="39">
        <v>34.451999999999998</v>
      </c>
      <c r="AA74" s="39">
        <v>26.742000000000001</v>
      </c>
      <c r="AB74" s="39">
        <v>35.200000000000003</v>
      </c>
      <c r="AC74" s="39">
        <v>26.131</v>
      </c>
    </row>
    <row r="75" spans="3:32" x14ac:dyDescent="0.2">
      <c r="C75" s="38">
        <v>62.51</v>
      </c>
      <c r="D75" s="38">
        <v>55.98</v>
      </c>
      <c r="E75" s="39">
        <v>65.512</v>
      </c>
      <c r="F75" s="39">
        <v>53.154000000000003</v>
      </c>
      <c r="G75" s="39">
        <v>63.685000000000002</v>
      </c>
      <c r="H75" s="39">
        <v>54.078000000000003</v>
      </c>
      <c r="I75" s="39">
        <v>63.456000000000003</v>
      </c>
      <c r="J75" s="39">
        <v>54.588000000000001</v>
      </c>
      <c r="V75" s="15">
        <v>33.299999999999997</v>
      </c>
      <c r="W75" s="15">
        <v>28.74</v>
      </c>
      <c r="X75" s="39">
        <v>35.332999999999998</v>
      </c>
      <c r="Y75" s="39">
        <v>27.323</v>
      </c>
      <c r="Z75" s="39">
        <v>34.575000000000003</v>
      </c>
      <c r="AA75" s="39">
        <v>27.849</v>
      </c>
      <c r="AB75" s="39">
        <v>33.863</v>
      </c>
      <c r="AC75" s="39">
        <v>28.042000000000002</v>
      </c>
    </row>
    <row r="76" spans="3:32" x14ac:dyDescent="0.2">
      <c r="C76" s="38">
        <v>60.5</v>
      </c>
      <c r="D76" s="38">
        <v>58.07</v>
      </c>
      <c r="E76" s="39">
        <v>59.024000000000001</v>
      </c>
      <c r="F76" s="19"/>
      <c r="G76" s="39">
        <v>61.844999999999999</v>
      </c>
      <c r="H76" s="39">
        <v>53.631999999999998</v>
      </c>
      <c r="I76" s="39">
        <v>54.904000000000003</v>
      </c>
      <c r="J76" s="39">
        <v>44.512</v>
      </c>
      <c r="V76" s="15">
        <v>31.85</v>
      </c>
      <c r="W76" s="15">
        <v>30.16</v>
      </c>
      <c r="X76" s="39">
        <v>30.849</v>
      </c>
      <c r="Y76" s="19"/>
      <c r="Z76" s="39">
        <v>33.42</v>
      </c>
      <c r="AA76" s="39">
        <v>27.646000000000001</v>
      </c>
      <c r="AB76" s="39">
        <v>28.204999999999998</v>
      </c>
      <c r="AC76" s="39">
        <v>22.120999999999999</v>
      </c>
    </row>
    <row r="77" spans="3:32" x14ac:dyDescent="0.2">
      <c r="C77" s="38">
        <v>64.92</v>
      </c>
      <c r="D77" s="38">
        <v>57.27</v>
      </c>
      <c r="E77" s="39">
        <v>67.320999999999998</v>
      </c>
      <c r="F77" s="19"/>
      <c r="G77" s="39">
        <v>57.783000000000001</v>
      </c>
      <c r="H77" s="39">
        <v>55.128999999999998</v>
      </c>
      <c r="I77" s="39">
        <v>59.136000000000003</v>
      </c>
      <c r="J77" s="39">
        <v>47.814999999999998</v>
      </c>
      <c r="V77" s="15">
        <v>34.68</v>
      </c>
      <c r="W77" s="15">
        <v>29.72</v>
      </c>
      <c r="X77" s="39">
        <v>36.719000000000001</v>
      </c>
      <c r="Y77" s="19"/>
      <c r="Z77" s="39">
        <v>30.26</v>
      </c>
      <c r="AA77" s="39">
        <v>28.515000000000001</v>
      </c>
      <c r="AB77" s="39">
        <v>31.06</v>
      </c>
      <c r="AC77" s="39">
        <v>24.085000000000001</v>
      </c>
    </row>
    <row r="78" spans="3:32" x14ac:dyDescent="0.2">
      <c r="C78" s="38">
        <v>64.040000000000006</v>
      </c>
      <c r="D78" s="38">
        <v>51.3</v>
      </c>
      <c r="E78" s="19"/>
      <c r="F78" s="19"/>
      <c r="G78" s="39">
        <v>57.841000000000001</v>
      </c>
      <c r="H78" s="39">
        <v>55.061</v>
      </c>
      <c r="I78" s="39">
        <v>67.218000000000004</v>
      </c>
      <c r="J78" s="39">
        <v>47.13</v>
      </c>
      <c r="V78" s="15">
        <v>34.340000000000003</v>
      </c>
      <c r="W78" s="15">
        <v>25.99</v>
      </c>
      <c r="X78" s="19"/>
      <c r="Y78" s="19"/>
      <c r="Z78" s="39">
        <v>30.22</v>
      </c>
      <c r="AA78" s="39">
        <v>28.404</v>
      </c>
      <c r="AB78" s="39">
        <v>36.898000000000003</v>
      </c>
      <c r="AC78" s="39">
        <v>23.626000000000001</v>
      </c>
    </row>
    <row r="79" spans="3:32" x14ac:dyDescent="0.2">
      <c r="C79" s="38">
        <v>65.430000000000007</v>
      </c>
      <c r="D79" s="38">
        <v>57.1</v>
      </c>
      <c r="E79" s="19"/>
      <c r="F79" s="19"/>
      <c r="G79" s="19">
        <v>67.664000000000001</v>
      </c>
      <c r="H79" s="19"/>
      <c r="I79" s="39">
        <v>62.762999999999998</v>
      </c>
      <c r="J79" s="19"/>
      <c r="V79" s="15">
        <v>35.200000000000003</v>
      </c>
      <c r="W79" s="15">
        <v>29.68</v>
      </c>
      <c r="X79" s="19"/>
      <c r="Y79" s="19"/>
      <c r="Z79" s="19">
        <v>37.037999999999997</v>
      </c>
      <c r="AA79" s="19"/>
      <c r="AB79" s="39">
        <v>33.469000000000001</v>
      </c>
      <c r="AC79" s="19"/>
      <c r="AF79" s="26"/>
    </row>
    <row r="80" spans="3:32" x14ac:dyDescent="0.2">
      <c r="C80" s="38">
        <v>66.55</v>
      </c>
      <c r="D80" s="38">
        <v>56.33</v>
      </c>
      <c r="E80" s="19"/>
      <c r="F80" s="19"/>
      <c r="G80" s="19"/>
      <c r="H80" s="19"/>
      <c r="I80" s="39">
        <v>65.396000000000001</v>
      </c>
      <c r="J80" s="19"/>
      <c r="V80" s="15">
        <v>36.31</v>
      </c>
      <c r="W80" s="15">
        <v>29.1</v>
      </c>
      <c r="X80" s="19"/>
      <c r="Y80" s="19"/>
      <c r="Z80" s="19"/>
      <c r="AA80" s="19"/>
      <c r="AB80" s="39">
        <v>35.299999999999997</v>
      </c>
      <c r="AC80" s="19"/>
    </row>
    <row r="81" spans="2:29" x14ac:dyDescent="0.2">
      <c r="C81" s="38">
        <v>67.94</v>
      </c>
      <c r="D81" s="38">
        <v>56.85</v>
      </c>
      <c r="E81" s="19"/>
      <c r="F81" s="19"/>
      <c r="G81" s="19"/>
      <c r="H81" s="19"/>
      <c r="I81" s="19"/>
      <c r="J81" s="19"/>
      <c r="V81" s="15">
        <v>37.11</v>
      </c>
      <c r="W81" s="15">
        <v>29.35</v>
      </c>
      <c r="X81" s="19"/>
      <c r="Y81" s="19"/>
      <c r="Z81" s="19"/>
      <c r="AA81" s="19"/>
      <c r="AB81" s="19"/>
      <c r="AC81" s="19"/>
    </row>
    <row r="82" spans="2:29" x14ac:dyDescent="0.2">
      <c r="C82" s="38">
        <v>68.709999999999994</v>
      </c>
      <c r="D82" s="38">
        <v>59.37</v>
      </c>
      <c r="E82" s="19"/>
      <c r="F82" s="19"/>
      <c r="G82" s="19"/>
      <c r="H82" s="19"/>
      <c r="I82" s="19"/>
      <c r="J82" s="19"/>
      <c r="V82" s="15">
        <v>37.840000000000003</v>
      </c>
      <c r="W82" s="15">
        <v>31</v>
      </c>
      <c r="X82" s="19"/>
      <c r="Y82" s="19"/>
      <c r="Z82" s="19"/>
      <c r="AA82" s="19"/>
      <c r="AB82" s="19"/>
      <c r="AC82" s="19"/>
    </row>
    <row r="83" spans="2:29" x14ac:dyDescent="0.2">
      <c r="C83" s="19"/>
      <c r="D83" s="38">
        <v>57.73</v>
      </c>
      <c r="E83" s="19"/>
      <c r="F83" s="19"/>
      <c r="G83" s="19"/>
      <c r="H83" s="19"/>
      <c r="I83" s="19"/>
      <c r="J83" s="19"/>
      <c r="W83" s="15">
        <v>29.88</v>
      </c>
      <c r="X83" s="19"/>
      <c r="Y83" s="19"/>
      <c r="Z83" s="19"/>
      <c r="AA83" s="19"/>
      <c r="AB83" s="19"/>
      <c r="AC83" s="19"/>
    </row>
    <row r="84" spans="2:29" x14ac:dyDescent="0.2">
      <c r="C84" s="19"/>
      <c r="D84" s="38">
        <v>55.18</v>
      </c>
      <c r="E84" s="19"/>
      <c r="F84" s="19"/>
      <c r="G84" s="19"/>
      <c r="H84" s="19"/>
      <c r="I84" s="19"/>
      <c r="J84" s="19"/>
      <c r="W84" s="15">
        <v>28.34</v>
      </c>
      <c r="X84" s="19"/>
      <c r="Y84" s="19"/>
      <c r="Z84" s="19"/>
      <c r="AA84" s="19"/>
      <c r="AB84" s="19"/>
      <c r="AC84" s="19"/>
    </row>
    <row r="85" spans="2:29" x14ac:dyDescent="0.2">
      <c r="C85" s="22"/>
      <c r="D85" s="22"/>
      <c r="E85" s="22"/>
      <c r="F85" s="22"/>
      <c r="G85" s="22"/>
      <c r="H85" s="22"/>
      <c r="I85" s="22"/>
      <c r="J85" s="22"/>
      <c r="V85" s="22"/>
      <c r="W85" s="22"/>
      <c r="X85" s="22"/>
      <c r="Y85" s="22"/>
      <c r="Z85" s="22"/>
      <c r="AA85" s="22"/>
      <c r="AB85" s="22"/>
      <c r="AC85" s="22"/>
    </row>
    <row r="86" spans="2:29" x14ac:dyDescent="0.2">
      <c r="B86" s="23" t="s">
        <v>12</v>
      </c>
      <c r="C86" s="19">
        <f>AVERAGE(C68:C85)</f>
        <v>63.955333333333328</v>
      </c>
      <c r="D86" s="19">
        <f>AVERAGE(D68:D85)</f>
        <v>57.075882352941171</v>
      </c>
      <c r="E86" s="19">
        <f t="shared" ref="E86" si="35">AVERAGE(E68:E85)</f>
        <v>61.053200000000004</v>
      </c>
      <c r="F86" s="19">
        <f t="shared" ref="F86" si="36">AVERAGE(F68:F85)</f>
        <v>55.084250000000004</v>
      </c>
      <c r="G86" s="19">
        <f t="shared" ref="G86" si="37">AVERAGE(G68:G85)</f>
        <v>60.235833333333339</v>
      </c>
      <c r="H86" s="19">
        <f t="shared" ref="H86" si="38">AVERAGE(H68:H85)</f>
        <v>53.033818181818191</v>
      </c>
      <c r="I86" s="19">
        <f t="shared" ref="I86" si="39">AVERAGE(I68:I85)</f>
        <v>61.071846153846153</v>
      </c>
      <c r="J86" s="19">
        <f t="shared" ref="J86" si="40">AVERAGE(J68:J85)</f>
        <v>48.886909090909086</v>
      </c>
      <c r="U86" s="23" t="s">
        <v>12</v>
      </c>
      <c r="V86" s="19">
        <f>AVERAGE(V68:V85)</f>
        <v>34.279333333333334</v>
      </c>
      <c r="W86" s="19">
        <f>AVERAGE(W68:W85)</f>
        <v>29.509411764705888</v>
      </c>
      <c r="X86" s="19">
        <f t="shared" ref="X86" si="41">AVERAGE(X68:X85)</f>
        <v>32.435799999999993</v>
      </c>
      <c r="Y86" s="19">
        <f t="shared" ref="Y86" si="42">AVERAGE(Y68:Y85)</f>
        <v>28.506625</v>
      </c>
      <c r="Z86" s="19">
        <f>AVERAGE(Z68:Z85)</f>
        <v>31.927833333333336</v>
      </c>
      <c r="AA86" s="19">
        <f t="shared" ref="AA86" si="43">AVERAGE(AA68:AA85)</f>
        <v>27.254454545454543</v>
      </c>
      <c r="AB86" s="19">
        <f t="shared" ref="AB86" si="44">AVERAGE(AB68:AB85)</f>
        <v>32.39753846153846</v>
      </c>
      <c r="AC86" s="19">
        <f t="shared" ref="AC86" si="45">AVERAGE(AC68:AC85)</f>
        <v>24.666</v>
      </c>
    </row>
    <row r="87" spans="2:29" x14ac:dyDescent="0.2">
      <c r="B87" s="23" t="s">
        <v>13</v>
      </c>
      <c r="C87" s="19">
        <f>STDEV(C68:C84)/SQRT(COUNT(C68:C84))</f>
        <v>0.65055424477657908</v>
      </c>
      <c r="D87" s="19">
        <f>STDEV(D68:D84)/SQRT(COUNT(D68:D84))</f>
        <v>0.66514762781055359</v>
      </c>
      <c r="E87" s="19">
        <f t="shared" ref="E87:J87" si="46">STDEV(E68:E84)/SQRT(COUNT(E68:E84))</f>
        <v>1.4942379388095381</v>
      </c>
      <c r="F87" s="19">
        <f t="shared" si="46"/>
        <v>0.84764281877114078</v>
      </c>
      <c r="G87" s="19">
        <f t="shared" si="46"/>
        <v>1.0562159145178642</v>
      </c>
      <c r="H87" s="19">
        <f t="shared" si="46"/>
        <v>0.79101965057974721</v>
      </c>
      <c r="I87" s="19">
        <f t="shared" si="46"/>
        <v>1.0676455815349974</v>
      </c>
      <c r="J87" s="19">
        <f t="shared" si="46"/>
        <v>1.2763016988338929</v>
      </c>
      <c r="U87" s="23" t="s">
        <v>13</v>
      </c>
      <c r="V87" s="19">
        <f>STDEV(V68:V84)/SQRT(COUNT(V68:V84))</f>
        <v>0.47017470579376575</v>
      </c>
      <c r="W87" s="19">
        <f>STDEV(W68:W84)/SQRT(COUNT(W68:W84))</f>
        <v>0.42087135678487048</v>
      </c>
      <c r="X87" s="19">
        <f t="shared" ref="X87:AC87" si="47">STDEV(X68:X84)/SQRT(COUNT(X68:X84))</f>
        <v>0.99620344642380487</v>
      </c>
      <c r="Y87" s="19">
        <f t="shared" si="47"/>
        <v>0.53342632164620452</v>
      </c>
      <c r="Z87" s="19">
        <f>STDEV(Z68:Z84)/SQRT(COUNT(Z68:Z84))</f>
        <v>0.74023263985797805</v>
      </c>
      <c r="AA87" s="19">
        <f t="shared" si="47"/>
        <v>0.48614964706234542</v>
      </c>
      <c r="AB87" s="19">
        <f t="shared" si="47"/>
        <v>0.73746697114553705</v>
      </c>
      <c r="AC87" s="19">
        <f t="shared" si="47"/>
        <v>0.74161739706965057</v>
      </c>
    </row>
    <row r="88" spans="2:29" x14ac:dyDescent="0.2">
      <c r="B88" s="17" t="s">
        <v>14</v>
      </c>
      <c r="C88" s="46" t="s">
        <v>15</v>
      </c>
      <c r="D88" s="46"/>
      <c r="E88" s="46">
        <v>3.8E-3</v>
      </c>
      <c r="F88" s="46"/>
      <c r="G88" s="46" t="s">
        <v>15</v>
      </c>
      <c r="H88" s="46"/>
      <c r="I88" s="46" t="s">
        <v>15</v>
      </c>
      <c r="J88" s="46"/>
      <c r="U88" s="17" t="s">
        <v>14</v>
      </c>
      <c r="V88" s="46" t="s">
        <v>15</v>
      </c>
      <c r="W88" s="46"/>
      <c r="X88" s="46">
        <v>3.8999999999999998E-3</v>
      </c>
      <c r="Y88" s="46"/>
      <c r="Z88" s="46" t="s">
        <v>15</v>
      </c>
      <c r="AA88" s="46"/>
      <c r="AB88" s="46" t="s">
        <v>15</v>
      </c>
      <c r="AC88" s="46"/>
    </row>
    <row r="89" spans="2:29" x14ac:dyDescent="0.2">
      <c r="B89" s="17" t="s">
        <v>75</v>
      </c>
      <c r="C89" s="46" t="s">
        <v>16</v>
      </c>
      <c r="D89" s="46"/>
      <c r="E89" s="46" t="s">
        <v>17</v>
      </c>
      <c r="F89" s="46"/>
      <c r="G89" s="46" t="s">
        <v>16</v>
      </c>
      <c r="H89" s="46"/>
      <c r="I89" s="46" t="s">
        <v>16</v>
      </c>
      <c r="J89" s="46"/>
      <c r="U89" s="17" t="s">
        <v>75</v>
      </c>
      <c r="V89" s="46" t="s">
        <v>16</v>
      </c>
      <c r="W89" s="46"/>
      <c r="X89" s="46" t="s">
        <v>17</v>
      </c>
      <c r="Y89" s="46"/>
      <c r="Z89" s="46" t="s">
        <v>16</v>
      </c>
      <c r="AA89" s="46"/>
      <c r="AB89" s="46" t="s">
        <v>16</v>
      </c>
      <c r="AC89" s="46"/>
    </row>
  </sheetData>
  <mergeCells count="123">
    <mergeCell ref="AB59:AC59"/>
    <mergeCell ref="AH28:AI28"/>
    <mergeCell ref="AH29:AI29"/>
    <mergeCell ref="X35:Y36"/>
    <mergeCell ref="Z35:AA36"/>
    <mergeCell ref="AB35:AC36"/>
    <mergeCell ref="K35:N35"/>
    <mergeCell ref="O35:R35"/>
    <mergeCell ref="M28:N28"/>
    <mergeCell ref="X58:Y58"/>
    <mergeCell ref="Z58:AA58"/>
    <mergeCell ref="AB58:AC58"/>
    <mergeCell ref="M58:N58"/>
    <mergeCell ref="O58:P58"/>
    <mergeCell ref="Q58:R58"/>
    <mergeCell ref="V63:AC63"/>
    <mergeCell ref="V64:AC64"/>
    <mergeCell ref="V65:W66"/>
    <mergeCell ref="X65:Y66"/>
    <mergeCell ref="Z65:AA66"/>
    <mergeCell ref="AB65:AC66"/>
    <mergeCell ref="C63:J63"/>
    <mergeCell ref="C64:J64"/>
    <mergeCell ref="C65:D66"/>
    <mergeCell ref="E65:F66"/>
    <mergeCell ref="G65:H66"/>
    <mergeCell ref="I65:J66"/>
    <mergeCell ref="C59:D59"/>
    <mergeCell ref="E58:F58"/>
    <mergeCell ref="G58:H58"/>
    <mergeCell ref="Q59:R59"/>
    <mergeCell ref="G59:H59"/>
    <mergeCell ref="I58:J58"/>
    <mergeCell ref="I59:J59"/>
    <mergeCell ref="K58:L58"/>
    <mergeCell ref="K59:L59"/>
    <mergeCell ref="M59:N59"/>
    <mergeCell ref="O59:P59"/>
    <mergeCell ref="Z88:AA88"/>
    <mergeCell ref="Z89:AA89"/>
    <mergeCell ref="AB88:AC88"/>
    <mergeCell ref="AB89:AC89"/>
    <mergeCell ref="E89:F89"/>
    <mergeCell ref="G88:H88"/>
    <mergeCell ref="G89:H89"/>
    <mergeCell ref="C88:D88"/>
    <mergeCell ref="C89:D89"/>
    <mergeCell ref="V88:W88"/>
    <mergeCell ref="V89:W89"/>
    <mergeCell ref="I88:J88"/>
    <mergeCell ref="I89:J89"/>
    <mergeCell ref="E88:F88"/>
    <mergeCell ref="X88:Y88"/>
    <mergeCell ref="X89:Y89"/>
    <mergeCell ref="AD5:AG5"/>
    <mergeCell ref="AH5:AK5"/>
    <mergeCell ref="C4:R4"/>
    <mergeCell ref="C3:R3"/>
    <mergeCell ref="C33:R33"/>
    <mergeCell ref="C34:R34"/>
    <mergeCell ref="K28:L28"/>
    <mergeCell ref="K29:L29"/>
    <mergeCell ref="C36:D36"/>
    <mergeCell ref="E36:F36"/>
    <mergeCell ref="G36:H36"/>
    <mergeCell ref="I36:J36"/>
    <mergeCell ref="K36:L36"/>
    <mergeCell ref="M36:N36"/>
    <mergeCell ref="C35:F35"/>
    <mergeCell ref="G35:J35"/>
    <mergeCell ref="E28:F28"/>
    <mergeCell ref="G28:H28"/>
    <mergeCell ref="G29:H29"/>
    <mergeCell ref="I28:J28"/>
    <mergeCell ref="O28:P28"/>
    <mergeCell ref="O29:P29"/>
    <mergeCell ref="Q28:R28"/>
    <mergeCell ref="O6:P6"/>
    <mergeCell ref="C29:D29"/>
    <mergeCell ref="V6:W6"/>
    <mergeCell ref="V4:AK4"/>
    <mergeCell ref="V3:AK3"/>
    <mergeCell ref="V34:AC34"/>
    <mergeCell ref="V33:AC33"/>
    <mergeCell ref="O36:P36"/>
    <mergeCell ref="Q36:R36"/>
    <mergeCell ref="C58:D58"/>
    <mergeCell ref="AH6:AI6"/>
    <mergeCell ref="AJ6:AK6"/>
    <mergeCell ref="V58:W58"/>
    <mergeCell ref="V35:W36"/>
    <mergeCell ref="AJ28:AK28"/>
    <mergeCell ref="AJ29:AK29"/>
    <mergeCell ref="Z28:AA28"/>
    <mergeCell ref="Z29:AA29"/>
    <mergeCell ref="AB28:AC28"/>
    <mergeCell ref="AB29:AC29"/>
    <mergeCell ref="AD28:AE28"/>
    <mergeCell ref="AD29:AE29"/>
    <mergeCell ref="X28:Y28"/>
    <mergeCell ref="V5:Y5"/>
    <mergeCell ref="Z5:AC5"/>
    <mergeCell ref="C5:F5"/>
    <mergeCell ref="G5:J5"/>
    <mergeCell ref="K5:N5"/>
    <mergeCell ref="O5:R5"/>
    <mergeCell ref="C6:D6"/>
    <mergeCell ref="E6:F6"/>
    <mergeCell ref="G6:H6"/>
    <mergeCell ref="I6:J6"/>
    <mergeCell ref="C28:D28"/>
    <mergeCell ref="Q6:R6"/>
    <mergeCell ref="X6:Y6"/>
    <mergeCell ref="Z6:AA6"/>
    <mergeCell ref="AB6:AC6"/>
    <mergeCell ref="AD6:AE6"/>
    <mergeCell ref="AF6:AG6"/>
    <mergeCell ref="K6:L6"/>
    <mergeCell ref="M6:N6"/>
    <mergeCell ref="V28:W28"/>
    <mergeCell ref="V29:W29"/>
    <mergeCell ref="AF28:AG28"/>
    <mergeCell ref="AF29:AG29"/>
  </mergeCells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workbookViewId="0"/>
  </sheetViews>
  <sheetFormatPr defaultRowHeight="15" x14ac:dyDescent="0.25"/>
  <sheetData>
    <row r="1" spans="1:16" x14ac:dyDescent="0.25">
      <c r="A1" s="40" t="s">
        <v>147</v>
      </c>
    </row>
    <row r="2" spans="1:16" x14ac:dyDescent="0.25">
      <c r="B2" s="47" t="s">
        <v>90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6" x14ac:dyDescent="0.25">
      <c r="B3" s="47" t="s">
        <v>108</v>
      </c>
      <c r="C3" s="47"/>
      <c r="D3" s="47" t="s">
        <v>109</v>
      </c>
      <c r="E3" s="47"/>
      <c r="F3" s="47" t="s">
        <v>110</v>
      </c>
      <c r="G3" s="47"/>
      <c r="H3" s="47" t="s">
        <v>111</v>
      </c>
      <c r="I3" s="47"/>
      <c r="J3" s="47" t="s">
        <v>112</v>
      </c>
      <c r="K3" s="47"/>
      <c r="L3" s="47" t="s">
        <v>113</v>
      </c>
      <c r="M3" s="47"/>
    </row>
    <row r="4" spans="1:16" x14ac:dyDescent="0.25">
      <c r="B4" s="17" t="s">
        <v>3</v>
      </c>
      <c r="C4" s="18" t="s">
        <v>4</v>
      </c>
      <c r="D4" s="17" t="s">
        <v>3</v>
      </c>
      <c r="E4" s="18" t="s">
        <v>4</v>
      </c>
      <c r="F4" s="17" t="s">
        <v>3</v>
      </c>
      <c r="G4" s="18" t="s">
        <v>4</v>
      </c>
      <c r="H4" s="17" t="s">
        <v>3</v>
      </c>
      <c r="I4" s="18" t="s">
        <v>4</v>
      </c>
      <c r="J4" s="17" t="s">
        <v>3</v>
      </c>
      <c r="K4" s="18" t="s">
        <v>4</v>
      </c>
      <c r="L4" s="17" t="s">
        <v>3</v>
      </c>
      <c r="M4" s="18" t="s">
        <v>4</v>
      </c>
    </row>
    <row r="5" spans="1:16" x14ac:dyDescent="0.25">
      <c r="B5" s="1">
        <v>3.47</v>
      </c>
      <c r="C5" s="1">
        <v>1.9</v>
      </c>
      <c r="D5" s="1"/>
      <c r="E5" s="1"/>
      <c r="F5" s="1"/>
      <c r="G5" s="1"/>
      <c r="H5" s="1">
        <v>3.75</v>
      </c>
      <c r="I5" s="1">
        <v>2.63</v>
      </c>
      <c r="J5" s="1">
        <v>2.27</v>
      </c>
      <c r="K5" s="1">
        <v>1.97</v>
      </c>
      <c r="L5" s="1">
        <v>0.53</v>
      </c>
      <c r="M5" s="1">
        <v>0.6</v>
      </c>
      <c r="N5" s="1"/>
      <c r="O5" s="1"/>
      <c r="P5" s="1"/>
    </row>
    <row r="6" spans="1:16" x14ac:dyDescent="0.25">
      <c r="B6" s="1">
        <v>2.27</v>
      </c>
      <c r="C6" s="1">
        <v>1.48</v>
      </c>
      <c r="D6" s="1"/>
      <c r="E6" s="1"/>
      <c r="F6" s="1"/>
      <c r="G6" s="1"/>
      <c r="H6" s="1">
        <v>2.2200000000000002</v>
      </c>
      <c r="I6" s="1">
        <v>1.58</v>
      </c>
      <c r="J6" s="1">
        <v>2.29</v>
      </c>
      <c r="K6" s="1">
        <v>2.39</v>
      </c>
      <c r="L6" s="1">
        <v>0.43</v>
      </c>
      <c r="M6" s="1">
        <v>0.33</v>
      </c>
      <c r="N6" s="1"/>
      <c r="O6" s="1"/>
      <c r="P6" s="1"/>
    </row>
    <row r="7" spans="1:16" x14ac:dyDescent="0.25">
      <c r="B7" s="1">
        <v>1.84</v>
      </c>
      <c r="C7" s="1">
        <v>1.78</v>
      </c>
      <c r="D7" s="1"/>
      <c r="E7" s="1"/>
      <c r="F7" s="1"/>
      <c r="G7" s="1"/>
      <c r="H7" s="1">
        <v>2.17</v>
      </c>
      <c r="I7" s="1">
        <v>2</v>
      </c>
      <c r="J7" s="1">
        <v>1.84</v>
      </c>
      <c r="K7" s="1">
        <v>1.83</v>
      </c>
      <c r="L7" s="1">
        <v>0.51</v>
      </c>
      <c r="M7" s="1">
        <v>0.37</v>
      </c>
      <c r="N7" s="1"/>
      <c r="O7" s="1"/>
      <c r="P7" s="1"/>
    </row>
    <row r="8" spans="1:16" x14ac:dyDescent="0.25">
      <c r="B8" s="1">
        <v>1.87</v>
      </c>
      <c r="C8" s="1">
        <v>3.33</v>
      </c>
      <c r="D8" s="1"/>
      <c r="E8" s="1"/>
      <c r="F8" s="1"/>
      <c r="G8" s="1"/>
      <c r="H8" s="1">
        <v>1.99</v>
      </c>
      <c r="I8" s="1">
        <v>2.35</v>
      </c>
      <c r="J8" s="1">
        <v>1.8</v>
      </c>
      <c r="K8" s="1">
        <v>2.74</v>
      </c>
      <c r="L8" s="1">
        <v>0.53</v>
      </c>
      <c r="M8" s="1">
        <v>0.52</v>
      </c>
      <c r="N8" s="1"/>
      <c r="O8" s="1"/>
      <c r="P8" s="1"/>
    </row>
    <row r="9" spans="1:16" x14ac:dyDescent="0.25">
      <c r="B9" s="1">
        <v>1.98</v>
      </c>
      <c r="C9" s="1">
        <v>1.26</v>
      </c>
      <c r="D9" s="1">
        <v>2.1699999999999999E-4</v>
      </c>
      <c r="E9" s="1">
        <v>2.3000000000000001E-4</v>
      </c>
      <c r="F9" s="1">
        <v>4.3790000000000001E-3</v>
      </c>
      <c r="G9" s="1">
        <v>2.7179999999999999E-3</v>
      </c>
      <c r="H9" s="1">
        <v>1.62</v>
      </c>
      <c r="I9" s="1">
        <v>0.98</v>
      </c>
      <c r="J9" s="1">
        <v>2.04</v>
      </c>
      <c r="K9" s="1">
        <v>0.73</v>
      </c>
      <c r="L9" s="1">
        <v>0.52</v>
      </c>
      <c r="M9" s="1">
        <v>0.38</v>
      </c>
      <c r="N9" s="1"/>
      <c r="O9" s="1"/>
      <c r="P9" s="1"/>
    </row>
    <row r="10" spans="1:16" x14ac:dyDescent="0.25">
      <c r="B10" s="1">
        <v>1.85</v>
      </c>
      <c r="C10" s="1">
        <v>1.36</v>
      </c>
      <c r="D10" s="1">
        <v>7.6300000000000001E-4</v>
      </c>
      <c r="E10" s="1">
        <v>0.105393</v>
      </c>
      <c r="F10" s="1">
        <v>3.6800000000000001E-3</v>
      </c>
      <c r="G10" s="1">
        <v>0.288609</v>
      </c>
      <c r="H10" s="1">
        <v>2.48</v>
      </c>
      <c r="I10" s="1">
        <v>1.08</v>
      </c>
      <c r="J10" s="1">
        <v>2.0299999999999998</v>
      </c>
      <c r="K10" s="1">
        <v>1.29</v>
      </c>
      <c r="L10" s="1">
        <v>0.83</v>
      </c>
      <c r="M10" s="1">
        <v>0.4</v>
      </c>
      <c r="N10" s="1"/>
      <c r="O10" s="1"/>
      <c r="P10" s="1"/>
    </row>
    <row r="11" spans="1:16" x14ac:dyDescent="0.25">
      <c r="B11" s="1">
        <v>2.0499999999999998</v>
      </c>
      <c r="C11" s="1">
        <v>1.63</v>
      </c>
      <c r="D11" s="1">
        <v>6.7100000000000005E-4</v>
      </c>
      <c r="E11" s="1">
        <v>1.755E-3</v>
      </c>
      <c r="F11" s="1">
        <v>3.6979999999999999E-3</v>
      </c>
      <c r="G11" s="1">
        <v>2.2561000000000001E-2</v>
      </c>
      <c r="H11" s="1">
        <v>1.04</v>
      </c>
      <c r="I11" s="1">
        <v>0.66</v>
      </c>
      <c r="J11" s="1">
        <v>1.65</v>
      </c>
      <c r="K11" s="1">
        <v>1.19</v>
      </c>
      <c r="L11" s="1">
        <v>0.56999999999999995</v>
      </c>
      <c r="M11" s="1">
        <v>0.73</v>
      </c>
    </row>
    <row r="14" spans="1:16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6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6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2:12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2:12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2:12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2:12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</sheetData>
  <mergeCells count="7">
    <mergeCell ref="B2:M2"/>
    <mergeCell ref="B3:C3"/>
    <mergeCell ref="D3:E3"/>
    <mergeCell ref="F3:G3"/>
    <mergeCell ref="H3:I3"/>
    <mergeCell ref="L3:M3"/>
    <mergeCell ref="J3:K3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B2" sqref="B2:E2"/>
    </sheetView>
  </sheetViews>
  <sheetFormatPr defaultRowHeight="15" x14ac:dyDescent="0.25"/>
  <sheetData>
    <row r="1" spans="1:13" x14ac:dyDescent="0.25">
      <c r="A1" s="40" t="s">
        <v>148</v>
      </c>
    </row>
    <row r="2" spans="1:13" x14ac:dyDescent="0.25">
      <c r="B2" s="47" t="s">
        <v>90</v>
      </c>
      <c r="C2" s="47"/>
      <c r="D2" s="47"/>
      <c r="E2" s="47"/>
      <c r="F2" s="36"/>
      <c r="G2" s="36"/>
      <c r="H2" s="36"/>
      <c r="I2" s="36"/>
      <c r="J2" s="36"/>
      <c r="K2" s="36"/>
      <c r="L2" s="36"/>
      <c r="M2" s="36"/>
    </row>
    <row r="3" spans="1:13" x14ac:dyDescent="0.25">
      <c r="B3" s="47" t="s">
        <v>114</v>
      </c>
      <c r="C3" s="47"/>
      <c r="D3" s="47" t="s">
        <v>115</v>
      </c>
      <c r="E3" s="47"/>
    </row>
    <row r="4" spans="1:13" x14ac:dyDescent="0.25">
      <c r="B4" s="17" t="s">
        <v>3</v>
      </c>
      <c r="C4" s="18" t="s">
        <v>4</v>
      </c>
      <c r="D4" s="17" t="s">
        <v>3</v>
      </c>
      <c r="E4" s="18" t="s">
        <v>4</v>
      </c>
    </row>
    <row r="5" spans="1:13" x14ac:dyDescent="0.25">
      <c r="B5" s="1">
        <v>16.09</v>
      </c>
      <c r="C5" s="1">
        <v>11.61</v>
      </c>
      <c r="D5" s="1">
        <v>21.43</v>
      </c>
      <c r="E5" s="1">
        <v>18.52</v>
      </c>
    </row>
    <row r="6" spans="1:13" x14ac:dyDescent="0.25">
      <c r="B6" s="1">
        <v>14.36</v>
      </c>
      <c r="C6" s="1">
        <v>11</v>
      </c>
      <c r="D6" s="1">
        <v>21.81</v>
      </c>
      <c r="E6" s="1">
        <v>18.03</v>
      </c>
    </row>
    <row r="7" spans="1:13" x14ac:dyDescent="0.25">
      <c r="B7" s="1">
        <v>10.029999999999999</v>
      </c>
      <c r="C7" s="1">
        <v>8.76</v>
      </c>
      <c r="D7" s="1">
        <v>22.41</v>
      </c>
      <c r="E7" s="1">
        <v>16.989999999999998</v>
      </c>
    </row>
    <row r="8" spans="1:13" x14ac:dyDescent="0.25">
      <c r="B8" s="1">
        <v>9.65</v>
      </c>
      <c r="C8" s="1">
        <v>13.2</v>
      </c>
      <c r="D8" s="1">
        <v>16.59</v>
      </c>
      <c r="E8" s="1">
        <v>32.25</v>
      </c>
    </row>
    <row r="9" spans="1:13" x14ac:dyDescent="0.25">
      <c r="B9" s="1">
        <v>4.49</v>
      </c>
      <c r="C9" s="1">
        <v>2.0699999999999998</v>
      </c>
      <c r="D9" s="1">
        <v>18.2</v>
      </c>
      <c r="E9" s="1">
        <v>29.52</v>
      </c>
    </row>
    <row r="10" spans="1:13" x14ac:dyDescent="0.25">
      <c r="B10" s="1">
        <v>16.77</v>
      </c>
      <c r="C10" s="1">
        <v>9.48</v>
      </c>
      <c r="D10" s="1">
        <v>59.92</v>
      </c>
      <c r="E10" s="1">
        <v>29.15</v>
      </c>
    </row>
    <row r="11" spans="1:13" x14ac:dyDescent="0.25">
      <c r="B11" s="1">
        <v>11.03</v>
      </c>
      <c r="C11" s="1">
        <v>6.81</v>
      </c>
      <c r="D11" s="1">
        <v>24.09</v>
      </c>
      <c r="E11" s="1">
        <v>30.19</v>
      </c>
    </row>
    <row r="14" spans="1:13" x14ac:dyDescent="0.25">
      <c r="D14" s="1"/>
      <c r="E14" s="1"/>
    </row>
    <row r="15" spans="1:13" x14ac:dyDescent="0.25">
      <c r="D15" s="1"/>
      <c r="E15" s="1"/>
    </row>
    <row r="16" spans="1:13" x14ac:dyDescent="0.25">
      <c r="D16" s="1"/>
      <c r="E16" s="1"/>
    </row>
    <row r="17" spans="4:5" x14ac:dyDescent="0.25">
      <c r="D17" s="1"/>
      <c r="E17" s="1"/>
    </row>
    <row r="18" spans="4:5" x14ac:dyDescent="0.25">
      <c r="D18" s="1"/>
      <c r="E18" s="1"/>
    </row>
    <row r="19" spans="4:5" x14ac:dyDescent="0.25">
      <c r="D19" s="1"/>
      <c r="E19" s="1"/>
    </row>
    <row r="20" spans="4:5" x14ac:dyDescent="0.25">
      <c r="D20" s="1"/>
      <c r="E20" s="1"/>
    </row>
    <row r="22" spans="4:5" x14ac:dyDescent="0.25">
      <c r="D22" s="1"/>
      <c r="E22" s="1"/>
    </row>
    <row r="23" spans="4:5" x14ac:dyDescent="0.25">
      <c r="D23" s="1"/>
      <c r="E23" s="1"/>
    </row>
    <row r="24" spans="4:5" x14ac:dyDescent="0.25">
      <c r="D24" s="1"/>
      <c r="E24" s="1"/>
    </row>
    <row r="25" spans="4:5" x14ac:dyDescent="0.25">
      <c r="D25" s="1"/>
      <c r="E25" s="1"/>
    </row>
    <row r="26" spans="4:5" x14ac:dyDescent="0.25">
      <c r="D26" s="1"/>
      <c r="E26" s="1"/>
    </row>
    <row r="27" spans="4:5" x14ac:dyDescent="0.25">
      <c r="D27" s="1"/>
      <c r="E27" s="1"/>
    </row>
    <row r="28" spans="4:5" x14ac:dyDescent="0.25">
      <c r="D28" s="1"/>
      <c r="E28" s="1"/>
    </row>
  </sheetData>
  <mergeCells count="3">
    <mergeCell ref="B3:C3"/>
    <mergeCell ref="D3:E3"/>
    <mergeCell ref="B2:E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5" x14ac:dyDescent="0.25"/>
  <sheetData>
    <row r="1" spans="1:5" x14ac:dyDescent="0.25">
      <c r="A1" s="40" t="s">
        <v>149</v>
      </c>
    </row>
    <row r="2" spans="1:5" x14ac:dyDescent="0.25">
      <c r="B2" s="59" t="s">
        <v>90</v>
      </c>
      <c r="C2" s="59"/>
      <c r="D2" s="36"/>
      <c r="E2" s="36"/>
    </row>
    <row r="3" spans="1:5" x14ac:dyDescent="0.25">
      <c r="B3" s="47" t="s">
        <v>116</v>
      </c>
      <c r="C3" s="47"/>
      <c r="D3" s="58"/>
      <c r="E3" s="58"/>
    </row>
    <row r="4" spans="1:5" x14ac:dyDescent="0.25">
      <c r="B4" s="17" t="s">
        <v>3</v>
      </c>
      <c r="C4" s="18" t="s">
        <v>4</v>
      </c>
      <c r="D4" s="17"/>
      <c r="E4" s="18"/>
    </row>
    <row r="5" spans="1:5" x14ac:dyDescent="0.25">
      <c r="B5" s="1">
        <v>134.26</v>
      </c>
      <c r="C5" s="1">
        <v>126.52</v>
      </c>
      <c r="D5" s="1"/>
      <c r="E5" s="1"/>
    </row>
    <row r="6" spans="1:5" x14ac:dyDescent="0.25">
      <c r="B6" s="1">
        <v>102.2</v>
      </c>
      <c r="C6" s="1">
        <v>91.05</v>
      </c>
      <c r="D6" s="1"/>
      <c r="E6" s="1"/>
    </row>
    <row r="7" spans="1:5" x14ac:dyDescent="0.25">
      <c r="B7" s="1">
        <v>87.87</v>
      </c>
      <c r="C7" s="1">
        <v>89.56</v>
      </c>
      <c r="D7" s="1"/>
      <c r="E7" s="1"/>
    </row>
    <row r="8" spans="1:5" x14ac:dyDescent="0.25">
      <c r="B8" s="1">
        <v>73.569999999999993</v>
      </c>
      <c r="C8" s="1">
        <v>123.43</v>
      </c>
      <c r="D8" s="1"/>
      <c r="E8" s="1"/>
    </row>
    <row r="9" spans="1:5" x14ac:dyDescent="0.25">
      <c r="B9" s="1">
        <v>57.43</v>
      </c>
      <c r="C9" s="1">
        <v>47.08</v>
      </c>
      <c r="D9" s="1"/>
      <c r="E9" s="1"/>
    </row>
    <row r="10" spans="1:5" x14ac:dyDescent="0.25">
      <c r="B10" s="1">
        <v>134.88</v>
      </c>
      <c r="C10" s="1">
        <v>61.35</v>
      </c>
      <c r="D10" s="1"/>
      <c r="E10" s="1"/>
    </row>
    <row r="11" spans="1:5" x14ac:dyDescent="0.25">
      <c r="B11" s="1">
        <v>97.56</v>
      </c>
      <c r="C11" s="1">
        <v>50.82</v>
      </c>
      <c r="D11" s="1"/>
      <c r="E11" s="1"/>
    </row>
  </sheetData>
  <mergeCells count="3">
    <mergeCell ref="B3:C3"/>
    <mergeCell ref="D3:E3"/>
    <mergeCell ref="B2:C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G9" sqref="G9"/>
    </sheetView>
  </sheetViews>
  <sheetFormatPr defaultRowHeight="15" x14ac:dyDescent="0.25"/>
  <sheetData>
    <row r="1" spans="1:3" x14ac:dyDescent="0.25">
      <c r="A1" s="40" t="s">
        <v>150</v>
      </c>
    </row>
    <row r="2" spans="1:3" x14ac:dyDescent="0.25">
      <c r="B2" s="59" t="s">
        <v>90</v>
      </c>
      <c r="C2" s="59"/>
    </row>
    <row r="3" spans="1:3" x14ac:dyDescent="0.25">
      <c r="B3" s="47" t="s">
        <v>117</v>
      </c>
      <c r="C3" s="47"/>
    </row>
    <row r="4" spans="1:3" x14ac:dyDescent="0.25">
      <c r="B4" s="17" t="s">
        <v>3</v>
      </c>
      <c r="C4" s="18" t="s">
        <v>4</v>
      </c>
    </row>
    <row r="5" spans="1:3" x14ac:dyDescent="0.25">
      <c r="B5" s="1">
        <v>2.3375892700000001</v>
      </c>
      <c r="C5" s="1">
        <v>1.8251748270000001</v>
      </c>
    </row>
    <row r="6" spans="1:3" x14ac:dyDescent="0.25">
      <c r="B6" s="1">
        <v>0.92158576299999995</v>
      </c>
      <c r="C6" s="1">
        <v>1.8020341529999999</v>
      </c>
    </row>
    <row r="7" spans="1:3" x14ac:dyDescent="0.25">
      <c r="B7" s="1">
        <v>1.964319795</v>
      </c>
      <c r="C7" s="1">
        <v>2.7476237499999998</v>
      </c>
    </row>
    <row r="8" spans="1:3" x14ac:dyDescent="0.25">
      <c r="B8" s="1">
        <v>1.8907108880000001</v>
      </c>
      <c r="C8" s="1">
        <v>1.6677335099999999</v>
      </c>
    </row>
    <row r="9" spans="1:3" x14ac:dyDescent="0.25">
      <c r="B9" s="1">
        <v>1.898837729</v>
      </c>
      <c r="C9" s="1">
        <v>1.8985077859999999</v>
      </c>
    </row>
    <row r="10" spans="1:3" x14ac:dyDescent="0.25">
      <c r="B10" s="1">
        <v>3.7884075030000002</v>
      </c>
      <c r="C10" s="1">
        <v>2.169436728</v>
      </c>
    </row>
    <row r="11" spans="1:3" x14ac:dyDescent="0.25">
      <c r="B11" s="1">
        <v>4.6872892249999998</v>
      </c>
      <c r="C11" s="1">
        <v>2.3966240349999999</v>
      </c>
    </row>
  </sheetData>
  <mergeCells count="2">
    <mergeCell ref="B2:C2"/>
    <mergeCell ref="B3:C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G9" sqref="G9"/>
    </sheetView>
  </sheetViews>
  <sheetFormatPr defaultRowHeight="15" x14ac:dyDescent="0.25"/>
  <sheetData>
    <row r="1" spans="1:3" x14ac:dyDescent="0.25">
      <c r="A1" s="40" t="s">
        <v>151</v>
      </c>
    </row>
    <row r="2" spans="1:3" x14ac:dyDescent="0.25">
      <c r="B2" s="59" t="s">
        <v>90</v>
      </c>
      <c r="C2" s="59"/>
    </row>
    <row r="3" spans="1:3" x14ac:dyDescent="0.25">
      <c r="B3" s="47" t="s">
        <v>118</v>
      </c>
      <c r="C3" s="47"/>
    </row>
    <row r="4" spans="1:3" x14ac:dyDescent="0.25">
      <c r="B4" s="17" t="s">
        <v>3</v>
      </c>
      <c r="C4" s="18" t="s">
        <v>4</v>
      </c>
    </row>
    <row r="5" spans="1:3" x14ac:dyDescent="0.25">
      <c r="B5" s="1">
        <v>0.31940000000000002</v>
      </c>
      <c r="C5" s="1">
        <v>0.30839</v>
      </c>
    </row>
    <row r="6" spans="1:3" x14ac:dyDescent="0.25">
      <c r="B6" s="1">
        <v>0.16653999999999999</v>
      </c>
      <c r="C6" s="1">
        <v>0.34445999999999999</v>
      </c>
    </row>
    <row r="7" spans="1:3" x14ac:dyDescent="0.25">
      <c r="B7" s="1">
        <v>0.31553999999999999</v>
      </c>
      <c r="C7" s="1">
        <v>0.46399000000000001</v>
      </c>
    </row>
    <row r="8" spans="1:3" x14ac:dyDescent="0.25">
      <c r="B8" s="1">
        <v>0.30302000000000001</v>
      </c>
      <c r="C8" s="1">
        <v>0.28195999999999999</v>
      </c>
    </row>
    <row r="9" spans="1:3" x14ac:dyDescent="0.25">
      <c r="B9" s="1">
        <v>0.39943000000000001</v>
      </c>
      <c r="C9" s="1">
        <v>0.34110000000000001</v>
      </c>
    </row>
    <row r="10" spans="1:3" x14ac:dyDescent="0.25">
      <c r="B10" s="1">
        <v>0.44102000000000002</v>
      </c>
      <c r="C10" s="1">
        <v>0.36438999999999999</v>
      </c>
    </row>
    <row r="11" spans="1:3" x14ac:dyDescent="0.25">
      <c r="B11" s="1">
        <v>0.52956999999999999</v>
      </c>
      <c r="C11" s="1">
        <v>0.42932999999999999</v>
      </c>
    </row>
  </sheetData>
  <mergeCells count="2">
    <mergeCell ref="B2:C2"/>
    <mergeCell ref="B3:C3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/>
  </sheetViews>
  <sheetFormatPr defaultRowHeight="15" x14ac:dyDescent="0.25"/>
  <sheetData>
    <row r="1" spans="1:3" x14ac:dyDescent="0.25">
      <c r="A1" s="40" t="s">
        <v>152</v>
      </c>
    </row>
    <row r="2" spans="1:3" x14ac:dyDescent="0.25">
      <c r="B2" s="4" t="s">
        <v>119</v>
      </c>
    </row>
    <row r="3" spans="1:3" x14ac:dyDescent="0.25">
      <c r="B3" s="17" t="s">
        <v>3</v>
      </c>
      <c r="C3" s="18" t="s">
        <v>4</v>
      </c>
    </row>
    <row r="4" spans="1:3" x14ac:dyDescent="0.25">
      <c r="B4" s="1">
        <v>251.58</v>
      </c>
      <c r="C4" s="1">
        <v>316.02510000000001</v>
      </c>
    </row>
    <row r="5" spans="1:3" x14ac:dyDescent="0.25">
      <c r="B5" s="1">
        <v>258.72000000000003</v>
      </c>
      <c r="C5" s="1">
        <v>195.51759999999999</v>
      </c>
    </row>
    <row r="6" spans="1:3" x14ac:dyDescent="0.25">
      <c r="B6" s="1">
        <v>225.0736</v>
      </c>
      <c r="C6" s="1">
        <v>145.17920000000001</v>
      </c>
    </row>
    <row r="7" spans="1:3" x14ac:dyDescent="0.25">
      <c r="B7" s="1">
        <v>205.232</v>
      </c>
      <c r="C7" s="1">
        <v>130.5385</v>
      </c>
    </row>
    <row r="8" spans="1:3" x14ac:dyDescent="0.25">
      <c r="B8" s="1">
        <v>203.95339999999999</v>
      </c>
      <c r="C8" s="1">
        <v>177.70859999999999</v>
      </c>
    </row>
    <row r="9" spans="1:3" x14ac:dyDescent="0.25">
      <c r="B9" s="1">
        <v>188.01490000000001</v>
      </c>
      <c r="C9" s="1">
        <v>153.97839999999999</v>
      </c>
    </row>
    <row r="10" spans="1:3" x14ac:dyDescent="0.25">
      <c r="B10" s="1">
        <v>137.26259999999999</v>
      </c>
      <c r="C10" s="1">
        <v>232.77670000000001</v>
      </c>
    </row>
    <row r="11" spans="1:3" x14ac:dyDescent="0.25">
      <c r="B11" s="1">
        <v>146.3835</v>
      </c>
      <c r="C11" s="1">
        <v>131.4511</v>
      </c>
    </row>
    <row r="12" spans="1:3" x14ac:dyDescent="0.25">
      <c r="B12" s="1">
        <v>178.50149999999999</v>
      </c>
      <c r="C12" s="1">
        <v>229.10230000000001</v>
      </c>
    </row>
    <row r="13" spans="1:3" x14ac:dyDescent="0.25">
      <c r="B13" s="1">
        <v>209.35749999999999</v>
      </c>
      <c r="C13" s="1">
        <v>306.29860000000002</v>
      </c>
    </row>
    <row r="14" spans="1:3" x14ac:dyDescent="0.25">
      <c r="B14" s="1">
        <v>246.5343</v>
      </c>
      <c r="C14" s="1">
        <v>189.51589999999999</v>
      </c>
    </row>
    <row r="15" spans="1:3" x14ac:dyDescent="0.25">
      <c r="B15" s="1">
        <v>281.55270000000002</v>
      </c>
      <c r="C15" s="1">
        <v>112.0414</v>
      </c>
    </row>
    <row r="16" spans="1:3" x14ac:dyDescent="0.25">
      <c r="B16" s="1">
        <v>231.54230000000001</v>
      </c>
      <c r="C16" s="1">
        <v>142.76929999999999</v>
      </c>
    </row>
    <row r="17" spans="1:3" x14ac:dyDescent="0.25">
      <c r="B17" s="1">
        <v>246.4051</v>
      </c>
      <c r="C17" s="1">
        <v>151.22219999999999</v>
      </c>
    </row>
    <row r="18" spans="1:3" x14ac:dyDescent="0.25">
      <c r="B18" s="1">
        <v>274.68470000000002</v>
      </c>
      <c r="C18" s="1">
        <v>128.0121</v>
      </c>
    </row>
    <row r="19" spans="1:3" x14ac:dyDescent="0.25">
      <c r="B19" s="1">
        <v>370.01119999999997</v>
      </c>
      <c r="C19" s="1">
        <v>264.01530000000002</v>
      </c>
    </row>
    <row r="20" spans="1:3" x14ac:dyDescent="0.25">
      <c r="B20" s="1">
        <v>319.42329999999998</v>
      </c>
      <c r="C20" s="1">
        <v>340.9538</v>
      </c>
    </row>
    <row r="21" spans="1:3" x14ac:dyDescent="0.25">
      <c r="B21" s="1">
        <v>239.34870000000001</v>
      </c>
      <c r="C21" s="1">
        <v>223.00839999999999</v>
      </c>
    </row>
    <row r="22" spans="1:3" x14ac:dyDescent="0.25">
      <c r="B22" s="1">
        <v>478.58199999999999</v>
      </c>
      <c r="C22" s="1">
        <v>171.10720000000001</v>
      </c>
    </row>
    <row r="23" spans="1:3" x14ac:dyDescent="0.25">
      <c r="B23" s="1">
        <v>339.94639999999998</v>
      </c>
      <c r="C23" s="1">
        <v>115.5193</v>
      </c>
    </row>
    <row r="25" spans="1:3" x14ac:dyDescent="0.25">
      <c r="A25" s="41" t="s">
        <v>74</v>
      </c>
      <c r="B25" s="1"/>
    </row>
    <row r="26" spans="1:3" x14ac:dyDescent="0.25">
      <c r="A26" s="41" t="s">
        <v>66</v>
      </c>
      <c r="B26" s="1">
        <v>1.7500000000000002E-2</v>
      </c>
    </row>
    <row r="27" spans="1:3" x14ac:dyDescent="0.25">
      <c r="A27" s="41" t="s">
        <v>67</v>
      </c>
      <c r="B27" s="1" t="s">
        <v>57</v>
      </c>
    </row>
    <row r="28" spans="1:3" x14ac:dyDescent="0.25">
      <c r="A28" s="41" t="s">
        <v>68</v>
      </c>
      <c r="B28" s="1" t="s">
        <v>69</v>
      </c>
    </row>
    <row r="29" spans="1:3" x14ac:dyDescent="0.25">
      <c r="A29" s="41" t="s">
        <v>70</v>
      </c>
      <c r="B29" s="1" t="s">
        <v>71</v>
      </c>
    </row>
    <row r="30" spans="1:3" x14ac:dyDescent="0.25">
      <c r="A30" s="41" t="s">
        <v>72</v>
      </c>
      <c r="B30" s="1" t="s">
        <v>120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M20" sqref="M20"/>
    </sheetView>
  </sheetViews>
  <sheetFormatPr defaultRowHeight="15" x14ac:dyDescent="0.25"/>
  <sheetData>
    <row r="1" spans="1:3" x14ac:dyDescent="0.25">
      <c r="A1" s="40" t="s">
        <v>153</v>
      </c>
    </row>
    <row r="2" spans="1:3" x14ac:dyDescent="0.25">
      <c r="B2" s="4" t="s">
        <v>121</v>
      </c>
    </row>
    <row r="3" spans="1:3" x14ac:dyDescent="0.25">
      <c r="B3" s="17" t="s">
        <v>3</v>
      </c>
      <c r="C3" s="18" t="s">
        <v>4</v>
      </c>
    </row>
    <row r="4" spans="1:3" x14ac:dyDescent="0.25">
      <c r="B4" s="1">
        <v>310.85300000000001</v>
      </c>
      <c r="C4" s="1">
        <v>231.85220000000001</v>
      </c>
    </row>
    <row r="5" spans="1:3" x14ac:dyDescent="0.25">
      <c r="B5" s="1">
        <v>201.89230000000001</v>
      </c>
      <c r="C5" s="1">
        <v>181.32480000000001</v>
      </c>
    </row>
    <row r="6" spans="1:3" x14ac:dyDescent="0.25">
      <c r="B6" s="1">
        <v>310.92669999999998</v>
      </c>
      <c r="C6" s="1">
        <v>168.2465</v>
      </c>
    </row>
    <row r="7" spans="1:3" x14ac:dyDescent="0.25">
      <c r="B7" s="1">
        <v>202.50790000000001</v>
      </c>
      <c r="C7" s="1">
        <v>164.91290000000001</v>
      </c>
    </row>
    <row r="8" spans="1:3" x14ac:dyDescent="0.25">
      <c r="B8" s="1">
        <v>225.05459999999999</v>
      </c>
      <c r="C8" s="1">
        <v>185.02099999999999</v>
      </c>
    </row>
    <row r="9" spans="1:3" x14ac:dyDescent="0.25">
      <c r="B9" s="1">
        <v>226.09710000000001</v>
      </c>
      <c r="C9" s="1">
        <v>320.68689999999998</v>
      </c>
    </row>
    <row r="10" spans="1:3" x14ac:dyDescent="0.25">
      <c r="B10" s="1">
        <v>142.0318</v>
      </c>
      <c r="C10" s="1">
        <v>261.39749999999998</v>
      </c>
    </row>
    <row r="11" spans="1:3" x14ac:dyDescent="0.25">
      <c r="B11" s="1">
        <v>156.86279999999999</v>
      </c>
      <c r="C11" s="1">
        <v>152.5299</v>
      </c>
    </row>
    <row r="12" spans="1:3" x14ac:dyDescent="0.25">
      <c r="B12" s="1">
        <v>129.35570000000001</v>
      </c>
      <c r="C12" s="1">
        <v>228.55279999999999</v>
      </c>
    </row>
    <row r="13" spans="1:3" x14ac:dyDescent="0.25">
      <c r="B13" s="1">
        <v>217.26580000000001</v>
      </c>
      <c r="C13" s="1">
        <v>333.03399999999999</v>
      </c>
    </row>
    <row r="14" spans="1:3" x14ac:dyDescent="0.25">
      <c r="B14" s="1">
        <v>312.10399999999998</v>
      </c>
      <c r="C14" s="1">
        <v>231.16630000000001</v>
      </c>
    </row>
    <row r="15" spans="1:3" x14ac:dyDescent="0.25">
      <c r="B15" s="1">
        <v>411.9083</v>
      </c>
      <c r="C15" s="1">
        <v>168.3588</v>
      </c>
    </row>
    <row r="16" spans="1:3" x14ac:dyDescent="0.25">
      <c r="B16" s="1">
        <v>149.43020000000001</v>
      </c>
      <c r="C16" s="1">
        <v>322.48899999999998</v>
      </c>
    </row>
    <row r="17" spans="2:3" x14ac:dyDescent="0.25">
      <c r="B17" s="1">
        <v>248.6182</v>
      </c>
      <c r="C17" s="1">
        <v>148.7852</v>
      </c>
    </row>
    <row r="18" spans="2:3" x14ac:dyDescent="0.25">
      <c r="B18" s="1">
        <v>176.12889999999999</v>
      </c>
      <c r="C18" s="1">
        <v>210.04480000000001</v>
      </c>
    </row>
    <row r="19" spans="2:3" x14ac:dyDescent="0.25">
      <c r="B19" s="1">
        <v>225.4469</v>
      </c>
      <c r="C19" s="1">
        <v>280.18990000000002</v>
      </c>
    </row>
    <row r="20" spans="2:3" x14ac:dyDescent="0.25">
      <c r="B20" s="1">
        <v>483.4067</v>
      </c>
      <c r="C20" s="1">
        <v>473.0883</v>
      </c>
    </row>
    <row r="21" spans="2:3" x14ac:dyDescent="0.25">
      <c r="B21" s="1">
        <v>284.24220000000003</v>
      </c>
      <c r="C21" s="1">
        <v>369.26010000000002</v>
      </c>
    </row>
    <row r="22" spans="2:3" x14ac:dyDescent="0.25">
      <c r="B22" s="1">
        <v>398.19369999999998</v>
      </c>
      <c r="C22" s="1">
        <v>319.44929999999999</v>
      </c>
    </row>
    <row r="23" spans="2:3" x14ac:dyDescent="0.25">
      <c r="B23" s="1">
        <v>348.25470000000001</v>
      </c>
      <c r="C23" s="1">
        <v>168.9145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Fig. 2a</vt:lpstr>
      <vt:lpstr>Fig. 2b</vt:lpstr>
      <vt:lpstr>Fig. 2g</vt:lpstr>
      <vt:lpstr>Fig. 2j</vt:lpstr>
      <vt:lpstr>Fig. 3c</vt:lpstr>
      <vt:lpstr>Fig. 3f</vt:lpstr>
      <vt:lpstr>Fig. 3g</vt:lpstr>
      <vt:lpstr>Fig. 4b</vt:lpstr>
      <vt:lpstr>Fig. 4c</vt:lpstr>
      <vt:lpstr>Fig. 4d</vt:lpstr>
      <vt:lpstr>Fig. 5a</vt:lpstr>
      <vt:lpstr>Fig. 5b</vt:lpstr>
      <vt:lpstr>Fig. 5c</vt:lpstr>
      <vt:lpstr>Fig. 5d</vt:lpstr>
      <vt:lpstr>Fig. 5e</vt:lpstr>
      <vt:lpstr>Fig. 5f</vt:lpstr>
      <vt:lpstr>Fig. 6a</vt:lpstr>
      <vt:lpstr>Fig. 6b</vt:lpstr>
      <vt:lpstr>Fig. 6c</vt:lpstr>
      <vt:lpstr>Fig. 6f</vt:lpstr>
      <vt:lpstr>Fig. 7c</vt:lpstr>
      <vt:lpstr>Fig. 8c</vt:lpstr>
      <vt:lpstr>Fig. 8d</vt:lpstr>
      <vt:lpstr>Fig. 8f</vt:lpstr>
      <vt:lpstr>Fig. 8g</vt:lpstr>
      <vt:lpstr>Fig. 9c</vt:lpstr>
      <vt:lpstr>Fig. 9d</vt:lpstr>
      <vt:lpstr>Supp. Fig. 1</vt:lpstr>
      <vt:lpstr>Supp. Fig. 2a</vt:lpstr>
      <vt:lpstr>Supp. Fig. 2b</vt:lpstr>
      <vt:lpstr>Supp. Fig. 2c</vt:lpstr>
      <vt:lpstr>Supp. Fig. 2d</vt:lpstr>
      <vt:lpstr>Supp. Fig. 2e</vt:lpstr>
      <vt:lpstr>Supp. Fig. 3e</vt:lpstr>
      <vt:lpstr>Supp. Fig. 3f</vt:lpstr>
    </vt:vector>
  </TitlesOfParts>
  <Company>UCLA Health Sciences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</dc:creator>
  <cp:lastModifiedBy>Kyle</cp:lastModifiedBy>
  <dcterms:created xsi:type="dcterms:W3CDTF">2022-12-08T19:16:00Z</dcterms:created>
  <dcterms:modified xsi:type="dcterms:W3CDTF">2024-02-26T23:13:55Z</dcterms:modified>
</cp:coreProperties>
</file>