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915"/>
  <workbookPr autoCompressPictures="0"/>
  <bookViews>
    <workbookView xWindow="520" yWindow="500" windowWidth="22060" windowHeight="12800" activeTab="5"/>
  </bookViews>
  <sheets>
    <sheet name="Figure3a" sheetId="3" r:id="rId1"/>
    <sheet name="Figure3b" sheetId="4" r:id="rId2"/>
    <sheet name="Figure3c" sheetId="5" r:id="rId3"/>
    <sheet name="FigureS2" sheetId="6" r:id="rId4"/>
    <sheet name="SuppFigS3" sheetId="7" r:id="rId5"/>
    <sheet name="SuppFigS5" sheetId="8" r:id="rId6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7" l="1"/>
  <c r="C13" i="7"/>
  <c r="C9" i="7"/>
  <c r="C5" i="7"/>
</calcChain>
</file>

<file path=xl/sharedStrings.xml><?xml version="1.0" encoding="utf-8"?>
<sst xmlns="http://schemas.openxmlformats.org/spreadsheetml/2006/main" count="130" uniqueCount="82">
  <si>
    <t>LargeDeletion</t>
  </si>
  <si>
    <t>Hypermut</t>
  </si>
  <si>
    <t>5DEFECT</t>
  </si>
  <si>
    <t>InternalInversion</t>
  </si>
  <si>
    <t>PrematureStop</t>
  </si>
  <si>
    <t>Intact</t>
  </si>
  <si>
    <t>Count</t>
  </si>
  <si>
    <t>Donor3, n21</t>
  </si>
  <si>
    <t>Donor12, n20</t>
  </si>
  <si>
    <t>Donor17, n36</t>
  </si>
  <si>
    <t>Donor22, n17</t>
  </si>
  <si>
    <t>Donor1, n19</t>
  </si>
  <si>
    <t>Donor4, n21</t>
  </si>
  <si>
    <t>Donor5, n23</t>
  </si>
  <si>
    <t>Donor7, n22</t>
  </si>
  <si>
    <t>Donor9, n18</t>
  </si>
  <si>
    <t>Donor10, n10</t>
  </si>
  <si>
    <t>Donor14, n25</t>
  </si>
  <si>
    <t>Donor15, n12</t>
  </si>
  <si>
    <t>Donor16, n84</t>
  </si>
  <si>
    <t>Donor2, n16</t>
  </si>
  <si>
    <t>Donor6, n25</t>
  </si>
  <si>
    <t>Donor8, n20</t>
  </si>
  <si>
    <t>Donor11, n38</t>
  </si>
  <si>
    <t>Donor13, n25</t>
  </si>
  <si>
    <t>Donor18, n30</t>
  </si>
  <si>
    <t>Donor20, n56</t>
  </si>
  <si>
    <t>Donor21, n15</t>
  </si>
  <si>
    <t>Donor23, n24</t>
  </si>
  <si>
    <t>Donor19, n30</t>
  </si>
  <si>
    <t>InferredIntact</t>
  </si>
  <si>
    <t>Intact Clonal</t>
  </si>
  <si>
    <t>Defective Clonal</t>
  </si>
  <si>
    <t>No Clones Detected</t>
  </si>
  <si>
    <t>gag%</t>
  </si>
  <si>
    <t>PR%</t>
  </si>
  <si>
    <t>RT%</t>
  </si>
  <si>
    <t>RNaseH%</t>
  </si>
  <si>
    <t>INT%</t>
  </si>
  <si>
    <t>vif%</t>
  </si>
  <si>
    <t>vpr%</t>
  </si>
  <si>
    <t>vpu%</t>
  </si>
  <si>
    <t>tatexon1%</t>
  </si>
  <si>
    <t>gp120%</t>
  </si>
  <si>
    <t>gp41%</t>
  </si>
  <si>
    <t>nef%</t>
  </si>
  <si>
    <t>A1 Intact/Defective</t>
  </si>
  <si>
    <t>psi+env+ (green)</t>
  </si>
  <si>
    <t>Not psi+env+</t>
  </si>
  <si>
    <t>p&lt;0.0001</t>
  </si>
  <si>
    <t>infinity</t>
  </si>
  <si>
    <t>D Intact/Defective</t>
  </si>
  <si>
    <t>A1D Intact/Defective</t>
  </si>
  <si>
    <t>A1CD Intact/Defective</t>
  </si>
  <si>
    <t>p=0.2333</t>
  </si>
  <si>
    <t>order</t>
  </si>
  <si>
    <t>Sample</t>
  </si>
  <si>
    <t>IPDA_A1D_IntactHIVpermillionCD4</t>
  </si>
  <si>
    <t>IPDA_B_IntactHIVpermillionCD4</t>
  </si>
  <si>
    <t>JLAT</t>
  </si>
  <si>
    <t>Mock-infected culture</t>
  </si>
  <si>
    <t>HIV-infected culture NL43a</t>
  </si>
  <si>
    <t>HIV-infected culture NL43b</t>
  </si>
  <si>
    <t>HIV-infected culture 077a</t>
  </si>
  <si>
    <t>HIV-infected culture 077b</t>
  </si>
  <si>
    <t>HIV-infected culture 077c</t>
  </si>
  <si>
    <t>HIV-infected culture 089</t>
  </si>
  <si>
    <t>HIV-infected culture 114</t>
  </si>
  <si>
    <t>Donor BC-034</t>
  </si>
  <si>
    <t>Donor V005</t>
  </si>
  <si>
    <t>Donor V039</t>
  </si>
  <si>
    <t>Donor V046</t>
  </si>
  <si>
    <t>The below data are graphed in Figures S5B (correlation) and S5C (paired test).  Note that figures display the data on a log10 axis, but the statistics were performed on the non-transformed data, shown here</t>
  </si>
  <si>
    <t>Category</t>
  </si>
  <si>
    <t>Donor, n of sequences collected</t>
  </si>
  <si>
    <t>Proportion of each sequence type collected</t>
  </si>
  <si>
    <t>Proportion of sequences in each category</t>
  </si>
  <si>
    <t>Fisher's exact test p-value</t>
  </si>
  <si>
    <t>Odds ratio*</t>
  </si>
  <si>
    <t>All defective</t>
  </si>
  <si>
    <t>The following data represent the counts depicted in the pie charts</t>
  </si>
  <si>
    <t xml:space="preserve">*All odds ratios were infinity because, as expected, 100% of intact sequences were "psi+env+"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</si>
</sst>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0" xfId="0" applyFont="1"/>
    <xf numFmtId="0" fontId="2" fillId="0" borderId="0" xfId="0" applyFont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" fillId="0" borderId="1" xfId="0" applyFont="1" applyFill="1" applyBorder="1"/>
    <xf numFmtId="0" fontId="1" fillId="0" borderId="1" xfId="0" applyFont="1" applyBorder="1"/>
    <xf numFmtId="164" fontId="1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Border="1"/>
    <xf numFmtId="0" fontId="7" fillId="0" borderId="0" xfId="0" applyFont="1" applyBorder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6" sqref="B16"/>
    </sheetView>
  </sheetViews>
  <sheetFormatPr baseColWidth="10" defaultRowHeight="15" x14ac:dyDescent="0"/>
  <cols>
    <col min="1" max="1" width="16.5" style="5" bestFit="1" customWidth="1"/>
    <col min="2" max="16384" width="10.83203125" style="5"/>
  </cols>
  <sheetData>
    <row r="1" spans="1:2">
      <c r="A1" s="7" t="s">
        <v>73</v>
      </c>
      <c r="B1" s="7" t="s">
        <v>6</v>
      </c>
    </row>
    <row r="2" spans="1:2">
      <c r="A2" s="6" t="s">
        <v>0</v>
      </c>
      <c r="B2" s="2">
        <v>495</v>
      </c>
    </row>
    <row r="3" spans="1:2">
      <c r="A3" s="6" t="s">
        <v>1</v>
      </c>
      <c r="B3" s="2">
        <v>50</v>
      </c>
    </row>
    <row r="4" spans="1:2">
      <c r="A4" s="6" t="s">
        <v>2</v>
      </c>
      <c r="B4" s="2">
        <v>18</v>
      </c>
    </row>
    <row r="5" spans="1:2">
      <c r="A5" s="6" t="s">
        <v>3</v>
      </c>
      <c r="B5" s="2">
        <v>6</v>
      </c>
    </row>
    <row r="6" spans="1:2">
      <c r="A6" s="6" t="s">
        <v>4</v>
      </c>
      <c r="B6" s="2">
        <v>4</v>
      </c>
    </row>
    <row r="7" spans="1:2">
      <c r="A7" s="6" t="s">
        <v>5</v>
      </c>
      <c r="B7" s="2">
        <v>34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" sqref="A2"/>
    </sheetView>
  </sheetViews>
  <sheetFormatPr baseColWidth="10" defaultRowHeight="15" x14ac:dyDescent="0"/>
  <cols>
    <col min="1" max="1" width="27.33203125" style="5" bestFit="1" customWidth="1"/>
    <col min="2" max="2" width="10.83203125" style="5"/>
    <col min="3" max="3" width="12.83203125" style="5" bestFit="1" customWidth="1"/>
    <col min="4" max="4" width="13" style="5" bestFit="1" customWidth="1"/>
    <col min="5" max="5" width="12.83203125" style="5" bestFit="1" customWidth="1"/>
    <col min="6" max="6" width="16.5" style="5" bestFit="1" customWidth="1"/>
    <col min="7" max="7" width="14.1640625" style="5" bestFit="1" customWidth="1"/>
    <col min="8" max="8" width="14.83203125" style="5" bestFit="1" customWidth="1"/>
    <col min="9" max="16384" width="10.83203125" style="5"/>
  </cols>
  <sheetData>
    <row r="1" spans="1:8">
      <c r="B1" s="15" t="s">
        <v>75</v>
      </c>
      <c r="C1" s="15"/>
      <c r="D1" s="15"/>
      <c r="E1" s="15"/>
      <c r="F1" s="15"/>
      <c r="G1" s="15"/>
      <c r="H1" s="15"/>
    </row>
    <row r="2" spans="1:8">
      <c r="A2" s="7" t="s">
        <v>74</v>
      </c>
      <c r="B2" s="8" t="s">
        <v>2</v>
      </c>
      <c r="C2" s="8" t="s">
        <v>1</v>
      </c>
      <c r="D2" s="8" t="s">
        <v>30</v>
      </c>
      <c r="E2" s="8" t="s">
        <v>5</v>
      </c>
      <c r="F2" s="8" t="s">
        <v>3</v>
      </c>
      <c r="G2" s="8" t="s">
        <v>0</v>
      </c>
      <c r="H2" s="8" t="s">
        <v>4</v>
      </c>
    </row>
    <row r="3" spans="1:8">
      <c r="A3" s="6" t="s">
        <v>7</v>
      </c>
      <c r="B3" s="2">
        <v>0</v>
      </c>
      <c r="C3" s="2">
        <v>14.2857143</v>
      </c>
      <c r="D3" s="2">
        <v>0</v>
      </c>
      <c r="E3" s="2">
        <v>9.5238095200000004</v>
      </c>
      <c r="F3" s="2">
        <v>0</v>
      </c>
      <c r="G3" s="2">
        <v>71.428571399999996</v>
      </c>
      <c r="H3" s="2">
        <v>4.7619047600000002</v>
      </c>
    </row>
    <row r="4" spans="1:8">
      <c r="A4" s="6" t="s">
        <v>8</v>
      </c>
      <c r="B4" s="2">
        <v>0</v>
      </c>
      <c r="C4" s="2">
        <v>5</v>
      </c>
      <c r="D4" s="2">
        <v>0</v>
      </c>
      <c r="E4" s="2">
        <v>0</v>
      </c>
      <c r="F4" s="2">
        <v>0</v>
      </c>
      <c r="G4" s="2">
        <v>95</v>
      </c>
      <c r="H4" s="2">
        <v>0</v>
      </c>
    </row>
    <row r="5" spans="1:8">
      <c r="A5" s="6" t="s">
        <v>9</v>
      </c>
      <c r="B5" s="2">
        <v>0</v>
      </c>
      <c r="C5" s="2">
        <v>13.8888889</v>
      </c>
      <c r="D5" s="2">
        <v>0</v>
      </c>
      <c r="E5" s="2">
        <v>11.1111111</v>
      </c>
      <c r="F5" s="2">
        <v>0</v>
      </c>
      <c r="G5" s="2">
        <v>75</v>
      </c>
      <c r="H5" s="2">
        <v>0</v>
      </c>
    </row>
    <row r="6" spans="1:8">
      <c r="A6" s="6" t="s">
        <v>10</v>
      </c>
      <c r="B6" s="2">
        <v>5.8823529399999996</v>
      </c>
      <c r="C6" s="2">
        <v>5.8823529399999996</v>
      </c>
      <c r="D6" s="2">
        <v>0</v>
      </c>
      <c r="E6" s="2">
        <v>0</v>
      </c>
      <c r="F6" s="2">
        <v>0</v>
      </c>
      <c r="G6" s="2">
        <v>88.235294100000004</v>
      </c>
      <c r="H6" s="2">
        <v>0</v>
      </c>
    </row>
    <row r="7" spans="1:8">
      <c r="A7" s="6" t="s">
        <v>11</v>
      </c>
      <c r="B7" s="2">
        <v>0</v>
      </c>
      <c r="C7" s="2">
        <v>5.2631578899999996</v>
      </c>
      <c r="D7" s="2">
        <v>0</v>
      </c>
      <c r="E7" s="2">
        <v>0</v>
      </c>
      <c r="F7" s="2">
        <v>0</v>
      </c>
      <c r="G7" s="2">
        <v>89.473684199999994</v>
      </c>
      <c r="H7" s="2">
        <v>5.2631578899999996</v>
      </c>
    </row>
    <row r="8" spans="1:8">
      <c r="A8" s="6" t="s">
        <v>12</v>
      </c>
      <c r="B8" s="2">
        <v>0</v>
      </c>
      <c r="C8" s="2">
        <v>0</v>
      </c>
      <c r="D8" s="2">
        <v>0</v>
      </c>
      <c r="E8" s="2">
        <v>4.7619047600000002</v>
      </c>
      <c r="F8" s="2">
        <v>0</v>
      </c>
      <c r="G8" s="2">
        <v>90.476190500000001</v>
      </c>
      <c r="H8" s="2">
        <v>4.7619047600000002</v>
      </c>
    </row>
    <row r="9" spans="1:8">
      <c r="A9" s="6" t="s">
        <v>13</v>
      </c>
      <c r="B9" s="2">
        <v>0</v>
      </c>
      <c r="C9" s="2">
        <v>4.3478260899999999</v>
      </c>
      <c r="D9" s="2">
        <v>0</v>
      </c>
      <c r="E9" s="2">
        <v>0</v>
      </c>
      <c r="F9" s="2">
        <v>0</v>
      </c>
      <c r="G9" s="2">
        <v>95.652173899999994</v>
      </c>
      <c r="H9" s="2">
        <v>0</v>
      </c>
    </row>
    <row r="10" spans="1:8">
      <c r="A10" s="6" t="s">
        <v>14</v>
      </c>
      <c r="B10" s="2">
        <v>0</v>
      </c>
      <c r="C10" s="2">
        <v>31.818181800000001</v>
      </c>
      <c r="D10" s="2">
        <v>0</v>
      </c>
      <c r="E10" s="2">
        <v>0</v>
      </c>
      <c r="F10" s="2">
        <v>0</v>
      </c>
      <c r="G10" s="2">
        <v>68.181818199999995</v>
      </c>
      <c r="H10" s="2">
        <v>0</v>
      </c>
    </row>
    <row r="11" spans="1:8">
      <c r="A11" s="6" t="s">
        <v>15</v>
      </c>
      <c r="B11" s="2">
        <v>11.1111111</v>
      </c>
      <c r="C11" s="2">
        <v>0</v>
      </c>
      <c r="D11" s="2">
        <v>0</v>
      </c>
      <c r="E11" s="2">
        <v>0</v>
      </c>
      <c r="F11" s="2">
        <v>0</v>
      </c>
      <c r="G11" s="2">
        <v>88.888888899999998</v>
      </c>
      <c r="H11" s="2">
        <v>0</v>
      </c>
    </row>
    <row r="12" spans="1:8">
      <c r="A12" s="6" t="s">
        <v>16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100</v>
      </c>
      <c r="H12" s="2">
        <v>0</v>
      </c>
    </row>
    <row r="13" spans="1:8">
      <c r="A13" s="6" t="s">
        <v>17</v>
      </c>
      <c r="B13" s="2">
        <v>0</v>
      </c>
      <c r="C13" s="2">
        <v>0</v>
      </c>
      <c r="D13" s="2">
        <v>0</v>
      </c>
      <c r="E13" s="2">
        <v>0</v>
      </c>
      <c r="F13" s="2">
        <v>4</v>
      </c>
      <c r="G13" s="2">
        <v>96</v>
      </c>
      <c r="H13" s="2">
        <v>0</v>
      </c>
    </row>
    <row r="14" spans="1:8">
      <c r="A14" s="6" t="s">
        <v>18</v>
      </c>
      <c r="B14" s="2">
        <v>0</v>
      </c>
      <c r="C14" s="2">
        <v>58.3333333</v>
      </c>
      <c r="D14" s="2">
        <v>0</v>
      </c>
      <c r="E14" s="2">
        <v>8.3333333300000003</v>
      </c>
      <c r="F14" s="2">
        <v>0</v>
      </c>
      <c r="G14" s="2">
        <v>33.3333333</v>
      </c>
      <c r="H14" s="2">
        <v>0</v>
      </c>
    </row>
    <row r="15" spans="1:8">
      <c r="A15" s="6" t="s">
        <v>19</v>
      </c>
      <c r="B15" s="2">
        <v>7.1428571400000003</v>
      </c>
      <c r="C15" s="2">
        <v>2.3809523800000001</v>
      </c>
      <c r="D15" s="2">
        <v>1.19047619</v>
      </c>
      <c r="E15" s="2">
        <v>20.2380952</v>
      </c>
      <c r="F15" s="2">
        <v>1.19047619</v>
      </c>
      <c r="G15" s="2">
        <v>67.857142899999999</v>
      </c>
      <c r="H15" s="2">
        <v>0</v>
      </c>
    </row>
    <row r="16" spans="1:8">
      <c r="A16" s="6" t="s">
        <v>20</v>
      </c>
      <c r="B16" s="2">
        <v>0</v>
      </c>
      <c r="C16" s="2">
        <v>12.5</v>
      </c>
      <c r="D16" s="2">
        <v>0</v>
      </c>
      <c r="E16" s="2">
        <v>0</v>
      </c>
      <c r="F16" s="2">
        <v>6.25</v>
      </c>
      <c r="G16" s="2">
        <v>81.25</v>
      </c>
      <c r="H16" s="2">
        <v>0</v>
      </c>
    </row>
    <row r="17" spans="1:8">
      <c r="A17" s="6" t="s">
        <v>21</v>
      </c>
      <c r="B17" s="2">
        <v>0</v>
      </c>
      <c r="C17" s="2">
        <v>16</v>
      </c>
      <c r="D17" s="2">
        <v>0</v>
      </c>
      <c r="E17" s="2">
        <v>4</v>
      </c>
      <c r="F17" s="2">
        <v>0</v>
      </c>
      <c r="G17" s="2">
        <v>80</v>
      </c>
      <c r="H17" s="2">
        <v>0</v>
      </c>
    </row>
    <row r="18" spans="1:8">
      <c r="A18" s="6" t="s">
        <v>22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100</v>
      </c>
      <c r="H18" s="2">
        <v>0</v>
      </c>
    </row>
    <row r="19" spans="1:8">
      <c r="A19" s="6" t="s">
        <v>23</v>
      </c>
      <c r="B19" s="2">
        <v>0</v>
      </c>
      <c r="C19" s="2">
        <v>2.6315789500000002</v>
      </c>
      <c r="D19" s="2">
        <v>0</v>
      </c>
      <c r="E19" s="2">
        <v>0</v>
      </c>
      <c r="F19" s="2">
        <v>0</v>
      </c>
      <c r="G19" s="2">
        <v>97.368421100000006</v>
      </c>
      <c r="H19" s="2">
        <v>0</v>
      </c>
    </row>
    <row r="20" spans="1:8">
      <c r="A20" s="6" t="s">
        <v>24</v>
      </c>
      <c r="B20" s="2">
        <v>0</v>
      </c>
      <c r="C20" s="2">
        <v>8</v>
      </c>
      <c r="D20" s="2">
        <v>0</v>
      </c>
      <c r="E20" s="2">
        <v>0</v>
      </c>
      <c r="F20" s="2">
        <v>0</v>
      </c>
      <c r="G20" s="2">
        <v>92</v>
      </c>
      <c r="H20" s="2">
        <v>0</v>
      </c>
    </row>
    <row r="21" spans="1:8">
      <c r="A21" s="6" t="s">
        <v>25</v>
      </c>
      <c r="B21" s="2">
        <v>0</v>
      </c>
      <c r="C21" s="2">
        <v>0</v>
      </c>
      <c r="D21" s="2">
        <v>0</v>
      </c>
      <c r="E21" s="2">
        <v>0</v>
      </c>
      <c r="F21" s="2">
        <v>3.3333333299999999</v>
      </c>
      <c r="G21" s="2">
        <v>96.666666699999993</v>
      </c>
      <c r="H21" s="2">
        <v>0</v>
      </c>
    </row>
    <row r="22" spans="1:8">
      <c r="A22" s="6" t="s">
        <v>26</v>
      </c>
      <c r="B22" s="2">
        <v>14.2857143</v>
      </c>
      <c r="C22" s="2">
        <v>10.7142857</v>
      </c>
      <c r="D22" s="2">
        <v>1.78571429</v>
      </c>
      <c r="E22" s="2">
        <v>0</v>
      </c>
      <c r="F22" s="2">
        <v>0</v>
      </c>
      <c r="G22" s="2">
        <v>71.428571399999996</v>
      </c>
      <c r="H22" s="2">
        <v>1.78571429</v>
      </c>
    </row>
    <row r="23" spans="1:8">
      <c r="A23" s="6" t="s">
        <v>27</v>
      </c>
      <c r="B23" s="2">
        <v>0</v>
      </c>
      <c r="C23" s="2">
        <v>13.3333333</v>
      </c>
      <c r="D23" s="2">
        <v>0</v>
      </c>
      <c r="E23" s="2">
        <v>33.3333333</v>
      </c>
      <c r="F23" s="2">
        <v>6.6666666699999997</v>
      </c>
      <c r="G23" s="2">
        <v>46.6666667</v>
      </c>
      <c r="H23" s="2">
        <v>0</v>
      </c>
    </row>
    <row r="24" spans="1:8">
      <c r="A24" s="6" t="s">
        <v>28</v>
      </c>
      <c r="B24" s="2">
        <v>0</v>
      </c>
      <c r="C24" s="2">
        <v>8.3333333300000003</v>
      </c>
      <c r="D24" s="2">
        <v>0</v>
      </c>
      <c r="E24" s="2">
        <v>0</v>
      </c>
      <c r="F24" s="2">
        <v>0</v>
      </c>
      <c r="G24" s="2">
        <v>91.666666699999993</v>
      </c>
      <c r="H24" s="2">
        <v>0</v>
      </c>
    </row>
    <row r="25" spans="1:8">
      <c r="A25" s="6" t="s">
        <v>29</v>
      </c>
      <c r="B25" s="2">
        <v>3.3333333299999999</v>
      </c>
      <c r="C25" s="2">
        <v>10</v>
      </c>
      <c r="D25" s="2">
        <v>0</v>
      </c>
      <c r="E25" s="2">
        <v>3.3333333299999999</v>
      </c>
      <c r="F25" s="2">
        <v>3.3333333299999999</v>
      </c>
      <c r="G25" s="2">
        <v>80</v>
      </c>
      <c r="H25" s="2">
        <v>0</v>
      </c>
    </row>
  </sheetData>
  <mergeCells count="1">
    <mergeCell ref="B1:H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" sqref="B1:D1"/>
    </sheetView>
  </sheetViews>
  <sheetFormatPr baseColWidth="10" defaultRowHeight="15" x14ac:dyDescent="0"/>
  <cols>
    <col min="1" max="1" width="27.6640625" style="5" bestFit="1" customWidth="1"/>
    <col min="2" max="2" width="12.83203125" style="5" bestFit="1" customWidth="1"/>
    <col min="3" max="3" width="16.33203125" style="5" bestFit="1" customWidth="1"/>
    <col min="4" max="4" width="19.6640625" style="5" bestFit="1" customWidth="1"/>
    <col min="5" max="16384" width="10.83203125" style="5"/>
  </cols>
  <sheetData>
    <row r="1" spans="1:4">
      <c r="B1" s="16" t="s">
        <v>76</v>
      </c>
      <c r="C1" s="16"/>
      <c r="D1" s="16"/>
    </row>
    <row r="2" spans="1:4">
      <c r="A2" s="7" t="s">
        <v>74</v>
      </c>
      <c r="B2" s="8" t="s">
        <v>31</v>
      </c>
      <c r="C2" s="8" t="s">
        <v>32</v>
      </c>
      <c r="D2" s="8" t="s">
        <v>33</v>
      </c>
    </row>
    <row r="3" spans="1:4">
      <c r="A3" s="6" t="s">
        <v>7</v>
      </c>
      <c r="B3" s="2">
        <v>0</v>
      </c>
      <c r="C3" s="2">
        <v>0</v>
      </c>
      <c r="D3" s="2">
        <v>100</v>
      </c>
    </row>
    <row r="4" spans="1:4">
      <c r="A4" s="6" t="s">
        <v>8</v>
      </c>
      <c r="B4" s="2">
        <v>0</v>
      </c>
      <c r="C4" s="2">
        <v>0</v>
      </c>
      <c r="D4" s="2">
        <v>100</v>
      </c>
    </row>
    <row r="5" spans="1:4">
      <c r="A5" s="6" t="s">
        <v>9</v>
      </c>
      <c r="B5" s="2">
        <v>0</v>
      </c>
      <c r="C5" s="2">
        <v>5.5555555600000002</v>
      </c>
      <c r="D5" s="2">
        <v>94.444444399999995</v>
      </c>
    </row>
    <row r="6" spans="1:4">
      <c r="A6" s="6" t="s">
        <v>10</v>
      </c>
      <c r="B6" s="2">
        <v>0</v>
      </c>
      <c r="C6" s="2">
        <v>17.6470588</v>
      </c>
      <c r="D6" s="2">
        <v>82.352941200000004</v>
      </c>
    </row>
    <row r="7" spans="1:4">
      <c r="A7" s="6" t="s">
        <v>11</v>
      </c>
      <c r="B7" s="2">
        <v>0</v>
      </c>
      <c r="C7" s="2">
        <v>31.578947400000001</v>
      </c>
      <c r="D7" s="2">
        <v>68.421052599999996</v>
      </c>
    </row>
    <row r="8" spans="1:4">
      <c r="A8" s="6" t="s">
        <v>12</v>
      </c>
      <c r="B8" s="2">
        <v>0</v>
      </c>
      <c r="C8" s="2">
        <v>0</v>
      </c>
      <c r="D8" s="2">
        <v>100</v>
      </c>
    </row>
    <row r="9" spans="1:4">
      <c r="A9" s="6" t="s">
        <v>13</v>
      </c>
      <c r="B9" s="2">
        <v>0</v>
      </c>
      <c r="C9" s="2">
        <v>69.565217399999995</v>
      </c>
      <c r="D9" s="2">
        <v>30.434782599999998</v>
      </c>
    </row>
    <row r="10" spans="1:4">
      <c r="A10" s="6" t="s">
        <v>14</v>
      </c>
      <c r="B10" s="2">
        <v>0</v>
      </c>
      <c r="C10" s="2">
        <v>22.7272727</v>
      </c>
      <c r="D10" s="2">
        <v>77.2727273</v>
      </c>
    </row>
    <row r="11" spans="1:4">
      <c r="A11" s="6" t="s">
        <v>15</v>
      </c>
      <c r="B11" s="2">
        <v>0</v>
      </c>
      <c r="C11" s="2">
        <v>0</v>
      </c>
      <c r="D11" s="2">
        <v>100</v>
      </c>
    </row>
    <row r="12" spans="1:4">
      <c r="A12" s="6" t="s">
        <v>16</v>
      </c>
      <c r="B12" s="2">
        <v>0</v>
      </c>
      <c r="C12" s="2">
        <v>30</v>
      </c>
      <c r="D12" s="2">
        <v>70</v>
      </c>
    </row>
    <row r="13" spans="1:4">
      <c r="A13" s="6" t="s">
        <v>17</v>
      </c>
      <c r="B13" s="2">
        <v>0</v>
      </c>
      <c r="C13" s="2">
        <v>44</v>
      </c>
      <c r="D13" s="2">
        <v>56</v>
      </c>
    </row>
    <row r="14" spans="1:4">
      <c r="A14" s="6" t="s">
        <v>18</v>
      </c>
      <c r="B14" s="2">
        <v>0</v>
      </c>
      <c r="C14" s="2">
        <v>0</v>
      </c>
      <c r="D14" s="2">
        <v>100</v>
      </c>
    </row>
    <row r="15" spans="1:4">
      <c r="A15" s="6" t="s">
        <v>19</v>
      </c>
      <c r="B15" s="2">
        <v>14.2857143</v>
      </c>
      <c r="C15" s="2">
        <v>9.5238095200000004</v>
      </c>
      <c r="D15" s="2">
        <v>76.190476200000006</v>
      </c>
    </row>
    <row r="16" spans="1:4">
      <c r="A16" s="6" t="s">
        <v>20</v>
      </c>
      <c r="B16" s="2">
        <v>0</v>
      </c>
      <c r="C16" s="2">
        <v>43.75</v>
      </c>
      <c r="D16" s="2">
        <v>56.25</v>
      </c>
    </row>
    <row r="17" spans="1:4">
      <c r="A17" s="6" t="s">
        <v>21</v>
      </c>
      <c r="B17" s="2">
        <v>0</v>
      </c>
      <c r="C17" s="2">
        <v>0</v>
      </c>
      <c r="D17" s="2">
        <v>100</v>
      </c>
    </row>
    <row r="18" spans="1:4">
      <c r="A18" s="6" t="s">
        <v>22</v>
      </c>
      <c r="B18" s="2">
        <v>0</v>
      </c>
      <c r="C18" s="2">
        <v>15</v>
      </c>
      <c r="D18" s="2">
        <v>85</v>
      </c>
    </row>
    <row r="19" spans="1:4">
      <c r="A19" s="6" t="s">
        <v>23</v>
      </c>
      <c r="B19" s="2">
        <v>0</v>
      </c>
      <c r="C19" s="2">
        <v>21.052631600000002</v>
      </c>
      <c r="D19" s="2">
        <v>78.947368400000002</v>
      </c>
    </row>
    <row r="20" spans="1:4">
      <c r="A20" s="6" t="s">
        <v>24</v>
      </c>
      <c r="B20" s="2">
        <v>0</v>
      </c>
      <c r="C20" s="2">
        <v>32</v>
      </c>
      <c r="D20" s="2">
        <v>68</v>
      </c>
    </row>
    <row r="21" spans="1:4">
      <c r="A21" s="6" t="s">
        <v>25</v>
      </c>
      <c r="B21" s="2">
        <v>0</v>
      </c>
      <c r="C21" s="2">
        <v>0</v>
      </c>
      <c r="D21" s="2">
        <v>100</v>
      </c>
    </row>
    <row r="22" spans="1:4">
      <c r="A22" s="6" t="s">
        <v>26</v>
      </c>
      <c r="B22" s="2">
        <v>0</v>
      </c>
      <c r="C22" s="2">
        <v>14.2857143</v>
      </c>
      <c r="D22" s="2">
        <v>85.714285700000005</v>
      </c>
    </row>
    <row r="23" spans="1:4">
      <c r="A23" s="6" t="s">
        <v>27</v>
      </c>
      <c r="B23" s="2">
        <v>13.3333333</v>
      </c>
      <c r="C23" s="2">
        <v>0</v>
      </c>
      <c r="D23" s="2">
        <v>86.666666699999993</v>
      </c>
    </row>
    <row r="24" spans="1:4">
      <c r="A24" s="6" t="s">
        <v>28</v>
      </c>
      <c r="B24" s="2">
        <v>0</v>
      </c>
      <c r="C24" s="2">
        <v>20.8333333</v>
      </c>
      <c r="D24" s="2">
        <v>79.166666699999993</v>
      </c>
    </row>
    <row r="25" spans="1:4">
      <c r="A25" s="6" t="s">
        <v>29</v>
      </c>
      <c r="B25" s="2">
        <v>0</v>
      </c>
      <c r="C25" s="2">
        <v>0</v>
      </c>
      <c r="D25" s="2">
        <v>100</v>
      </c>
    </row>
  </sheetData>
  <mergeCells count="1">
    <mergeCell ref="B1: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F26" sqref="F26"/>
    </sheetView>
  </sheetViews>
  <sheetFormatPr baseColWidth="10" defaultRowHeight="15" x14ac:dyDescent="0"/>
  <cols>
    <col min="1" max="16384" width="10.83203125" style="5"/>
  </cols>
  <sheetData>
    <row r="1" spans="1:12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  <c r="I1" s="8" t="s">
        <v>42</v>
      </c>
      <c r="J1" s="8" t="s">
        <v>43</v>
      </c>
      <c r="K1" s="8" t="s">
        <v>44</v>
      </c>
      <c r="L1" s="8" t="s">
        <v>45</v>
      </c>
    </row>
    <row r="2" spans="1:12">
      <c r="A2" s="2">
        <v>37</v>
      </c>
      <c r="B2" s="2">
        <v>37</v>
      </c>
      <c r="C2" s="2">
        <v>37</v>
      </c>
      <c r="D2" s="2">
        <v>32</v>
      </c>
      <c r="E2" s="2">
        <v>16</v>
      </c>
      <c r="F2" s="2">
        <v>21</v>
      </c>
      <c r="G2" s="2">
        <v>21</v>
      </c>
      <c r="H2" s="2">
        <v>21</v>
      </c>
      <c r="I2" s="2">
        <v>21</v>
      </c>
      <c r="J2" s="2">
        <v>21</v>
      </c>
      <c r="K2" s="2">
        <v>21</v>
      </c>
      <c r="L2" s="2">
        <v>47</v>
      </c>
    </row>
    <row r="3" spans="1:12">
      <c r="A3" s="2">
        <v>31</v>
      </c>
      <c r="B3" s="2">
        <v>31</v>
      </c>
      <c r="C3" s="2">
        <v>19</v>
      </c>
      <c r="D3" s="2">
        <v>31</v>
      </c>
      <c r="E3" s="2">
        <v>25</v>
      </c>
      <c r="F3" s="2">
        <v>31</v>
      </c>
      <c r="G3" s="2">
        <v>31</v>
      </c>
      <c r="H3" s="2">
        <v>31</v>
      </c>
      <c r="I3" s="2">
        <v>31</v>
      </c>
      <c r="J3" s="2">
        <v>31</v>
      </c>
      <c r="K3" s="2">
        <v>50</v>
      </c>
      <c r="L3" s="2">
        <v>56</v>
      </c>
    </row>
    <row r="4" spans="1:12">
      <c r="A4" s="2">
        <v>52</v>
      </c>
      <c r="B4" s="2">
        <v>52</v>
      </c>
      <c r="C4" s="2">
        <v>33</v>
      </c>
      <c r="D4" s="2">
        <v>43</v>
      </c>
      <c r="E4" s="2">
        <v>43</v>
      </c>
      <c r="F4" s="2">
        <v>48</v>
      </c>
      <c r="G4" s="2">
        <v>48</v>
      </c>
      <c r="H4" s="2">
        <v>48</v>
      </c>
      <c r="I4" s="2">
        <v>48</v>
      </c>
      <c r="J4" s="2">
        <v>48</v>
      </c>
      <c r="K4" s="2">
        <v>43</v>
      </c>
      <c r="L4" s="2">
        <v>52</v>
      </c>
    </row>
    <row r="5" spans="1:12">
      <c r="A5" s="2">
        <v>57</v>
      </c>
      <c r="B5" s="2">
        <v>48</v>
      </c>
      <c r="C5" s="2">
        <v>29</v>
      </c>
      <c r="D5" s="2">
        <v>33</v>
      </c>
      <c r="E5" s="2">
        <v>14</v>
      </c>
      <c r="F5" s="2">
        <v>14</v>
      </c>
      <c r="G5" s="2">
        <v>14</v>
      </c>
      <c r="H5" s="2">
        <v>14</v>
      </c>
      <c r="I5" s="2">
        <v>14</v>
      </c>
      <c r="J5" s="2">
        <v>14</v>
      </c>
      <c r="K5" s="2">
        <v>10</v>
      </c>
      <c r="L5" s="2">
        <v>24</v>
      </c>
    </row>
    <row r="6" spans="1:12">
      <c r="A6" s="2">
        <v>13</v>
      </c>
      <c r="B6" s="2">
        <v>13</v>
      </c>
      <c r="C6" s="2">
        <v>9</v>
      </c>
      <c r="D6" s="2">
        <v>9</v>
      </c>
      <c r="E6" s="2">
        <v>9</v>
      </c>
      <c r="F6" s="2">
        <v>9</v>
      </c>
      <c r="G6" s="2">
        <v>4</v>
      </c>
      <c r="H6" s="2">
        <v>4</v>
      </c>
      <c r="I6" s="2">
        <v>4</v>
      </c>
      <c r="J6" s="2">
        <v>4</v>
      </c>
      <c r="K6" s="2">
        <v>4</v>
      </c>
      <c r="L6" s="2">
        <v>9</v>
      </c>
    </row>
    <row r="7" spans="1:12">
      <c r="A7" s="2">
        <v>60</v>
      </c>
      <c r="B7" s="2">
        <v>56</v>
      </c>
      <c r="C7" s="2">
        <v>48</v>
      </c>
      <c r="D7" s="2">
        <v>44</v>
      </c>
      <c r="E7" s="2">
        <v>24</v>
      </c>
      <c r="F7" s="2">
        <v>36</v>
      </c>
      <c r="G7" s="2">
        <v>36</v>
      </c>
      <c r="H7" s="2">
        <v>36</v>
      </c>
      <c r="I7" s="2">
        <v>36</v>
      </c>
      <c r="J7" s="2">
        <v>32</v>
      </c>
      <c r="K7" s="2">
        <v>32</v>
      </c>
      <c r="L7" s="2">
        <v>56</v>
      </c>
    </row>
    <row r="8" spans="1:12">
      <c r="A8" s="2">
        <v>45</v>
      </c>
      <c r="B8" s="2">
        <v>45</v>
      </c>
      <c r="C8" s="2">
        <v>41</v>
      </c>
      <c r="D8" s="2">
        <v>36</v>
      </c>
      <c r="E8" s="2">
        <v>32</v>
      </c>
      <c r="F8" s="2">
        <v>36</v>
      </c>
      <c r="G8" s="2">
        <v>36</v>
      </c>
      <c r="H8" s="2">
        <v>36</v>
      </c>
      <c r="I8" s="2">
        <v>36</v>
      </c>
      <c r="J8" s="2">
        <v>36</v>
      </c>
      <c r="K8" s="2">
        <v>36</v>
      </c>
      <c r="L8" s="2">
        <v>50</v>
      </c>
    </row>
    <row r="9" spans="1:12">
      <c r="A9" s="2">
        <v>35</v>
      </c>
      <c r="B9" s="2">
        <v>5</v>
      </c>
      <c r="C9" s="2">
        <v>5</v>
      </c>
      <c r="D9" s="2">
        <v>10</v>
      </c>
      <c r="E9" s="2">
        <v>5</v>
      </c>
      <c r="F9" s="2">
        <v>5</v>
      </c>
      <c r="G9" s="2">
        <v>5</v>
      </c>
      <c r="H9" s="2">
        <v>5</v>
      </c>
      <c r="I9" s="2">
        <v>5</v>
      </c>
      <c r="J9" s="2">
        <v>5</v>
      </c>
      <c r="K9" s="2">
        <v>5</v>
      </c>
      <c r="L9" s="2">
        <v>10</v>
      </c>
    </row>
    <row r="10" spans="1:12">
      <c r="A10" s="2">
        <v>28</v>
      </c>
      <c r="B10" s="2">
        <v>33</v>
      </c>
      <c r="C10" s="2">
        <v>28</v>
      </c>
      <c r="D10" s="2">
        <v>33</v>
      </c>
      <c r="E10" s="2">
        <v>17</v>
      </c>
      <c r="F10" s="2">
        <v>22</v>
      </c>
      <c r="G10" s="2">
        <v>28</v>
      </c>
      <c r="H10" s="2">
        <v>28</v>
      </c>
      <c r="I10" s="2">
        <v>28</v>
      </c>
      <c r="J10" s="2">
        <v>28</v>
      </c>
      <c r="K10" s="2">
        <v>28</v>
      </c>
      <c r="L10" s="2">
        <v>22</v>
      </c>
    </row>
    <row r="11" spans="1:12">
      <c r="A11" s="2">
        <v>10</v>
      </c>
      <c r="B11" s="2">
        <v>10</v>
      </c>
      <c r="C11" s="2">
        <v>10</v>
      </c>
      <c r="D11" s="2">
        <v>10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10</v>
      </c>
    </row>
    <row r="12" spans="1:12">
      <c r="A12" s="2">
        <v>45</v>
      </c>
      <c r="B12" s="2">
        <v>42</v>
      </c>
      <c r="C12" s="2">
        <v>26</v>
      </c>
      <c r="D12" s="2">
        <v>29</v>
      </c>
      <c r="E12" s="2">
        <v>5</v>
      </c>
      <c r="F12" s="2">
        <v>3</v>
      </c>
      <c r="G12" s="2">
        <v>3</v>
      </c>
      <c r="H12" s="2">
        <v>3</v>
      </c>
      <c r="I12" s="2">
        <v>3</v>
      </c>
      <c r="J12" s="2">
        <v>3</v>
      </c>
      <c r="K12" s="2">
        <v>3</v>
      </c>
      <c r="L12" s="2">
        <v>24</v>
      </c>
    </row>
    <row r="13" spans="1:12">
      <c r="A13" s="2">
        <v>65</v>
      </c>
      <c r="B13" s="2">
        <v>65</v>
      </c>
      <c r="C13" s="2">
        <v>40</v>
      </c>
      <c r="D13" s="2">
        <v>40</v>
      </c>
      <c r="E13" s="2">
        <v>15</v>
      </c>
      <c r="F13" s="2">
        <v>20</v>
      </c>
      <c r="G13" s="2">
        <v>20</v>
      </c>
      <c r="H13" s="2">
        <v>20</v>
      </c>
      <c r="I13" s="2">
        <v>20</v>
      </c>
      <c r="J13" s="2">
        <v>20</v>
      </c>
      <c r="K13" s="2">
        <v>20</v>
      </c>
      <c r="L13" s="2">
        <v>20</v>
      </c>
    </row>
    <row r="14" spans="1:12">
      <c r="A14" s="2">
        <v>64</v>
      </c>
      <c r="B14" s="2">
        <v>64</v>
      </c>
      <c r="C14" s="2">
        <v>48</v>
      </c>
      <c r="D14" s="2">
        <v>48</v>
      </c>
      <c r="E14" s="2">
        <v>36</v>
      </c>
      <c r="F14" s="2">
        <v>12</v>
      </c>
      <c r="G14" s="2">
        <v>12</v>
      </c>
      <c r="H14" s="2">
        <v>12</v>
      </c>
      <c r="I14" s="2">
        <v>12</v>
      </c>
      <c r="J14" s="2">
        <v>12</v>
      </c>
      <c r="K14" s="2">
        <v>16</v>
      </c>
      <c r="L14" s="2">
        <v>32</v>
      </c>
    </row>
    <row r="15" spans="1:12">
      <c r="A15" s="2">
        <v>60</v>
      </c>
      <c r="B15" s="2">
        <v>68</v>
      </c>
      <c r="C15" s="2">
        <v>24</v>
      </c>
      <c r="D15" s="2">
        <v>24</v>
      </c>
      <c r="E15" s="2">
        <v>8</v>
      </c>
      <c r="F15" s="2">
        <v>8</v>
      </c>
      <c r="G15" s="2">
        <v>8</v>
      </c>
      <c r="H15" s="2">
        <v>8</v>
      </c>
      <c r="I15" s="2">
        <v>8</v>
      </c>
      <c r="J15" s="2">
        <v>8</v>
      </c>
      <c r="K15" s="2">
        <v>4</v>
      </c>
      <c r="L15" s="2">
        <v>24</v>
      </c>
    </row>
    <row r="16" spans="1:12">
      <c r="A16" s="2">
        <v>83</v>
      </c>
      <c r="B16" s="2">
        <v>83</v>
      </c>
      <c r="C16" s="2">
        <v>83</v>
      </c>
      <c r="D16" s="2">
        <v>75</v>
      </c>
      <c r="E16" s="2">
        <v>75</v>
      </c>
      <c r="F16" s="2">
        <v>75</v>
      </c>
      <c r="G16" s="2">
        <v>83</v>
      </c>
      <c r="H16" s="2">
        <v>83</v>
      </c>
      <c r="I16" s="2">
        <v>83</v>
      </c>
      <c r="J16" s="2">
        <v>75</v>
      </c>
      <c r="K16" s="2">
        <v>75</v>
      </c>
      <c r="L16" s="2">
        <v>75</v>
      </c>
    </row>
    <row r="17" spans="1:12">
      <c r="A17" s="2">
        <v>71</v>
      </c>
      <c r="B17" s="2">
        <v>77</v>
      </c>
      <c r="C17" s="2">
        <v>60</v>
      </c>
      <c r="D17" s="2">
        <v>52</v>
      </c>
      <c r="E17" s="2">
        <v>33</v>
      </c>
      <c r="F17" s="2">
        <v>35</v>
      </c>
      <c r="G17" s="2">
        <v>35</v>
      </c>
      <c r="H17" s="2">
        <v>36</v>
      </c>
      <c r="I17" s="2">
        <v>35</v>
      </c>
      <c r="J17" s="2">
        <v>36</v>
      </c>
      <c r="K17" s="2">
        <v>36</v>
      </c>
      <c r="L17" s="2">
        <v>50</v>
      </c>
    </row>
    <row r="18" spans="1:12">
      <c r="A18" s="2">
        <v>58</v>
      </c>
      <c r="B18" s="2">
        <v>56</v>
      </c>
      <c r="C18" s="2">
        <v>56</v>
      </c>
      <c r="D18" s="2">
        <v>50</v>
      </c>
      <c r="E18" s="2">
        <v>33</v>
      </c>
      <c r="F18" s="2">
        <v>39</v>
      </c>
      <c r="G18" s="2">
        <v>39</v>
      </c>
      <c r="H18" s="2">
        <v>39</v>
      </c>
      <c r="I18" s="2">
        <v>39</v>
      </c>
      <c r="J18" s="2">
        <v>36</v>
      </c>
      <c r="K18" s="2">
        <v>33</v>
      </c>
      <c r="L18" s="2">
        <v>39</v>
      </c>
    </row>
    <row r="19" spans="1:12">
      <c r="A19" s="2">
        <v>17</v>
      </c>
      <c r="B19" s="2">
        <v>20</v>
      </c>
      <c r="C19" s="2">
        <v>10</v>
      </c>
      <c r="D19" s="2">
        <v>10</v>
      </c>
      <c r="E19" s="2">
        <v>10</v>
      </c>
      <c r="F19" s="2">
        <v>10</v>
      </c>
      <c r="G19" s="2">
        <v>10</v>
      </c>
      <c r="H19" s="2">
        <v>10</v>
      </c>
      <c r="I19" s="2">
        <v>10</v>
      </c>
      <c r="J19" s="2">
        <v>10</v>
      </c>
      <c r="K19" s="2">
        <v>10</v>
      </c>
      <c r="L19" s="2">
        <v>30</v>
      </c>
    </row>
    <row r="20" spans="1:12">
      <c r="A20" s="2">
        <v>50</v>
      </c>
      <c r="B20" s="2">
        <v>53</v>
      </c>
      <c r="C20" s="2">
        <v>43</v>
      </c>
      <c r="D20" s="2">
        <v>43</v>
      </c>
      <c r="E20" s="2">
        <v>27</v>
      </c>
      <c r="F20" s="2">
        <v>33</v>
      </c>
      <c r="G20" s="2">
        <v>33</v>
      </c>
      <c r="H20" s="2">
        <v>33</v>
      </c>
      <c r="I20" s="2">
        <v>33</v>
      </c>
      <c r="J20" s="2">
        <v>33</v>
      </c>
      <c r="K20" s="2">
        <v>37</v>
      </c>
      <c r="L20" s="2">
        <v>60</v>
      </c>
    </row>
    <row r="21" spans="1:12">
      <c r="A21" s="2">
        <v>59</v>
      </c>
      <c r="B21" s="2">
        <v>63</v>
      </c>
      <c r="C21" s="2">
        <v>41</v>
      </c>
      <c r="D21" s="2">
        <v>48</v>
      </c>
      <c r="E21" s="2">
        <v>46</v>
      </c>
      <c r="F21" s="2">
        <v>48</v>
      </c>
      <c r="G21" s="2">
        <v>48</v>
      </c>
      <c r="H21" s="2">
        <v>45</v>
      </c>
      <c r="I21" s="2">
        <v>45</v>
      </c>
      <c r="J21" s="2">
        <v>38</v>
      </c>
      <c r="K21" s="2">
        <v>39</v>
      </c>
      <c r="L21" s="2">
        <v>46</v>
      </c>
    </row>
    <row r="22" spans="1:12">
      <c r="A22" s="2">
        <v>53</v>
      </c>
      <c r="B22" s="2">
        <v>67</v>
      </c>
      <c r="C22" s="2">
        <v>60</v>
      </c>
      <c r="D22" s="2">
        <v>60</v>
      </c>
      <c r="E22" s="2">
        <v>60</v>
      </c>
      <c r="F22" s="2">
        <v>80</v>
      </c>
      <c r="G22" s="2">
        <v>80</v>
      </c>
      <c r="H22" s="2">
        <v>73</v>
      </c>
      <c r="I22" s="2">
        <v>80</v>
      </c>
      <c r="J22" s="2">
        <v>73</v>
      </c>
      <c r="K22" s="2">
        <v>67</v>
      </c>
      <c r="L22" s="2">
        <v>67</v>
      </c>
    </row>
    <row r="23" spans="1:12">
      <c r="A23" s="2">
        <v>35</v>
      </c>
      <c r="B23" s="2">
        <v>41</v>
      </c>
      <c r="C23" s="2">
        <v>35</v>
      </c>
      <c r="D23" s="2">
        <v>35</v>
      </c>
      <c r="E23" s="2">
        <v>18</v>
      </c>
      <c r="F23" s="2">
        <v>12</v>
      </c>
      <c r="G23" s="2">
        <v>12</v>
      </c>
      <c r="H23" s="2">
        <v>12</v>
      </c>
      <c r="I23" s="2">
        <v>12</v>
      </c>
      <c r="J23" s="2">
        <v>12</v>
      </c>
      <c r="K23" s="2">
        <v>29</v>
      </c>
      <c r="L23" s="2">
        <v>35</v>
      </c>
    </row>
    <row r="24" spans="1:12">
      <c r="A24" s="2">
        <v>50</v>
      </c>
      <c r="B24" s="2">
        <v>50</v>
      </c>
      <c r="C24" s="2">
        <v>33</v>
      </c>
      <c r="D24" s="2">
        <v>33</v>
      </c>
      <c r="E24" s="2">
        <v>13</v>
      </c>
      <c r="F24" s="2">
        <v>13</v>
      </c>
      <c r="G24" s="2">
        <v>13</v>
      </c>
      <c r="H24" s="2">
        <v>21</v>
      </c>
      <c r="I24" s="2">
        <v>21</v>
      </c>
      <c r="J24" s="2">
        <v>17</v>
      </c>
      <c r="K24" s="2">
        <v>17</v>
      </c>
      <c r="L24" s="2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J21" sqref="J21"/>
    </sheetView>
  </sheetViews>
  <sheetFormatPr baseColWidth="10" defaultRowHeight="15" x14ac:dyDescent="0"/>
  <cols>
    <col min="1" max="1" width="32.83203125" bestFit="1" customWidth="1"/>
    <col min="2" max="2" width="14.83203125" bestFit="1" customWidth="1"/>
    <col min="3" max="3" width="12" bestFit="1" customWidth="1"/>
    <col min="4" max="4" width="12" customWidth="1"/>
    <col min="5" max="5" width="22.1640625" bestFit="1" customWidth="1"/>
  </cols>
  <sheetData>
    <row r="1" spans="1:6">
      <c r="A1" t="s">
        <v>80</v>
      </c>
      <c r="F1" s="3"/>
    </row>
    <row r="2" spans="1:6">
      <c r="F2" s="3"/>
    </row>
    <row r="3" spans="1:6">
      <c r="A3" s="12" t="s">
        <v>46</v>
      </c>
      <c r="B3" s="12" t="s">
        <v>5</v>
      </c>
      <c r="C3" s="12" t="s">
        <v>79</v>
      </c>
      <c r="D3" s="9"/>
      <c r="E3" s="1" t="s">
        <v>77</v>
      </c>
      <c r="F3" s="14" t="s">
        <v>78</v>
      </c>
    </row>
    <row r="4" spans="1:6">
      <c r="A4" s="13" t="s">
        <v>47</v>
      </c>
      <c r="B4" s="4">
        <v>6</v>
      </c>
      <c r="C4" s="10">
        <v>13</v>
      </c>
      <c r="D4" s="11"/>
      <c r="F4" s="3"/>
    </row>
    <row r="5" spans="1:6">
      <c r="A5" s="13" t="s">
        <v>48</v>
      </c>
      <c r="B5" s="4">
        <v>0</v>
      </c>
      <c r="C5" s="4">
        <f>14+14+47</f>
        <v>75</v>
      </c>
      <c r="D5" s="9"/>
      <c r="E5" t="s">
        <v>49</v>
      </c>
      <c r="F5" s="3" t="s">
        <v>50</v>
      </c>
    </row>
    <row r="6" spans="1:6">
      <c r="A6" s="1"/>
      <c r="F6" s="3"/>
    </row>
    <row r="7" spans="1:6">
      <c r="A7" s="12" t="s">
        <v>51</v>
      </c>
      <c r="B7" s="12" t="s">
        <v>5</v>
      </c>
      <c r="C7" s="12" t="s">
        <v>79</v>
      </c>
      <c r="D7" s="9"/>
      <c r="F7" s="3"/>
    </row>
    <row r="8" spans="1:6">
      <c r="A8" s="13" t="s">
        <v>47</v>
      </c>
      <c r="B8" s="4">
        <v>19</v>
      </c>
      <c r="C8" s="4">
        <v>27</v>
      </c>
      <c r="D8" s="9"/>
      <c r="F8" s="3"/>
    </row>
    <row r="9" spans="1:6">
      <c r="A9" s="13" t="s">
        <v>48</v>
      </c>
      <c r="B9" s="4">
        <v>0</v>
      </c>
      <c r="C9" s="4">
        <f>23+18+147</f>
        <v>188</v>
      </c>
      <c r="D9" s="9"/>
      <c r="E9" t="s">
        <v>49</v>
      </c>
      <c r="F9" s="3" t="s">
        <v>50</v>
      </c>
    </row>
    <row r="10" spans="1:6">
      <c r="A10" s="1"/>
      <c r="B10" s="9"/>
      <c r="C10" s="9"/>
      <c r="D10" s="9"/>
      <c r="F10" s="3"/>
    </row>
    <row r="11" spans="1:6">
      <c r="A11" s="13" t="s">
        <v>52</v>
      </c>
      <c r="B11" s="13" t="s">
        <v>5</v>
      </c>
      <c r="C11" s="13" t="s">
        <v>79</v>
      </c>
      <c r="D11" s="9"/>
      <c r="F11" s="3"/>
    </row>
    <row r="12" spans="1:6">
      <c r="A12" s="13" t="s">
        <v>47</v>
      </c>
      <c r="B12" s="4">
        <v>6</v>
      </c>
      <c r="C12" s="4">
        <v>32</v>
      </c>
      <c r="D12" s="9"/>
      <c r="F12" s="3"/>
    </row>
    <row r="13" spans="1:6">
      <c r="A13" s="13" t="s">
        <v>48</v>
      </c>
      <c r="B13" s="4">
        <v>0</v>
      </c>
      <c r="C13" s="4">
        <f>24+26+161</f>
        <v>211</v>
      </c>
      <c r="D13" s="9"/>
      <c r="E13" t="s">
        <v>49</v>
      </c>
      <c r="F13" s="3" t="s">
        <v>50</v>
      </c>
    </row>
    <row r="14" spans="1:6">
      <c r="A14" s="1"/>
      <c r="F14" s="3"/>
    </row>
    <row r="15" spans="1:6">
      <c r="A15" s="13" t="s">
        <v>53</v>
      </c>
      <c r="B15" s="13" t="s">
        <v>5</v>
      </c>
      <c r="C15" s="13" t="s">
        <v>79</v>
      </c>
      <c r="D15" s="9"/>
      <c r="F15" s="3"/>
    </row>
    <row r="16" spans="1:6">
      <c r="A16" s="13" t="s">
        <v>47</v>
      </c>
      <c r="B16" s="4">
        <v>1</v>
      </c>
      <c r="C16" s="4">
        <v>6</v>
      </c>
      <c r="D16" s="9"/>
      <c r="F16" s="3"/>
    </row>
    <row r="17" spans="1:6">
      <c r="A17" s="13" t="s">
        <v>48</v>
      </c>
      <c r="B17" s="4">
        <v>0</v>
      </c>
      <c r="C17" s="4">
        <f>3+4+16</f>
        <v>23</v>
      </c>
      <c r="D17" s="9"/>
      <c r="E17" t="s">
        <v>54</v>
      </c>
      <c r="F17" s="3" t="s">
        <v>50</v>
      </c>
    </row>
    <row r="20" spans="1:6">
      <c r="A20" t="s">
        <v>81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I22" sqref="I22"/>
    </sheetView>
  </sheetViews>
  <sheetFormatPr baseColWidth="10" defaultRowHeight="15" x14ac:dyDescent="0"/>
  <cols>
    <col min="2" max="2" width="23.33203125" bestFit="1" customWidth="1"/>
    <col min="3" max="3" width="30.5" bestFit="1" customWidth="1"/>
    <col min="4" max="4" width="28.1640625" bestFit="1" customWidth="1"/>
  </cols>
  <sheetData>
    <row r="1" spans="1:4">
      <c r="A1" t="s">
        <v>72</v>
      </c>
    </row>
    <row r="3" spans="1:4">
      <c r="A3" s="17" t="s">
        <v>55</v>
      </c>
      <c r="B3" s="17" t="s">
        <v>56</v>
      </c>
      <c r="C3" s="17" t="s">
        <v>57</v>
      </c>
      <c r="D3" s="17" t="s">
        <v>58</v>
      </c>
    </row>
    <row r="4" spans="1:4">
      <c r="A4" s="18">
        <v>1</v>
      </c>
      <c r="B4" s="18" t="s">
        <v>59</v>
      </c>
      <c r="C4" s="18">
        <v>1390220.21</v>
      </c>
      <c r="D4" s="18">
        <v>1266447.1459999999</v>
      </c>
    </row>
    <row r="5" spans="1:4">
      <c r="A5" s="18">
        <v>2</v>
      </c>
      <c r="B5" s="18" t="s">
        <v>60</v>
      </c>
      <c r="C5" s="18">
        <v>117094.476</v>
      </c>
      <c r="D5" s="18">
        <v>113909.484</v>
      </c>
    </row>
    <row r="6" spans="1:4">
      <c r="A6" s="18">
        <v>3</v>
      </c>
      <c r="B6" s="18" t="s">
        <v>61</v>
      </c>
      <c r="C6" s="18">
        <v>42809.468000000001</v>
      </c>
      <c r="D6" s="18">
        <v>30031.696220000002</v>
      </c>
    </row>
    <row r="7" spans="1:4">
      <c r="A7" s="18">
        <v>4</v>
      </c>
      <c r="B7" s="18" t="s">
        <v>62</v>
      </c>
      <c r="C7" s="18">
        <v>14178.431780000001</v>
      </c>
      <c r="D7" s="18">
        <v>12966.227430000001</v>
      </c>
    </row>
    <row r="8" spans="1:4">
      <c r="A8" s="18">
        <v>5</v>
      </c>
      <c r="B8" s="18" t="s">
        <v>63</v>
      </c>
      <c r="C8" s="18">
        <v>121147.3916</v>
      </c>
      <c r="D8" s="18">
        <v>112855.7608</v>
      </c>
    </row>
    <row r="9" spans="1:4">
      <c r="A9" s="18">
        <v>6</v>
      </c>
      <c r="B9" s="18" t="s">
        <v>64</v>
      </c>
      <c r="C9" s="18">
        <v>124567.984</v>
      </c>
      <c r="D9" s="18">
        <v>102725.5459</v>
      </c>
    </row>
    <row r="10" spans="1:4">
      <c r="A10" s="18">
        <v>7</v>
      </c>
      <c r="B10" s="18" t="s">
        <v>65</v>
      </c>
      <c r="C10" s="18">
        <v>257254.1974</v>
      </c>
      <c r="D10" s="18">
        <v>288700.48609999998</v>
      </c>
    </row>
    <row r="11" spans="1:4">
      <c r="A11" s="18">
        <v>8</v>
      </c>
      <c r="B11" s="18" t="s">
        <v>66</v>
      </c>
      <c r="C11" s="18">
        <v>354005.5882</v>
      </c>
      <c r="D11" s="18">
        <v>321152.7928</v>
      </c>
    </row>
    <row r="12" spans="1:4">
      <c r="A12" s="18">
        <v>9</v>
      </c>
      <c r="B12" s="18" t="s">
        <v>67</v>
      </c>
      <c r="C12" s="18">
        <v>251902.49840000001</v>
      </c>
      <c r="D12" s="18">
        <v>257527.03709999999</v>
      </c>
    </row>
    <row r="13" spans="1:4">
      <c r="A13" s="18">
        <v>10</v>
      </c>
      <c r="B13" s="18" t="s">
        <v>68</v>
      </c>
      <c r="C13" s="18">
        <v>710.45975729999998</v>
      </c>
      <c r="D13" s="18">
        <v>630.40354960000002</v>
      </c>
    </row>
    <row r="14" spans="1:4">
      <c r="A14" s="18">
        <v>11</v>
      </c>
      <c r="B14" s="18" t="s">
        <v>69</v>
      </c>
      <c r="C14" s="18">
        <v>324.2873477</v>
      </c>
      <c r="D14" s="18">
        <v>125.7349492</v>
      </c>
    </row>
    <row r="15" spans="1:4">
      <c r="A15" s="18">
        <v>12</v>
      </c>
      <c r="B15" s="18" t="s">
        <v>70</v>
      </c>
      <c r="C15" s="18">
        <v>296.73229379999998</v>
      </c>
      <c r="D15" s="18">
        <v>123.3384702</v>
      </c>
    </row>
    <row r="16" spans="1:4">
      <c r="A16" s="18">
        <v>13</v>
      </c>
      <c r="B16" s="18" t="s">
        <v>71</v>
      </c>
      <c r="C16" s="18">
        <v>222.1736679</v>
      </c>
      <c r="D16" s="18">
        <v>233.7484207</v>
      </c>
    </row>
    <row r="17" spans="1:4">
      <c r="A17" s="5"/>
      <c r="B17" s="5"/>
      <c r="C17" s="5"/>
      <c r="D17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Figure3a</vt:lpstr>
      <vt:lpstr>Figure3b</vt:lpstr>
      <vt:lpstr>Figure3c</vt:lpstr>
      <vt:lpstr>FigureS2</vt:lpstr>
      <vt:lpstr>SuppFigS3</vt:lpstr>
      <vt:lpstr>SuppFigS5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Guinevere Lee</dc:creator>
  <cp:lastModifiedBy>Zabrina</cp:lastModifiedBy>
  <dcterms:created xsi:type="dcterms:W3CDTF">2024-01-30T05:13:32Z</dcterms:created>
  <dcterms:modified xsi:type="dcterms:W3CDTF">2024-01-31T19:48:06Z</dcterms:modified>
</cp:coreProperties>
</file>