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ieter/Documents/Manuscripts/Replication timing in embryos DE/FINAL publication/"/>
    </mc:Choice>
  </mc:AlternateContent>
  <xr:revisionPtr revIDLastSave="0" documentId="13_ncr:1_{4A674688-2E3B-014D-A1E9-9800000BA06C}" xr6:coauthVersionLast="47" xr6:coauthVersionMax="47" xr10:uidLastSave="{00000000-0000-0000-0000-000000000000}"/>
  <bookViews>
    <workbookView xWindow="2000" yWindow="500" windowWidth="25000" windowHeight="16780" xr2:uid="{D20C56A9-5B3C-7642-AFED-8AE442D45CB3}"/>
  </bookViews>
  <sheets>
    <sheet name="Supplementary Table 4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9" i="2" l="1"/>
  <c r="E89" i="2"/>
  <c r="E73" i="2"/>
  <c r="E70" i="2"/>
  <c r="E69" i="2"/>
</calcChain>
</file>

<file path=xl/sharedStrings.xml><?xml version="1.0" encoding="utf-8"?>
<sst xmlns="http://schemas.openxmlformats.org/spreadsheetml/2006/main" count="477" uniqueCount="205">
  <si>
    <t>sample type</t>
  </si>
  <si>
    <t>fine mapping annotation (intergenic area)</t>
  </si>
  <si>
    <t>AD395</t>
  </si>
  <si>
    <t>2-cell AZD-7762 (CHK1)</t>
  </si>
  <si>
    <t>intergenic</t>
  </si>
  <si>
    <t>msns06760</t>
  </si>
  <si>
    <t>CHK1, Aph</t>
  </si>
  <si>
    <t>pard3b</t>
  </si>
  <si>
    <t>SA280</t>
  </si>
  <si>
    <t>IVF blastomere aph treated &amp; CHK1 2-cell  a</t>
  </si>
  <si>
    <t>SA281</t>
  </si>
  <si>
    <t>IVF blastomere aph treated &amp; CHK1 2-cell  micronucleus b</t>
  </si>
  <si>
    <t>SA282</t>
  </si>
  <si>
    <t>IVF blastomere aph treated &amp; CHK1 2-cell  bridged a</t>
  </si>
  <si>
    <t xml:space="preserve">IVF blastomere aph treated &amp; CHK1 2-cell </t>
  </si>
  <si>
    <t>SA283</t>
  </si>
  <si>
    <t>IVF blastomere aph treated &amp; CHK1 2-cell  bridged b</t>
  </si>
  <si>
    <t>SA284</t>
  </si>
  <si>
    <t>SA285</t>
  </si>
  <si>
    <t>IVF blastomere aph treated &amp; CHK1 2-cell  b</t>
  </si>
  <si>
    <t>SA286</t>
  </si>
  <si>
    <t>SA287</t>
  </si>
  <si>
    <t>SA290</t>
  </si>
  <si>
    <t>SA291</t>
  </si>
  <si>
    <t>olfr cluster</t>
  </si>
  <si>
    <t>SA292</t>
  </si>
  <si>
    <t>SA293</t>
  </si>
  <si>
    <t>SA296</t>
  </si>
  <si>
    <t>IVF blastomere aph treated &amp; CHK1 2-cell  a isolated nuclei</t>
  </si>
  <si>
    <t>ehbp1</t>
  </si>
  <si>
    <t>kif24, nudt2, myorg</t>
  </si>
  <si>
    <t>SA297</t>
  </si>
  <si>
    <t>gm12394, fam205a1, fam205c</t>
  </si>
  <si>
    <t>DE188</t>
  </si>
  <si>
    <t>38h Wee1 Aph 2uM failed cleavage dissected embryo 1 cell 1</t>
  </si>
  <si>
    <t>DE189</t>
  </si>
  <si>
    <t>DE190</t>
  </si>
  <si>
    <t>DE191</t>
  </si>
  <si>
    <t>DE192</t>
  </si>
  <si>
    <t>38h Wee1 Aph 2uM failed cleavage dissected embryo 1 cell 2</t>
  </si>
  <si>
    <t>DE193</t>
  </si>
  <si>
    <t>DE194</t>
  </si>
  <si>
    <t>38h Wee1 Aph 2uM cleaved embryo 2 cell 1</t>
  </si>
  <si>
    <t>DE195</t>
  </si>
  <si>
    <t>38h Wee1 Aph 2uM cleaved embryo 2 cell 2</t>
  </si>
  <si>
    <t>ID</t>
  </si>
  <si>
    <t>gene density (/Mb)</t>
  </si>
  <si>
    <t>7:53700000-53800000</t>
  </si>
  <si>
    <t>X:82800000-82900000</t>
  </si>
  <si>
    <t>11:36800000-36900000</t>
  </si>
  <si>
    <t>tenm2</t>
  </si>
  <si>
    <t>14:38100000-38200000</t>
  </si>
  <si>
    <t>5:96600000-96700000</t>
  </si>
  <si>
    <t>fras1</t>
  </si>
  <si>
    <t>17:78900000-79000000</t>
  </si>
  <si>
    <t>sult6b1,cebpzos,cebpz,ndufaf7,prkd3</t>
  </si>
  <si>
    <t>2:50700000-50800000</t>
  </si>
  <si>
    <t>3:120400000-120500000</t>
  </si>
  <si>
    <t>10:49400000-49500000</t>
  </si>
  <si>
    <t>grik2</t>
  </si>
  <si>
    <t>9:76200000-76300000</t>
  </si>
  <si>
    <t>15:63900000-64000000</t>
  </si>
  <si>
    <t>fam49b,gsdmc cluster</t>
  </si>
  <si>
    <t>18:39000000-39100000</t>
  </si>
  <si>
    <t>arhgap26</t>
  </si>
  <si>
    <t>11:38700000-38800000</t>
  </si>
  <si>
    <t>2:40900000-41000000</t>
  </si>
  <si>
    <t>lrp1b</t>
  </si>
  <si>
    <t>7:56500000-56600000</t>
  </si>
  <si>
    <t>oca2</t>
  </si>
  <si>
    <t>10:108800000-108900000</t>
  </si>
  <si>
    <t>syt1</t>
  </si>
  <si>
    <t>9:76000000-76100000</t>
  </si>
  <si>
    <t>hmgcll1</t>
  </si>
  <si>
    <t>7:105100000-105200000</t>
  </si>
  <si>
    <t>10:49100000-49200000</t>
  </si>
  <si>
    <t>9:78600000-78700000</t>
  </si>
  <si>
    <t>10:107200000-107300000</t>
  </si>
  <si>
    <t>10:30000000-30100000</t>
  </si>
  <si>
    <t>12:53100000-53200000</t>
  </si>
  <si>
    <t>akap6</t>
  </si>
  <si>
    <t>15:65900000-66000000</t>
  </si>
  <si>
    <t>oc90,hhla1,kcnq3</t>
  </si>
  <si>
    <t>3:120100000-120200000</t>
  </si>
  <si>
    <t>17:23400000-23500000</t>
  </si>
  <si>
    <t>19:9900000-10000000</t>
  </si>
  <si>
    <t>4:23800000-23900000</t>
  </si>
  <si>
    <t>13:86800000-86900000</t>
  </si>
  <si>
    <t>15:17800000-17900000</t>
  </si>
  <si>
    <t>1:95000000-95100000</t>
  </si>
  <si>
    <t>5:45100000-45200000</t>
  </si>
  <si>
    <t>cd109</t>
  </si>
  <si>
    <t>19:46700000-46800000</t>
  </si>
  <si>
    <t>borcs7,as3mt,cnnm2</t>
  </si>
  <si>
    <t>4:23500000-23600000</t>
  </si>
  <si>
    <t>1:95300000-95400000</t>
  </si>
  <si>
    <t>fam174a</t>
  </si>
  <si>
    <t>12:77600000-77700000</t>
  </si>
  <si>
    <t>8:62700000-62800000</t>
  </si>
  <si>
    <t>13:86300000-86400000</t>
  </si>
  <si>
    <t>RT</t>
  </si>
  <si>
    <t>gtdc1</t>
  </si>
  <si>
    <t>nek1</t>
  </si>
  <si>
    <t>spock3</t>
  </si>
  <si>
    <t>l3mbtl4</t>
  </si>
  <si>
    <t>slco1a5</t>
  </si>
  <si>
    <t>proser3, hspb6, lin37, psenen, u2af1l4, gm49396, lgflr1, kmt2b, zbtb32</t>
  </si>
  <si>
    <t>pyroxd1, recql</t>
  </si>
  <si>
    <t>diaph3</t>
  </si>
  <si>
    <t>l2hgdh, dmac2l, cdkl1</t>
  </si>
  <si>
    <t>naaladl2</t>
  </si>
  <si>
    <t>kdm4c</t>
  </si>
  <si>
    <t>ctnna3</t>
  </si>
  <si>
    <t>zfp810, anln</t>
  </si>
  <si>
    <t>slc15a2, eaf2</t>
  </si>
  <si>
    <t>trps1</t>
  </si>
  <si>
    <t>sgk3</t>
  </si>
  <si>
    <t>perp</t>
  </si>
  <si>
    <t>bak1, ggnbp1</t>
  </si>
  <si>
    <t>cadm1</t>
  </si>
  <si>
    <t>fam83b</t>
  </si>
  <si>
    <t>herc1, fbxl22, usp3</t>
  </si>
  <si>
    <t>ythdc2</t>
  </si>
  <si>
    <t>mcc</t>
  </si>
  <si>
    <t>gfral, hcrtr2</t>
  </si>
  <si>
    <t>lin7a</t>
  </si>
  <si>
    <t>fth1, best1</t>
  </si>
  <si>
    <t>7:31300000-31400000</t>
  </si>
  <si>
    <t>1:61600000-61700000</t>
  </si>
  <si>
    <t>13:16500000-16600000</t>
  </si>
  <si>
    <t>13:11100000-11200000</t>
  </si>
  <si>
    <t>2:44600000-44700000</t>
  </si>
  <si>
    <t>4:23400000-23500000</t>
  </si>
  <si>
    <t>8:60800000-60900000</t>
  </si>
  <si>
    <t>13:11200000-11300000</t>
  </si>
  <si>
    <t>4:23100000-23200000</t>
  </si>
  <si>
    <t>8:62900000-63000000</t>
  </si>
  <si>
    <t>16:55700000-55800000</t>
  </si>
  <si>
    <t>17:68200000-68300000</t>
  </si>
  <si>
    <t>4:92700000-92800000</t>
  </si>
  <si>
    <t>6:142200000-142300000</t>
  </si>
  <si>
    <t>7:30500000-30600000</t>
  </si>
  <si>
    <t>12:66100000-66200000</t>
  </si>
  <si>
    <t>13:53600000-53700000</t>
  </si>
  <si>
    <t>16:56200000-56300000</t>
  </si>
  <si>
    <t>17:39000000-39100000</t>
  </si>
  <si>
    <t>6:142300000-142400000</t>
  </si>
  <si>
    <t>14:87000000-87100000</t>
  </si>
  <si>
    <t>15:89900000-90000000</t>
  </si>
  <si>
    <t>17:54900000-55000000</t>
  </si>
  <si>
    <t>4:91400000-91500000</t>
  </si>
  <si>
    <t>X:18700000-18800000</t>
  </si>
  <si>
    <t>11:36900000-37000000</t>
  </si>
  <si>
    <t>12:69600000-69700000</t>
  </si>
  <si>
    <t>15:43500000-43600000</t>
  </si>
  <si>
    <t>3:24200000-24300000</t>
  </si>
  <si>
    <t>4:74300000-74400000</t>
  </si>
  <si>
    <t>4:85900000-86000000</t>
  </si>
  <si>
    <t>13:39300000-39400000</t>
  </si>
  <si>
    <t>16:36700000-36800000</t>
  </si>
  <si>
    <t>18:79600000-79700000</t>
  </si>
  <si>
    <t>3:23500000-23600000</t>
  </si>
  <si>
    <t>4:74200000-74300000</t>
  </si>
  <si>
    <t>4:85800000-85900000</t>
  </si>
  <si>
    <t>15:22200000-22300000</t>
  </si>
  <si>
    <t>15:50700000-50800000</t>
  </si>
  <si>
    <t>1:9800000-9900000</t>
  </si>
  <si>
    <t>10:18800000-18900000</t>
  </si>
  <si>
    <t>10:46100000-46200000</t>
  </si>
  <si>
    <t>10:64100000-64200000</t>
  </si>
  <si>
    <t>11:92500000-92600000</t>
  </si>
  <si>
    <t>12:36900000-37000000</t>
  </si>
  <si>
    <t>13:16600000-16700000</t>
  </si>
  <si>
    <t>14:50500000-50600000</t>
  </si>
  <si>
    <t>16:57800000-57900000</t>
  </si>
  <si>
    <t>18:15800000-15900000</t>
  </si>
  <si>
    <t>9:22300000-22400000</t>
  </si>
  <si>
    <t>17:26900000-27000000</t>
  </si>
  <si>
    <t>2:33900000-34000000</t>
  </si>
  <si>
    <t>9:47700000-47800000</t>
  </si>
  <si>
    <t>9:76500000-76600000</t>
  </si>
  <si>
    <t>6:100400000-100500000</t>
  </si>
  <si>
    <t>9:66500000-66600000</t>
  </si>
  <si>
    <t>11:22200000-22300000</t>
  </si>
  <si>
    <t>18:44800000-44900000</t>
  </si>
  <si>
    <t>2:39900000-40000000</t>
  </si>
  <si>
    <t>4:41400000-41500000</t>
  </si>
  <si>
    <t>8:54800000-54900000</t>
  </si>
  <si>
    <t>11:22000000-22100000</t>
  </si>
  <si>
    <t>18:44700000-44800000</t>
  </si>
  <si>
    <t>4:42800000-42900000</t>
  </si>
  <si>
    <t>AD579</t>
  </si>
  <si>
    <t>AD580</t>
  </si>
  <si>
    <t>mouse 1n Aph Chk1 12.5h embryo 12 isolated nucleus a</t>
  </si>
  <si>
    <t>mouse 1n Aph Chk1 12.5h embryo 12 isolated nucleus b</t>
  </si>
  <si>
    <t>bmp5</t>
  </si>
  <si>
    <t>slc24a2</t>
  </si>
  <si>
    <t>9:75900000-76000000</t>
  </si>
  <si>
    <t>4:86900000-87000000</t>
  </si>
  <si>
    <t>vmn2r cluster</t>
  </si>
  <si>
    <t>na</t>
  </si>
  <si>
    <t>LAD</t>
  </si>
  <si>
    <t xml:space="preserve">100kb </t>
  </si>
  <si>
    <t>ori</t>
  </si>
  <si>
    <t>AB compartment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</si>
</sst>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Arial"/>
      <family val="2"/>
    </font>
    <font>
      <sz val="12"/>
      <color rgb="FF000000"/>
      <name val="Calibri"/>
      <family val="2"/>
      <scheme val="minor"/>
    </font>
    <font>
      <sz val="12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horizontal="left" shrinkToFit="1"/>
    </xf>
    <xf numFmtId="0" fontId="1" fillId="0" borderId="0" xfId="0" applyFont="1" applyAlignment="1">
      <alignment horizontal="left" wrapText="1" shrinkToFit="1"/>
    </xf>
    <xf numFmtId="0" fontId="1" fillId="0" borderId="0" xfId="0" applyFont="1" applyAlignment="1">
      <alignment horizontal="center" shrinkToFi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center" wrapText="1" shrinkToFit="1"/>
    </xf>
    <xf numFmtId="0" fontId="1" fillId="0" borderId="0" xfId="0" applyFont="1" applyAlignment="1">
      <alignment shrinkToFit="1"/>
    </xf>
    <xf numFmtId="0" fontId="0" fillId="0" borderId="0" xfId="0" applyAlignment="1">
      <alignment shrinkToFit="1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2E9C05-DACC-EE4F-9C14-49F43178245E}">
  <dimension ref="A1:K134"/>
  <sheetViews>
    <sheetView tabSelected="1" topLeftCell="C1" zoomScale="112" workbookViewId="0">
      <pane ySplit="1" topLeftCell="A2" activePane="bottomLeft" state="frozen"/>
      <selection pane="bottomLeft" activeCell="E8" sqref="E8"/>
    </sheetView>
  </sheetViews>
  <sheetFormatPr baseColWidth="10" defaultRowHeight="16" x14ac:dyDescent="0.2"/>
  <cols>
    <col min="2" max="2" width="53.6640625" bestFit="1" customWidth="1"/>
    <col min="3" max="3" width="22.6640625" style="3" bestFit="1" customWidth="1"/>
    <col min="4" max="4" width="37.83203125" style="3" customWidth="1"/>
    <col min="5" max="5" width="17" style="3" bestFit="1" customWidth="1"/>
    <col min="6" max="6" width="14" bestFit="1" customWidth="1"/>
    <col min="7" max="7" width="16.33203125" bestFit="1" customWidth="1"/>
    <col min="8" max="9" width="12.5" bestFit="1" customWidth="1"/>
  </cols>
  <sheetData>
    <row r="1" spans="1:9" ht="17" x14ac:dyDescent="0.2">
      <c r="A1" s="12" t="s">
        <v>45</v>
      </c>
      <c r="B1" s="12" t="s">
        <v>0</v>
      </c>
      <c r="C1" s="6" t="s">
        <v>202</v>
      </c>
      <c r="D1" s="7" t="s">
        <v>1</v>
      </c>
      <c r="E1" s="6" t="s">
        <v>46</v>
      </c>
      <c r="F1" s="4" t="s">
        <v>203</v>
      </c>
      <c r="G1" s="4" t="s">
        <v>204</v>
      </c>
      <c r="H1" s="1" t="s">
        <v>201</v>
      </c>
      <c r="I1" s="1" t="s">
        <v>100</v>
      </c>
    </row>
    <row r="2" spans="1:9" ht="17" x14ac:dyDescent="0.2">
      <c r="A2" s="12" t="s">
        <v>2</v>
      </c>
      <c r="B2" s="12" t="s">
        <v>3</v>
      </c>
      <c r="C2" s="9" t="s">
        <v>127</v>
      </c>
      <c r="D2" s="7" t="s">
        <v>4</v>
      </c>
      <c r="E2" s="6">
        <v>0</v>
      </c>
      <c r="F2" s="4">
        <v>2.9580052493438318</v>
      </c>
      <c r="G2" s="4">
        <v>2.2030940000000001E-3</v>
      </c>
      <c r="H2" s="1">
        <v>0.85539016586576899</v>
      </c>
      <c r="I2" s="1">
        <v>0.375</v>
      </c>
    </row>
    <row r="3" spans="1:9" ht="17" x14ac:dyDescent="0.2">
      <c r="A3" s="12" t="s">
        <v>5</v>
      </c>
      <c r="B3" s="12" t="s">
        <v>6</v>
      </c>
      <c r="C3" s="9" t="s">
        <v>128</v>
      </c>
      <c r="D3" s="7" t="s">
        <v>7</v>
      </c>
      <c r="E3" s="6">
        <v>1</v>
      </c>
      <c r="F3" s="4">
        <v>3.702229299363057</v>
      </c>
      <c r="G3" s="4" t="s">
        <v>200</v>
      </c>
      <c r="H3" s="1">
        <v>1.1032712789962</v>
      </c>
      <c r="I3" s="1">
        <v>0.47896440129449835</v>
      </c>
    </row>
    <row r="4" spans="1:9" ht="17" x14ac:dyDescent="0.2">
      <c r="A4" s="12" t="s">
        <v>5</v>
      </c>
      <c r="B4" s="12" t="s">
        <v>6</v>
      </c>
      <c r="C4" s="9" t="s">
        <v>129</v>
      </c>
      <c r="D4" s="7" t="s">
        <v>4</v>
      </c>
      <c r="E4" s="6">
        <v>0</v>
      </c>
      <c r="F4" s="4">
        <v>2.9238095238095241</v>
      </c>
      <c r="G4" s="4">
        <v>-3.4972926000000001E-2</v>
      </c>
      <c r="H4" s="1">
        <v>1.7145560552621699</v>
      </c>
      <c r="I4" s="1">
        <v>0.41533546325878595</v>
      </c>
    </row>
    <row r="5" spans="1:9" ht="17" x14ac:dyDescent="0.2">
      <c r="A5" s="12" t="s">
        <v>8</v>
      </c>
      <c r="B5" s="12" t="s">
        <v>9</v>
      </c>
      <c r="C5" s="9" t="s">
        <v>130</v>
      </c>
      <c r="D5" s="7" t="s">
        <v>4</v>
      </c>
      <c r="E5" s="6">
        <v>0</v>
      </c>
      <c r="F5" s="4">
        <v>2.8790406673618349</v>
      </c>
      <c r="G5" s="4">
        <v>-4.8294150000000001E-3</v>
      </c>
      <c r="H5" s="1">
        <v>1.28731731408704</v>
      </c>
      <c r="I5" s="1">
        <v>0.38924050632911394</v>
      </c>
    </row>
    <row r="6" spans="1:9" ht="17" x14ac:dyDescent="0.2">
      <c r="A6" s="12" t="s">
        <v>8</v>
      </c>
      <c r="B6" s="12" t="s">
        <v>9</v>
      </c>
      <c r="C6" s="9" t="s">
        <v>131</v>
      </c>
      <c r="D6" s="7" t="s">
        <v>101</v>
      </c>
      <c r="E6" s="6">
        <v>0.65573770491803285</v>
      </c>
      <c r="F6" s="4">
        <v>3.5370843989769818</v>
      </c>
      <c r="G6" s="4">
        <v>9.0235279999999994E-3</v>
      </c>
      <c r="H6" s="1">
        <v>1.4263133695947801</v>
      </c>
      <c r="I6" s="1">
        <v>0.77741935483870972</v>
      </c>
    </row>
    <row r="7" spans="1:9" ht="17" x14ac:dyDescent="0.2">
      <c r="A7" s="12" t="s">
        <v>8</v>
      </c>
      <c r="B7" s="12" t="s">
        <v>9</v>
      </c>
      <c r="C7" s="9" t="s">
        <v>132</v>
      </c>
      <c r="D7" s="7" t="s">
        <v>4</v>
      </c>
      <c r="E7" s="6">
        <v>0</v>
      </c>
      <c r="F7" s="4">
        <v>2.831223628691983</v>
      </c>
      <c r="G7" s="4">
        <v>-9.0152889999999992E-3</v>
      </c>
      <c r="H7" s="1">
        <v>1.92866273247093</v>
      </c>
      <c r="I7" s="1">
        <v>0.53503184713375795</v>
      </c>
    </row>
    <row r="8" spans="1:9" ht="17" x14ac:dyDescent="0.2">
      <c r="A8" s="12" t="s">
        <v>8</v>
      </c>
      <c r="B8" s="12" t="s">
        <v>9</v>
      </c>
      <c r="C8" s="9" t="s">
        <v>133</v>
      </c>
      <c r="D8" s="7" t="s">
        <v>102</v>
      </c>
      <c r="E8" s="6">
        <v>5</v>
      </c>
      <c r="F8" s="4">
        <v>4.2664995822890557</v>
      </c>
      <c r="G8" s="4">
        <v>-2.8531542E-2</v>
      </c>
      <c r="H8" s="1">
        <v>0.861085018872212</v>
      </c>
      <c r="I8" s="1">
        <v>0.41612903225806452</v>
      </c>
    </row>
    <row r="9" spans="1:9" ht="17" x14ac:dyDescent="0.2">
      <c r="A9" s="12" t="s">
        <v>10</v>
      </c>
      <c r="B9" s="12" t="s">
        <v>11</v>
      </c>
      <c r="C9" s="9" t="s">
        <v>134</v>
      </c>
      <c r="D9" s="7" t="s">
        <v>4</v>
      </c>
      <c r="E9" s="6">
        <v>0</v>
      </c>
      <c r="F9" s="4">
        <v>2.84607329842932</v>
      </c>
      <c r="G9" s="4">
        <v>-1.1877245999999999E-2</v>
      </c>
      <c r="H9" s="1">
        <v>1.25322573284863</v>
      </c>
      <c r="I9" s="1">
        <v>0.37735849056603776</v>
      </c>
    </row>
    <row r="10" spans="1:9" ht="17" x14ac:dyDescent="0.2">
      <c r="A10" s="12" t="s">
        <v>10</v>
      </c>
      <c r="B10" s="12" t="s">
        <v>11</v>
      </c>
      <c r="C10" s="9" t="s">
        <v>131</v>
      </c>
      <c r="D10" s="7" t="s">
        <v>101</v>
      </c>
      <c r="E10" s="6">
        <v>0.65573770491803285</v>
      </c>
      <c r="F10" s="4">
        <v>3.5370843989769818</v>
      </c>
      <c r="G10" s="4">
        <v>9.0235279999999994E-3</v>
      </c>
      <c r="H10" s="1">
        <v>1.4263133695947801</v>
      </c>
      <c r="I10" s="1">
        <v>0.77741935483870972</v>
      </c>
    </row>
    <row r="11" spans="1:9" ht="17" x14ac:dyDescent="0.2">
      <c r="A11" s="12" t="s">
        <v>10</v>
      </c>
      <c r="B11" s="12" t="s">
        <v>11</v>
      </c>
      <c r="C11" s="9" t="s">
        <v>135</v>
      </c>
      <c r="D11" s="7" t="s">
        <v>4</v>
      </c>
      <c r="E11" s="6">
        <v>0</v>
      </c>
      <c r="F11" s="4">
        <v>2.661702127659574</v>
      </c>
      <c r="G11" s="4">
        <v>-1.9055743E-2</v>
      </c>
      <c r="H11" s="1">
        <v>1.7362059417572699</v>
      </c>
      <c r="I11" s="1">
        <v>0.6230031948881789</v>
      </c>
    </row>
    <row r="12" spans="1:9" ht="17" x14ac:dyDescent="0.2">
      <c r="A12" s="12" t="s">
        <v>10</v>
      </c>
      <c r="B12" s="12" t="s">
        <v>11</v>
      </c>
      <c r="C12" s="9" t="s">
        <v>136</v>
      </c>
      <c r="D12" s="7" t="s">
        <v>103</v>
      </c>
      <c r="E12" s="6">
        <v>0.55555555555555558</v>
      </c>
      <c r="F12" s="4">
        <v>2.6008629989212508</v>
      </c>
      <c r="G12" s="4">
        <v>-5.3458827E-2</v>
      </c>
      <c r="H12" s="1">
        <v>1.62667547313831</v>
      </c>
      <c r="I12" s="1">
        <v>0.49038461538461536</v>
      </c>
    </row>
    <row r="13" spans="1:9" ht="17" x14ac:dyDescent="0.2">
      <c r="A13" s="12" t="s">
        <v>12</v>
      </c>
      <c r="B13" s="12" t="s">
        <v>13</v>
      </c>
      <c r="C13" s="9" t="s">
        <v>137</v>
      </c>
      <c r="D13" s="7" t="s">
        <v>4</v>
      </c>
      <c r="E13" s="6">
        <v>8.1818181818181817</v>
      </c>
      <c r="F13" s="4">
        <v>3.8703976435935199</v>
      </c>
      <c r="G13" s="4">
        <v>2.4448937E-2</v>
      </c>
      <c r="H13" s="1">
        <v>0.71920365650684004</v>
      </c>
      <c r="I13" s="1">
        <v>0.60248447204968947</v>
      </c>
    </row>
    <row r="14" spans="1:9" ht="17" x14ac:dyDescent="0.2">
      <c r="A14" s="12" t="s">
        <v>12</v>
      </c>
      <c r="B14" s="12" t="s">
        <v>13</v>
      </c>
      <c r="C14" s="9" t="s">
        <v>138</v>
      </c>
      <c r="D14" s="7" t="s">
        <v>104</v>
      </c>
      <c r="E14" s="6">
        <v>1.8181818181818181</v>
      </c>
      <c r="F14" s="4">
        <v>3.6082234290147399</v>
      </c>
      <c r="G14" s="4">
        <v>1.1840903999999999E-2</v>
      </c>
      <c r="H14" s="1">
        <v>0.637840754720157</v>
      </c>
      <c r="I14" s="1">
        <v>0.58024691358024694</v>
      </c>
    </row>
    <row r="15" spans="1:9" ht="17" x14ac:dyDescent="0.2">
      <c r="A15" s="12" t="s">
        <v>12</v>
      </c>
      <c r="B15" s="12" t="s">
        <v>13</v>
      </c>
      <c r="C15" s="9" t="s">
        <v>139</v>
      </c>
      <c r="D15" s="7" t="s">
        <v>4</v>
      </c>
      <c r="E15" s="6">
        <v>0</v>
      </c>
      <c r="F15" s="4">
        <v>2.2451253481894149</v>
      </c>
      <c r="G15" s="4">
        <v>-1.0324570999999999E-2</v>
      </c>
      <c r="H15" s="1">
        <v>1.3894853548876001</v>
      </c>
      <c r="I15" s="1">
        <v>0.35409836065573769</v>
      </c>
    </row>
    <row r="16" spans="1:9" ht="17" x14ac:dyDescent="0.2">
      <c r="A16" s="12" t="s">
        <v>12</v>
      </c>
      <c r="B16" s="12" t="s">
        <v>13</v>
      </c>
      <c r="C16" s="9" t="s">
        <v>140</v>
      </c>
      <c r="D16" s="7" t="s">
        <v>105</v>
      </c>
      <c r="E16" s="6">
        <v>15.068493150684931</v>
      </c>
      <c r="F16" s="4">
        <v>3.113374667847653</v>
      </c>
      <c r="G16" s="4">
        <v>3.825658E-3</v>
      </c>
      <c r="H16" s="1">
        <v>1.54734189452297</v>
      </c>
      <c r="I16" s="1">
        <v>0.45954692556634302</v>
      </c>
    </row>
    <row r="17" spans="1:9" ht="30" customHeight="1" x14ac:dyDescent="0.2">
      <c r="A17" s="12" t="s">
        <v>12</v>
      </c>
      <c r="B17" s="12" t="s">
        <v>14</v>
      </c>
      <c r="C17" s="9" t="s">
        <v>141</v>
      </c>
      <c r="D17" s="7" t="s">
        <v>106</v>
      </c>
      <c r="E17" s="6">
        <v>53.333333333333329</v>
      </c>
      <c r="F17" s="4">
        <v>12.21642619311876</v>
      </c>
      <c r="G17" s="4">
        <v>1.7876477000000002E-2</v>
      </c>
      <c r="H17" s="1">
        <v>0.54804590672207398</v>
      </c>
      <c r="I17" s="1">
        <v>0.51384615384615384</v>
      </c>
    </row>
    <row r="18" spans="1:9" ht="17" x14ac:dyDescent="0.2">
      <c r="A18" s="12" t="s">
        <v>15</v>
      </c>
      <c r="B18" s="12" t="s">
        <v>16</v>
      </c>
      <c r="C18" s="9" t="s">
        <v>142</v>
      </c>
      <c r="D18" s="7" t="s">
        <v>4</v>
      </c>
      <c r="E18" s="6">
        <v>0.5</v>
      </c>
      <c r="F18" s="4">
        <v>2.6378048780487799</v>
      </c>
      <c r="G18" s="4" t="s">
        <v>200</v>
      </c>
      <c r="H18" s="1">
        <v>1.7153476323883301</v>
      </c>
      <c r="I18" s="1">
        <v>0.44694533762057875</v>
      </c>
    </row>
    <row r="19" spans="1:9" ht="17" x14ac:dyDescent="0.2">
      <c r="A19" s="12" t="s">
        <v>15</v>
      </c>
      <c r="B19" s="12" t="s">
        <v>16</v>
      </c>
      <c r="C19" s="9" t="s">
        <v>143</v>
      </c>
      <c r="D19" s="7" t="s">
        <v>4</v>
      </c>
      <c r="E19" s="6">
        <v>3.333333333333333</v>
      </c>
      <c r="F19" s="4">
        <v>4.6183206106870216</v>
      </c>
      <c r="G19" s="4">
        <v>1.3908519999999999E-3</v>
      </c>
      <c r="H19" s="1">
        <v>0.41081855061401301</v>
      </c>
      <c r="I19" s="1">
        <v>0.78527607361963192</v>
      </c>
    </row>
    <row r="20" spans="1:9" ht="17" x14ac:dyDescent="0.2">
      <c r="A20" s="12" t="s">
        <v>15</v>
      </c>
      <c r="B20" s="12" t="s">
        <v>16</v>
      </c>
      <c r="C20" s="9" t="s">
        <v>144</v>
      </c>
      <c r="D20" s="7" t="s">
        <v>4</v>
      </c>
      <c r="E20" s="6">
        <v>7.0707070707070709</v>
      </c>
      <c r="F20" s="4">
        <v>3.3226982680036459</v>
      </c>
      <c r="G20" s="4">
        <v>3.6839147000000003E-2</v>
      </c>
      <c r="H20" s="1">
        <v>1.00957160316997</v>
      </c>
      <c r="I20" s="1">
        <v>0.56782334384858046</v>
      </c>
    </row>
    <row r="21" spans="1:9" ht="17" x14ac:dyDescent="0.2">
      <c r="A21" s="12" t="s">
        <v>15</v>
      </c>
      <c r="B21" s="12" t="s">
        <v>16</v>
      </c>
      <c r="C21" s="9" t="s">
        <v>145</v>
      </c>
      <c r="D21" s="7" t="s">
        <v>4</v>
      </c>
      <c r="E21" s="6">
        <v>5.5555555555555554</v>
      </c>
      <c r="F21" s="4">
        <v>2.2132596685082868</v>
      </c>
      <c r="G21" s="4">
        <v>-5.4160865000000002E-2</v>
      </c>
      <c r="H21" s="1">
        <v>1.61148636873401</v>
      </c>
      <c r="I21" s="1">
        <v>0.31683168316831684</v>
      </c>
    </row>
    <row r="22" spans="1:9" ht="17" x14ac:dyDescent="0.2">
      <c r="A22" s="12" t="s">
        <v>15</v>
      </c>
      <c r="B22" s="12" t="s">
        <v>16</v>
      </c>
      <c r="C22" s="9" t="s">
        <v>146</v>
      </c>
      <c r="D22" s="7" t="s">
        <v>107</v>
      </c>
      <c r="E22" s="6">
        <v>14</v>
      </c>
      <c r="F22" s="4">
        <v>4.1765134938001456</v>
      </c>
      <c r="G22" s="4">
        <v>1.9996498000000001E-2</v>
      </c>
      <c r="H22" s="1">
        <v>0.909063363032248</v>
      </c>
      <c r="I22" s="1">
        <v>0.51118210862619806</v>
      </c>
    </row>
    <row r="23" spans="1:9" ht="17" x14ac:dyDescent="0.2">
      <c r="A23" s="12" t="s">
        <v>17</v>
      </c>
      <c r="B23" s="12" t="s">
        <v>9</v>
      </c>
      <c r="C23" s="9" t="s">
        <v>147</v>
      </c>
      <c r="D23" s="7" t="s">
        <v>108</v>
      </c>
      <c r="E23" s="6">
        <v>0.35714285714285715</v>
      </c>
      <c r="F23" s="4">
        <v>2.7988362427265172</v>
      </c>
      <c r="G23" s="4" t="s">
        <v>200</v>
      </c>
      <c r="H23" s="1">
        <v>1.26980279280695</v>
      </c>
      <c r="I23" s="1">
        <v>0.56634304207119746</v>
      </c>
    </row>
    <row r="24" spans="1:9" ht="17" x14ac:dyDescent="0.2">
      <c r="A24" s="12" t="s">
        <v>17</v>
      </c>
      <c r="B24" s="12" t="s">
        <v>9</v>
      </c>
      <c r="C24" s="9" t="s">
        <v>148</v>
      </c>
      <c r="D24" s="7" t="s">
        <v>4</v>
      </c>
      <c r="E24" s="6">
        <v>2.2222222222222223</v>
      </c>
      <c r="F24" s="4">
        <v>3.1138370951913639</v>
      </c>
      <c r="G24" s="4">
        <v>3.0417930000000001E-3</v>
      </c>
      <c r="H24" s="1">
        <v>1.26980279280695</v>
      </c>
      <c r="I24" s="1">
        <v>0.40259740259740262</v>
      </c>
    </row>
    <row r="25" spans="1:9" ht="17" x14ac:dyDescent="0.2">
      <c r="A25" s="12" t="s">
        <v>17</v>
      </c>
      <c r="B25" s="12" t="s">
        <v>9</v>
      </c>
      <c r="C25" s="9" t="s">
        <v>149</v>
      </c>
      <c r="D25" s="7" t="s">
        <v>4</v>
      </c>
      <c r="E25" s="6">
        <v>0</v>
      </c>
      <c r="F25" s="4">
        <v>2.5801749271137031</v>
      </c>
      <c r="G25" s="4">
        <v>-2.6775808000000002E-2</v>
      </c>
      <c r="H25" s="1">
        <v>0.95077273789773997</v>
      </c>
      <c r="I25" s="1">
        <v>0.36451612903225805</v>
      </c>
    </row>
    <row r="26" spans="1:9" ht="17" x14ac:dyDescent="0.2">
      <c r="A26" s="12" t="s">
        <v>17</v>
      </c>
      <c r="B26" s="12" t="s">
        <v>9</v>
      </c>
      <c r="C26" s="9" t="s">
        <v>150</v>
      </c>
      <c r="D26" s="7" t="s">
        <v>4</v>
      </c>
      <c r="E26" s="6">
        <v>0.5</v>
      </c>
      <c r="F26" s="4">
        <v>2.9124579124579131</v>
      </c>
      <c r="G26" s="4">
        <v>-1.6976261999999999E-2</v>
      </c>
      <c r="H26" s="1">
        <v>1.2796845266031101</v>
      </c>
      <c r="I26" s="1">
        <v>0.31629392971246006</v>
      </c>
    </row>
    <row r="27" spans="1:9" ht="17" x14ac:dyDescent="0.2">
      <c r="A27" s="12" t="s">
        <v>17</v>
      </c>
      <c r="B27" s="12" t="s">
        <v>9</v>
      </c>
      <c r="C27" s="9" t="s">
        <v>151</v>
      </c>
      <c r="D27" s="7" t="s">
        <v>4</v>
      </c>
      <c r="E27" s="6">
        <v>0</v>
      </c>
      <c r="F27" s="4" t="s">
        <v>200</v>
      </c>
      <c r="G27" s="4" t="s">
        <v>200</v>
      </c>
      <c r="H27" s="1" t="s">
        <v>200</v>
      </c>
      <c r="I27" s="1">
        <v>0.34890965732087226</v>
      </c>
    </row>
    <row r="28" spans="1:9" ht="17" x14ac:dyDescent="0.2">
      <c r="A28" s="12" t="s">
        <v>18</v>
      </c>
      <c r="B28" s="12" t="s">
        <v>19</v>
      </c>
      <c r="C28" s="9" t="s">
        <v>150</v>
      </c>
      <c r="D28" s="7" t="s">
        <v>4</v>
      </c>
      <c r="E28" s="6">
        <v>0.5</v>
      </c>
      <c r="F28" s="4">
        <v>2.9124579124579131</v>
      </c>
      <c r="G28" s="4">
        <v>-1.6976261999999999E-2</v>
      </c>
      <c r="H28" s="1">
        <v>1.2796845266031101</v>
      </c>
      <c r="I28" s="1">
        <v>0.31629392971246006</v>
      </c>
    </row>
    <row r="29" spans="1:9" ht="17" x14ac:dyDescent="0.2">
      <c r="A29" s="12" t="s">
        <v>20</v>
      </c>
      <c r="B29" s="12" t="s">
        <v>9</v>
      </c>
      <c r="C29" s="9" t="s">
        <v>152</v>
      </c>
      <c r="D29" s="7" t="s">
        <v>50</v>
      </c>
      <c r="E29" s="6">
        <v>0.21739130434782611</v>
      </c>
      <c r="F29" s="4">
        <v>2.6570247933884299</v>
      </c>
      <c r="G29" s="4" t="s">
        <v>200</v>
      </c>
      <c r="H29" s="1">
        <v>1.3332929324473</v>
      </c>
      <c r="I29" s="1">
        <v>0.53230769230769226</v>
      </c>
    </row>
    <row r="30" spans="1:9" ht="17" x14ac:dyDescent="0.2">
      <c r="A30" s="12" t="s">
        <v>20</v>
      </c>
      <c r="B30" s="12" t="s">
        <v>9</v>
      </c>
      <c r="C30" s="9" t="s">
        <v>153</v>
      </c>
      <c r="D30" s="7" t="s">
        <v>109</v>
      </c>
      <c r="E30" s="6">
        <v>11.688311688311687</v>
      </c>
      <c r="F30" s="4">
        <v>3.9693094629156009</v>
      </c>
      <c r="G30" s="4" t="s">
        <v>200</v>
      </c>
      <c r="H30" s="1">
        <v>0.52285997350874402</v>
      </c>
      <c r="I30" s="1">
        <v>0.76234567901234573</v>
      </c>
    </row>
    <row r="31" spans="1:9" ht="17" x14ac:dyDescent="0.2">
      <c r="A31" s="12" t="s">
        <v>20</v>
      </c>
      <c r="B31" s="12" t="s">
        <v>9</v>
      </c>
      <c r="C31" s="9" t="s">
        <v>154</v>
      </c>
      <c r="D31" s="7" t="s">
        <v>4</v>
      </c>
      <c r="E31" s="6">
        <v>3</v>
      </c>
      <c r="F31" s="4">
        <v>2.5558441558441558</v>
      </c>
      <c r="G31" s="4">
        <v>-4.812777E-2</v>
      </c>
      <c r="H31" s="1">
        <v>1.28783976429568</v>
      </c>
      <c r="I31" s="1">
        <v>0.35197368421052633</v>
      </c>
    </row>
    <row r="32" spans="1:9" ht="17" x14ac:dyDescent="0.2">
      <c r="A32" s="12" t="s">
        <v>20</v>
      </c>
      <c r="B32" s="12" t="s">
        <v>9</v>
      </c>
      <c r="C32" s="9" t="s">
        <v>155</v>
      </c>
      <c r="D32" s="7" t="s">
        <v>110</v>
      </c>
      <c r="E32" s="6">
        <v>0.3125</v>
      </c>
      <c r="F32" s="4">
        <v>2.5508571428571432</v>
      </c>
      <c r="G32" s="4">
        <v>-2.3528591000000001E-2</v>
      </c>
      <c r="H32" s="1">
        <v>1.95015902359497</v>
      </c>
      <c r="I32" s="1">
        <v>0.3193548387096774</v>
      </c>
    </row>
    <row r="33" spans="1:9" ht="17" x14ac:dyDescent="0.2">
      <c r="A33" s="12" t="s">
        <v>20</v>
      </c>
      <c r="B33" s="12" t="s">
        <v>9</v>
      </c>
      <c r="C33" s="9" t="s">
        <v>156</v>
      </c>
      <c r="D33" s="7" t="s">
        <v>111</v>
      </c>
      <c r="E33" s="6">
        <v>0.90909090909090906</v>
      </c>
      <c r="F33" s="4">
        <v>3.2050092764378482</v>
      </c>
      <c r="G33" s="4">
        <v>-1.0122591E-2</v>
      </c>
      <c r="H33" s="1">
        <v>1.7816396013612901</v>
      </c>
      <c r="I33" s="1">
        <v>0.24755700325732899</v>
      </c>
    </row>
    <row r="34" spans="1:9" ht="17" x14ac:dyDescent="0.2">
      <c r="A34" s="12" t="s">
        <v>20</v>
      </c>
      <c r="B34" s="12" t="s">
        <v>9</v>
      </c>
      <c r="C34" s="9" t="s">
        <v>157</v>
      </c>
      <c r="D34" s="7" t="s">
        <v>4</v>
      </c>
      <c r="E34" s="6">
        <v>0.90909090909090906</v>
      </c>
      <c r="F34" s="4">
        <v>3.1112084063047289</v>
      </c>
      <c r="G34" s="4">
        <v>4.6569319999999999E-3</v>
      </c>
      <c r="H34" s="1">
        <v>0.45903669035744199</v>
      </c>
      <c r="I34" s="1">
        <v>0.36393442622950822</v>
      </c>
    </row>
    <row r="35" spans="1:9" ht="17" x14ac:dyDescent="0.2">
      <c r="A35" s="12" t="s">
        <v>21</v>
      </c>
      <c r="B35" s="12" t="s">
        <v>19</v>
      </c>
      <c r="C35" s="9" t="s">
        <v>158</v>
      </c>
      <c r="D35" s="7" t="s">
        <v>4</v>
      </c>
      <c r="E35" s="6">
        <v>0</v>
      </c>
      <c r="F35" s="4">
        <v>3.0732302685109851</v>
      </c>
      <c r="G35" s="4">
        <v>2.6216199999999999E-2</v>
      </c>
      <c r="H35" s="1">
        <v>0.82372982895450797</v>
      </c>
      <c r="I35" s="1">
        <v>0.5771604938271605</v>
      </c>
    </row>
    <row r="36" spans="1:9" ht="17" x14ac:dyDescent="0.2">
      <c r="A36" s="12" t="s">
        <v>21</v>
      </c>
      <c r="B36" s="12" t="s">
        <v>19</v>
      </c>
      <c r="C36" s="9" t="s">
        <v>159</v>
      </c>
      <c r="D36" s="7" t="s">
        <v>114</v>
      </c>
      <c r="E36" s="6">
        <v>10.714285714285715</v>
      </c>
      <c r="F36" s="4">
        <v>4.1395007342143906</v>
      </c>
      <c r="G36" s="4">
        <v>8.0824239999999995E-3</v>
      </c>
      <c r="H36" s="1">
        <v>1.1038154996295699</v>
      </c>
      <c r="I36" s="1">
        <v>0.49679487179487181</v>
      </c>
    </row>
    <row r="37" spans="1:9" ht="17" x14ac:dyDescent="0.2">
      <c r="A37" s="12" t="s">
        <v>21</v>
      </c>
      <c r="B37" s="12" t="s">
        <v>19</v>
      </c>
      <c r="C37" s="9" t="s">
        <v>160</v>
      </c>
      <c r="D37" s="7" t="s">
        <v>4</v>
      </c>
      <c r="E37" s="6">
        <v>0</v>
      </c>
      <c r="F37" s="4">
        <v>2.9143407122232921</v>
      </c>
      <c r="G37" s="4">
        <v>-1.5714338000000001E-2</v>
      </c>
      <c r="H37" s="1">
        <v>1.68923991441286</v>
      </c>
      <c r="I37" s="1">
        <v>0.34083601286173631</v>
      </c>
    </row>
    <row r="38" spans="1:9" ht="17" x14ac:dyDescent="0.2">
      <c r="A38" s="12" t="s">
        <v>21</v>
      </c>
      <c r="B38" s="12" t="s">
        <v>19</v>
      </c>
      <c r="C38" s="9" t="s">
        <v>161</v>
      </c>
      <c r="D38" s="7" t="s">
        <v>4</v>
      </c>
      <c r="E38" s="6">
        <v>0</v>
      </c>
      <c r="F38" s="4">
        <v>2.4470338983050852</v>
      </c>
      <c r="G38" s="4">
        <v>-5.0760407E-2</v>
      </c>
      <c r="H38" s="1">
        <v>1.75860859907027</v>
      </c>
      <c r="I38" s="1">
        <v>0.35897435897435898</v>
      </c>
    </row>
    <row r="39" spans="1:9" ht="17" x14ac:dyDescent="0.2">
      <c r="A39" s="12" t="s">
        <v>21</v>
      </c>
      <c r="B39" s="12" t="s">
        <v>19</v>
      </c>
      <c r="C39" s="9" t="s">
        <v>162</v>
      </c>
      <c r="D39" s="7" t="s">
        <v>111</v>
      </c>
      <c r="E39" s="6">
        <v>0.90909090909090906</v>
      </c>
      <c r="F39" s="4">
        <v>4.9758735440931776</v>
      </c>
      <c r="G39" s="4">
        <v>-1.1192571E-2</v>
      </c>
      <c r="H39" s="1">
        <v>0.86217556832619602</v>
      </c>
      <c r="I39" s="1">
        <v>0.24600638977635783</v>
      </c>
    </row>
    <row r="40" spans="1:9" ht="17" x14ac:dyDescent="0.2">
      <c r="A40" s="12" t="s">
        <v>21</v>
      </c>
      <c r="B40" s="12" t="s">
        <v>19</v>
      </c>
      <c r="C40" s="9" t="s">
        <v>163</v>
      </c>
      <c r="D40" s="7" t="s">
        <v>4</v>
      </c>
      <c r="E40" s="6">
        <v>0.90909090909090906</v>
      </c>
      <c r="F40" s="4">
        <v>3.382890365448505</v>
      </c>
      <c r="G40" s="4">
        <v>-6.4599999999999998E-4</v>
      </c>
      <c r="H40" s="1">
        <v>0.43192780420287502</v>
      </c>
      <c r="I40" s="1">
        <v>0.4098360655737705</v>
      </c>
    </row>
    <row r="41" spans="1:9" ht="17" x14ac:dyDescent="0.2">
      <c r="A41" s="12" t="s">
        <v>22</v>
      </c>
      <c r="B41" s="12" t="s">
        <v>9</v>
      </c>
      <c r="C41" s="9" t="s">
        <v>164</v>
      </c>
      <c r="D41" s="7" t="s">
        <v>4</v>
      </c>
      <c r="E41" s="6">
        <v>0</v>
      </c>
      <c r="F41" s="4">
        <v>2.4565756823821339</v>
      </c>
      <c r="G41" s="4">
        <v>-1.0790107E-2</v>
      </c>
      <c r="H41" s="1">
        <v>1.3640950794015201</v>
      </c>
      <c r="I41" s="1">
        <v>0.40752351097178685</v>
      </c>
    </row>
    <row r="42" spans="1:9" ht="17" x14ac:dyDescent="0.2">
      <c r="A42" s="12" t="s">
        <v>22</v>
      </c>
      <c r="B42" s="12" t="s">
        <v>9</v>
      </c>
      <c r="C42" s="9" t="s">
        <v>165</v>
      </c>
      <c r="D42" s="7" t="s">
        <v>115</v>
      </c>
      <c r="E42" s="6">
        <v>0.33333333333333331</v>
      </c>
      <c r="F42" s="4">
        <v>2.3713163064833012</v>
      </c>
      <c r="G42" s="4">
        <v>-1.8405036E-2</v>
      </c>
      <c r="H42" s="1">
        <v>1.3289357660013901</v>
      </c>
      <c r="I42" s="1">
        <v>0.30491803278688523</v>
      </c>
    </row>
    <row r="43" spans="1:9" ht="17" x14ac:dyDescent="0.2">
      <c r="A43" s="12" t="s">
        <v>23</v>
      </c>
      <c r="B43" s="12" t="s">
        <v>19</v>
      </c>
      <c r="C43" s="9" t="s">
        <v>166</v>
      </c>
      <c r="D43" s="7" t="s">
        <v>116</v>
      </c>
      <c r="E43" s="6">
        <v>12</v>
      </c>
      <c r="F43" s="4">
        <v>3.7322485207100589</v>
      </c>
      <c r="G43" s="4" t="s">
        <v>200</v>
      </c>
      <c r="H43" s="1">
        <v>0.52514820096392401</v>
      </c>
      <c r="I43" s="1">
        <v>0.58385093167701863</v>
      </c>
    </row>
    <row r="44" spans="1:9" ht="17" x14ac:dyDescent="0.2">
      <c r="A44" s="12" t="s">
        <v>23</v>
      </c>
      <c r="B44" s="12" t="s">
        <v>19</v>
      </c>
      <c r="C44" s="9" t="s">
        <v>167</v>
      </c>
      <c r="D44" s="7" t="s">
        <v>117</v>
      </c>
      <c r="E44" s="6">
        <v>5.4545454545454541</v>
      </c>
      <c r="F44" s="4">
        <v>3.8659139026111502</v>
      </c>
      <c r="G44" s="4">
        <v>-1.3096475E-2</v>
      </c>
      <c r="H44" s="1">
        <v>1.16353174362353</v>
      </c>
      <c r="I44" s="1">
        <v>0.76923076923076927</v>
      </c>
    </row>
    <row r="45" spans="1:9" ht="17" x14ac:dyDescent="0.2">
      <c r="A45" s="12" t="s">
        <v>23</v>
      </c>
      <c r="B45" s="12" t="s">
        <v>19</v>
      </c>
      <c r="C45" s="9" t="s">
        <v>168</v>
      </c>
      <c r="D45" s="7" t="s">
        <v>4</v>
      </c>
      <c r="E45" s="6">
        <v>0</v>
      </c>
      <c r="F45" s="4">
        <v>2.6384758364312271</v>
      </c>
      <c r="G45" s="4">
        <v>-5.8569567000000003E-2</v>
      </c>
      <c r="H45" s="1">
        <v>1.6639832806214301</v>
      </c>
      <c r="I45" s="1">
        <v>0.43174603174603177</v>
      </c>
    </row>
    <row r="46" spans="1:9" ht="17" x14ac:dyDescent="0.2">
      <c r="A46" s="12" t="s">
        <v>23</v>
      </c>
      <c r="B46" s="12" t="s">
        <v>19</v>
      </c>
      <c r="C46" s="9" t="s">
        <v>169</v>
      </c>
      <c r="D46" s="7" t="s">
        <v>112</v>
      </c>
      <c r="E46" s="6">
        <v>0.55555555555555558</v>
      </c>
      <c r="F46" s="4">
        <v>2.5801312089971882</v>
      </c>
      <c r="G46" s="4">
        <v>-2.2291099000000002E-2</v>
      </c>
      <c r="H46" s="1">
        <v>1.1810053947085599</v>
      </c>
      <c r="I46" s="1">
        <v>0.47603833865814699</v>
      </c>
    </row>
    <row r="47" spans="1:9" ht="17" x14ac:dyDescent="0.2">
      <c r="A47" s="12" t="s">
        <v>23</v>
      </c>
      <c r="B47" s="12" t="s">
        <v>19</v>
      </c>
      <c r="C47" s="9" t="s">
        <v>170</v>
      </c>
      <c r="D47" s="7" t="s">
        <v>4</v>
      </c>
      <c r="E47" s="6">
        <v>0</v>
      </c>
      <c r="F47" s="4">
        <v>2.420368364030336</v>
      </c>
      <c r="G47" s="4" t="s">
        <v>200</v>
      </c>
      <c r="H47" s="1">
        <v>1.6368320382802899</v>
      </c>
      <c r="I47" s="1">
        <v>0.35126582278481011</v>
      </c>
    </row>
    <row r="48" spans="1:9" ht="17" x14ac:dyDescent="0.2">
      <c r="A48" s="12" t="s">
        <v>23</v>
      </c>
      <c r="B48" s="12" t="s">
        <v>19</v>
      </c>
      <c r="C48" s="9" t="s">
        <v>171</v>
      </c>
      <c r="D48" s="7" t="s">
        <v>4</v>
      </c>
      <c r="E48" s="3">
        <v>1.667</v>
      </c>
      <c r="F48" s="4">
        <v>2.668062827225131</v>
      </c>
      <c r="G48" s="4" t="s">
        <v>200</v>
      </c>
      <c r="H48" s="1">
        <v>1.35624476696517</v>
      </c>
      <c r="I48" s="1">
        <v>0.52050473186119872</v>
      </c>
    </row>
    <row r="49" spans="1:9" ht="17" x14ac:dyDescent="0.2">
      <c r="A49" s="12" t="s">
        <v>23</v>
      </c>
      <c r="B49" s="12" t="s">
        <v>19</v>
      </c>
      <c r="C49" s="9" t="s">
        <v>172</v>
      </c>
      <c r="D49" s="7" t="s">
        <v>4</v>
      </c>
      <c r="E49" s="6">
        <v>0.90909090909090906</v>
      </c>
      <c r="F49" s="4">
        <v>2.505314009661836</v>
      </c>
      <c r="G49" s="4">
        <v>-4.1525209E-2</v>
      </c>
      <c r="H49" s="1">
        <v>1.61611264539066</v>
      </c>
      <c r="I49" s="1">
        <v>0.44585987261146498</v>
      </c>
    </row>
    <row r="50" spans="1:9" ht="17" x14ac:dyDescent="0.2">
      <c r="A50" s="12" t="s">
        <v>23</v>
      </c>
      <c r="B50" s="12" t="s">
        <v>19</v>
      </c>
      <c r="C50" s="9" t="s">
        <v>173</v>
      </c>
      <c r="D50" s="7" t="s">
        <v>24</v>
      </c>
      <c r="E50" s="6">
        <v>31.182795698924728</v>
      </c>
      <c r="F50" s="4">
        <v>2.9910179640718559</v>
      </c>
      <c r="G50" s="4" t="s">
        <v>200</v>
      </c>
      <c r="H50" s="1">
        <v>0.89784035855036803</v>
      </c>
      <c r="I50" s="1">
        <v>0.35973597359735976</v>
      </c>
    </row>
    <row r="51" spans="1:9" ht="17" x14ac:dyDescent="0.2">
      <c r="A51" s="12" t="s">
        <v>23</v>
      </c>
      <c r="B51" s="12" t="s">
        <v>19</v>
      </c>
      <c r="C51" s="9" t="s">
        <v>174</v>
      </c>
      <c r="D51" s="7" t="s">
        <v>4</v>
      </c>
      <c r="E51" s="6">
        <v>1.25</v>
      </c>
      <c r="F51" s="4">
        <v>2.9526842584167419</v>
      </c>
      <c r="G51" s="4">
        <v>1.1549369E-2</v>
      </c>
      <c r="H51" s="1">
        <v>1.21499116146276</v>
      </c>
      <c r="I51" s="1">
        <v>0.36024844720496896</v>
      </c>
    </row>
    <row r="52" spans="1:9" ht="17" x14ac:dyDescent="0.2">
      <c r="A52" s="12" t="s">
        <v>23</v>
      </c>
      <c r="B52" s="12" t="s">
        <v>19</v>
      </c>
      <c r="C52" s="9" t="s">
        <v>175</v>
      </c>
      <c r="D52" s="7" t="s">
        <v>4</v>
      </c>
      <c r="E52" s="6">
        <v>1.3333333333333333</v>
      </c>
      <c r="F52" s="4">
        <v>2.6852367688022278</v>
      </c>
      <c r="G52" s="4">
        <v>-3.3876639E-2</v>
      </c>
      <c r="H52" s="1">
        <v>1.63582133618811</v>
      </c>
      <c r="I52" s="1">
        <v>0.51779935275080902</v>
      </c>
    </row>
    <row r="53" spans="1:9" ht="17" x14ac:dyDescent="0.2">
      <c r="A53" s="12" t="s">
        <v>23</v>
      </c>
      <c r="B53" s="12" t="s">
        <v>19</v>
      </c>
      <c r="C53" s="9" t="s">
        <v>176</v>
      </c>
      <c r="D53" s="7" t="s">
        <v>113</v>
      </c>
      <c r="E53" s="6">
        <v>6.3157894736842106</v>
      </c>
      <c r="F53" s="4">
        <v>5.7549295774647886</v>
      </c>
      <c r="G53" s="4">
        <v>2.3183334999999999E-2</v>
      </c>
      <c r="H53" s="1">
        <v>0.69910490839933104</v>
      </c>
      <c r="I53" s="1">
        <v>0.68338557993730409</v>
      </c>
    </row>
    <row r="54" spans="1:9" ht="17" x14ac:dyDescent="0.2">
      <c r="A54" s="12" t="s">
        <v>25</v>
      </c>
      <c r="B54" s="12" t="s">
        <v>9</v>
      </c>
      <c r="C54" s="9" t="s">
        <v>177</v>
      </c>
      <c r="D54" s="7" t="s">
        <v>118</v>
      </c>
      <c r="E54" s="6">
        <v>18.681318681318682</v>
      </c>
      <c r="F54" s="4">
        <v>10.73963133640553</v>
      </c>
      <c r="G54" s="4">
        <v>3.0009520000000001E-2</v>
      </c>
      <c r="H54" s="1">
        <v>0.46670556107940397</v>
      </c>
      <c r="I54" s="1">
        <v>0.78287461773700306</v>
      </c>
    </row>
    <row r="55" spans="1:9" ht="17" x14ac:dyDescent="0.2">
      <c r="A55" s="12" t="s">
        <v>25</v>
      </c>
      <c r="B55" s="12" t="s">
        <v>9</v>
      </c>
      <c r="C55" s="9" t="s">
        <v>178</v>
      </c>
      <c r="D55" s="7" t="s">
        <v>4</v>
      </c>
      <c r="E55" s="6">
        <v>3.3333333333333335</v>
      </c>
      <c r="F55" s="4">
        <v>5.3339610797237924</v>
      </c>
      <c r="G55" s="4">
        <v>5.666478E-3</v>
      </c>
      <c r="H55" s="1">
        <v>0.47912633260187898</v>
      </c>
      <c r="I55" s="1">
        <v>0.71692307692307689</v>
      </c>
    </row>
    <row r="56" spans="1:9" ht="17" x14ac:dyDescent="0.2">
      <c r="A56" s="12" t="s">
        <v>25</v>
      </c>
      <c r="B56" s="12" t="s">
        <v>9</v>
      </c>
      <c r="C56" s="9" t="s">
        <v>179</v>
      </c>
      <c r="D56" s="7" t="s">
        <v>119</v>
      </c>
      <c r="E56" s="6">
        <v>0.86956521739130443</v>
      </c>
      <c r="F56" s="4">
        <v>3.6401315789473681</v>
      </c>
      <c r="G56" s="4">
        <v>3.4178517999999998E-2</v>
      </c>
      <c r="H56" s="1">
        <v>0.96142211455383297</v>
      </c>
      <c r="I56" s="1">
        <v>0.50458715596330272</v>
      </c>
    </row>
    <row r="57" spans="1:9" ht="17" x14ac:dyDescent="0.2">
      <c r="A57" s="12" t="s">
        <v>25</v>
      </c>
      <c r="B57" s="12" t="s">
        <v>9</v>
      </c>
      <c r="C57" s="9" t="s">
        <v>180</v>
      </c>
      <c r="D57" s="7" t="s">
        <v>120</v>
      </c>
      <c r="E57" s="6">
        <v>2.5974025974025974</v>
      </c>
      <c r="F57" s="4">
        <v>3.2200532386867788</v>
      </c>
      <c r="G57" s="4">
        <v>-2.4375711000000001E-2</v>
      </c>
      <c r="H57" s="1">
        <v>1.57938281254087</v>
      </c>
      <c r="I57" s="1">
        <v>0.46349206349206351</v>
      </c>
    </row>
    <row r="58" spans="1:9" ht="17" x14ac:dyDescent="0.2">
      <c r="A58" s="12" t="s">
        <v>26</v>
      </c>
      <c r="B58" s="12" t="s">
        <v>19</v>
      </c>
      <c r="C58" s="9" t="s">
        <v>181</v>
      </c>
      <c r="D58" s="7" t="s">
        <v>4</v>
      </c>
      <c r="E58" s="6">
        <v>2.0833333333333335</v>
      </c>
      <c r="F58" s="4">
        <v>5.8108591885441534</v>
      </c>
      <c r="G58" s="4">
        <v>1.9254166999999999E-2</v>
      </c>
      <c r="H58" s="1">
        <v>0.435522561452718</v>
      </c>
      <c r="I58" s="1">
        <v>0.71826625386996901</v>
      </c>
    </row>
    <row r="59" spans="1:9" ht="17" x14ac:dyDescent="0.2">
      <c r="A59" s="12" t="s">
        <v>26</v>
      </c>
      <c r="B59" s="12" t="s">
        <v>19</v>
      </c>
      <c r="C59" s="9" t="s">
        <v>182</v>
      </c>
      <c r="D59" s="7" t="s">
        <v>121</v>
      </c>
      <c r="E59" s="6">
        <v>7.0175438596491233</v>
      </c>
      <c r="F59" s="4">
        <v>4.7361319340329837</v>
      </c>
      <c r="G59" s="4">
        <v>2.2609487000000001E-2</v>
      </c>
      <c r="H59" s="1">
        <v>0.90621500831558799</v>
      </c>
      <c r="I59" s="1">
        <v>0.45962732919254656</v>
      </c>
    </row>
    <row r="60" spans="1:9" ht="17" x14ac:dyDescent="0.2">
      <c r="A60" s="12" t="s">
        <v>27</v>
      </c>
      <c r="B60" s="12" t="s">
        <v>28</v>
      </c>
      <c r="C60" s="9" t="s">
        <v>183</v>
      </c>
      <c r="D60" s="7" t="s">
        <v>29</v>
      </c>
      <c r="E60" s="6">
        <v>3.333333333333333</v>
      </c>
      <c r="F60" s="4">
        <v>4.0186839967506094</v>
      </c>
      <c r="G60" s="4" t="s">
        <v>200</v>
      </c>
      <c r="H60" s="1">
        <v>1.83506984250811</v>
      </c>
      <c r="I60" s="1">
        <v>0.39556962025316456</v>
      </c>
    </row>
    <row r="61" spans="1:9" ht="17" x14ac:dyDescent="0.2">
      <c r="A61" s="12" t="s">
        <v>27</v>
      </c>
      <c r="B61" s="12" t="s">
        <v>28</v>
      </c>
      <c r="C61" s="9" t="s">
        <v>184</v>
      </c>
      <c r="D61" s="7" t="s">
        <v>122</v>
      </c>
      <c r="E61" s="6">
        <v>1.5384615384615383</v>
      </c>
      <c r="F61" s="4">
        <v>3.968944099378882</v>
      </c>
      <c r="G61" s="4">
        <v>-5.5927567999999997E-2</v>
      </c>
      <c r="H61" s="1">
        <v>1.1797252491524499</v>
      </c>
      <c r="I61" s="1">
        <v>0.38338658146964855</v>
      </c>
    </row>
    <row r="62" spans="1:9" ht="17" x14ac:dyDescent="0.2">
      <c r="A62" s="12" t="s">
        <v>27</v>
      </c>
      <c r="B62" s="12" t="s">
        <v>28</v>
      </c>
      <c r="C62" s="9" t="s">
        <v>185</v>
      </c>
      <c r="D62" s="7" t="s">
        <v>4</v>
      </c>
      <c r="E62" s="6">
        <v>0</v>
      </c>
      <c r="F62" s="4">
        <v>2.21540312876053</v>
      </c>
      <c r="G62" s="4">
        <v>-1E-4</v>
      </c>
      <c r="H62" s="1">
        <v>1.5865708013351301</v>
      </c>
      <c r="I62" s="1">
        <v>0.47868852459016392</v>
      </c>
    </row>
    <row r="63" spans="1:9" ht="17" x14ac:dyDescent="0.2">
      <c r="A63" s="12" t="s">
        <v>27</v>
      </c>
      <c r="B63" s="12" t="s">
        <v>28</v>
      </c>
      <c r="C63" s="9" t="s">
        <v>186</v>
      </c>
      <c r="D63" s="7" t="s">
        <v>30</v>
      </c>
      <c r="E63" s="6">
        <v>20</v>
      </c>
      <c r="F63" s="4">
        <v>5.3318965517241379</v>
      </c>
      <c r="G63" s="4">
        <v>1.1985268E-2</v>
      </c>
      <c r="H63" s="1">
        <v>1.04571994701749</v>
      </c>
      <c r="I63" s="1">
        <v>0.45141065830721006</v>
      </c>
    </row>
    <row r="64" spans="1:9" ht="17" x14ac:dyDescent="0.2">
      <c r="A64" s="12" t="s">
        <v>27</v>
      </c>
      <c r="B64" s="12" t="s">
        <v>28</v>
      </c>
      <c r="C64" s="9" t="s">
        <v>187</v>
      </c>
      <c r="D64" s="7" t="s">
        <v>4</v>
      </c>
      <c r="E64" s="6">
        <v>0.90909090909090906</v>
      </c>
      <c r="F64" s="4">
        <v>2.1590628853267568</v>
      </c>
      <c r="G64" s="4">
        <v>-4.6345768000000002E-2</v>
      </c>
      <c r="H64" s="1">
        <v>1.35862319541262</v>
      </c>
      <c r="I64" s="1">
        <v>0.41157556270096463</v>
      </c>
    </row>
    <row r="65" spans="1:9" ht="17" x14ac:dyDescent="0.2">
      <c r="A65" s="12" t="s">
        <v>31</v>
      </c>
      <c r="B65" s="12" t="s">
        <v>19</v>
      </c>
      <c r="C65" s="9" t="s">
        <v>188</v>
      </c>
      <c r="D65" s="7" t="s">
        <v>29</v>
      </c>
      <c r="E65" s="6">
        <v>3.333333333333333</v>
      </c>
      <c r="F65" s="4">
        <v>4.065485362095532</v>
      </c>
      <c r="G65" s="4" t="s">
        <v>200</v>
      </c>
      <c r="H65" s="1">
        <v>1.46684115720803</v>
      </c>
      <c r="I65" s="1">
        <v>0.39240506329113922</v>
      </c>
    </row>
    <row r="66" spans="1:9" ht="17" x14ac:dyDescent="0.2">
      <c r="A66" s="12" t="s">
        <v>31</v>
      </c>
      <c r="B66" s="12" t="s">
        <v>19</v>
      </c>
      <c r="C66" s="9" t="s">
        <v>189</v>
      </c>
      <c r="D66" s="7" t="s">
        <v>123</v>
      </c>
      <c r="E66" s="6">
        <v>3.333333333333333</v>
      </c>
      <c r="F66" s="4">
        <v>3.7658079625292742</v>
      </c>
      <c r="G66" s="4">
        <v>-2.969755E-2</v>
      </c>
      <c r="H66" s="1">
        <v>1.0907705452571399</v>
      </c>
      <c r="I66" s="1">
        <v>0.38658146964856233</v>
      </c>
    </row>
    <row r="67" spans="1:9" ht="17" x14ac:dyDescent="0.2">
      <c r="A67" s="12" t="s">
        <v>31</v>
      </c>
      <c r="B67" s="12" t="s">
        <v>19</v>
      </c>
      <c r="C67" s="9" t="s">
        <v>190</v>
      </c>
      <c r="D67" s="7" t="s">
        <v>32</v>
      </c>
      <c r="E67" s="6">
        <v>21</v>
      </c>
      <c r="F67" s="4">
        <v>4.8539765319426333</v>
      </c>
      <c r="G67" s="4">
        <v>6.399152E-3</v>
      </c>
      <c r="H67" s="1">
        <v>0.330148726129807</v>
      </c>
      <c r="I67" s="1">
        <v>0.7865612648221344</v>
      </c>
    </row>
    <row r="68" spans="1:9" ht="17" x14ac:dyDescent="0.2">
      <c r="A68" s="12" t="s">
        <v>31</v>
      </c>
      <c r="B68" s="12" t="s">
        <v>19</v>
      </c>
      <c r="C68" s="9" t="s">
        <v>187</v>
      </c>
      <c r="D68" s="7" t="s">
        <v>4</v>
      </c>
      <c r="E68" s="6">
        <v>0.90909090909090906</v>
      </c>
      <c r="F68" s="4">
        <v>2.1590628853267568</v>
      </c>
      <c r="G68" s="4">
        <v>-4.6345768000000002E-2</v>
      </c>
      <c r="H68" s="1">
        <v>1.35862319541262</v>
      </c>
      <c r="I68" s="1">
        <v>0.41157556270096463</v>
      </c>
    </row>
    <row r="69" spans="1:9" ht="17" x14ac:dyDescent="0.2">
      <c r="A69" s="1" t="s">
        <v>191</v>
      </c>
      <c r="B69" t="s">
        <v>193</v>
      </c>
      <c r="C69" s="9" t="s">
        <v>197</v>
      </c>
      <c r="D69" s="10" t="s">
        <v>195</v>
      </c>
      <c r="E69" s="2">
        <f>4/0.8</f>
        <v>5</v>
      </c>
      <c r="F69" s="4">
        <v>2.9063829787234039</v>
      </c>
      <c r="G69" s="4">
        <v>-2.7316396999999999E-2</v>
      </c>
      <c r="H69" s="1">
        <v>1.47733288913828</v>
      </c>
      <c r="I69" s="1">
        <v>0.37931034482758619</v>
      </c>
    </row>
    <row r="70" spans="1:9" ht="17" x14ac:dyDescent="0.2">
      <c r="A70" s="1" t="s">
        <v>192</v>
      </c>
      <c r="B70" t="s">
        <v>194</v>
      </c>
      <c r="C70" s="9" t="s">
        <v>198</v>
      </c>
      <c r="D70" s="10" t="s">
        <v>196</v>
      </c>
      <c r="E70" s="2">
        <f>9/2.3</f>
        <v>3.9130434782608701</v>
      </c>
      <c r="F70" s="4">
        <v>4.6989323843416368</v>
      </c>
      <c r="G70" s="4">
        <v>8.503732E-3</v>
      </c>
      <c r="H70" s="1">
        <v>0.53870421513022104</v>
      </c>
      <c r="I70" s="1">
        <v>0.43613707165109034</v>
      </c>
    </row>
    <row r="71" spans="1:9" x14ac:dyDescent="0.2">
      <c r="A71" s="1" t="s">
        <v>41</v>
      </c>
      <c r="B71" t="s">
        <v>42</v>
      </c>
      <c r="C71" s="2" t="s">
        <v>89</v>
      </c>
      <c r="D71" s="2" t="s">
        <v>4</v>
      </c>
      <c r="E71" s="2">
        <v>0.66666666666666663</v>
      </c>
      <c r="F71" s="4">
        <v>2.4331210191082802</v>
      </c>
      <c r="G71" s="4" t="s">
        <v>200</v>
      </c>
      <c r="H71" s="1">
        <v>1.21303513854029</v>
      </c>
      <c r="I71" s="1">
        <v>0.46774193548387094</v>
      </c>
    </row>
    <row r="72" spans="1:9" x14ac:dyDescent="0.2">
      <c r="A72" s="1" t="s">
        <v>43</v>
      </c>
      <c r="B72" t="s">
        <v>44</v>
      </c>
      <c r="C72" s="2" t="s">
        <v>95</v>
      </c>
      <c r="D72" s="2" t="s">
        <v>96</v>
      </c>
      <c r="E72" s="2">
        <v>0.7407407407407407</v>
      </c>
      <c r="F72" s="4">
        <v>2.9911764705882349</v>
      </c>
      <c r="G72" s="4" t="s">
        <v>200</v>
      </c>
      <c r="H72" s="1">
        <v>1.2582064202698999</v>
      </c>
      <c r="I72" s="1">
        <v>0.66249999999999998</v>
      </c>
    </row>
    <row r="73" spans="1:9" x14ac:dyDescent="0.2">
      <c r="A73" s="1" t="s">
        <v>38</v>
      </c>
      <c r="B73" t="s">
        <v>39</v>
      </c>
      <c r="C73" s="2" t="s">
        <v>77</v>
      </c>
      <c r="D73" s="2" t="s">
        <v>125</v>
      </c>
      <c r="E73" s="2">
        <f>1/0.36</f>
        <v>2.7777777777777777</v>
      </c>
      <c r="F73" s="4">
        <v>3.207746478873239</v>
      </c>
      <c r="G73" s="4">
        <v>1.2401242E-2</v>
      </c>
      <c r="H73" s="1">
        <v>1.31683252587387</v>
      </c>
      <c r="I73" s="1">
        <v>0.44155844155844154</v>
      </c>
    </row>
    <row r="74" spans="1:9" x14ac:dyDescent="0.2">
      <c r="A74" s="1" t="s">
        <v>37</v>
      </c>
      <c r="B74" t="s">
        <v>34</v>
      </c>
      <c r="C74" s="2" t="s">
        <v>70</v>
      </c>
      <c r="D74" s="2" t="s">
        <v>71</v>
      </c>
      <c r="E74" s="2">
        <v>2.3529411764705883</v>
      </c>
      <c r="F74" s="4">
        <v>2.9400715563506261</v>
      </c>
      <c r="G74" s="4">
        <v>-3.5894877999999998E-2</v>
      </c>
      <c r="H74" s="1">
        <v>1.80412575017621</v>
      </c>
      <c r="I74" s="1">
        <v>0.62135922330097082</v>
      </c>
    </row>
    <row r="75" spans="1:9" x14ac:dyDescent="0.2">
      <c r="A75" s="1" t="s">
        <v>40</v>
      </c>
      <c r="B75" t="s">
        <v>39</v>
      </c>
      <c r="C75" s="2" t="s">
        <v>78</v>
      </c>
      <c r="D75" s="2" t="s">
        <v>4</v>
      </c>
      <c r="E75" s="2">
        <v>1.0101010101010102</v>
      </c>
      <c r="F75" s="4">
        <v>3.360655737704918</v>
      </c>
      <c r="G75" s="4">
        <v>-1.8287805000000001E-2</v>
      </c>
      <c r="H75" s="1">
        <v>1.4917962880529201</v>
      </c>
      <c r="I75" s="1">
        <v>0.63009404388714729</v>
      </c>
    </row>
    <row r="76" spans="1:9" x14ac:dyDescent="0.2">
      <c r="A76" s="1" t="s">
        <v>38</v>
      </c>
      <c r="B76" t="s">
        <v>39</v>
      </c>
      <c r="C76" s="2" t="s">
        <v>75</v>
      </c>
      <c r="D76" s="2" t="s">
        <v>59</v>
      </c>
      <c r="E76" s="2">
        <v>0.20833333333333334</v>
      </c>
      <c r="F76" s="4">
        <v>2.3123359580052489</v>
      </c>
      <c r="G76" s="4">
        <v>-1.9267782000000001E-2</v>
      </c>
      <c r="H76" s="1">
        <v>1.51198167597116</v>
      </c>
      <c r="I76" s="1">
        <v>0.29139072847682118</v>
      </c>
    </row>
    <row r="77" spans="1:9" x14ac:dyDescent="0.2">
      <c r="A77" s="1" t="s">
        <v>35</v>
      </c>
      <c r="B77" t="s">
        <v>34</v>
      </c>
      <c r="C77" s="2" t="s">
        <v>58</v>
      </c>
      <c r="D77" s="2" t="s">
        <v>59</v>
      </c>
      <c r="E77" s="2">
        <v>0.20833333333333334</v>
      </c>
      <c r="F77" s="4">
        <v>2.497429305912596</v>
      </c>
      <c r="G77" s="4">
        <v>-3.7099293999999998E-2</v>
      </c>
      <c r="H77" s="1">
        <v>1.26980279280695</v>
      </c>
      <c r="I77" s="1">
        <v>0.28896103896103897</v>
      </c>
    </row>
    <row r="78" spans="1:9" x14ac:dyDescent="0.2">
      <c r="A78" s="1" t="s">
        <v>37</v>
      </c>
      <c r="B78" t="s">
        <v>34</v>
      </c>
      <c r="C78" s="2" t="s">
        <v>58</v>
      </c>
      <c r="D78" s="2" t="s">
        <v>59</v>
      </c>
      <c r="E78" s="2">
        <v>0.20833333333333334</v>
      </c>
      <c r="F78" s="4">
        <v>2.497429305912596</v>
      </c>
      <c r="G78" s="4">
        <v>-3.7099293999999998E-2</v>
      </c>
      <c r="H78" s="1">
        <v>1.26980279280695</v>
      </c>
      <c r="I78" s="1">
        <v>0.28896103896103897</v>
      </c>
    </row>
    <row r="79" spans="1:9" x14ac:dyDescent="0.2">
      <c r="A79" s="1" t="s">
        <v>33</v>
      </c>
      <c r="B79" t="s">
        <v>34</v>
      </c>
      <c r="C79" s="2" t="s">
        <v>49</v>
      </c>
      <c r="D79" s="2" t="s">
        <v>50</v>
      </c>
      <c r="E79" s="2">
        <v>0.21739130434782611</v>
      </c>
      <c r="F79" s="4">
        <v>2.496953872932985</v>
      </c>
      <c r="G79" s="4" t="s">
        <v>200</v>
      </c>
      <c r="H79" s="1">
        <v>2.1626811556322698</v>
      </c>
      <c r="I79" s="1">
        <v>0.52615384615384619</v>
      </c>
    </row>
    <row r="80" spans="1:9" x14ac:dyDescent="0.2">
      <c r="A80" s="1" t="s">
        <v>37</v>
      </c>
      <c r="B80" t="s">
        <v>34</v>
      </c>
      <c r="C80" s="2" t="s">
        <v>65</v>
      </c>
      <c r="D80" s="2" t="s">
        <v>4</v>
      </c>
      <c r="E80" s="2">
        <v>0</v>
      </c>
      <c r="F80" s="4">
        <v>2.1011591148577451</v>
      </c>
      <c r="G80" s="4" t="s">
        <v>200</v>
      </c>
      <c r="H80" s="1">
        <v>1.41053660359664</v>
      </c>
      <c r="I80" s="1">
        <v>0.33228840125391851</v>
      </c>
    </row>
    <row r="81" spans="1:9" x14ac:dyDescent="0.2">
      <c r="A81" s="1" t="s">
        <v>40</v>
      </c>
      <c r="B81" t="s">
        <v>39</v>
      </c>
      <c r="C81" s="2" t="s">
        <v>79</v>
      </c>
      <c r="D81" s="2" t="s">
        <v>80</v>
      </c>
      <c r="E81" s="2">
        <v>1.6666666666666665</v>
      </c>
      <c r="F81" s="4">
        <v>3.2075796726959518</v>
      </c>
      <c r="G81" s="4" t="s">
        <v>200</v>
      </c>
      <c r="H81" s="1">
        <v>0.79261575601962397</v>
      </c>
      <c r="I81" s="1">
        <v>0.75075075075075071</v>
      </c>
    </row>
    <row r="82" spans="1:9" x14ac:dyDescent="0.2">
      <c r="A82" s="1" t="s">
        <v>43</v>
      </c>
      <c r="B82" t="s">
        <v>44</v>
      </c>
      <c r="C82" s="2" t="s">
        <v>97</v>
      </c>
      <c r="D82" s="2" t="s">
        <v>4</v>
      </c>
      <c r="E82" s="2">
        <v>0.83333333333333337</v>
      </c>
      <c r="F82" s="4">
        <v>4.1796657381615603</v>
      </c>
      <c r="G82" s="4" t="s">
        <v>200</v>
      </c>
      <c r="H82" s="1">
        <v>1.0295698320056299</v>
      </c>
      <c r="I82" s="1">
        <v>0.56656346749226005</v>
      </c>
    </row>
    <row r="83" spans="1:9" x14ac:dyDescent="0.2">
      <c r="A83" s="1" t="s">
        <v>43</v>
      </c>
      <c r="B83" t="s">
        <v>44</v>
      </c>
      <c r="C83" s="2" t="s">
        <v>99</v>
      </c>
      <c r="D83" s="2" t="s">
        <v>4</v>
      </c>
      <c r="E83" s="2">
        <v>0</v>
      </c>
      <c r="F83" s="4">
        <v>2.5393013100436681</v>
      </c>
      <c r="G83" s="4">
        <v>-3.5009410999999997E-2</v>
      </c>
      <c r="H83" s="1">
        <v>2.13949267059377</v>
      </c>
      <c r="I83" s="1">
        <v>0.37254901960784315</v>
      </c>
    </row>
    <row r="84" spans="1:9" x14ac:dyDescent="0.2">
      <c r="A84" s="1" t="s">
        <v>41</v>
      </c>
      <c r="B84" t="s">
        <v>42</v>
      </c>
      <c r="C84" s="2" t="s">
        <v>87</v>
      </c>
      <c r="D84" s="2" t="s">
        <v>4</v>
      </c>
      <c r="E84" s="2">
        <v>0</v>
      </c>
      <c r="F84" s="4">
        <v>2.066985645933014</v>
      </c>
      <c r="G84" s="4">
        <v>-3.5645451000000002E-2</v>
      </c>
      <c r="H84" s="1">
        <v>2.1469126226013699</v>
      </c>
      <c r="I84" s="1">
        <v>0.42443729903536975</v>
      </c>
    </row>
    <row r="85" spans="1:9" x14ac:dyDescent="0.2">
      <c r="A85" s="1" t="s">
        <v>33</v>
      </c>
      <c r="B85" t="s">
        <v>34</v>
      </c>
      <c r="C85" s="2" t="s">
        <v>51</v>
      </c>
      <c r="D85" s="2" t="s">
        <v>4</v>
      </c>
      <c r="E85" s="2">
        <v>0.27777777777777779</v>
      </c>
      <c r="F85" s="4">
        <v>2.6328392246294179</v>
      </c>
      <c r="G85" s="4" t="s">
        <v>200</v>
      </c>
      <c r="H85" s="1">
        <v>1.33828653893586</v>
      </c>
      <c r="I85" s="1">
        <v>0.29166666666666669</v>
      </c>
    </row>
    <row r="86" spans="1:9" x14ac:dyDescent="0.2">
      <c r="A86" s="1" t="s">
        <v>41</v>
      </c>
      <c r="B86" t="s">
        <v>42</v>
      </c>
      <c r="C86" s="2" t="s">
        <v>88</v>
      </c>
      <c r="D86" s="2" t="s">
        <v>4</v>
      </c>
      <c r="E86" s="2">
        <v>0</v>
      </c>
      <c r="F86" s="4">
        <v>2.3397823458282949</v>
      </c>
      <c r="G86" s="4">
        <v>-4.4902752999999997E-2</v>
      </c>
      <c r="H86" s="1">
        <v>1.8502840695186999</v>
      </c>
      <c r="I86" s="1">
        <v>3.7414965986394558E-2</v>
      </c>
    </row>
    <row r="87" spans="1:9" x14ac:dyDescent="0.2">
      <c r="A87" s="1" t="s">
        <v>36</v>
      </c>
      <c r="B87" t="s">
        <v>34</v>
      </c>
      <c r="C87" s="2" t="s">
        <v>61</v>
      </c>
      <c r="D87" s="2" t="s">
        <v>62</v>
      </c>
      <c r="E87" s="2">
        <v>2.2222222222222219</v>
      </c>
      <c r="F87" s="4">
        <v>3.8158347676419959</v>
      </c>
      <c r="G87" s="4">
        <v>-2.2802728000000001E-2</v>
      </c>
      <c r="H87" s="1">
        <v>1.2449046988303401</v>
      </c>
      <c r="I87" s="1">
        <v>0.68553459119496851</v>
      </c>
    </row>
    <row r="88" spans="1:9" x14ac:dyDescent="0.2">
      <c r="A88" s="1" t="s">
        <v>40</v>
      </c>
      <c r="B88" t="s">
        <v>39</v>
      </c>
      <c r="C88" s="2" t="s">
        <v>81</v>
      </c>
      <c r="D88" s="2" t="s">
        <v>82</v>
      </c>
      <c r="E88" s="2">
        <v>3.0769230769230766</v>
      </c>
      <c r="F88" s="4">
        <v>3.4883018867924531</v>
      </c>
      <c r="G88" s="4">
        <v>-2.0850394000000001E-2</v>
      </c>
      <c r="H88" s="1">
        <v>1.03277293814965</v>
      </c>
      <c r="I88" s="1">
        <v>0.47756410256410259</v>
      </c>
    </row>
    <row r="89" spans="1:9" x14ac:dyDescent="0.2">
      <c r="A89" s="1" t="s">
        <v>40</v>
      </c>
      <c r="B89" t="s">
        <v>39</v>
      </c>
      <c r="C89" s="2" t="s">
        <v>84</v>
      </c>
      <c r="D89" s="2" t="s">
        <v>199</v>
      </c>
      <c r="E89" s="2">
        <f>4/0.35</f>
        <v>11.428571428571429</v>
      </c>
      <c r="F89" s="4">
        <v>2.7802690582959642</v>
      </c>
      <c r="G89" s="4">
        <v>-2.5480441E-2</v>
      </c>
      <c r="H89" s="1">
        <v>1.71095493678683</v>
      </c>
      <c r="I89" s="1">
        <v>0.33225806451612905</v>
      </c>
    </row>
    <row r="90" spans="1:9" x14ac:dyDescent="0.2">
      <c r="A90" s="1" t="s">
        <v>33</v>
      </c>
      <c r="B90" t="s">
        <v>34</v>
      </c>
      <c r="C90" s="2" t="s">
        <v>54</v>
      </c>
      <c r="D90" s="2" t="s">
        <v>55</v>
      </c>
      <c r="E90" s="2">
        <v>10</v>
      </c>
      <c r="F90" s="4">
        <v>4.3123659756969266</v>
      </c>
      <c r="G90" s="4">
        <v>2.6485338000000001E-2</v>
      </c>
      <c r="H90" s="1">
        <v>0.72122570907236805</v>
      </c>
      <c r="I90" s="1">
        <v>0.40312500000000001</v>
      </c>
    </row>
    <row r="91" spans="1:9" x14ac:dyDescent="0.2">
      <c r="A91" s="1" t="s">
        <v>36</v>
      </c>
      <c r="B91" t="s">
        <v>34</v>
      </c>
      <c r="C91" s="2" t="s">
        <v>63</v>
      </c>
      <c r="D91" s="2" t="s">
        <v>64</v>
      </c>
      <c r="E91" s="2">
        <v>3.8461538461538458</v>
      </c>
      <c r="F91" s="4">
        <v>4.666666666666667</v>
      </c>
      <c r="G91" s="4">
        <v>1.389976E-3</v>
      </c>
      <c r="H91" s="1">
        <v>0.77970346926742495</v>
      </c>
      <c r="I91" s="1">
        <v>0.45937499999999998</v>
      </c>
    </row>
    <row r="92" spans="1:9" x14ac:dyDescent="0.2">
      <c r="A92" s="1" t="s">
        <v>41</v>
      </c>
      <c r="B92" t="s">
        <v>42</v>
      </c>
      <c r="C92" s="2" t="s">
        <v>92</v>
      </c>
      <c r="D92" s="2" t="s">
        <v>93</v>
      </c>
      <c r="E92" s="2">
        <v>17.460317460317459</v>
      </c>
      <c r="F92" s="4">
        <v>5.5879534565366189</v>
      </c>
      <c r="G92" s="4">
        <v>7.7411720000000002E-3</v>
      </c>
      <c r="H92" s="1">
        <v>0.92458453944335806</v>
      </c>
      <c r="I92" s="1">
        <v>0.72615384615384615</v>
      </c>
    </row>
    <row r="93" spans="1:9" x14ac:dyDescent="0.2">
      <c r="A93" s="1" t="s">
        <v>40</v>
      </c>
      <c r="B93" t="s">
        <v>39</v>
      </c>
      <c r="C93" s="2" t="s">
        <v>85</v>
      </c>
      <c r="D93" s="2" t="s">
        <v>126</v>
      </c>
      <c r="E93" s="2">
        <v>7</v>
      </c>
      <c r="F93" s="4">
        <v>5.3445161290322583</v>
      </c>
      <c r="G93" s="4">
        <v>4.9091000000000003E-2</v>
      </c>
      <c r="H93" s="1">
        <v>0.87988355137936103</v>
      </c>
      <c r="I93" s="1">
        <v>0.67378048780487809</v>
      </c>
    </row>
    <row r="94" spans="1:9" x14ac:dyDescent="0.2">
      <c r="A94" s="1" t="s">
        <v>37</v>
      </c>
      <c r="B94" t="s">
        <v>34</v>
      </c>
      <c r="C94" s="2" t="s">
        <v>66</v>
      </c>
      <c r="D94" s="2" t="s">
        <v>67</v>
      </c>
      <c r="E94" s="2">
        <v>0.23255813953488372</v>
      </c>
      <c r="F94" s="4">
        <v>2.2852233676975939</v>
      </c>
      <c r="G94" s="4">
        <v>5.5023140000000003E-3</v>
      </c>
      <c r="H94" s="1">
        <v>1.6317272603219699</v>
      </c>
      <c r="I94" s="1">
        <v>0.46964856230031948</v>
      </c>
    </row>
    <row r="95" spans="1:9" x14ac:dyDescent="0.2">
      <c r="A95" s="1" t="s">
        <v>33</v>
      </c>
      <c r="B95" t="s">
        <v>34</v>
      </c>
      <c r="C95" s="2" t="s">
        <v>56</v>
      </c>
      <c r="D95" s="2" t="s">
        <v>4</v>
      </c>
      <c r="E95" s="2">
        <v>0</v>
      </c>
      <c r="F95" s="4">
        <v>2.6882406563354602</v>
      </c>
      <c r="G95" s="4">
        <v>8.4173730000000006E-3</v>
      </c>
      <c r="H95" s="1">
        <v>0.88066967888223902</v>
      </c>
      <c r="I95" s="1">
        <v>0.67076923076923078</v>
      </c>
    </row>
    <row r="96" spans="1:9" x14ac:dyDescent="0.2">
      <c r="A96" s="1" t="s">
        <v>40</v>
      </c>
      <c r="B96" t="s">
        <v>39</v>
      </c>
      <c r="C96" s="2" t="s">
        <v>83</v>
      </c>
      <c r="D96" s="2" t="s">
        <v>4</v>
      </c>
      <c r="E96" s="2">
        <v>0</v>
      </c>
      <c r="F96" s="4">
        <v>2.1849015317286651</v>
      </c>
      <c r="G96" s="4">
        <v>-4.8728979999999996E-3</v>
      </c>
      <c r="H96" s="1">
        <v>1.0002538623645501</v>
      </c>
      <c r="I96" s="1">
        <v>0.4258064516129032</v>
      </c>
    </row>
    <row r="97" spans="1:9" x14ac:dyDescent="0.2">
      <c r="A97" s="1" t="s">
        <v>35</v>
      </c>
      <c r="B97" t="s">
        <v>34</v>
      </c>
      <c r="C97" s="2" t="s">
        <v>57</v>
      </c>
      <c r="D97" s="2" t="s">
        <v>4</v>
      </c>
      <c r="E97" s="2">
        <v>0</v>
      </c>
      <c r="F97" s="4">
        <v>2.5892351274787542</v>
      </c>
      <c r="G97" s="4">
        <v>-3.2660875999999998E-2</v>
      </c>
      <c r="H97" s="1">
        <v>1.04316317453089</v>
      </c>
      <c r="I97" s="1">
        <v>0.4779874213836478</v>
      </c>
    </row>
    <row r="98" spans="1:9" x14ac:dyDescent="0.2">
      <c r="A98" s="1" t="s">
        <v>38</v>
      </c>
      <c r="B98" t="s">
        <v>39</v>
      </c>
      <c r="C98" s="2" t="s">
        <v>57</v>
      </c>
      <c r="D98" s="2" t="s">
        <v>4</v>
      </c>
      <c r="E98" s="2">
        <v>0</v>
      </c>
      <c r="F98" s="4">
        <v>2.5892351274787542</v>
      </c>
      <c r="G98" s="4">
        <v>-3.2660875999999998E-2</v>
      </c>
      <c r="H98" s="1">
        <v>1.04316317453089</v>
      </c>
      <c r="I98" s="1">
        <v>0.4779874213836478</v>
      </c>
    </row>
    <row r="99" spans="1:9" x14ac:dyDescent="0.2">
      <c r="A99" s="1" t="s">
        <v>43</v>
      </c>
      <c r="B99" t="s">
        <v>44</v>
      </c>
      <c r="C99" s="2" t="s">
        <v>57</v>
      </c>
      <c r="D99" s="2" t="s">
        <v>4</v>
      </c>
      <c r="E99" s="2">
        <v>0</v>
      </c>
      <c r="F99" s="4">
        <v>2.5892351274787542</v>
      </c>
      <c r="G99" s="4">
        <v>-3.2660875999999998E-2</v>
      </c>
      <c r="H99" s="1">
        <v>1.04316317453089</v>
      </c>
      <c r="I99" s="1">
        <v>0.4779874213836478</v>
      </c>
    </row>
    <row r="100" spans="1:9" x14ac:dyDescent="0.2">
      <c r="A100" s="1" t="s">
        <v>43</v>
      </c>
      <c r="B100" t="s">
        <v>44</v>
      </c>
      <c r="C100" s="2" t="s">
        <v>94</v>
      </c>
      <c r="D100" s="2" t="s">
        <v>4</v>
      </c>
      <c r="E100" s="2">
        <v>0</v>
      </c>
      <c r="F100" s="4">
        <v>2.7371428571428571</v>
      </c>
      <c r="G100" s="4">
        <v>-6.8622040000000002E-3</v>
      </c>
      <c r="H100" s="1">
        <v>1.5148524545767099</v>
      </c>
      <c r="I100" s="1">
        <v>0.50641025641025639</v>
      </c>
    </row>
    <row r="101" spans="1:9" x14ac:dyDescent="0.2">
      <c r="A101" s="1" t="s">
        <v>41</v>
      </c>
      <c r="B101" t="s">
        <v>42</v>
      </c>
      <c r="C101" s="2" t="s">
        <v>86</v>
      </c>
      <c r="D101" s="2" t="s">
        <v>4</v>
      </c>
      <c r="E101" s="2">
        <v>0</v>
      </c>
      <c r="F101" s="4">
        <v>2.8622129436325681</v>
      </c>
      <c r="G101" s="4">
        <v>-1.9494165000000001E-2</v>
      </c>
      <c r="H101" s="1">
        <v>1.6452492916417001</v>
      </c>
      <c r="I101" s="1">
        <v>0.32903225806451614</v>
      </c>
    </row>
    <row r="102" spans="1:9" x14ac:dyDescent="0.2">
      <c r="A102" s="1" t="s">
        <v>41</v>
      </c>
      <c r="B102" t="s">
        <v>42</v>
      </c>
      <c r="C102" s="2" t="s">
        <v>90</v>
      </c>
      <c r="D102" s="2" t="s">
        <v>4</v>
      </c>
      <c r="E102" s="2">
        <v>0.83333333333333337</v>
      </c>
      <c r="F102" s="4">
        <v>3.13006029285099</v>
      </c>
      <c r="G102" s="4">
        <v>-2.42E-4</v>
      </c>
      <c r="H102" s="1">
        <v>1.0366856494190599</v>
      </c>
      <c r="I102" s="1">
        <v>0.47975077881619937</v>
      </c>
    </row>
    <row r="103" spans="1:9" x14ac:dyDescent="0.2">
      <c r="A103" s="1" t="s">
        <v>33</v>
      </c>
      <c r="B103" t="s">
        <v>34</v>
      </c>
      <c r="C103" s="2" t="s">
        <v>52</v>
      </c>
      <c r="D103" s="2" t="s">
        <v>53</v>
      </c>
      <c r="E103" s="2">
        <v>2.7397260273972601</v>
      </c>
      <c r="F103" s="4">
        <v>3.622100954979536</v>
      </c>
      <c r="G103" s="4">
        <v>4.9925402000000001E-2</v>
      </c>
      <c r="H103" s="1">
        <v>1.4187604281169901</v>
      </c>
      <c r="I103" s="1">
        <v>0.55590062111801242</v>
      </c>
    </row>
    <row r="104" spans="1:9" x14ac:dyDescent="0.2">
      <c r="A104" s="1" t="s">
        <v>37</v>
      </c>
      <c r="B104" t="s">
        <v>34</v>
      </c>
      <c r="C104" s="2" t="s">
        <v>74</v>
      </c>
      <c r="D104" s="2" t="s">
        <v>24</v>
      </c>
      <c r="E104" s="2">
        <v>41.558441558441558</v>
      </c>
      <c r="F104" s="4">
        <v>2.7875000000000001</v>
      </c>
      <c r="G104" s="4">
        <v>5.9490510000000003E-3</v>
      </c>
      <c r="H104" s="1">
        <v>1.4905251596547799</v>
      </c>
      <c r="I104" s="1">
        <v>0.7384615384615385</v>
      </c>
    </row>
    <row r="105" spans="1:9" x14ac:dyDescent="0.2">
      <c r="A105" s="1" t="s">
        <v>33</v>
      </c>
      <c r="B105" t="s">
        <v>34</v>
      </c>
      <c r="C105" s="2" t="s">
        <v>47</v>
      </c>
      <c r="D105" s="2" t="s">
        <v>4</v>
      </c>
      <c r="E105" s="2">
        <v>0</v>
      </c>
      <c r="F105" s="4">
        <v>2.0869565217391299</v>
      </c>
      <c r="G105" s="4">
        <v>-3.0054140000000001E-3</v>
      </c>
      <c r="H105" s="1">
        <v>1.6400414203224101</v>
      </c>
      <c r="I105" s="1">
        <v>0.36624203821656048</v>
      </c>
    </row>
    <row r="106" spans="1:9" x14ac:dyDescent="0.2">
      <c r="A106" s="1" t="s">
        <v>37</v>
      </c>
      <c r="B106" t="s">
        <v>34</v>
      </c>
      <c r="C106" s="2" t="s">
        <v>68</v>
      </c>
      <c r="D106" s="2" t="s">
        <v>69</v>
      </c>
      <c r="E106" s="2">
        <v>2.3076923076923075</v>
      </c>
      <c r="F106" s="4">
        <v>3.027653880463872</v>
      </c>
      <c r="G106" s="4">
        <v>-1.89766E-3</v>
      </c>
      <c r="H106" s="1">
        <v>1.09011371835314</v>
      </c>
      <c r="I106" s="1">
        <v>0.41139240506329117</v>
      </c>
    </row>
    <row r="107" spans="1:9" x14ac:dyDescent="0.2">
      <c r="A107" s="1" t="s">
        <v>43</v>
      </c>
      <c r="B107" t="s">
        <v>44</v>
      </c>
      <c r="C107" s="2" t="s">
        <v>98</v>
      </c>
      <c r="D107" s="2" t="s">
        <v>4</v>
      </c>
      <c r="E107" s="2">
        <v>0</v>
      </c>
      <c r="F107" s="4">
        <v>2.7624750499002002</v>
      </c>
      <c r="G107" s="4">
        <v>-6.6533263999999995E-2</v>
      </c>
      <c r="H107" s="1">
        <v>1.45932559770351</v>
      </c>
      <c r="I107" s="1">
        <v>0.43506493506493504</v>
      </c>
    </row>
    <row r="108" spans="1:9" x14ac:dyDescent="0.2">
      <c r="A108" s="1" t="s">
        <v>37</v>
      </c>
      <c r="B108" t="s">
        <v>34</v>
      </c>
      <c r="C108" s="2" t="s">
        <v>72</v>
      </c>
      <c r="D108" s="2" t="s">
        <v>73</v>
      </c>
      <c r="E108" s="2">
        <v>5</v>
      </c>
      <c r="F108" s="4">
        <v>2.9119318181818179</v>
      </c>
      <c r="G108" s="4">
        <v>-1.7460541999999999E-2</v>
      </c>
      <c r="H108" s="1">
        <v>1.7821793583255401</v>
      </c>
      <c r="I108" s="1">
        <v>0.35625000000000001</v>
      </c>
    </row>
    <row r="109" spans="1:9" x14ac:dyDescent="0.2">
      <c r="A109" s="1" t="s">
        <v>35</v>
      </c>
      <c r="B109" t="s">
        <v>34</v>
      </c>
      <c r="C109" s="2" t="s">
        <v>60</v>
      </c>
      <c r="D109" s="2" t="s">
        <v>124</v>
      </c>
      <c r="E109" s="2">
        <f>4/1</f>
        <v>4</v>
      </c>
      <c r="F109" s="4">
        <v>2.7050691244239631</v>
      </c>
      <c r="G109" s="4">
        <v>-3.4882589999999998E-2</v>
      </c>
      <c r="H109" s="1">
        <v>1.68279690503057</v>
      </c>
      <c r="I109" s="1">
        <v>0.39751552795031053</v>
      </c>
    </row>
    <row r="110" spans="1:9" x14ac:dyDescent="0.2">
      <c r="A110" s="1" t="s">
        <v>38</v>
      </c>
      <c r="B110" t="s">
        <v>39</v>
      </c>
      <c r="C110" s="2" t="s">
        <v>76</v>
      </c>
      <c r="D110" s="2" t="s">
        <v>91</v>
      </c>
      <c r="E110" s="2">
        <v>1</v>
      </c>
      <c r="F110" s="4">
        <v>4.1464788732394364</v>
      </c>
      <c r="G110" s="4">
        <v>-2.9657962E-2</v>
      </c>
      <c r="H110" s="1">
        <v>1.0542738934143601</v>
      </c>
      <c r="I110" s="1">
        <v>0.38557993730407525</v>
      </c>
    </row>
    <row r="111" spans="1:9" x14ac:dyDescent="0.2">
      <c r="A111" s="1" t="s">
        <v>41</v>
      </c>
      <c r="B111" t="s">
        <v>42</v>
      </c>
      <c r="C111" s="2" t="s">
        <v>76</v>
      </c>
      <c r="D111" s="2" t="s">
        <v>91</v>
      </c>
      <c r="E111" s="2">
        <v>1</v>
      </c>
      <c r="F111" s="4">
        <v>4.1464788732394364</v>
      </c>
      <c r="G111" s="4">
        <v>-2.9657962E-2</v>
      </c>
      <c r="H111" s="1">
        <v>1.0542738934143601</v>
      </c>
      <c r="I111" s="1">
        <v>0.38557993730407525</v>
      </c>
    </row>
    <row r="112" spans="1:9" x14ac:dyDescent="0.2">
      <c r="A112" s="1" t="s">
        <v>33</v>
      </c>
      <c r="B112" t="s">
        <v>34</v>
      </c>
      <c r="C112" s="2" t="s">
        <v>48</v>
      </c>
      <c r="D112" s="2" t="s">
        <v>4</v>
      </c>
      <c r="E112" s="2">
        <v>0</v>
      </c>
      <c r="F112" s="4" t="s">
        <v>200</v>
      </c>
      <c r="G112" s="4" t="s">
        <v>200</v>
      </c>
      <c r="H112" s="1" t="s">
        <v>200</v>
      </c>
      <c r="I112" s="1">
        <v>0.48</v>
      </c>
    </row>
    <row r="120" spans="1:11" s="13" customFormat="1" ht="20" customHeight="1" x14ac:dyDescent="0.2">
      <c r="A120" s="12"/>
      <c r="B120" s="12"/>
      <c r="C120" s="8"/>
      <c r="D120" s="8"/>
      <c r="E120" s="11"/>
      <c r="F120" s="1"/>
      <c r="G120" s="1"/>
      <c r="H120" s="12"/>
      <c r="I120" s="12"/>
      <c r="J120" s="12"/>
      <c r="K120" s="12"/>
    </row>
    <row r="121" spans="1:11" s="13" customFormat="1" ht="19" customHeight="1" x14ac:dyDescent="0.2">
      <c r="A121" s="12"/>
      <c r="B121" s="12"/>
      <c r="C121" s="8"/>
      <c r="D121" s="8"/>
      <c r="E121" s="11"/>
      <c r="F121" s="1"/>
      <c r="G121" s="1"/>
      <c r="H121" s="12"/>
      <c r="I121" s="12"/>
      <c r="J121" s="12"/>
      <c r="K121" s="12"/>
    </row>
    <row r="122" spans="1:11" x14ac:dyDescent="0.2">
      <c r="A122" s="14"/>
      <c r="B122" s="14"/>
      <c r="C122" s="14"/>
      <c r="D122" s="14"/>
      <c r="E122" s="14"/>
    </row>
    <row r="124" spans="1:11" s="13" customFormat="1" x14ac:dyDescent="0.2">
      <c r="A124" s="12"/>
      <c r="B124" s="12"/>
      <c r="C124" s="8"/>
      <c r="D124" s="8"/>
      <c r="E124" s="11"/>
      <c r="G124" s="12"/>
      <c r="H124" s="12"/>
      <c r="I124" s="12"/>
      <c r="J124" s="12"/>
      <c r="K124" s="12"/>
    </row>
    <row r="125" spans="1:11" x14ac:dyDescent="0.2">
      <c r="A125" s="5"/>
      <c r="B125" s="5"/>
      <c r="C125" s="5"/>
      <c r="D125"/>
      <c r="E125"/>
    </row>
    <row r="127" spans="1:11" s="13" customFormat="1" x14ac:dyDescent="0.2">
      <c r="A127" s="12"/>
      <c r="B127" s="12"/>
      <c r="C127" s="8"/>
      <c r="D127" s="8"/>
      <c r="E127" s="11"/>
      <c r="F127" s="1"/>
      <c r="G127" s="1"/>
      <c r="H127" s="12"/>
      <c r="I127" s="12"/>
      <c r="J127" s="12"/>
      <c r="K127" s="12"/>
    </row>
    <row r="128" spans="1:11" x14ac:dyDescent="0.2">
      <c r="A128" s="14"/>
      <c r="B128" s="14"/>
      <c r="C128" s="14"/>
      <c r="D128" s="14"/>
      <c r="E128" s="14"/>
    </row>
    <row r="130" spans="1:7" x14ac:dyDescent="0.2">
      <c r="A130" s="1"/>
      <c r="C130" s="2"/>
      <c r="D130" s="2"/>
      <c r="E130" s="2"/>
    </row>
    <row r="131" spans="1:7" x14ac:dyDescent="0.2">
      <c r="A131" s="5"/>
      <c r="B131" s="5"/>
      <c r="C131" s="5"/>
      <c r="D131"/>
      <c r="E131"/>
    </row>
    <row r="133" spans="1:7" x14ac:dyDescent="0.2">
      <c r="A133" s="1"/>
      <c r="C133" s="2"/>
      <c r="D133" s="2"/>
      <c r="E133" s="2"/>
    </row>
    <row r="134" spans="1:7" s="14" customFormat="1" x14ac:dyDescent="0.2">
      <c r="A134" s="1"/>
      <c r="B134" s="1"/>
      <c r="C134" s="1"/>
      <c r="D134" s="1"/>
      <c r="E134" s="1"/>
      <c r="F134" s="1"/>
      <c r="G134" s="1"/>
    </row>
  </sheetData>
  <sortState xmlns:xlrd2="http://schemas.microsoft.com/office/spreadsheetml/2017/richdata2" ref="A80:F121">
    <sortCondition ref="C80:C121"/>
  </sortState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Egli, Dietrich M.</cp:lastModifiedBy>
  <dcterms:created xsi:type="dcterms:W3CDTF">2022-05-13T15:41:31Z</dcterms:created>
  <dcterms:modified xsi:type="dcterms:W3CDTF">2024-05-23T21:03:31Z</dcterms:modified>
</cp:coreProperties>
</file>