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pitt-my.sharepoint.com/personal/tdk18_pitt_edu/Documents/BIONIC_LAB/AIP/REVISIONS SUBMISSION/"/>
    </mc:Choice>
  </mc:AlternateContent>
  <xr:revisionPtr revIDLastSave="91" documentId="8_{07F37435-DBB3-4F35-99BF-F10A5050AD8E}" xr6:coauthVersionLast="47" xr6:coauthVersionMax="47" xr10:uidLastSave="{00E05295-8EA8-4136-8E1D-FFE6CCE7875C}"/>
  <bookViews>
    <workbookView xWindow="-28920" yWindow="-120" windowWidth="29040" windowHeight="15840" tabRatio="943" firstSheet="35" activeTab="38" xr2:uid="{00000000-000D-0000-FFFF-FFFF00000000}"/>
  </bookViews>
  <sheets>
    <sheet name="Fig2d1" sheetId="1" r:id="rId1"/>
    <sheet name="Fig2d2" sheetId="2" r:id="rId2"/>
    <sheet name="Fig2d3" sheetId="7" r:id="rId3"/>
    <sheet name="Fig2d4" sheetId="6" r:id="rId4"/>
    <sheet name="Fig2d5" sheetId="5" r:id="rId5"/>
    <sheet name="Fig2d6" sheetId="4" r:id="rId6"/>
    <sheet name="Fig2d7" sheetId="3" r:id="rId7"/>
    <sheet name="Fig3CTROL_d0" sheetId="8" r:id="rId8"/>
    <sheet name="Fig3CTROL_d1" sheetId="9" r:id="rId9"/>
    <sheet name="Fig3CTROL_d2" sheetId="10" r:id="rId10"/>
    <sheet name="Fig3CTROL_d3" sheetId="11" r:id="rId11"/>
    <sheet name="Fig3CTROL_d4" sheetId="12" r:id="rId12"/>
    <sheet name="Fig3CTROL_d5" sheetId="13" r:id="rId13"/>
    <sheet name="Fig3CTROL_d6" sheetId="14" r:id="rId14"/>
    <sheet name="Fig3CTROL_d7" sheetId="15" r:id="rId15"/>
    <sheet name="Fig3LIPUS_d0" sheetId="16" r:id="rId16"/>
    <sheet name="Fig3LIPUS_d1" sheetId="17" r:id="rId17"/>
    <sheet name="Fig3LIPUS_d2" sheetId="18" r:id="rId18"/>
    <sheet name="Fig3LIPUS_d3" sheetId="19" r:id="rId19"/>
    <sheet name="Fig3LIPUS_d4" sheetId="20" r:id="rId20"/>
    <sheet name="Fig3LIPUS_d5" sheetId="21" r:id="rId21"/>
    <sheet name="Fig3LIPUS_d6" sheetId="22" r:id="rId22"/>
    <sheet name="Fig3LIPUS_d7" sheetId="23" r:id="rId23"/>
    <sheet name="Fig4d0" sheetId="24" r:id="rId24"/>
    <sheet name="Fig4d1" sheetId="25" r:id="rId25"/>
    <sheet name="Fig4d2" sheetId="26" r:id="rId26"/>
    <sheet name="Fig4d3" sheetId="27" r:id="rId27"/>
    <sheet name="Fig4d4" sheetId="28" r:id="rId28"/>
    <sheet name="Fig4d5" sheetId="29" r:id="rId29"/>
    <sheet name="Fig4d6" sheetId="30" r:id="rId30"/>
    <sheet name="Fig4d7" sheetId="31" r:id="rId31"/>
    <sheet name="Fig5" sheetId="36" r:id="rId32"/>
    <sheet name="Fig6vessel_associated_microglia" sheetId="32" r:id="rId33"/>
    <sheet name="Fig6vessel-associated_ratio" sheetId="33" r:id="rId34"/>
    <sheet name="Fig6ratio_change" sheetId="34" r:id="rId35"/>
    <sheet name="Fig6total_microglia" sheetId="35" r:id="rId36"/>
    <sheet name="Fig7vessel_diameter_over_time" sheetId="37" r:id="rId37"/>
    <sheet name="Fig7vessel_diameter-average" sheetId="38" r:id="rId38"/>
    <sheet name="Fig7capillary_area_coverage" sheetId="39" r:id="rId39"/>
    <sheet name="Fig7tortuosity" sheetId="40" r:id="rId40"/>
    <sheet name="Fig7max_branch_length" sheetId="41" r:id="rId41"/>
    <sheet name="Fig7avg_branch_length" sheetId="42" r:id="rId42"/>
    <sheet name="Fig7vessel_branch_number" sheetId="43" r:id="rId43"/>
    <sheet name="Fig8active_channels" sheetId="44" r:id="rId44"/>
    <sheet name="Fig8SU_yield" sheetId="45" r:id="rId45"/>
    <sheet name="Fig8noise_floor" sheetId="46" r:id="rId46"/>
    <sheet name="Fig8SNR" sheetId="47" r:id="rId47"/>
    <sheet name="Fig8amplitude" sheetId="48" r:id="rId48"/>
    <sheet name="Fig8impedance" sheetId="49" r:id="rId49"/>
    <sheet name="Fig8GFAP" sheetId="50" r:id="rId50"/>
    <sheet name="Fig8BDNF" sheetId="51" r:id="rId5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50" l="1"/>
  <c r="AA42" i="50"/>
  <c r="Z42" i="50"/>
  <c r="N42" i="50"/>
  <c r="M42" i="50"/>
  <c r="AA41" i="50"/>
  <c r="Z41" i="50"/>
  <c r="N41" i="50"/>
  <c r="M41" i="50"/>
  <c r="AA40" i="50"/>
  <c r="Z40" i="50"/>
  <c r="N40" i="50"/>
  <c r="M40" i="50"/>
  <c r="AA39" i="50"/>
  <c r="Z39" i="50"/>
  <c r="N39" i="50"/>
  <c r="M39" i="50"/>
  <c r="AA38" i="50"/>
  <c r="Z38" i="50"/>
  <c r="N38" i="50"/>
  <c r="M38" i="50"/>
  <c r="AA37" i="50"/>
  <c r="Z37" i="50"/>
  <c r="N37" i="50"/>
  <c r="M37" i="50"/>
  <c r="AA36" i="50"/>
  <c r="Z36" i="50"/>
  <c r="N36" i="50"/>
  <c r="M36" i="50"/>
  <c r="AA35" i="50"/>
  <c r="Z35" i="50"/>
  <c r="N35" i="50"/>
  <c r="M35" i="50"/>
  <c r="AA34" i="50"/>
  <c r="Z34" i="50"/>
  <c r="N34" i="50"/>
  <c r="M34" i="50"/>
  <c r="AA33" i="50"/>
  <c r="Z33" i="50"/>
  <c r="N33" i="50"/>
  <c r="M33" i="50"/>
  <c r="AA32" i="50"/>
  <c r="Z32" i="50"/>
  <c r="N32" i="50"/>
  <c r="M32" i="50"/>
  <c r="AA31" i="50"/>
  <c r="Z31" i="50"/>
  <c r="N31" i="50"/>
  <c r="M31" i="50"/>
  <c r="AA30" i="50"/>
  <c r="Z30" i="50"/>
  <c r="N30" i="50"/>
  <c r="M30" i="50"/>
  <c r="AA29" i="50"/>
  <c r="Z29" i="50"/>
  <c r="N29" i="50"/>
  <c r="M29" i="50"/>
  <c r="AA28" i="50"/>
  <c r="Z28" i="50"/>
  <c r="N28" i="50"/>
  <c r="M28" i="50"/>
  <c r="AA27" i="50"/>
  <c r="Z27" i="50"/>
  <c r="N27" i="50"/>
  <c r="M27" i="50"/>
  <c r="AA26" i="50"/>
  <c r="Z26" i="50"/>
  <c r="N26" i="50"/>
  <c r="M26" i="50"/>
  <c r="AA25" i="50"/>
  <c r="Z25" i="50"/>
  <c r="N25" i="50"/>
  <c r="M25" i="50"/>
  <c r="AA24" i="50"/>
  <c r="Z24" i="50"/>
  <c r="N24" i="50"/>
  <c r="M24" i="50"/>
  <c r="AA23" i="50"/>
  <c r="Z23" i="50"/>
  <c r="N23" i="50"/>
  <c r="M23" i="50"/>
  <c r="AA22" i="50"/>
  <c r="Z22" i="50"/>
  <c r="N22" i="50"/>
  <c r="M22" i="50"/>
  <c r="AA21" i="50"/>
  <c r="Z21" i="50"/>
  <c r="N21" i="50"/>
  <c r="M21" i="50"/>
  <c r="AA20" i="50"/>
  <c r="Z20" i="50"/>
  <c r="N20" i="50"/>
  <c r="M20" i="50"/>
  <c r="AA19" i="50"/>
  <c r="Z19" i="50"/>
  <c r="N19" i="50"/>
  <c r="M19" i="50"/>
  <c r="AA18" i="50"/>
  <c r="Z18" i="50"/>
  <c r="N18" i="50"/>
  <c r="M18" i="50"/>
  <c r="AA17" i="50"/>
  <c r="Z17" i="50"/>
  <c r="N17" i="50"/>
  <c r="M17" i="50"/>
  <c r="AA16" i="50"/>
  <c r="Z16" i="50"/>
  <c r="N16" i="50"/>
  <c r="M16" i="50"/>
  <c r="AA15" i="50"/>
  <c r="Z15" i="50"/>
  <c r="N15" i="50"/>
  <c r="M15" i="50"/>
  <c r="AA14" i="50"/>
  <c r="Z14" i="50"/>
  <c r="N14" i="50"/>
  <c r="M14" i="50"/>
  <c r="AA13" i="50"/>
  <c r="Z13" i="50"/>
  <c r="N13" i="50"/>
  <c r="M13" i="50"/>
  <c r="AA12" i="50"/>
  <c r="Z12" i="50"/>
  <c r="N12" i="50"/>
  <c r="M12" i="50"/>
  <c r="AA11" i="50"/>
  <c r="Z11" i="50"/>
  <c r="N11" i="50"/>
  <c r="M11" i="50"/>
  <c r="AA10" i="50"/>
  <c r="Z10" i="50"/>
  <c r="N10" i="50"/>
  <c r="M10" i="50"/>
  <c r="AA9" i="50"/>
  <c r="Z9" i="50"/>
  <c r="N9" i="50"/>
  <c r="M9" i="50"/>
  <c r="AA8" i="50"/>
  <c r="Z8" i="50"/>
  <c r="N8" i="50"/>
  <c r="M8" i="50"/>
  <c r="AA7" i="50"/>
  <c r="Z7" i="50"/>
  <c r="N7" i="50"/>
  <c r="M7" i="50"/>
  <c r="AA6" i="50"/>
  <c r="Z6" i="50"/>
  <c r="N6" i="50"/>
  <c r="M6" i="50"/>
  <c r="AA5" i="50"/>
  <c r="Z5" i="50"/>
  <c r="N5" i="50"/>
  <c r="M5" i="50"/>
  <c r="AA4" i="50"/>
  <c r="Z4" i="50"/>
  <c r="M4" i="50"/>
  <c r="AA3" i="50"/>
  <c r="Z3" i="50"/>
  <c r="N3" i="50"/>
  <c r="M3" i="50"/>
  <c r="T14" i="36" l="1"/>
  <c r="S14" i="36"/>
  <c r="Q14" i="36"/>
  <c r="P14" i="36"/>
  <c r="T13" i="36"/>
  <c r="S13" i="36"/>
  <c r="Q13" i="36"/>
  <c r="P13" i="36"/>
  <c r="T12" i="36"/>
  <c r="S12" i="36"/>
  <c r="Q12" i="36"/>
  <c r="P12" i="36"/>
  <c r="T11" i="36"/>
  <c r="S11" i="36"/>
  <c r="Q11" i="36"/>
  <c r="P11" i="36"/>
  <c r="T10" i="36"/>
  <c r="S10" i="36"/>
  <c r="Q10" i="36"/>
  <c r="P10" i="36"/>
  <c r="T9" i="36"/>
  <c r="S9" i="36"/>
  <c r="Q9" i="36"/>
  <c r="P9" i="36"/>
  <c r="T8" i="36"/>
  <c r="S8" i="36"/>
  <c r="Q8" i="36"/>
  <c r="P8" i="36"/>
  <c r="T7" i="36"/>
  <c r="S7" i="36"/>
  <c r="Q7" i="36"/>
  <c r="P7" i="36"/>
  <c r="T6" i="36"/>
  <c r="S6" i="36"/>
  <c r="Q6" i="36"/>
  <c r="P6" i="36"/>
  <c r="T5" i="36"/>
  <c r="S5" i="36"/>
  <c r="Q5" i="36"/>
  <c r="P5" i="36"/>
  <c r="T4" i="36"/>
  <c r="S4" i="36"/>
  <c r="Q4" i="36"/>
  <c r="P4" i="36"/>
  <c r="D2" i="31" l="1"/>
  <c r="E2" i="31"/>
  <c r="G2" i="31"/>
  <c r="H2" i="31"/>
  <c r="J2" i="31"/>
  <c r="K2" i="31"/>
  <c r="AD2" i="31" s="1"/>
  <c r="L2" i="31"/>
  <c r="T2" i="31"/>
  <c r="I2" i="31" s="1"/>
  <c r="AC2" i="31" s="1"/>
  <c r="AA2" i="31"/>
  <c r="AB2" i="31"/>
  <c r="AF2" i="31"/>
  <c r="AG2" i="31"/>
  <c r="AH2" i="31"/>
  <c r="AJ2" i="31"/>
  <c r="D3" i="31"/>
  <c r="E3" i="31"/>
  <c r="G3" i="31"/>
  <c r="H3" i="31"/>
  <c r="AJ3" i="31" s="1"/>
  <c r="I3" i="31"/>
  <c r="J3" i="31"/>
  <c r="K3" i="31"/>
  <c r="L3" i="31"/>
  <c r="AB3" i="31"/>
  <c r="AC3" i="31"/>
  <c r="AD3" i="31"/>
  <c r="AF3" i="31"/>
  <c r="AG3" i="31"/>
  <c r="AH3" i="31"/>
  <c r="D4" i="31"/>
  <c r="E4" i="31"/>
  <c r="G4" i="31"/>
  <c r="H4" i="31"/>
  <c r="I4" i="31"/>
  <c r="J4" i="31"/>
  <c r="K4" i="31"/>
  <c r="AD4" i="31" s="1"/>
  <c r="L4" i="31"/>
  <c r="AA4" i="31"/>
  <c r="AB4" i="31"/>
  <c r="AC4" i="31"/>
  <c r="AF4" i="31"/>
  <c r="AG4" i="31"/>
  <c r="AH4" i="31"/>
  <c r="AJ4" i="31"/>
  <c r="D5" i="31"/>
  <c r="E5" i="31"/>
  <c r="G5" i="31"/>
  <c r="H5" i="31"/>
  <c r="AJ5" i="31" s="1"/>
  <c r="I5" i="31"/>
  <c r="J5" i="31"/>
  <c r="K5" i="31"/>
  <c r="L5" i="31"/>
  <c r="AA5" i="31"/>
  <c r="AB5" i="31"/>
  <c r="AC5" i="31"/>
  <c r="AD5" i="31"/>
  <c r="AF5" i="31"/>
  <c r="AG5" i="31"/>
  <c r="AH5" i="31"/>
  <c r="D6" i="31"/>
  <c r="E6" i="31"/>
  <c r="G6" i="31"/>
  <c r="H6" i="31"/>
  <c r="I6" i="31"/>
  <c r="J6" i="31"/>
  <c r="K6" i="31"/>
  <c r="AD6" i="31" s="1"/>
  <c r="L6" i="31"/>
  <c r="AA6" i="31"/>
  <c r="AB6" i="31"/>
  <c r="AC6" i="31"/>
  <c r="AF6" i="31"/>
  <c r="AG6" i="31"/>
  <c r="AH6" i="31"/>
  <c r="AJ6" i="31"/>
  <c r="D7" i="31"/>
  <c r="E7" i="31"/>
  <c r="G7" i="31"/>
  <c r="AA7" i="31" s="1"/>
  <c r="H7" i="31"/>
  <c r="I7" i="31"/>
  <c r="J7" i="31"/>
  <c r="K7" i="31"/>
  <c r="L7" i="31"/>
  <c r="AB7" i="31"/>
  <c r="AC7" i="31"/>
  <c r="AD7" i="31"/>
  <c r="AF7" i="31"/>
  <c r="AG7" i="31"/>
  <c r="AH7" i="31"/>
  <c r="AA8" i="31"/>
  <c r="AB8" i="31"/>
  <c r="AC8" i="31"/>
  <c r="AD8" i="31"/>
  <c r="AA9" i="31"/>
  <c r="AB9" i="31"/>
  <c r="AC9" i="31"/>
  <c r="AD9" i="31"/>
  <c r="AA10" i="31"/>
  <c r="AB10" i="31"/>
  <c r="AC10" i="31"/>
  <c r="AD10" i="31"/>
  <c r="AA11" i="31"/>
  <c r="AB11" i="31"/>
  <c r="AC11" i="31"/>
  <c r="AD11" i="31"/>
  <c r="AA12" i="31"/>
  <c r="AB12" i="31"/>
  <c r="AC12" i="31"/>
  <c r="AD12" i="31"/>
  <c r="E13" i="31"/>
  <c r="G13" i="31"/>
  <c r="I13" i="31"/>
  <c r="K13" i="31"/>
  <c r="AA13" i="31"/>
  <c r="AB13" i="31"/>
  <c r="AC13" i="31"/>
  <c r="AD13" i="31"/>
  <c r="D14" i="31"/>
  <c r="E14" i="31"/>
  <c r="G14" i="31"/>
  <c r="AA14" i="31" s="1"/>
  <c r="I14" i="31"/>
  <c r="K14" i="31"/>
  <c r="AB14" i="31"/>
  <c r="D15" i="31"/>
  <c r="E15" i="31"/>
  <c r="G15" i="31"/>
  <c r="H15" i="31"/>
  <c r="I15" i="31"/>
  <c r="J15" i="31"/>
  <c r="K15" i="31"/>
  <c r="L15" i="31"/>
  <c r="AH15" i="31" s="1"/>
  <c r="AA15" i="31"/>
  <c r="AB15" i="31"/>
  <c r="AC15" i="31"/>
  <c r="AD15" i="31"/>
  <c r="AF15" i="31"/>
  <c r="AG15" i="31"/>
  <c r="AJ15" i="31"/>
  <c r="AA16" i="31"/>
  <c r="AB16" i="31"/>
  <c r="AC16" i="31"/>
  <c r="AD16" i="31"/>
  <c r="AA17" i="31"/>
  <c r="AB17" i="31"/>
  <c r="AC17" i="31"/>
  <c r="AD17" i="31"/>
  <c r="D18" i="31"/>
  <c r="E18" i="31"/>
  <c r="G18" i="31"/>
  <c r="I18" i="31"/>
  <c r="K18" i="31"/>
  <c r="AB18" i="31"/>
  <c r="D19" i="31"/>
  <c r="E19" i="31"/>
  <c r="G19" i="31"/>
  <c r="AA19" i="31" s="1"/>
  <c r="I19" i="31"/>
  <c r="K19" i="31"/>
  <c r="AB19" i="31"/>
  <c r="AC19" i="31"/>
  <c r="AD19" i="31"/>
  <c r="D20" i="31"/>
  <c r="E20" i="31"/>
  <c r="AD20" i="31" s="1"/>
  <c r="G20" i="31"/>
  <c r="I20" i="31"/>
  <c r="K20" i="31"/>
  <c r="AB20" i="31"/>
  <c r="D21" i="31"/>
  <c r="E21" i="31"/>
  <c r="G21" i="31"/>
  <c r="I21" i="31"/>
  <c r="AC21" i="31" s="1"/>
  <c r="K21" i="31"/>
  <c r="AD21" i="31" s="1"/>
  <c r="AA21" i="31"/>
  <c r="AB21" i="31"/>
  <c r="D22" i="31"/>
  <c r="E22" i="31"/>
  <c r="G22" i="31"/>
  <c r="I22" i="31"/>
  <c r="K22" i="31"/>
  <c r="AD22" i="31" s="1"/>
  <c r="AA22" i="31"/>
  <c r="AB22" i="31"/>
  <c r="AC22" i="31"/>
  <c r="D23" i="31"/>
  <c r="E23" i="31"/>
  <c r="G23" i="31"/>
  <c r="I23" i="31"/>
  <c r="K23" i="31"/>
  <c r="AA23" i="31"/>
  <c r="AB23" i="31"/>
  <c r="AC23" i="31"/>
  <c r="AD23" i="31"/>
  <c r="D24" i="31"/>
  <c r="E24" i="31"/>
  <c r="G24" i="31"/>
  <c r="I24" i="31"/>
  <c r="K24" i="31"/>
  <c r="AA24" i="31"/>
  <c r="AB24" i="31"/>
  <c r="AC24" i="31"/>
  <c r="AD24" i="31"/>
  <c r="D25" i="31"/>
  <c r="E25" i="31"/>
  <c r="G25" i="31"/>
  <c r="AA25" i="31" s="1"/>
  <c r="I25" i="31"/>
  <c r="K25" i="31"/>
  <c r="AB25" i="31"/>
  <c r="D26" i="31"/>
  <c r="E26" i="31"/>
  <c r="G26" i="31"/>
  <c r="AA26" i="31" s="1"/>
  <c r="I26" i="31"/>
  <c r="K26" i="31"/>
  <c r="AB26" i="31"/>
  <c r="AC26" i="31"/>
  <c r="AD26" i="31"/>
  <c r="D27" i="31"/>
  <c r="E27" i="31"/>
  <c r="G27" i="31"/>
  <c r="AA27" i="31" s="1"/>
  <c r="I27" i="31"/>
  <c r="AC27" i="31" s="1"/>
  <c r="K27" i="31"/>
  <c r="AD27" i="31" s="1"/>
  <c r="AB27" i="31"/>
  <c r="D28" i="31"/>
  <c r="E28" i="31"/>
  <c r="G28" i="31"/>
  <c r="AA28" i="31" s="1"/>
  <c r="H28" i="31"/>
  <c r="I28" i="31"/>
  <c r="AC28" i="31" s="1"/>
  <c r="J28" i="31"/>
  <c r="AG28" i="31" s="1"/>
  <c r="K28" i="31"/>
  <c r="AD28" i="31" s="1"/>
  <c r="L28" i="31"/>
  <c r="AH28" i="31" s="1"/>
  <c r="AB28" i="31"/>
  <c r="D29" i="31"/>
  <c r="E29" i="31"/>
  <c r="G29" i="31"/>
  <c r="H29" i="31"/>
  <c r="AF29" i="31" s="1"/>
  <c r="I29" i="31"/>
  <c r="J29" i="31"/>
  <c r="AG29" i="31" s="1"/>
  <c r="K29" i="31"/>
  <c r="L29" i="31"/>
  <c r="AH29" i="31" s="1"/>
  <c r="AA29" i="31"/>
  <c r="AB29" i="31"/>
  <c r="AC29" i="31"/>
  <c r="AD29" i="31"/>
  <c r="AJ29" i="31"/>
  <c r="AA30" i="31"/>
  <c r="AB30" i="31"/>
  <c r="AC30" i="31"/>
  <c r="AD30" i="31"/>
  <c r="AA31" i="31"/>
  <c r="AB31" i="31"/>
  <c r="AC31" i="31"/>
  <c r="AD31" i="31"/>
  <c r="D32" i="31"/>
  <c r="E32" i="31"/>
  <c r="G32" i="31"/>
  <c r="H32" i="31"/>
  <c r="I32" i="31"/>
  <c r="J32" i="31"/>
  <c r="K32" i="31"/>
  <c r="AD32" i="31" s="1"/>
  <c r="L32" i="31"/>
  <c r="AA32" i="31"/>
  <c r="AB32" i="31"/>
  <c r="AC32" i="31"/>
  <c r="AF32" i="31"/>
  <c r="AG32" i="31"/>
  <c r="AH32" i="31"/>
  <c r="AJ32" i="31"/>
  <c r="AA33" i="31"/>
  <c r="AB33" i="31"/>
  <c r="AC33" i="31"/>
  <c r="AD33" i="31"/>
  <c r="D34" i="31"/>
  <c r="E34" i="31"/>
  <c r="G34" i="31"/>
  <c r="I34" i="31"/>
  <c r="K34" i="31"/>
  <c r="AA34" i="31"/>
  <c r="AB34" i="31"/>
  <c r="AC34" i="31"/>
  <c r="AD34" i="31"/>
  <c r="D35" i="31"/>
  <c r="E35" i="31"/>
  <c r="G35" i="31"/>
  <c r="AA35" i="31" s="1"/>
  <c r="I35" i="31"/>
  <c r="K35" i="31"/>
  <c r="AB35" i="31"/>
  <c r="D36" i="31"/>
  <c r="E36" i="31"/>
  <c r="G36" i="31"/>
  <c r="AA36" i="31" s="1"/>
  <c r="I36" i="31"/>
  <c r="K36" i="31"/>
  <c r="AB36" i="31"/>
  <c r="AC36" i="31"/>
  <c r="AD36" i="31"/>
  <c r="D37" i="31"/>
  <c r="E37" i="31"/>
  <c r="G37" i="31"/>
  <c r="AA37" i="31" s="1"/>
  <c r="I37" i="31"/>
  <c r="AC37" i="31" s="1"/>
  <c r="K37" i="31"/>
  <c r="AD37" i="31" s="1"/>
  <c r="AB37" i="31"/>
  <c r="D38" i="31"/>
  <c r="E38" i="31"/>
  <c r="G38" i="31"/>
  <c r="AA38" i="31" s="1"/>
  <c r="I38" i="31"/>
  <c r="K38" i="31"/>
  <c r="AD38" i="31" s="1"/>
  <c r="AB38" i="31"/>
  <c r="AC38" i="31"/>
  <c r="D39" i="31"/>
  <c r="E39" i="31"/>
  <c r="G39" i="31"/>
  <c r="I39" i="31"/>
  <c r="K39" i="31"/>
  <c r="AA39" i="31"/>
  <c r="AB39" i="31"/>
  <c r="AC39" i="31"/>
  <c r="AD39" i="31"/>
  <c r="D40" i="31"/>
  <c r="E40" i="31"/>
  <c r="G40" i="31"/>
  <c r="I40" i="31"/>
  <c r="K40" i="31"/>
  <c r="AA40" i="31"/>
  <c r="AB40" i="31"/>
  <c r="AC40" i="31"/>
  <c r="AD40" i="31"/>
  <c r="D41" i="31"/>
  <c r="E41" i="31"/>
  <c r="G41" i="31"/>
  <c r="I41" i="31"/>
  <c r="K41" i="31"/>
  <c r="AA41" i="31"/>
  <c r="AB41" i="31"/>
  <c r="AC41" i="31"/>
  <c r="AD41" i="31"/>
  <c r="D42" i="31"/>
  <c r="E42" i="31"/>
  <c r="AD42" i="31" s="1"/>
  <c r="G42" i="31"/>
  <c r="I42" i="31"/>
  <c r="AC42" i="31" s="1"/>
  <c r="K42" i="31"/>
  <c r="AB42" i="31"/>
  <c r="D43" i="31"/>
  <c r="E43" i="31"/>
  <c r="AC43" i="31" s="1"/>
  <c r="G43" i="31"/>
  <c r="AA43" i="31" s="1"/>
  <c r="I43" i="31"/>
  <c r="K43" i="31"/>
  <c r="AB43" i="31"/>
  <c r="AD43" i="31"/>
  <c r="D44" i="31"/>
  <c r="E44" i="31"/>
  <c r="G44" i="31"/>
  <c r="I44" i="31"/>
  <c r="AC44" i="31" s="1"/>
  <c r="K44" i="31"/>
  <c r="AD44" i="31" s="1"/>
  <c r="AA44" i="31"/>
  <c r="AB44" i="31"/>
  <c r="D45" i="31"/>
  <c r="E45" i="31"/>
  <c r="G45" i="31"/>
  <c r="I45" i="31"/>
  <c r="K45" i="31"/>
  <c r="AA45" i="31"/>
  <c r="AB45" i="31"/>
  <c r="AC45" i="31"/>
  <c r="AD45" i="31"/>
  <c r="D46" i="31"/>
  <c r="E46" i="31"/>
  <c r="G46" i="31"/>
  <c r="I46" i="31"/>
  <c r="K46" i="31"/>
  <c r="AA46" i="31"/>
  <c r="AB46" i="31"/>
  <c r="AC46" i="31"/>
  <c r="AD46" i="31"/>
  <c r="D47" i="31"/>
  <c r="E47" i="31"/>
  <c r="G47" i="31"/>
  <c r="I47" i="31"/>
  <c r="K47" i="31"/>
  <c r="AA47" i="31"/>
  <c r="AB47" i="31"/>
  <c r="AC47" i="31"/>
  <c r="AD47" i="31"/>
  <c r="D48" i="31"/>
  <c r="D72" i="31" s="1"/>
  <c r="D73" i="31" s="1"/>
  <c r="E48" i="31"/>
  <c r="G48" i="31"/>
  <c r="I48" i="31"/>
  <c r="K48" i="31"/>
  <c r="AB48" i="31"/>
  <c r="AD48" i="31"/>
  <c r="D49" i="31"/>
  <c r="E49" i="31"/>
  <c r="G49" i="31"/>
  <c r="AA49" i="31" s="1"/>
  <c r="I49" i="31"/>
  <c r="AC49" i="31" s="1"/>
  <c r="K49" i="31"/>
  <c r="AD49" i="31" s="1"/>
  <c r="AB49" i="31"/>
  <c r="D50" i="31"/>
  <c r="E50" i="31"/>
  <c r="G50" i="31"/>
  <c r="AA50" i="31" s="1"/>
  <c r="I50" i="31"/>
  <c r="AC50" i="31" s="1"/>
  <c r="K50" i="31"/>
  <c r="AB50" i="31"/>
  <c r="AD50" i="31"/>
  <c r="D51" i="31"/>
  <c r="E51" i="31"/>
  <c r="G51" i="31"/>
  <c r="I51" i="31"/>
  <c r="AC51" i="31" s="1"/>
  <c r="K51" i="31"/>
  <c r="AD51" i="31" s="1"/>
  <c r="AA51" i="31"/>
  <c r="AB51" i="31"/>
  <c r="D52" i="31"/>
  <c r="E52" i="31"/>
  <c r="G52" i="31"/>
  <c r="I52" i="31"/>
  <c r="K52" i="31"/>
  <c r="AA52" i="31"/>
  <c r="AB52" i="31"/>
  <c r="AC52" i="31"/>
  <c r="AD52" i="31"/>
  <c r="D53" i="31"/>
  <c r="E53" i="31"/>
  <c r="G53" i="31"/>
  <c r="AA53" i="31" s="1"/>
  <c r="I53" i="31"/>
  <c r="K53" i="31"/>
  <c r="AB53" i="31"/>
  <c r="AC53" i="31"/>
  <c r="AD53" i="31"/>
  <c r="D54" i="31"/>
  <c r="E54" i="31"/>
  <c r="G54" i="31"/>
  <c r="H54" i="31"/>
  <c r="AF54" i="31" s="1"/>
  <c r="I54" i="31"/>
  <c r="J54" i="31"/>
  <c r="AG54" i="31" s="1"/>
  <c r="K54" i="31"/>
  <c r="L54" i="31"/>
  <c r="AH54" i="31" s="1"/>
  <c r="AA54" i="31"/>
  <c r="AB54" i="31"/>
  <c r="AC54" i="31"/>
  <c r="AD54" i="31"/>
  <c r="AJ54" i="31"/>
  <c r="AA55" i="31"/>
  <c r="AB55" i="31"/>
  <c r="AC55" i="31"/>
  <c r="AD55" i="31"/>
  <c r="D56" i="31"/>
  <c r="E56" i="31"/>
  <c r="G56" i="31"/>
  <c r="AA56" i="31" s="1"/>
  <c r="H56" i="31"/>
  <c r="I56" i="31"/>
  <c r="J56" i="31"/>
  <c r="K56" i="31"/>
  <c r="L56" i="31"/>
  <c r="AB56" i="31"/>
  <c r="AG56" i="31"/>
  <c r="AH56" i="31"/>
  <c r="AA57" i="31"/>
  <c r="AB57" i="31"/>
  <c r="AC57" i="31"/>
  <c r="AD57" i="31"/>
  <c r="AA58" i="31"/>
  <c r="AB58" i="31"/>
  <c r="AC58" i="31"/>
  <c r="AD58" i="31"/>
  <c r="AA59" i="31"/>
  <c r="AB59" i="31"/>
  <c r="AC59" i="31"/>
  <c r="AD59" i="31"/>
  <c r="AA60" i="31"/>
  <c r="AB60" i="31"/>
  <c r="AC60" i="31"/>
  <c r="AD60" i="31"/>
  <c r="D61" i="31"/>
  <c r="E61" i="31"/>
  <c r="G61" i="31"/>
  <c r="AA61" i="31" s="1"/>
  <c r="H61" i="31"/>
  <c r="I61" i="31"/>
  <c r="J61" i="31"/>
  <c r="K61" i="31"/>
  <c r="L61" i="31"/>
  <c r="AB61" i="31"/>
  <c r="AG61" i="31"/>
  <c r="AH61" i="31"/>
  <c r="D62" i="31"/>
  <c r="E62" i="31"/>
  <c r="G62" i="31"/>
  <c r="AA62" i="31" s="1"/>
  <c r="H62" i="31"/>
  <c r="I62" i="31"/>
  <c r="AC62" i="31" s="1"/>
  <c r="J62" i="31"/>
  <c r="AG62" i="31" s="1"/>
  <c r="K62" i="31"/>
  <c r="AD62" i="31" s="1"/>
  <c r="L62" i="31"/>
  <c r="AB62" i="31"/>
  <c r="AF62" i="31"/>
  <c r="AH62" i="31"/>
  <c r="AJ62" i="31"/>
  <c r="AA63" i="31"/>
  <c r="AB63" i="31"/>
  <c r="AC63" i="31"/>
  <c r="AD63" i="31"/>
  <c r="AA64" i="31"/>
  <c r="AB64" i="31"/>
  <c r="AC64" i="31"/>
  <c r="AD64" i="31"/>
  <c r="D65" i="31"/>
  <c r="E65" i="31"/>
  <c r="G65" i="31"/>
  <c r="AA65" i="31" s="1"/>
  <c r="H65" i="31"/>
  <c r="I65" i="31"/>
  <c r="J65" i="31"/>
  <c r="K65" i="31"/>
  <c r="L65" i="31"/>
  <c r="AB65" i="31"/>
  <c r="AC65" i="31"/>
  <c r="AD65" i="31"/>
  <c r="AF65" i="31"/>
  <c r="AG65" i="31"/>
  <c r="AH65" i="31"/>
  <c r="AJ65" i="31"/>
  <c r="AA66" i="31"/>
  <c r="AB66" i="31"/>
  <c r="AC66" i="31"/>
  <c r="AD66" i="31"/>
  <c r="AA67" i="31"/>
  <c r="AB67" i="31"/>
  <c r="AC67" i="31"/>
  <c r="AD67" i="31"/>
  <c r="D68" i="31"/>
  <c r="E68" i="31"/>
  <c r="G68" i="31"/>
  <c r="H68" i="31"/>
  <c r="I68" i="31"/>
  <c r="J68" i="31"/>
  <c r="K68" i="31"/>
  <c r="L68" i="31"/>
  <c r="AB68" i="31"/>
  <c r="AG68" i="31"/>
  <c r="AH68" i="31"/>
  <c r="D69" i="31"/>
  <c r="E69" i="31"/>
  <c r="G69" i="31"/>
  <c r="AA69" i="31" s="1"/>
  <c r="H69" i="31"/>
  <c r="I69" i="31"/>
  <c r="AC69" i="31" s="1"/>
  <c r="J69" i="31"/>
  <c r="AG69" i="31" s="1"/>
  <c r="K69" i="31"/>
  <c r="AD69" i="31" s="1"/>
  <c r="L69" i="31"/>
  <c r="AB69" i="31"/>
  <c r="AF69" i="31"/>
  <c r="AH69" i="31"/>
  <c r="AJ69" i="31"/>
  <c r="E70" i="31"/>
  <c r="AD70" i="31" s="1"/>
  <c r="G70" i="31"/>
  <c r="AA70" i="31" s="1"/>
  <c r="H70" i="31"/>
  <c r="I70" i="31"/>
  <c r="J70" i="31"/>
  <c r="K70" i="31"/>
  <c r="L70" i="31"/>
  <c r="AB70" i="31"/>
  <c r="AG70" i="31"/>
  <c r="AH70" i="31"/>
  <c r="E71" i="31"/>
  <c r="G71" i="31"/>
  <c r="H71" i="31"/>
  <c r="I71" i="31"/>
  <c r="AC71" i="31" s="1"/>
  <c r="J71" i="31"/>
  <c r="AG71" i="31" s="1"/>
  <c r="K71" i="31"/>
  <c r="AD71" i="31" s="1"/>
  <c r="L71" i="31"/>
  <c r="AH71" i="31" s="1"/>
  <c r="AA71" i="31"/>
  <c r="AB71" i="31"/>
  <c r="AF71" i="31"/>
  <c r="AJ71" i="31"/>
  <c r="E72" i="31"/>
  <c r="AD72" i="31" s="1"/>
  <c r="G72" i="31"/>
  <c r="AA72" i="31" s="1"/>
  <c r="H72" i="31"/>
  <c r="I72" i="31"/>
  <c r="AC72" i="31" s="1"/>
  <c r="J72" i="31"/>
  <c r="AG72" i="31" s="1"/>
  <c r="K72" i="31"/>
  <c r="L72" i="31"/>
  <c r="AB72" i="31"/>
  <c r="AH72" i="31"/>
  <c r="E73" i="31"/>
  <c r="G73" i="31"/>
  <c r="H73" i="31"/>
  <c r="I73" i="31"/>
  <c r="AC73" i="31" s="1"/>
  <c r="J73" i="31"/>
  <c r="AG73" i="31" s="1"/>
  <c r="K73" i="31"/>
  <c r="AD73" i="31" s="1"/>
  <c r="L73" i="31"/>
  <c r="AH73" i="31" s="1"/>
  <c r="AA73" i="31"/>
  <c r="AB73" i="31"/>
  <c r="AF73" i="31"/>
  <c r="AJ73" i="31"/>
  <c r="E74" i="31"/>
  <c r="AD74" i="31" s="1"/>
  <c r="G74" i="31"/>
  <c r="H74" i="31"/>
  <c r="I74" i="31"/>
  <c r="J74" i="31"/>
  <c r="AG74" i="31" s="1"/>
  <c r="K74" i="31"/>
  <c r="L74" i="31"/>
  <c r="AB74" i="31"/>
  <c r="AH74" i="31"/>
  <c r="E75" i="31"/>
  <c r="G75" i="31"/>
  <c r="H75" i="31"/>
  <c r="I75" i="31"/>
  <c r="AC75" i="31" s="1"/>
  <c r="J75" i="31"/>
  <c r="AG75" i="31" s="1"/>
  <c r="K75" i="31"/>
  <c r="AD75" i="31" s="1"/>
  <c r="L75" i="31"/>
  <c r="AH75" i="31" s="1"/>
  <c r="AA75" i="31"/>
  <c r="AB75" i="31"/>
  <c r="AF75" i="31"/>
  <c r="AJ75" i="31"/>
  <c r="E76" i="31"/>
  <c r="AD76" i="31" s="1"/>
  <c r="G76" i="31"/>
  <c r="AA76" i="31" s="1"/>
  <c r="H76" i="31"/>
  <c r="I76" i="31"/>
  <c r="J76" i="31"/>
  <c r="AG76" i="31" s="1"/>
  <c r="K76" i="31"/>
  <c r="L76" i="31"/>
  <c r="AB76" i="31"/>
  <c r="AH76" i="31"/>
  <c r="E77" i="31"/>
  <c r="G77" i="31"/>
  <c r="H77" i="31"/>
  <c r="I77" i="31"/>
  <c r="AC77" i="31" s="1"/>
  <c r="J77" i="31"/>
  <c r="AG77" i="31" s="1"/>
  <c r="K77" i="31"/>
  <c r="AD77" i="31" s="1"/>
  <c r="L77" i="31"/>
  <c r="AH77" i="31" s="1"/>
  <c r="AA77" i="31"/>
  <c r="AB77" i="31"/>
  <c r="AF77" i="31"/>
  <c r="AJ77" i="31"/>
  <c r="E78" i="31"/>
  <c r="AD78" i="31" s="1"/>
  <c r="G78" i="31"/>
  <c r="AA78" i="31" s="1"/>
  <c r="H78" i="31"/>
  <c r="I78" i="31"/>
  <c r="AC78" i="31" s="1"/>
  <c r="J78" i="31"/>
  <c r="AG78" i="31" s="1"/>
  <c r="K78" i="31"/>
  <c r="L78" i="31"/>
  <c r="AB78" i="31"/>
  <c r="AH78" i="31"/>
  <c r="E79" i="31"/>
  <c r="G79" i="31"/>
  <c r="H79" i="31"/>
  <c r="I79" i="31"/>
  <c r="J79" i="31"/>
  <c r="AG79" i="31" s="1"/>
  <c r="K79" i="31"/>
  <c r="AD79" i="31" s="1"/>
  <c r="L79" i="31"/>
  <c r="AH79" i="31" s="1"/>
  <c r="AA79" i="31"/>
  <c r="AB79" i="31"/>
  <c r="AC79" i="31"/>
  <c r="AF79" i="31"/>
  <c r="AJ79" i="31"/>
  <c r="E80" i="31"/>
  <c r="G80" i="31"/>
  <c r="AA80" i="31" s="1"/>
  <c r="H80" i="31"/>
  <c r="I80" i="31"/>
  <c r="AC80" i="31" s="1"/>
  <c r="J80" i="31"/>
  <c r="AG80" i="31" s="1"/>
  <c r="K80" i="31"/>
  <c r="AD80" i="31" s="1"/>
  <c r="L80" i="31"/>
  <c r="AH80" i="31" s="1"/>
  <c r="AB80" i="31"/>
  <c r="J81" i="31"/>
  <c r="K81" i="31"/>
  <c r="L81" i="31"/>
  <c r="AA81" i="31"/>
  <c r="AB81" i="31"/>
  <c r="AC81" i="31"/>
  <c r="AD81" i="31"/>
  <c r="AF81" i="31"/>
  <c r="AG81" i="31"/>
  <c r="AH81" i="31"/>
  <c r="AJ81" i="31"/>
  <c r="I82" i="31"/>
  <c r="AC82" i="31" s="1"/>
  <c r="J82" i="31"/>
  <c r="K82" i="31"/>
  <c r="L82" i="31"/>
  <c r="AA82" i="31"/>
  <c r="AB82" i="31"/>
  <c r="AD82" i="31"/>
  <c r="AF82" i="31"/>
  <c r="AG82" i="31"/>
  <c r="AH82" i="31"/>
  <c r="AJ82" i="31"/>
  <c r="D83" i="31"/>
  <c r="E83" i="31"/>
  <c r="G83" i="31"/>
  <c r="H83" i="31"/>
  <c r="I83" i="31"/>
  <c r="J83" i="31"/>
  <c r="K83" i="31"/>
  <c r="L83" i="31"/>
  <c r="AA83" i="31"/>
  <c r="AB83" i="31"/>
  <c r="AC83" i="31"/>
  <c r="AD83" i="31"/>
  <c r="AF83" i="31"/>
  <c r="AG83" i="31"/>
  <c r="AH83" i="31"/>
  <c r="AJ83" i="31"/>
  <c r="D84" i="31"/>
  <c r="E84" i="31"/>
  <c r="G84" i="31"/>
  <c r="AA84" i="31" s="1"/>
  <c r="H84" i="31"/>
  <c r="AF84" i="31" s="1"/>
  <c r="I84" i="31"/>
  <c r="AC84" i="31" s="1"/>
  <c r="J84" i="31"/>
  <c r="K84" i="31"/>
  <c r="L84" i="31"/>
  <c r="AB84" i="31"/>
  <c r="AD84" i="31"/>
  <c r="AG84" i="31"/>
  <c r="AH84" i="31"/>
  <c r="D85" i="31"/>
  <c r="E85" i="31"/>
  <c r="G85" i="31"/>
  <c r="H85" i="31"/>
  <c r="I85" i="31"/>
  <c r="J85" i="31"/>
  <c r="K85" i="31"/>
  <c r="L85" i="31"/>
  <c r="AA85" i="31"/>
  <c r="AB85" i="31"/>
  <c r="AC85" i="31"/>
  <c r="AD85" i="31"/>
  <c r="AF85" i="31"/>
  <c r="AG85" i="31"/>
  <c r="AH85" i="31"/>
  <c r="AJ85" i="31"/>
  <c r="D86" i="31"/>
  <c r="E86" i="31"/>
  <c r="G86" i="31"/>
  <c r="AA86" i="31" s="1"/>
  <c r="H86" i="31"/>
  <c r="AJ86" i="31" s="1"/>
  <c r="I86" i="31"/>
  <c r="AC86" i="31" s="1"/>
  <c r="J86" i="31"/>
  <c r="K86" i="31"/>
  <c r="L86" i="31"/>
  <c r="AB86" i="31"/>
  <c r="AD86" i="31"/>
  <c r="AF86" i="31"/>
  <c r="AG86" i="31"/>
  <c r="AH86" i="31"/>
  <c r="D87" i="31"/>
  <c r="E87" i="31"/>
  <c r="G87" i="31"/>
  <c r="H87" i="31"/>
  <c r="I87" i="31"/>
  <c r="J87" i="31"/>
  <c r="K87" i="31"/>
  <c r="L87" i="31"/>
  <c r="AA87" i="31"/>
  <c r="AB87" i="31"/>
  <c r="AC87" i="31"/>
  <c r="AD87" i="31"/>
  <c r="AF87" i="31"/>
  <c r="AG87" i="31"/>
  <c r="AH87" i="31"/>
  <c r="AJ87" i="31"/>
  <c r="D88" i="31"/>
  <c r="E88" i="31"/>
  <c r="G88" i="31"/>
  <c r="AA88" i="31" s="1"/>
  <c r="H88" i="31"/>
  <c r="I88" i="31"/>
  <c r="AC88" i="31" s="1"/>
  <c r="J88" i="31"/>
  <c r="K88" i="31"/>
  <c r="L88" i="31"/>
  <c r="AB88" i="31"/>
  <c r="AD88" i="31"/>
  <c r="AF88" i="31"/>
  <c r="AG88" i="31"/>
  <c r="AH88" i="31"/>
  <c r="AJ88" i="31"/>
  <c r="D89" i="31"/>
  <c r="E89" i="31"/>
  <c r="G89" i="31"/>
  <c r="H89" i="31"/>
  <c r="I89" i="31"/>
  <c r="J89" i="31"/>
  <c r="K89" i="31"/>
  <c r="L89" i="31"/>
  <c r="AA89" i="31"/>
  <c r="AB89" i="31"/>
  <c r="AC89" i="31"/>
  <c r="AD89" i="31"/>
  <c r="AF89" i="31"/>
  <c r="AG89" i="31"/>
  <c r="AH89" i="31"/>
  <c r="AJ89" i="31"/>
  <c r="D90" i="31"/>
  <c r="E90" i="31"/>
  <c r="G90" i="31"/>
  <c r="AA90" i="31" s="1"/>
  <c r="H90" i="31"/>
  <c r="I90" i="31"/>
  <c r="J90" i="31"/>
  <c r="K90" i="31"/>
  <c r="L90" i="31"/>
  <c r="AB90" i="31"/>
  <c r="AC90" i="31"/>
  <c r="AD90" i="31"/>
  <c r="AF90" i="31"/>
  <c r="AG90" i="31"/>
  <c r="AH90" i="31"/>
  <c r="AJ90" i="31"/>
  <c r="D91" i="31"/>
  <c r="D133" i="31" s="1"/>
  <c r="D134" i="31" s="1"/>
  <c r="E91" i="31"/>
  <c r="G91" i="31"/>
  <c r="H91" i="31"/>
  <c r="I91" i="31"/>
  <c r="J91" i="31"/>
  <c r="K91" i="31"/>
  <c r="L91" i="31"/>
  <c r="AA91" i="31"/>
  <c r="AB91" i="31"/>
  <c r="AC91" i="31"/>
  <c r="AD91" i="31"/>
  <c r="AF91" i="31"/>
  <c r="AG91" i="31"/>
  <c r="AH91" i="31"/>
  <c r="AJ91" i="31"/>
  <c r="D92" i="31"/>
  <c r="E92" i="31"/>
  <c r="G92" i="31"/>
  <c r="AA92" i="31" s="1"/>
  <c r="H92" i="31"/>
  <c r="I92" i="31"/>
  <c r="J92" i="31"/>
  <c r="K92" i="31"/>
  <c r="L92" i="31"/>
  <c r="AB92" i="31"/>
  <c r="AC92" i="31"/>
  <c r="AD92" i="31"/>
  <c r="AF92" i="31"/>
  <c r="AG92" i="31"/>
  <c r="AH92" i="31"/>
  <c r="AJ92" i="31"/>
  <c r="D93" i="31"/>
  <c r="E93" i="31"/>
  <c r="G93" i="31"/>
  <c r="H93" i="31"/>
  <c r="I93" i="31"/>
  <c r="J93" i="31"/>
  <c r="K93" i="31"/>
  <c r="L93" i="31"/>
  <c r="AA93" i="31"/>
  <c r="AB93" i="31"/>
  <c r="AC93" i="31"/>
  <c r="AD93" i="31"/>
  <c r="AF93" i="31"/>
  <c r="AG93" i="31"/>
  <c r="AH93" i="31"/>
  <c r="AJ93" i="31"/>
  <c r="J94" i="31"/>
  <c r="AG94" i="31" s="1"/>
  <c r="L94" i="31"/>
  <c r="AH94" i="31" s="1"/>
  <c r="AA94" i="31"/>
  <c r="AB94" i="31"/>
  <c r="AC94" i="31"/>
  <c r="AD94" i="31"/>
  <c r="AF94" i="31"/>
  <c r="AJ94" i="31"/>
  <c r="H95" i="31"/>
  <c r="J95" i="31"/>
  <c r="AG95" i="31" s="1"/>
  <c r="L95" i="31"/>
  <c r="AH95" i="31" s="1"/>
  <c r="AA95" i="31"/>
  <c r="AB95" i="31"/>
  <c r="AC95" i="31"/>
  <c r="AD95" i="31"/>
  <c r="H96" i="31"/>
  <c r="J96" i="31"/>
  <c r="L96" i="31"/>
  <c r="AA96" i="31"/>
  <c r="AB96" i="31"/>
  <c r="AC96" i="31"/>
  <c r="AD96" i="31"/>
  <c r="AF96" i="31"/>
  <c r="AG96" i="31"/>
  <c r="AH96" i="31"/>
  <c r="AJ96" i="31"/>
  <c r="J97" i="31"/>
  <c r="AG97" i="31" s="1"/>
  <c r="L97" i="31"/>
  <c r="AH97" i="31" s="1"/>
  <c r="AA97" i="31"/>
  <c r="AB97" i="31"/>
  <c r="AC97" i="31"/>
  <c r="AD97" i="31"/>
  <c r="AF97" i="31"/>
  <c r="AJ97" i="31"/>
  <c r="H98" i="31"/>
  <c r="J98" i="31"/>
  <c r="AG98" i="31" s="1"/>
  <c r="L98" i="31"/>
  <c r="AH98" i="31" s="1"/>
  <c r="AA98" i="31"/>
  <c r="AB98" i="31"/>
  <c r="AC98" i="31"/>
  <c r="AD98" i="31"/>
  <c r="H99" i="31"/>
  <c r="J99" i="31"/>
  <c r="L99" i="31"/>
  <c r="AA99" i="31"/>
  <c r="AB99" i="31"/>
  <c r="AC99" i="31"/>
  <c r="AD99" i="31"/>
  <c r="AF99" i="31"/>
  <c r="AG99" i="31"/>
  <c r="AH99" i="31"/>
  <c r="AJ99" i="31"/>
  <c r="H100" i="31"/>
  <c r="AF100" i="31" s="1"/>
  <c r="J100" i="31"/>
  <c r="AG100" i="31" s="1"/>
  <c r="L100" i="31"/>
  <c r="AH100" i="31" s="1"/>
  <c r="AA100" i="31"/>
  <c r="AB100" i="31"/>
  <c r="AC100" i="31"/>
  <c r="AD100" i="31"/>
  <c r="AJ100" i="31"/>
  <c r="H101" i="31"/>
  <c r="J101" i="31"/>
  <c r="AG101" i="31" s="1"/>
  <c r="L101" i="31"/>
  <c r="AH101" i="31" s="1"/>
  <c r="AA101" i="31"/>
  <c r="AB101" i="31"/>
  <c r="AC101" i="31"/>
  <c r="AD101" i="31"/>
  <c r="H102" i="31"/>
  <c r="J102" i="31"/>
  <c r="L102" i="31"/>
  <c r="AA102" i="31"/>
  <c r="AB102" i="31"/>
  <c r="AC102" i="31"/>
  <c r="AD102" i="31"/>
  <c r="AF102" i="31"/>
  <c r="AG102" i="31"/>
  <c r="AH102" i="31"/>
  <c r="AJ102" i="31"/>
  <c r="H103" i="31"/>
  <c r="AF103" i="31" s="1"/>
  <c r="J103" i="31"/>
  <c r="AG103" i="31" s="1"/>
  <c r="L103" i="31"/>
  <c r="AH103" i="31" s="1"/>
  <c r="AA103" i="31"/>
  <c r="AB103" i="31"/>
  <c r="AC103" i="31"/>
  <c r="AD103" i="31"/>
  <c r="AJ103" i="31"/>
  <c r="H104" i="31"/>
  <c r="J104" i="31"/>
  <c r="AG104" i="31" s="1"/>
  <c r="L104" i="31"/>
  <c r="AH104" i="31" s="1"/>
  <c r="AA104" i="31"/>
  <c r="AB104" i="31"/>
  <c r="AC104" i="31"/>
  <c r="AD104" i="31"/>
  <c r="D105" i="31"/>
  <c r="E105" i="31"/>
  <c r="G105" i="31"/>
  <c r="H105" i="31"/>
  <c r="I105" i="31"/>
  <c r="J105" i="31"/>
  <c r="K105" i="31"/>
  <c r="L105" i="31"/>
  <c r="AH105" i="31" s="1"/>
  <c r="AA105" i="31"/>
  <c r="AB105" i="31"/>
  <c r="AC105" i="31"/>
  <c r="AD105" i="31"/>
  <c r="AF105" i="31"/>
  <c r="AG105" i="31"/>
  <c r="AJ105" i="31"/>
  <c r="D106" i="31"/>
  <c r="E106" i="31"/>
  <c r="G106" i="31"/>
  <c r="H106" i="31"/>
  <c r="I106" i="31"/>
  <c r="AC106" i="31" s="1"/>
  <c r="J106" i="31"/>
  <c r="AG106" i="31" s="1"/>
  <c r="K106" i="31"/>
  <c r="AD106" i="31" s="1"/>
  <c r="L106" i="31"/>
  <c r="AH106" i="31" s="1"/>
  <c r="AA106" i="31"/>
  <c r="AB106" i="31"/>
  <c r="D107" i="31"/>
  <c r="E107" i="31"/>
  <c r="G107" i="31"/>
  <c r="H107" i="31"/>
  <c r="I107" i="31"/>
  <c r="J107" i="31"/>
  <c r="K107" i="31"/>
  <c r="L107" i="31"/>
  <c r="AH107" i="31" s="1"/>
  <c r="AA107" i="31"/>
  <c r="AB107" i="31"/>
  <c r="AC107" i="31"/>
  <c r="AD107" i="31"/>
  <c r="AF107" i="31"/>
  <c r="AG107" i="31"/>
  <c r="AJ107" i="31"/>
  <c r="D108" i="31"/>
  <c r="E108" i="31"/>
  <c r="G108" i="31"/>
  <c r="H108" i="31"/>
  <c r="I108" i="31"/>
  <c r="AC108" i="31" s="1"/>
  <c r="J108" i="31"/>
  <c r="AG108" i="31" s="1"/>
  <c r="K108" i="31"/>
  <c r="AD108" i="31" s="1"/>
  <c r="L108" i="31"/>
  <c r="AH108" i="31" s="1"/>
  <c r="AA108" i="31"/>
  <c r="AB108" i="31"/>
  <c r="D109" i="31"/>
  <c r="E109" i="31"/>
  <c r="G109" i="31"/>
  <c r="H109" i="31"/>
  <c r="I109" i="31"/>
  <c r="J109" i="31"/>
  <c r="K109" i="31"/>
  <c r="L109" i="31"/>
  <c r="AH109" i="31" s="1"/>
  <c r="AA109" i="31"/>
  <c r="AB109" i="31"/>
  <c r="AC109" i="31"/>
  <c r="AD109" i="31"/>
  <c r="AF109" i="31"/>
  <c r="AG109" i="31"/>
  <c r="AJ109" i="31"/>
  <c r="D110" i="31"/>
  <c r="E110" i="31"/>
  <c r="G110" i="31"/>
  <c r="H110" i="31"/>
  <c r="I110" i="31"/>
  <c r="AC110" i="31" s="1"/>
  <c r="J110" i="31"/>
  <c r="AG110" i="31" s="1"/>
  <c r="K110" i="31"/>
  <c r="AD110" i="31" s="1"/>
  <c r="L110" i="31"/>
  <c r="AH110" i="31" s="1"/>
  <c r="AA110" i="31"/>
  <c r="AB110" i="31"/>
  <c r="G111" i="31"/>
  <c r="AA111" i="31" s="1"/>
  <c r="AB111" i="31"/>
  <c r="AC111" i="31"/>
  <c r="AD111" i="31"/>
  <c r="G112" i="31"/>
  <c r="AA112" i="31"/>
  <c r="AB112" i="31"/>
  <c r="AC112" i="31"/>
  <c r="AD112" i="31"/>
  <c r="G113" i="31"/>
  <c r="AA113" i="31"/>
  <c r="AB113" i="31"/>
  <c r="AC113" i="31"/>
  <c r="AD113" i="31"/>
  <c r="G114" i="31"/>
  <c r="AA114" i="31"/>
  <c r="AB114" i="31"/>
  <c r="AC114" i="31"/>
  <c r="AD114" i="31"/>
  <c r="G115" i="31"/>
  <c r="AA115" i="31"/>
  <c r="AB115" i="31"/>
  <c r="AC115" i="31"/>
  <c r="AD115" i="31"/>
  <c r="G116" i="31"/>
  <c r="AA116" i="31" s="1"/>
  <c r="AB116" i="31"/>
  <c r="AC116" i="31"/>
  <c r="AD116" i="31"/>
  <c r="D117" i="31"/>
  <c r="E117" i="31"/>
  <c r="G117" i="31"/>
  <c r="AA117" i="31" s="1"/>
  <c r="H117" i="31"/>
  <c r="I117" i="31"/>
  <c r="J117" i="31"/>
  <c r="K117" i="31"/>
  <c r="L117" i="31"/>
  <c r="AB117" i="31"/>
  <c r="AC117" i="31"/>
  <c r="AD117" i="31"/>
  <c r="AF117" i="31"/>
  <c r="AG117" i="31"/>
  <c r="AH117" i="31"/>
  <c r="AJ117" i="31"/>
  <c r="D118" i="31"/>
  <c r="E118" i="31"/>
  <c r="G118" i="31"/>
  <c r="AA118" i="31"/>
  <c r="AB118" i="31"/>
  <c r="AC118" i="31"/>
  <c r="AD118" i="31"/>
  <c r="D119" i="31"/>
  <c r="E119" i="31"/>
  <c r="G119" i="31"/>
  <c r="AA119" i="31" s="1"/>
  <c r="I119" i="31"/>
  <c r="K119" i="31"/>
  <c r="AD119" i="31" s="1"/>
  <c r="AB119" i="31"/>
  <c r="D120" i="31"/>
  <c r="E120" i="31"/>
  <c r="G120" i="31"/>
  <c r="AA120" i="31" s="1"/>
  <c r="H120" i="31"/>
  <c r="I120" i="31"/>
  <c r="J120" i="31"/>
  <c r="K120" i="31"/>
  <c r="L120" i="31"/>
  <c r="AB120" i="31"/>
  <c r="AC120" i="31"/>
  <c r="AD120" i="31"/>
  <c r="AF120" i="31"/>
  <c r="AG120" i="31"/>
  <c r="AH120" i="31"/>
  <c r="AJ120" i="31"/>
  <c r="G121" i="31"/>
  <c r="AA121" i="31"/>
  <c r="AB121" i="31"/>
  <c r="AC121" i="31"/>
  <c r="AD121" i="31"/>
  <c r="D122" i="31"/>
  <c r="E122" i="31"/>
  <c r="G122" i="31"/>
  <c r="AA122" i="31" s="1"/>
  <c r="H122" i="31"/>
  <c r="I122" i="31"/>
  <c r="AC122" i="31" s="1"/>
  <c r="J122" i="31"/>
  <c r="AG122" i="31" s="1"/>
  <c r="K122" i="31"/>
  <c r="AD122" i="31" s="1"/>
  <c r="L122" i="31"/>
  <c r="AB122" i="31"/>
  <c r="AH122" i="31"/>
  <c r="D123" i="31"/>
  <c r="E123" i="31"/>
  <c r="G123" i="31"/>
  <c r="H123" i="31"/>
  <c r="I123" i="31"/>
  <c r="J123" i="31"/>
  <c r="AG123" i="31" s="1"/>
  <c r="K123" i="31"/>
  <c r="AD123" i="31" s="1"/>
  <c r="L123" i="31"/>
  <c r="AH123" i="31" s="1"/>
  <c r="AA123" i="31"/>
  <c r="AB123" i="31"/>
  <c r="AC123" i="31"/>
  <c r="AF123" i="31"/>
  <c r="AJ123" i="31"/>
  <c r="G124" i="31"/>
  <c r="AA124" i="31"/>
  <c r="AB124" i="31"/>
  <c r="AC124" i="31"/>
  <c r="AD124" i="31"/>
  <c r="G125" i="31"/>
  <c r="AA125" i="31" s="1"/>
  <c r="AB125" i="31"/>
  <c r="AC125" i="31"/>
  <c r="AD125" i="31"/>
  <c r="D126" i="31"/>
  <c r="E126" i="31"/>
  <c r="G126" i="31"/>
  <c r="H126" i="31"/>
  <c r="I126" i="31"/>
  <c r="J126" i="31"/>
  <c r="K126" i="31"/>
  <c r="L126" i="31"/>
  <c r="AA126" i="31"/>
  <c r="AB126" i="31"/>
  <c r="AC126" i="31"/>
  <c r="AD126" i="31"/>
  <c r="AF126" i="31"/>
  <c r="AG126" i="31"/>
  <c r="AH126" i="31"/>
  <c r="AJ126" i="31"/>
  <c r="G127" i="31"/>
  <c r="AA127" i="31" s="1"/>
  <c r="AB127" i="31"/>
  <c r="AC127" i="31"/>
  <c r="AD127" i="31"/>
  <c r="G128" i="31"/>
  <c r="AA128" i="31"/>
  <c r="AB128" i="31"/>
  <c r="AC128" i="31"/>
  <c r="AD128" i="31"/>
  <c r="G129" i="31"/>
  <c r="AA129" i="31"/>
  <c r="AB129" i="31"/>
  <c r="AC129" i="31"/>
  <c r="AD129" i="31"/>
  <c r="G130" i="31"/>
  <c r="AA130" i="31" s="1"/>
  <c r="AB130" i="31"/>
  <c r="AC130" i="31"/>
  <c r="AD130" i="31"/>
  <c r="G131" i="31"/>
  <c r="AA131" i="31" s="1"/>
  <c r="AB131" i="31"/>
  <c r="AC131" i="31"/>
  <c r="AD131" i="31"/>
  <c r="E132" i="31"/>
  <c r="G132" i="31"/>
  <c r="H132" i="31"/>
  <c r="I132" i="31"/>
  <c r="AC132" i="31" s="1"/>
  <c r="J132" i="31"/>
  <c r="AG132" i="31" s="1"/>
  <c r="K132" i="31"/>
  <c r="AD132" i="31" s="1"/>
  <c r="L132" i="31"/>
  <c r="AA132" i="31"/>
  <c r="AB132" i="31"/>
  <c r="AF132" i="31"/>
  <c r="AH132" i="31"/>
  <c r="AJ132" i="31"/>
  <c r="E133" i="31"/>
  <c r="AD133" i="31" s="1"/>
  <c r="G133" i="31"/>
  <c r="AA133" i="31" s="1"/>
  <c r="H133" i="31"/>
  <c r="I133" i="31"/>
  <c r="AC133" i="31" s="1"/>
  <c r="J133" i="31"/>
  <c r="K133" i="31"/>
  <c r="L133" i="31"/>
  <c r="AB133" i="31"/>
  <c r="AG133" i="31"/>
  <c r="AH133" i="31"/>
  <c r="E134" i="31"/>
  <c r="G134" i="31"/>
  <c r="H134" i="31"/>
  <c r="I134" i="31"/>
  <c r="AC134" i="31" s="1"/>
  <c r="J134" i="31"/>
  <c r="AG134" i="31" s="1"/>
  <c r="K134" i="31"/>
  <c r="AD134" i="31" s="1"/>
  <c r="L134" i="31"/>
  <c r="AA134" i="31"/>
  <c r="AB134" i="31"/>
  <c r="AF134" i="31"/>
  <c r="AH134" i="31"/>
  <c r="AJ134" i="31"/>
  <c r="E135" i="31"/>
  <c r="AD135" i="31" s="1"/>
  <c r="G135" i="31"/>
  <c r="AA135" i="31" s="1"/>
  <c r="H135" i="31"/>
  <c r="I135" i="31"/>
  <c r="J135" i="31"/>
  <c r="K135" i="31"/>
  <c r="L135" i="31"/>
  <c r="AB135" i="31"/>
  <c r="AG135" i="31"/>
  <c r="AH135" i="31"/>
  <c r="E136" i="31"/>
  <c r="G136" i="31"/>
  <c r="H136" i="31"/>
  <c r="I136" i="31"/>
  <c r="AC136" i="31" s="1"/>
  <c r="J136" i="31"/>
  <c r="AG136" i="31" s="1"/>
  <c r="K136" i="31"/>
  <c r="AD136" i="31" s="1"/>
  <c r="L136" i="31"/>
  <c r="AH136" i="31" s="1"/>
  <c r="AA136" i="31"/>
  <c r="AB136" i="31"/>
  <c r="AF136" i="31"/>
  <c r="AJ136" i="31"/>
  <c r="E137" i="31"/>
  <c r="AD137" i="31" s="1"/>
  <c r="G137" i="31"/>
  <c r="AA137" i="31" s="1"/>
  <c r="H137" i="31"/>
  <c r="I137" i="31"/>
  <c r="AC137" i="31" s="1"/>
  <c r="J137" i="31"/>
  <c r="K137" i="31"/>
  <c r="L137" i="31"/>
  <c r="AB137" i="31"/>
  <c r="AG137" i="31"/>
  <c r="AH137" i="31"/>
  <c r="E138" i="31"/>
  <c r="G138" i="31"/>
  <c r="H138" i="31"/>
  <c r="I138" i="31"/>
  <c r="AC138" i="31" s="1"/>
  <c r="J138" i="31"/>
  <c r="AG138" i="31" s="1"/>
  <c r="K138" i="31"/>
  <c r="AD138" i="31" s="1"/>
  <c r="L138" i="31"/>
  <c r="AA138" i="31"/>
  <c r="AB138" i="31"/>
  <c r="AF138" i="31"/>
  <c r="AH138" i="31"/>
  <c r="AJ138" i="31"/>
  <c r="H139" i="31"/>
  <c r="AJ139" i="31" s="1"/>
  <c r="J139" i="31"/>
  <c r="AG139" i="31" s="1"/>
  <c r="L139" i="31"/>
  <c r="AH139" i="31" s="1"/>
  <c r="AF139" i="31"/>
  <c r="D2" i="30"/>
  <c r="E2" i="30"/>
  <c r="F2" i="30"/>
  <c r="G2" i="30"/>
  <c r="H2" i="30"/>
  <c r="AA2" i="30"/>
  <c r="AB2" i="30"/>
  <c r="AC2" i="30"/>
  <c r="AD2" i="30"/>
  <c r="AF2" i="30"/>
  <c r="AG2" i="30"/>
  <c r="AH2" i="30"/>
  <c r="AJ2" i="30"/>
  <c r="D3" i="30"/>
  <c r="E3" i="30"/>
  <c r="F3" i="30"/>
  <c r="AG3" i="30" s="1"/>
  <c r="G3" i="30"/>
  <c r="H3" i="30"/>
  <c r="AF3" i="30" s="1"/>
  <c r="AA3" i="30"/>
  <c r="AB3" i="30"/>
  <c r="D4" i="30"/>
  <c r="E4" i="30"/>
  <c r="F4" i="30"/>
  <c r="G4" i="30"/>
  <c r="H4" i="30"/>
  <c r="AA4" i="30"/>
  <c r="AB4" i="30"/>
  <c r="D5" i="30"/>
  <c r="E5" i="30"/>
  <c r="AA5" i="30" s="1"/>
  <c r="F5" i="30"/>
  <c r="G5" i="30"/>
  <c r="H5" i="30"/>
  <c r="AB5" i="30"/>
  <c r="AC5" i="30"/>
  <c r="AD5" i="30"/>
  <c r="AF5" i="30"/>
  <c r="AG5" i="30"/>
  <c r="AH5" i="30"/>
  <c r="AJ5" i="30"/>
  <c r="D6" i="30"/>
  <c r="E6" i="30"/>
  <c r="F6" i="30"/>
  <c r="G6" i="30"/>
  <c r="AA6" i="30" s="1"/>
  <c r="H6" i="30"/>
  <c r="I6" i="30"/>
  <c r="AC6" i="30" s="1"/>
  <c r="J6" i="30"/>
  <c r="AG6" i="30" s="1"/>
  <c r="K6" i="30"/>
  <c r="AD6" i="30" s="1"/>
  <c r="L6" i="30"/>
  <c r="AH6" i="30" s="1"/>
  <c r="AB6" i="30"/>
  <c r="D7" i="30"/>
  <c r="E7" i="30"/>
  <c r="F7" i="30"/>
  <c r="G7" i="30"/>
  <c r="H7" i="30"/>
  <c r="I7" i="30"/>
  <c r="J7" i="30"/>
  <c r="K7" i="30"/>
  <c r="L7" i="30"/>
  <c r="AH7" i="30" s="1"/>
  <c r="AA7" i="30"/>
  <c r="AB7" i="30"/>
  <c r="AC7" i="30"/>
  <c r="AD7" i="30"/>
  <c r="AF7" i="30"/>
  <c r="AG7" i="30"/>
  <c r="AJ7" i="30"/>
  <c r="D8" i="30"/>
  <c r="E8" i="30"/>
  <c r="F8" i="30"/>
  <c r="G8" i="30"/>
  <c r="H8" i="30"/>
  <c r="I8" i="30"/>
  <c r="AC8" i="30" s="1"/>
  <c r="J8" i="30"/>
  <c r="AG8" i="30" s="1"/>
  <c r="K8" i="30"/>
  <c r="AD8" i="30" s="1"/>
  <c r="L8" i="30"/>
  <c r="AH8" i="30" s="1"/>
  <c r="AA8" i="30"/>
  <c r="AB8" i="30"/>
  <c r="D9" i="30"/>
  <c r="E9" i="30"/>
  <c r="F9" i="30"/>
  <c r="G9" i="30"/>
  <c r="H9" i="30"/>
  <c r="AF9" i="30" s="1"/>
  <c r="I9" i="30"/>
  <c r="J9" i="30"/>
  <c r="AG9" i="30" s="1"/>
  <c r="K9" i="30"/>
  <c r="L9" i="30"/>
  <c r="AA9" i="30"/>
  <c r="AB9" i="30"/>
  <c r="AC9" i="30"/>
  <c r="AD9" i="30"/>
  <c r="AH9" i="30"/>
  <c r="AJ9" i="30"/>
  <c r="D10" i="30"/>
  <c r="E10" i="30"/>
  <c r="F10" i="30"/>
  <c r="AH10" i="30" s="1"/>
  <c r="G10" i="30"/>
  <c r="AA10" i="30" s="1"/>
  <c r="H10" i="30"/>
  <c r="I10" i="30"/>
  <c r="AC10" i="30" s="1"/>
  <c r="J10" i="30"/>
  <c r="AG10" i="30" s="1"/>
  <c r="K10" i="30"/>
  <c r="AD10" i="30" s="1"/>
  <c r="L10" i="30"/>
  <c r="AB10" i="30"/>
  <c r="D11" i="30"/>
  <c r="E11" i="30"/>
  <c r="F11" i="30"/>
  <c r="G11" i="30"/>
  <c r="H11" i="30"/>
  <c r="AF11" i="30" s="1"/>
  <c r="I11" i="30"/>
  <c r="AC11" i="30" s="1"/>
  <c r="J11" i="30"/>
  <c r="AG11" i="30" s="1"/>
  <c r="K11" i="30"/>
  <c r="AD11" i="30" s="1"/>
  <c r="L11" i="30"/>
  <c r="AH11" i="30" s="1"/>
  <c r="AA11" i="30"/>
  <c r="AB11" i="30"/>
  <c r="AJ11" i="30"/>
  <c r="D12" i="30"/>
  <c r="D90" i="30" s="1"/>
  <c r="D91" i="30" s="1"/>
  <c r="E12" i="30"/>
  <c r="AD12" i="30" s="1"/>
  <c r="F12" i="30"/>
  <c r="G12" i="30"/>
  <c r="AA12" i="30" s="1"/>
  <c r="H12" i="30"/>
  <c r="I12" i="30"/>
  <c r="AC12" i="30" s="1"/>
  <c r="J12" i="30"/>
  <c r="K12" i="30"/>
  <c r="L12" i="30"/>
  <c r="AB12" i="30"/>
  <c r="E13" i="30"/>
  <c r="F13" i="30"/>
  <c r="G13" i="30"/>
  <c r="H13" i="30"/>
  <c r="I13" i="30"/>
  <c r="AC13" i="30" s="1"/>
  <c r="J13" i="30"/>
  <c r="K13" i="30"/>
  <c r="L13" i="30"/>
  <c r="AA13" i="30"/>
  <c r="AB13" i="30"/>
  <c r="AD13" i="30"/>
  <c r="AF13" i="30"/>
  <c r="AG13" i="30"/>
  <c r="AH13" i="30"/>
  <c r="AJ13" i="30"/>
  <c r="D14" i="30"/>
  <c r="E14" i="30"/>
  <c r="F14" i="30"/>
  <c r="G14" i="30"/>
  <c r="AA14" i="30" s="1"/>
  <c r="H14" i="30"/>
  <c r="I14" i="30"/>
  <c r="J14" i="30"/>
  <c r="K14" i="30"/>
  <c r="L14" i="30"/>
  <c r="AB14" i="30"/>
  <c r="D15" i="30"/>
  <c r="E15" i="30"/>
  <c r="AC15" i="30" s="1"/>
  <c r="F15" i="30"/>
  <c r="AF15" i="30" s="1"/>
  <c r="G15" i="30"/>
  <c r="H15" i="30"/>
  <c r="I15" i="30"/>
  <c r="J15" i="30"/>
  <c r="K15" i="30"/>
  <c r="L15" i="30"/>
  <c r="AB15" i="30"/>
  <c r="AJ15" i="30"/>
  <c r="D16" i="30"/>
  <c r="E16" i="30"/>
  <c r="F16" i="30"/>
  <c r="G16" i="30"/>
  <c r="H16" i="30"/>
  <c r="I16" i="30"/>
  <c r="J16" i="30"/>
  <c r="K16" i="30"/>
  <c r="L16" i="30"/>
  <c r="AB16" i="30"/>
  <c r="AJ16" i="30"/>
  <c r="D17" i="30"/>
  <c r="E17" i="30"/>
  <c r="AD17" i="30" s="1"/>
  <c r="F17" i="30"/>
  <c r="AG17" i="30" s="1"/>
  <c r="G17" i="30"/>
  <c r="AA17" i="30" s="1"/>
  <c r="H17" i="30"/>
  <c r="AF17" i="30" s="1"/>
  <c r="I17" i="30"/>
  <c r="AC17" i="30" s="1"/>
  <c r="J17" i="30"/>
  <c r="K17" i="30"/>
  <c r="L17" i="30"/>
  <c r="AB17" i="30"/>
  <c r="D18" i="30"/>
  <c r="E18" i="30"/>
  <c r="F18" i="30"/>
  <c r="G18" i="30"/>
  <c r="H18" i="30"/>
  <c r="I18" i="30"/>
  <c r="J18" i="30"/>
  <c r="K18" i="30"/>
  <c r="L18" i="30"/>
  <c r="AA18" i="30"/>
  <c r="AB18" i="30"/>
  <c r="AC18" i="30"/>
  <c r="AD18" i="30"/>
  <c r="AF18" i="30"/>
  <c r="AG18" i="30"/>
  <c r="AH18" i="30"/>
  <c r="AJ18" i="30"/>
  <c r="D19" i="30"/>
  <c r="E19" i="30"/>
  <c r="AC19" i="30" s="1"/>
  <c r="F19" i="30"/>
  <c r="AF19" i="30" s="1"/>
  <c r="G19" i="30"/>
  <c r="AA19" i="30" s="1"/>
  <c r="H19" i="30"/>
  <c r="AJ19" i="30" s="1"/>
  <c r="I19" i="30"/>
  <c r="J19" i="30"/>
  <c r="K19" i="30"/>
  <c r="L19" i="30"/>
  <c r="AB19" i="30"/>
  <c r="D20" i="30"/>
  <c r="E20" i="30"/>
  <c r="F20" i="30"/>
  <c r="G20" i="30"/>
  <c r="H20" i="30"/>
  <c r="I20" i="30"/>
  <c r="J20" i="30"/>
  <c r="K20" i="30"/>
  <c r="L20" i="30"/>
  <c r="AA20" i="30"/>
  <c r="AB20" i="30"/>
  <c r="AC20" i="30"/>
  <c r="AD20" i="30"/>
  <c r="AF20" i="30"/>
  <c r="AG20" i="30"/>
  <c r="AH20" i="30"/>
  <c r="AJ20" i="30"/>
  <c r="D21" i="30"/>
  <c r="E21" i="30"/>
  <c r="AA21" i="30" s="1"/>
  <c r="F21" i="30"/>
  <c r="G21" i="30"/>
  <c r="H21" i="30"/>
  <c r="AJ21" i="30" s="1"/>
  <c r="I21" i="30"/>
  <c r="J21" i="30"/>
  <c r="AG21" i="30" s="1"/>
  <c r="K21" i="30"/>
  <c r="L21" i="30"/>
  <c r="AH21" i="30" s="1"/>
  <c r="AB21" i="30"/>
  <c r="D22" i="30"/>
  <c r="E22" i="30"/>
  <c r="F22" i="30"/>
  <c r="G22" i="30"/>
  <c r="H22" i="30"/>
  <c r="I22" i="30"/>
  <c r="J22" i="30"/>
  <c r="K22" i="30"/>
  <c r="L22" i="30"/>
  <c r="AA22" i="30"/>
  <c r="AB22" i="30"/>
  <c r="AC22" i="30"/>
  <c r="AD22" i="30"/>
  <c r="AF22" i="30"/>
  <c r="AG22" i="30"/>
  <c r="AH22" i="30"/>
  <c r="AJ22" i="30"/>
  <c r="D23" i="30"/>
  <c r="E23" i="30"/>
  <c r="F23" i="30"/>
  <c r="G23" i="30"/>
  <c r="AA23" i="30" s="1"/>
  <c r="H23" i="30"/>
  <c r="I23" i="30"/>
  <c r="AC23" i="30" s="1"/>
  <c r="J23" i="30"/>
  <c r="K23" i="30"/>
  <c r="AD23" i="30" s="1"/>
  <c r="L23" i="30"/>
  <c r="AB23" i="30"/>
  <c r="D24" i="30"/>
  <c r="E24" i="30"/>
  <c r="F24" i="30"/>
  <c r="G24" i="30"/>
  <c r="AJ24" i="30" s="1"/>
  <c r="H24" i="30"/>
  <c r="I24" i="30"/>
  <c r="J24" i="30"/>
  <c r="K24" i="30"/>
  <c r="L24" i="30"/>
  <c r="AH24" i="30" s="1"/>
  <c r="AA24" i="30"/>
  <c r="AB24" i="30"/>
  <c r="AC24" i="30"/>
  <c r="AD24" i="30"/>
  <c r="AF24" i="30"/>
  <c r="AG24" i="30"/>
  <c r="D25" i="30"/>
  <c r="E25" i="30"/>
  <c r="F25" i="30"/>
  <c r="G25" i="30"/>
  <c r="H25" i="30"/>
  <c r="I25" i="30"/>
  <c r="AC25" i="30" s="1"/>
  <c r="J25" i="30"/>
  <c r="AG25" i="30" s="1"/>
  <c r="K25" i="30"/>
  <c r="AD25" i="30" s="1"/>
  <c r="L25" i="30"/>
  <c r="AH25" i="30" s="1"/>
  <c r="AA25" i="30"/>
  <c r="AB25" i="30"/>
  <c r="D26" i="30"/>
  <c r="E26" i="30"/>
  <c r="F26" i="30"/>
  <c r="G26" i="30"/>
  <c r="H26" i="30"/>
  <c r="AF26" i="30" s="1"/>
  <c r="I26" i="30"/>
  <c r="J26" i="30"/>
  <c r="AG26" i="30" s="1"/>
  <c r="K26" i="30"/>
  <c r="L26" i="30"/>
  <c r="AA26" i="30"/>
  <c r="AB26" i="30"/>
  <c r="AC26" i="30"/>
  <c r="AD26" i="30"/>
  <c r="AH26" i="30"/>
  <c r="AJ26" i="30"/>
  <c r="D27" i="30"/>
  <c r="E27" i="30"/>
  <c r="F27" i="30"/>
  <c r="AH27" i="30" s="1"/>
  <c r="G27" i="30"/>
  <c r="AA27" i="30" s="1"/>
  <c r="H27" i="30"/>
  <c r="I27" i="30"/>
  <c r="J27" i="30"/>
  <c r="K27" i="30"/>
  <c r="L27" i="30"/>
  <c r="AB27" i="30"/>
  <c r="D28" i="30"/>
  <c r="E28" i="30"/>
  <c r="F28" i="30"/>
  <c r="AH28" i="30" s="1"/>
  <c r="G28" i="30"/>
  <c r="H28" i="30"/>
  <c r="AJ28" i="30" s="1"/>
  <c r="AA28" i="30"/>
  <c r="AB28" i="30"/>
  <c r="AC28" i="30"/>
  <c r="AD28" i="30"/>
  <c r="AG28" i="30"/>
  <c r="D29" i="30"/>
  <c r="E29" i="30"/>
  <c r="F29" i="30"/>
  <c r="G29" i="30"/>
  <c r="H29" i="30"/>
  <c r="I29" i="30"/>
  <c r="AC29" i="30" s="1"/>
  <c r="J29" i="30"/>
  <c r="AG29" i="30" s="1"/>
  <c r="K29" i="30"/>
  <c r="AD29" i="30" s="1"/>
  <c r="L29" i="30"/>
  <c r="AH29" i="30" s="1"/>
  <c r="AA29" i="30"/>
  <c r="AB29" i="30"/>
  <c r="D30" i="30"/>
  <c r="E30" i="30"/>
  <c r="F30" i="30"/>
  <c r="G30" i="30"/>
  <c r="H30" i="30"/>
  <c r="AF30" i="30" s="1"/>
  <c r="I30" i="30"/>
  <c r="J30" i="30"/>
  <c r="AG30" i="30" s="1"/>
  <c r="K30" i="30"/>
  <c r="L30" i="30"/>
  <c r="AA30" i="30"/>
  <c r="AB30" i="30"/>
  <c r="AC30" i="30"/>
  <c r="AD30" i="30"/>
  <c r="AH30" i="30"/>
  <c r="AJ30" i="30"/>
  <c r="D31" i="30"/>
  <c r="E31" i="30"/>
  <c r="F31" i="30"/>
  <c r="AH31" i="30" s="1"/>
  <c r="G31" i="30"/>
  <c r="H31" i="30"/>
  <c r="I31" i="30"/>
  <c r="J31" i="30"/>
  <c r="AG31" i="30" s="1"/>
  <c r="K31" i="30"/>
  <c r="L31" i="30"/>
  <c r="AB31" i="30"/>
  <c r="D32" i="30"/>
  <c r="E32" i="30"/>
  <c r="F32" i="30"/>
  <c r="G32" i="30"/>
  <c r="H32" i="30"/>
  <c r="I32" i="30"/>
  <c r="AC32" i="30" s="1"/>
  <c r="J32" i="30"/>
  <c r="AG32" i="30" s="1"/>
  <c r="K32" i="30"/>
  <c r="AD32" i="30" s="1"/>
  <c r="L32" i="30"/>
  <c r="AH32" i="30" s="1"/>
  <c r="AA32" i="30"/>
  <c r="AB32" i="30"/>
  <c r="AF32" i="30"/>
  <c r="AJ32" i="30"/>
  <c r="D33" i="30"/>
  <c r="E33" i="30"/>
  <c r="AD33" i="30" s="1"/>
  <c r="F33" i="30"/>
  <c r="G33" i="30"/>
  <c r="AA33" i="30" s="1"/>
  <c r="H33" i="30"/>
  <c r="I33" i="30"/>
  <c r="AC33" i="30" s="1"/>
  <c r="J33" i="30"/>
  <c r="K33" i="30"/>
  <c r="L33" i="30"/>
  <c r="AB33" i="30"/>
  <c r="D34" i="30"/>
  <c r="E34" i="30"/>
  <c r="F34" i="30"/>
  <c r="G34" i="30"/>
  <c r="AA34" i="30" s="1"/>
  <c r="H34" i="30"/>
  <c r="I34" i="30"/>
  <c r="J34" i="30"/>
  <c r="K34" i="30"/>
  <c r="L34" i="30"/>
  <c r="AB34" i="30"/>
  <c r="AC34" i="30"/>
  <c r="AD34" i="30"/>
  <c r="AF34" i="30"/>
  <c r="AG34" i="30"/>
  <c r="AH34" i="30"/>
  <c r="AJ34" i="30"/>
  <c r="D35" i="30"/>
  <c r="E35" i="30"/>
  <c r="F35" i="30"/>
  <c r="G35" i="30"/>
  <c r="H35" i="30"/>
  <c r="I35" i="30"/>
  <c r="J35" i="30"/>
  <c r="K35" i="30"/>
  <c r="L35" i="30"/>
  <c r="AB35" i="30"/>
  <c r="D36" i="30"/>
  <c r="E36" i="30"/>
  <c r="AC36" i="30" s="1"/>
  <c r="F36" i="30"/>
  <c r="AG36" i="30" s="1"/>
  <c r="G36" i="30"/>
  <c r="AA36" i="30" s="1"/>
  <c r="H36" i="30"/>
  <c r="AF36" i="30" s="1"/>
  <c r="I36" i="30"/>
  <c r="J36" i="30"/>
  <c r="K36" i="30"/>
  <c r="L36" i="30"/>
  <c r="AB36" i="30"/>
  <c r="D37" i="30"/>
  <c r="E37" i="30"/>
  <c r="F37" i="30"/>
  <c r="G37" i="30"/>
  <c r="H37" i="30"/>
  <c r="I37" i="30"/>
  <c r="J37" i="30"/>
  <c r="K37" i="30"/>
  <c r="L37" i="30"/>
  <c r="AB37" i="30"/>
  <c r="AF37" i="30"/>
  <c r="AG37" i="30"/>
  <c r="AH37" i="30"/>
  <c r="AJ37" i="30"/>
  <c r="D38" i="30"/>
  <c r="E38" i="30"/>
  <c r="AC38" i="30" s="1"/>
  <c r="F38" i="30"/>
  <c r="AG38" i="30" s="1"/>
  <c r="G38" i="30"/>
  <c r="AA38" i="30" s="1"/>
  <c r="H38" i="30"/>
  <c r="AF38" i="30" s="1"/>
  <c r="I38" i="30"/>
  <c r="J38" i="30"/>
  <c r="K38" i="30"/>
  <c r="L38" i="30"/>
  <c r="AB38" i="30"/>
  <c r="D39" i="30"/>
  <c r="E39" i="30"/>
  <c r="F39" i="30"/>
  <c r="G39" i="30"/>
  <c r="H39" i="30"/>
  <c r="I39" i="30"/>
  <c r="J39" i="30"/>
  <c r="K39" i="30"/>
  <c r="L39" i="30"/>
  <c r="AA39" i="30"/>
  <c r="AB39" i="30"/>
  <c r="AC39" i="30"/>
  <c r="AD39" i="30"/>
  <c r="AF39" i="30"/>
  <c r="AG39" i="30"/>
  <c r="AH39" i="30"/>
  <c r="AJ39" i="30"/>
  <c r="D40" i="30"/>
  <c r="E40" i="30"/>
  <c r="AA40" i="30" s="1"/>
  <c r="F40" i="30"/>
  <c r="AF40" i="30" s="1"/>
  <c r="G40" i="30"/>
  <c r="H40" i="30"/>
  <c r="AJ40" i="30" s="1"/>
  <c r="I40" i="30"/>
  <c r="J40" i="30"/>
  <c r="K40" i="30"/>
  <c r="L40" i="30"/>
  <c r="AB40" i="30"/>
  <c r="D41" i="30"/>
  <c r="E41" i="30"/>
  <c r="F41" i="30"/>
  <c r="G41" i="30"/>
  <c r="H41" i="30"/>
  <c r="I41" i="30"/>
  <c r="J41" i="30"/>
  <c r="K41" i="30"/>
  <c r="L41" i="30"/>
  <c r="AA41" i="30"/>
  <c r="AB41" i="30"/>
  <c r="AC41" i="30"/>
  <c r="AD41" i="30"/>
  <c r="AF41" i="30"/>
  <c r="AG41" i="30"/>
  <c r="AH41" i="30"/>
  <c r="AJ41" i="30"/>
  <c r="D42" i="30"/>
  <c r="E42" i="30"/>
  <c r="F42" i="30"/>
  <c r="G42" i="30"/>
  <c r="AA42" i="30" s="1"/>
  <c r="H42" i="30"/>
  <c r="I42" i="30"/>
  <c r="J42" i="30"/>
  <c r="AG42" i="30" s="1"/>
  <c r="K42" i="30"/>
  <c r="L42" i="30"/>
  <c r="AH42" i="30" s="1"/>
  <c r="AB42" i="30"/>
  <c r="AC42" i="30"/>
  <c r="AD42" i="30"/>
  <c r="D43" i="30"/>
  <c r="E43" i="30"/>
  <c r="F43" i="30"/>
  <c r="G43" i="30"/>
  <c r="H43" i="30"/>
  <c r="AJ43" i="30" s="1"/>
  <c r="I43" i="30"/>
  <c r="J43" i="30"/>
  <c r="K43" i="30"/>
  <c r="L43" i="30"/>
  <c r="AA43" i="30"/>
  <c r="AB43" i="30"/>
  <c r="AC43" i="30"/>
  <c r="AD43" i="30"/>
  <c r="AF43" i="30"/>
  <c r="AG43" i="30"/>
  <c r="AH43" i="30"/>
  <c r="D44" i="30"/>
  <c r="E44" i="30"/>
  <c r="F44" i="30"/>
  <c r="G44" i="30"/>
  <c r="AA44" i="30" s="1"/>
  <c r="H44" i="30"/>
  <c r="I44" i="30"/>
  <c r="AC44" i="30" s="1"/>
  <c r="J44" i="30"/>
  <c r="AG44" i="30" s="1"/>
  <c r="K44" i="30"/>
  <c r="L44" i="30"/>
  <c r="AB44" i="30"/>
  <c r="D45" i="30"/>
  <c r="E45" i="30"/>
  <c r="F45" i="30"/>
  <c r="G45" i="30"/>
  <c r="H45" i="30"/>
  <c r="I45" i="30"/>
  <c r="J45" i="30"/>
  <c r="AG45" i="30" s="1"/>
  <c r="K45" i="30"/>
  <c r="L45" i="30"/>
  <c r="AH45" i="30" s="1"/>
  <c r="AA45" i="30"/>
  <c r="AB45" i="30"/>
  <c r="AC45" i="30"/>
  <c r="AD45" i="30"/>
  <c r="AF45" i="30"/>
  <c r="AJ45" i="30"/>
  <c r="D46" i="30"/>
  <c r="E46" i="30"/>
  <c r="F46" i="30"/>
  <c r="G46" i="30"/>
  <c r="AA46" i="30" s="1"/>
  <c r="H46" i="30"/>
  <c r="I46" i="30"/>
  <c r="AC46" i="30" s="1"/>
  <c r="J46" i="30"/>
  <c r="AG46" i="30" s="1"/>
  <c r="K46" i="30"/>
  <c r="AD46" i="30" s="1"/>
  <c r="L46" i="30"/>
  <c r="AH46" i="30" s="1"/>
  <c r="AB46" i="30"/>
  <c r="D47" i="30"/>
  <c r="E47" i="30"/>
  <c r="F47" i="30"/>
  <c r="G47" i="30"/>
  <c r="H47" i="30"/>
  <c r="AF47" i="30" s="1"/>
  <c r="I47" i="30"/>
  <c r="J47" i="30"/>
  <c r="K47" i="30"/>
  <c r="AD47" i="30" s="1"/>
  <c r="L47" i="30"/>
  <c r="AA47" i="30"/>
  <c r="AB47" i="30"/>
  <c r="AC47" i="30"/>
  <c r="AG47" i="30"/>
  <c r="AH47" i="30"/>
  <c r="AJ47" i="30"/>
  <c r="D48" i="30"/>
  <c r="E48" i="30"/>
  <c r="AD48" i="30" s="1"/>
  <c r="F48" i="30"/>
  <c r="AH48" i="30" s="1"/>
  <c r="G48" i="30"/>
  <c r="AA48" i="30" s="1"/>
  <c r="H48" i="30"/>
  <c r="I48" i="30"/>
  <c r="AC48" i="30" s="1"/>
  <c r="J48" i="30"/>
  <c r="AG48" i="30" s="1"/>
  <c r="K48" i="30"/>
  <c r="L48" i="30"/>
  <c r="AB48" i="30"/>
  <c r="D49" i="30"/>
  <c r="E49" i="30"/>
  <c r="F49" i="30"/>
  <c r="G49" i="30"/>
  <c r="H49" i="30"/>
  <c r="AF49" i="30" s="1"/>
  <c r="I49" i="30"/>
  <c r="AC49" i="30" s="1"/>
  <c r="J49" i="30"/>
  <c r="AG49" i="30" s="1"/>
  <c r="K49" i="30"/>
  <c r="AD49" i="30" s="1"/>
  <c r="L49" i="30"/>
  <c r="AH49" i="30" s="1"/>
  <c r="AA49" i="30"/>
  <c r="AB49" i="30"/>
  <c r="D50" i="30"/>
  <c r="E50" i="30"/>
  <c r="F50" i="30"/>
  <c r="G50" i="30"/>
  <c r="AA50" i="30" s="1"/>
  <c r="H50" i="30"/>
  <c r="I50" i="30"/>
  <c r="J50" i="30"/>
  <c r="K50" i="30"/>
  <c r="L50" i="30"/>
  <c r="AB50" i="30"/>
  <c r="D51" i="30"/>
  <c r="E51" i="30"/>
  <c r="F51" i="30"/>
  <c r="G51" i="30"/>
  <c r="AA51" i="30" s="1"/>
  <c r="H51" i="30"/>
  <c r="I51" i="30"/>
  <c r="J51" i="30"/>
  <c r="K51" i="30"/>
  <c r="L51" i="30"/>
  <c r="AB51" i="30"/>
  <c r="AC51" i="30"/>
  <c r="AD51" i="30"/>
  <c r="AF51" i="30"/>
  <c r="AG51" i="30"/>
  <c r="AH51" i="30"/>
  <c r="AJ51" i="30"/>
  <c r="D52" i="30"/>
  <c r="E52" i="30"/>
  <c r="F52" i="30"/>
  <c r="G52" i="30"/>
  <c r="H52" i="30"/>
  <c r="I52" i="30"/>
  <c r="J52" i="30"/>
  <c r="K52" i="30"/>
  <c r="L52" i="30"/>
  <c r="AB52" i="30"/>
  <c r="AJ52" i="30"/>
  <c r="D53" i="30"/>
  <c r="E53" i="30"/>
  <c r="F53" i="30"/>
  <c r="G53" i="30"/>
  <c r="AA53" i="30" s="1"/>
  <c r="H53" i="30"/>
  <c r="I53" i="30"/>
  <c r="AC53" i="30" s="1"/>
  <c r="J53" i="30"/>
  <c r="K53" i="30"/>
  <c r="L53" i="30"/>
  <c r="AH53" i="30" s="1"/>
  <c r="AB53" i="30"/>
  <c r="AD53" i="30"/>
  <c r="AF53" i="30"/>
  <c r="AG53" i="30"/>
  <c r="AJ53" i="30"/>
  <c r="D54" i="30"/>
  <c r="E54" i="30"/>
  <c r="F54" i="30"/>
  <c r="G54" i="30"/>
  <c r="AA54" i="30" s="1"/>
  <c r="H54" i="30"/>
  <c r="AB54" i="30"/>
  <c r="AC54" i="30"/>
  <c r="AD54" i="30"/>
  <c r="AF54" i="30"/>
  <c r="AG54" i="30"/>
  <c r="AH54" i="30"/>
  <c r="AJ54" i="30"/>
  <c r="D55" i="30"/>
  <c r="E55" i="30"/>
  <c r="F55" i="30"/>
  <c r="G55" i="30"/>
  <c r="H55" i="30"/>
  <c r="AF55" i="30" s="1"/>
  <c r="I55" i="30"/>
  <c r="J55" i="30"/>
  <c r="AG55" i="30" s="1"/>
  <c r="K55" i="30"/>
  <c r="L55" i="30"/>
  <c r="AB55" i="30"/>
  <c r="AC55" i="30"/>
  <c r="AD55" i="30"/>
  <c r="AH55" i="30"/>
  <c r="AJ55" i="30"/>
  <c r="D56" i="30"/>
  <c r="E56" i="30"/>
  <c r="F56" i="30"/>
  <c r="G56" i="30"/>
  <c r="H56" i="30"/>
  <c r="I56" i="30"/>
  <c r="J56" i="30"/>
  <c r="K56" i="30"/>
  <c r="L56" i="30"/>
  <c r="AB56" i="30"/>
  <c r="AJ56" i="30"/>
  <c r="D57" i="30"/>
  <c r="E57" i="30"/>
  <c r="F57" i="30"/>
  <c r="G57" i="30"/>
  <c r="H57" i="30"/>
  <c r="I57" i="30"/>
  <c r="J57" i="30"/>
  <c r="K57" i="30"/>
  <c r="L57" i="30"/>
  <c r="AA57" i="30"/>
  <c r="AB57" i="30"/>
  <c r="AC57" i="30"/>
  <c r="AD57" i="30"/>
  <c r="AF57" i="30"/>
  <c r="AG57" i="30"/>
  <c r="AH57" i="30"/>
  <c r="AJ57" i="30"/>
  <c r="D58" i="30"/>
  <c r="E58" i="30"/>
  <c r="F58" i="30"/>
  <c r="G58" i="30"/>
  <c r="H58" i="30"/>
  <c r="I58" i="30"/>
  <c r="J58" i="30"/>
  <c r="K58" i="30"/>
  <c r="L58" i="30"/>
  <c r="AA58" i="30"/>
  <c r="AB58" i="30"/>
  <c r="AC58" i="30"/>
  <c r="AD58" i="30"/>
  <c r="AF58" i="30"/>
  <c r="AG58" i="30"/>
  <c r="AH58" i="30"/>
  <c r="AJ58" i="30"/>
  <c r="D59" i="30"/>
  <c r="E59" i="30"/>
  <c r="F59" i="30"/>
  <c r="G59" i="30"/>
  <c r="H59" i="30"/>
  <c r="AJ59" i="30" s="1"/>
  <c r="I59" i="30"/>
  <c r="J59" i="30"/>
  <c r="K59" i="30"/>
  <c r="L59" i="30"/>
  <c r="AH59" i="30" s="1"/>
  <c r="AA59" i="30"/>
  <c r="AB59" i="30"/>
  <c r="AC59" i="30"/>
  <c r="AD59" i="30"/>
  <c r="AF59" i="30"/>
  <c r="AG59" i="30"/>
  <c r="D60" i="30"/>
  <c r="E60" i="30"/>
  <c r="F60" i="30"/>
  <c r="G60" i="30"/>
  <c r="H60" i="30"/>
  <c r="I60" i="30"/>
  <c r="J60" i="30"/>
  <c r="K60" i="30"/>
  <c r="L60" i="30"/>
  <c r="AA60" i="30"/>
  <c r="AB60" i="30"/>
  <c r="AC60" i="30"/>
  <c r="AD60" i="30"/>
  <c r="AF60" i="30"/>
  <c r="AG60" i="30"/>
  <c r="AH60" i="30"/>
  <c r="AJ60" i="30"/>
  <c r="D61" i="30"/>
  <c r="E61" i="30"/>
  <c r="F61" i="30"/>
  <c r="G61" i="30"/>
  <c r="H61" i="30"/>
  <c r="AJ61" i="30" s="1"/>
  <c r="I61" i="30"/>
  <c r="J61" i="30"/>
  <c r="AG61" i="30" s="1"/>
  <c r="K61" i="30"/>
  <c r="L61" i="30"/>
  <c r="AH61" i="30" s="1"/>
  <c r="AA61" i="30"/>
  <c r="AB61" i="30"/>
  <c r="AC61" i="30"/>
  <c r="AD61" i="30"/>
  <c r="AF61" i="30"/>
  <c r="D62" i="30"/>
  <c r="E62" i="30"/>
  <c r="F62" i="30"/>
  <c r="G62" i="30"/>
  <c r="H62" i="30"/>
  <c r="I62" i="30"/>
  <c r="J62" i="30"/>
  <c r="K62" i="30"/>
  <c r="L62" i="30"/>
  <c r="AA62" i="30"/>
  <c r="AB62" i="30"/>
  <c r="AC62" i="30"/>
  <c r="AD62" i="30"/>
  <c r="AF62" i="30"/>
  <c r="AG62" i="30"/>
  <c r="AH62" i="30"/>
  <c r="AJ62" i="30"/>
  <c r="D63" i="30"/>
  <c r="E63" i="30"/>
  <c r="F63" i="30"/>
  <c r="G63" i="30"/>
  <c r="H63" i="30"/>
  <c r="I63" i="30"/>
  <c r="J63" i="30"/>
  <c r="AG63" i="30" s="1"/>
  <c r="K63" i="30"/>
  <c r="AD63" i="30" s="1"/>
  <c r="L63" i="30"/>
  <c r="AH63" i="30" s="1"/>
  <c r="AA63" i="30"/>
  <c r="AB63" i="30"/>
  <c r="AC63" i="30"/>
  <c r="D64" i="30"/>
  <c r="E64" i="30"/>
  <c r="F64" i="30"/>
  <c r="G64" i="30"/>
  <c r="AJ64" i="30" s="1"/>
  <c r="H64" i="30"/>
  <c r="I64" i="30"/>
  <c r="J64" i="30"/>
  <c r="K64" i="30"/>
  <c r="L64" i="30"/>
  <c r="AH64" i="30" s="1"/>
  <c r="AA64" i="30"/>
  <c r="AB64" i="30"/>
  <c r="AC64" i="30"/>
  <c r="AD64" i="30"/>
  <c r="AF64" i="30"/>
  <c r="AG64" i="30"/>
  <c r="D65" i="30"/>
  <c r="E65" i="30"/>
  <c r="F65" i="30"/>
  <c r="G65" i="30"/>
  <c r="H65" i="30"/>
  <c r="I65" i="30"/>
  <c r="AC65" i="30" s="1"/>
  <c r="J65" i="30"/>
  <c r="AG65" i="30" s="1"/>
  <c r="K65" i="30"/>
  <c r="AD65" i="30" s="1"/>
  <c r="L65" i="30"/>
  <c r="AH65" i="30" s="1"/>
  <c r="AA65" i="30"/>
  <c r="AB65" i="30"/>
  <c r="D66" i="30"/>
  <c r="E66" i="30"/>
  <c r="F66" i="30"/>
  <c r="G66" i="30"/>
  <c r="H66" i="30"/>
  <c r="AF66" i="30" s="1"/>
  <c r="I66" i="30"/>
  <c r="J66" i="30"/>
  <c r="AG66" i="30" s="1"/>
  <c r="K66" i="30"/>
  <c r="AD66" i="30" s="1"/>
  <c r="L66" i="30"/>
  <c r="AH66" i="30" s="1"/>
  <c r="AA66" i="30"/>
  <c r="AB66" i="30"/>
  <c r="AC66" i="30"/>
  <c r="AJ66" i="30"/>
  <c r="D67" i="30"/>
  <c r="E67" i="30"/>
  <c r="F67" i="30"/>
  <c r="AH67" i="30" s="1"/>
  <c r="G67" i="30"/>
  <c r="AA67" i="30" s="1"/>
  <c r="H67" i="30"/>
  <c r="I67" i="30"/>
  <c r="AC67" i="30" s="1"/>
  <c r="J67" i="30"/>
  <c r="K67" i="30"/>
  <c r="L67" i="30"/>
  <c r="AB67" i="30"/>
  <c r="D68" i="30"/>
  <c r="E68" i="30"/>
  <c r="F68" i="30"/>
  <c r="G68" i="30"/>
  <c r="H68" i="30"/>
  <c r="I68" i="30"/>
  <c r="AC68" i="30" s="1"/>
  <c r="J68" i="30"/>
  <c r="K68" i="30"/>
  <c r="AD68" i="30" s="1"/>
  <c r="L68" i="30"/>
  <c r="AA68" i="30"/>
  <c r="AB68" i="30"/>
  <c r="AF68" i="30"/>
  <c r="AG68" i="30"/>
  <c r="AH68" i="30"/>
  <c r="AJ68" i="30"/>
  <c r="D69" i="30"/>
  <c r="E69" i="30"/>
  <c r="AD69" i="30" s="1"/>
  <c r="F69" i="30"/>
  <c r="G69" i="30"/>
  <c r="AA69" i="30" s="1"/>
  <c r="H69" i="30"/>
  <c r="I69" i="30"/>
  <c r="AC69" i="30" s="1"/>
  <c r="J69" i="30"/>
  <c r="K69" i="30"/>
  <c r="L69" i="30"/>
  <c r="AB69" i="30"/>
  <c r="D70" i="30"/>
  <c r="E70" i="30"/>
  <c r="F70" i="30"/>
  <c r="AF70" i="30" s="1"/>
  <c r="G70" i="30"/>
  <c r="AA70" i="30" s="1"/>
  <c r="H70" i="30"/>
  <c r="I70" i="30"/>
  <c r="J70" i="30"/>
  <c r="K70" i="30"/>
  <c r="L70" i="30"/>
  <c r="AB70" i="30"/>
  <c r="AC70" i="30"/>
  <c r="AD70" i="30"/>
  <c r="AJ70" i="30"/>
  <c r="D71" i="30"/>
  <c r="E71" i="30"/>
  <c r="F71" i="30"/>
  <c r="G71" i="30"/>
  <c r="H71" i="30"/>
  <c r="AB71" i="30"/>
  <c r="D72" i="30"/>
  <c r="E72" i="30"/>
  <c r="F72" i="30"/>
  <c r="AH72" i="30" s="1"/>
  <c r="G72" i="30"/>
  <c r="H72" i="30"/>
  <c r="AJ72" i="30" s="1"/>
  <c r="AA72" i="30"/>
  <c r="AB72" i="30"/>
  <c r="AC72" i="30"/>
  <c r="AD72" i="30"/>
  <c r="AF72" i="30"/>
  <c r="AG72" i="30"/>
  <c r="D73" i="30"/>
  <c r="E73" i="30"/>
  <c r="AA73" i="30" s="1"/>
  <c r="F73" i="30"/>
  <c r="G73" i="30"/>
  <c r="H73" i="30"/>
  <c r="AJ73" i="30" s="1"/>
  <c r="AB73" i="30"/>
  <c r="AF73" i="30"/>
  <c r="D74" i="30"/>
  <c r="E74" i="30"/>
  <c r="F74" i="30"/>
  <c r="G74" i="30"/>
  <c r="H74" i="30"/>
  <c r="AA74" i="30"/>
  <c r="AB74" i="30"/>
  <c r="AC74" i="30"/>
  <c r="AD74" i="30"/>
  <c r="AF74" i="30"/>
  <c r="AG74" i="30"/>
  <c r="AH74" i="30"/>
  <c r="AJ74" i="30"/>
  <c r="D75" i="30"/>
  <c r="E75" i="30"/>
  <c r="AC75" i="30" s="1"/>
  <c r="F75" i="30"/>
  <c r="AF75" i="30" s="1"/>
  <c r="G75" i="30"/>
  <c r="H75" i="30"/>
  <c r="AJ75" i="30" s="1"/>
  <c r="I75" i="30"/>
  <c r="J75" i="30"/>
  <c r="AG75" i="30" s="1"/>
  <c r="K75" i="30"/>
  <c r="AD75" i="30" s="1"/>
  <c r="L75" i="30"/>
  <c r="AH75" i="30" s="1"/>
  <c r="AA75" i="30"/>
  <c r="AB75" i="30"/>
  <c r="D76" i="30"/>
  <c r="E76" i="30"/>
  <c r="F76" i="30"/>
  <c r="G76" i="30"/>
  <c r="H76" i="30"/>
  <c r="I76" i="30"/>
  <c r="J76" i="30"/>
  <c r="K76" i="30"/>
  <c r="L76" i="30"/>
  <c r="AA76" i="30"/>
  <c r="AB76" i="30"/>
  <c r="AC76" i="30"/>
  <c r="AD76" i="30"/>
  <c r="AF76" i="30"/>
  <c r="AG76" i="30"/>
  <c r="AH76" i="30"/>
  <c r="AJ76" i="30"/>
  <c r="D77" i="30"/>
  <c r="E77" i="30"/>
  <c r="F77" i="30"/>
  <c r="G77" i="30"/>
  <c r="H77" i="30"/>
  <c r="AJ77" i="30" s="1"/>
  <c r="I77" i="30"/>
  <c r="AC77" i="30" s="1"/>
  <c r="J77" i="30"/>
  <c r="AG77" i="30" s="1"/>
  <c r="K77" i="30"/>
  <c r="AD77" i="30" s="1"/>
  <c r="L77" i="30"/>
  <c r="AH77" i="30" s="1"/>
  <c r="AA77" i="30"/>
  <c r="AB77" i="30"/>
  <c r="D78" i="30"/>
  <c r="E78" i="30"/>
  <c r="F78" i="30"/>
  <c r="G78" i="30"/>
  <c r="H78" i="30"/>
  <c r="I78" i="30"/>
  <c r="J78" i="30"/>
  <c r="K78" i="30"/>
  <c r="L78" i="30"/>
  <c r="AA78" i="30"/>
  <c r="AB78" i="30"/>
  <c r="AC78" i="30"/>
  <c r="AD78" i="30"/>
  <c r="AF78" i="30"/>
  <c r="AG78" i="30"/>
  <c r="AH78" i="30"/>
  <c r="AJ78" i="30"/>
  <c r="D79" i="30"/>
  <c r="E79" i="30"/>
  <c r="F79" i="30"/>
  <c r="G79" i="30"/>
  <c r="H79" i="30"/>
  <c r="I79" i="30"/>
  <c r="AC79" i="30" s="1"/>
  <c r="J79" i="30"/>
  <c r="AG79" i="30" s="1"/>
  <c r="K79" i="30"/>
  <c r="AD79" i="30" s="1"/>
  <c r="L79" i="30"/>
  <c r="AH79" i="30" s="1"/>
  <c r="AA79" i="30"/>
  <c r="AB79" i="30"/>
  <c r="D80" i="30"/>
  <c r="E80" i="30"/>
  <c r="F80" i="30"/>
  <c r="G80" i="30"/>
  <c r="AJ80" i="30" s="1"/>
  <c r="H80" i="30"/>
  <c r="I80" i="30"/>
  <c r="J80" i="30"/>
  <c r="K80" i="30"/>
  <c r="L80" i="30"/>
  <c r="AH80" i="30" s="1"/>
  <c r="AA80" i="30"/>
  <c r="AB80" i="30"/>
  <c r="AC80" i="30"/>
  <c r="AD80" i="30"/>
  <c r="AF80" i="30"/>
  <c r="AG80" i="30"/>
  <c r="D81" i="30"/>
  <c r="E81" i="30"/>
  <c r="F81" i="30"/>
  <c r="G81" i="30"/>
  <c r="AA81" i="30" s="1"/>
  <c r="H81" i="30"/>
  <c r="I81" i="30"/>
  <c r="J81" i="30"/>
  <c r="K81" i="30"/>
  <c r="L81" i="30"/>
  <c r="AB81" i="30"/>
  <c r="D82" i="30"/>
  <c r="E82" i="30"/>
  <c r="F82" i="30"/>
  <c r="G82" i="30"/>
  <c r="H82" i="30"/>
  <c r="AF82" i="30" s="1"/>
  <c r="I82" i="30"/>
  <c r="J82" i="30"/>
  <c r="AG82" i="30" s="1"/>
  <c r="K82" i="30"/>
  <c r="L82" i="30"/>
  <c r="AA82" i="30"/>
  <c r="AB82" i="30"/>
  <c r="AC82" i="30"/>
  <c r="AD82" i="30"/>
  <c r="AH82" i="30"/>
  <c r="AJ82" i="30"/>
  <c r="D83" i="30"/>
  <c r="E83" i="30"/>
  <c r="F83" i="30"/>
  <c r="AH83" i="30" s="1"/>
  <c r="G83" i="30"/>
  <c r="AA83" i="30" s="1"/>
  <c r="H83" i="30"/>
  <c r="I83" i="30"/>
  <c r="AC83" i="30" s="1"/>
  <c r="J83" i="30"/>
  <c r="AG83" i="30" s="1"/>
  <c r="K83" i="30"/>
  <c r="AD83" i="30" s="1"/>
  <c r="L83" i="30"/>
  <c r="AB83" i="30"/>
  <c r="E84" i="30"/>
  <c r="F84" i="30"/>
  <c r="G84" i="30"/>
  <c r="H84" i="30"/>
  <c r="AF84" i="30" s="1"/>
  <c r="I84" i="30"/>
  <c r="J84" i="30"/>
  <c r="K84" i="30"/>
  <c r="AD84" i="30" s="1"/>
  <c r="L84" i="30"/>
  <c r="AH84" i="30" s="1"/>
  <c r="AA84" i="30"/>
  <c r="AB84" i="30"/>
  <c r="AC84" i="30"/>
  <c r="AG84" i="30"/>
  <c r="AJ84" i="30"/>
  <c r="E88" i="30"/>
  <c r="F88" i="30"/>
  <c r="AH88" i="30" s="1"/>
  <c r="G88" i="30"/>
  <c r="AA88" i="30" s="1"/>
  <c r="H88" i="30"/>
  <c r="I88" i="30"/>
  <c r="AC88" i="30" s="1"/>
  <c r="J88" i="30"/>
  <c r="AG88" i="30" s="1"/>
  <c r="K88" i="30"/>
  <c r="AD88" i="30" s="1"/>
  <c r="L88" i="30"/>
  <c r="AB88" i="30"/>
  <c r="E89" i="30"/>
  <c r="F89" i="30"/>
  <c r="G89" i="30"/>
  <c r="H89" i="30"/>
  <c r="AF89" i="30" s="1"/>
  <c r="I89" i="30"/>
  <c r="AC89" i="30" s="1"/>
  <c r="J89" i="30"/>
  <c r="AG89" i="30" s="1"/>
  <c r="K89" i="30"/>
  <c r="AD89" i="30" s="1"/>
  <c r="L89" i="30"/>
  <c r="AH89" i="30" s="1"/>
  <c r="AA89" i="30"/>
  <c r="AB89" i="30"/>
  <c r="AJ89" i="30"/>
  <c r="E90" i="30"/>
  <c r="AD90" i="30" s="1"/>
  <c r="F90" i="30"/>
  <c r="AH90" i="30" s="1"/>
  <c r="G90" i="30"/>
  <c r="AA90" i="30" s="1"/>
  <c r="H90" i="30"/>
  <c r="I90" i="30"/>
  <c r="AC90" i="30" s="1"/>
  <c r="J90" i="30"/>
  <c r="AG90" i="30" s="1"/>
  <c r="K90" i="30"/>
  <c r="L90" i="30"/>
  <c r="AB90" i="30"/>
  <c r="E91" i="30"/>
  <c r="F91" i="30"/>
  <c r="G91" i="30"/>
  <c r="H91" i="30"/>
  <c r="I91" i="30"/>
  <c r="AC91" i="30" s="1"/>
  <c r="J91" i="30"/>
  <c r="K91" i="30"/>
  <c r="L91" i="30"/>
  <c r="AA91" i="30"/>
  <c r="AB91" i="30"/>
  <c r="AD91" i="30"/>
  <c r="AF91" i="30"/>
  <c r="AG91" i="30"/>
  <c r="AH91" i="30"/>
  <c r="AJ91" i="30"/>
  <c r="E92" i="30"/>
  <c r="F92" i="30"/>
  <c r="G92" i="30"/>
  <c r="H92" i="30"/>
  <c r="I92" i="30"/>
  <c r="J92" i="30"/>
  <c r="K92" i="30"/>
  <c r="L92" i="30"/>
  <c r="AB92" i="30"/>
  <c r="E93" i="30"/>
  <c r="AC93" i="30" s="1"/>
  <c r="F93" i="30"/>
  <c r="AG93" i="30" s="1"/>
  <c r="G93" i="30"/>
  <c r="AA93" i="30" s="1"/>
  <c r="H93" i="30"/>
  <c r="AF93" i="30" s="1"/>
  <c r="I93" i="30"/>
  <c r="J93" i="30"/>
  <c r="K93" i="30"/>
  <c r="L93" i="30"/>
  <c r="AB93" i="30"/>
  <c r="E94" i="30"/>
  <c r="F94" i="30"/>
  <c r="G94" i="30"/>
  <c r="H94" i="30"/>
  <c r="I94" i="30"/>
  <c r="J94" i="30"/>
  <c r="K94" i="30"/>
  <c r="L94" i="30"/>
  <c r="AB94" i="30"/>
  <c r="AJ94" i="30"/>
  <c r="E95" i="30"/>
  <c r="AD95" i="30" s="1"/>
  <c r="F95" i="30"/>
  <c r="AG95" i="30" s="1"/>
  <c r="G95" i="30"/>
  <c r="H95" i="30"/>
  <c r="AF95" i="30" s="1"/>
  <c r="I95" i="30"/>
  <c r="AC95" i="30" s="1"/>
  <c r="J95" i="30"/>
  <c r="K95" i="30"/>
  <c r="L95" i="30"/>
  <c r="AH95" i="30" s="1"/>
  <c r="AA95" i="30"/>
  <c r="AB95" i="30"/>
  <c r="E96" i="30"/>
  <c r="F96" i="30"/>
  <c r="G96" i="30"/>
  <c r="H96" i="30"/>
  <c r="I96" i="30"/>
  <c r="J96" i="30"/>
  <c r="K96" i="30"/>
  <c r="L96" i="30"/>
  <c r="AH96" i="30" s="1"/>
  <c r="AA96" i="30"/>
  <c r="AB96" i="30"/>
  <c r="AC96" i="30"/>
  <c r="AD96" i="30"/>
  <c r="AF96" i="30"/>
  <c r="AG96" i="30"/>
  <c r="AJ96" i="30"/>
  <c r="E97" i="30"/>
  <c r="AC97" i="30" s="1"/>
  <c r="F97" i="30"/>
  <c r="AG97" i="30" s="1"/>
  <c r="G97" i="30"/>
  <c r="AA97" i="30" s="1"/>
  <c r="H97" i="30"/>
  <c r="AF97" i="30" s="1"/>
  <c r="I97" i="30"/>
  <c r="J97" i="30"/>
  <c r="K97" i="30"/>
  <c r="AD97" i="30" s="1"/>
  <c r="L97" i="30"/>
  <c r="AH97" i="30" s="1"/>
  <c r="AB97" i="30"/>
  <c r="E98" i="30"/>
  <c r="F98" i="30"/>
  <c r="G98" i="30"/>
  <c r="H98" i="30"/>
  <c r="I98" i="30"/>
  <c r="J98" i="30"/>
  <c r="K98" i="30"/>
  <c r="L98" i="30"/>
  <c r="AH98" i="30" s="1"/>
  <c r="AA98" i="30"/>
  <c r="AB98" i="30"/>
  <c r="AC98" i="30"/>
  <c r="AD98" i="30"/>
  <c r="AF98" i="30"/>
  <c r="AG98" i="30"/>
  <c r="AJ98" i="30"/>
  <c r="D99" i="30"/>
  <c r="E99" i="30"/>
  <c r="AC99" i="30" s="1"/>
  <c r="F99" i="30"/>
  <c r="AF99" i="30" s="1"/>
  <c r="G99" i="30"/>
  <c r="AA99" i="30" s="1"/>
  <c r="H99" i="30"/>
  <c r="AJ99" i="30" s="1"/>
  <c r="I99" i="30"/>
  <c r="J99" i="30"/>
  <c r="AG99" i="30" s="1"/>
  <c r="K99" i="30"/>
  <c r="AD99" i="30" s="1"/>
  <c r="L99" i="30"/>
  <c r="AB99" i="30"/>
  <c r="D100" i="30"/>
  <c r="E100" i="30"/>
  <c r="F100" i="30"/>
  <c r="G100" i="30"/>
  <c r="H100" i="30"/>
  <c r="I100" i="30"/>
  <c r="J100" i="30"/>
  <c r="AG100" i="30" s="1"/>
  <c r="K100" i="30"/>
  <c r="L100" i="30"/>
  <c r="AA100" i="30"/>
  <c r="AB100" i="30"/>
  <c r="AC100" i="30"/>
  <c r="AD100" i="30"/>
  <c r="AF100" i="30"/>
  <c r="AH100" i="30"/>
  <c r="AJ100" i="30"/>
  <c r="D101" i="30"/>
  <c r="E101" i="30"/>
  <c r="AA101" i="30" s="1"/>
  <c r="F101" i="30"/>
  <c r="G101" i="30"/>
  <c r="H101" i="30"/>
  <c r="AJ101" i="30" s="1"/>
  <c r="I101" i="30"/>
  <c r="AC101" i="30" s="1"/>
  <c r="J101" i="30"/>
  <c r="AG101" i="30" s="1"/>
  <c r="K101" i="30"/>
  <c r="AD101" i="30" s="1"/>
  <c r="L101" i="30"/>
  <c r="AH101" i="30" s="1"/>
  <c r="AB101" i="30"/>
  <c r="D102" i="30"/>
  <c r="E102" i="30"/>
  <c r="F102" i="30"/>
  <c r="G102" i="30"/>
  <c r="H102" i="30"/>
  <c r="AF102" i="30" s="1"/>
  <c r="I102" i="30"/>
  <c r="J102" i="30"/>
  <c r="K102" i="30"/>
  <c r="L102" i="30"/>
  <c r="AH102" i="30" s="1"/>
  <c r="AA102" i="30"/>
  <c r="AB102" i="30"/>
  <c r="AC102" i="30"/>
  <c r="AD102" i="30"/>
  <c r="AG102" i="30"/>
  <c r="AJ102" i="30"/>
  <c r="D103" i="30"/>
  <c r="E103" i="30"/>
  <c r="F103" i="30"/>
  <c r="G103" i="30"/>
  <c r="AA103" i="30" s="1"/>
  <c r="H103" i="30"/>
  <c r="I103" i="30"/>
  <c r="AC103" i="30" s="1"/>
  <c r="J103" i="30"/>
  <c r="AG103" i="30" s="1"/>
  <c r="K103" i="30"/>
  <c r="AD103" i="30" s="1"/>
  <c r="L103" i="30"/>
  <c r="AB103" i="30"/>
  <c r="D104" i="30"/>
  <c r="E104" i="30"/>
  <c r="F104" i="30"/>
  <c r="G104" i="30"/>
  <c r="AJ104" i="30" s="1"/>
  <c r="H104" i="30"/>
  <c r="I104" i="30"/>
  <c r="J104" i="30"/>
  <c r="K104" i="30"/>
  <c r="L104" i="30"/>
  <c r="AH104" i="30" s="1"/>
  <c r="AA104" i="30"/>
  <c r="AB104" i="30"/>
  <c r="AC104" i="30"/>
  <c r="AD104" i="30"/>
  <c r="AF104" i="30"/>
  <c r="AG104" i="30"/>
  <c r="D105" i="30"/>
  <c r="E105" i="30"/>
  <c r="F105" i="30"/>
  <c r="G105" i="30"/>
  <c r="H105" i="30"/>
  <c r="I105" i="30"/>
  <c r="AC105" i="30" s="1"/>
  <c r="J105" i="30"/>
  <c r="AG105" i="30" s="1"/>
  <c r="K105" i="30"/>
  <c r="AD105" i="30" s="1"/>
  <c r="L105" i="30"/>
  <c r="AH105" i="30" s="1"/>
  <c r="AA105" i="30"/>
  <c r="AB105" i="30"/>
  <c r="D106" i="30"/>
  <c r="E106" i="30"/>
  <c r="F106" i="30"/>
  <c r="G106" i="30"/>
  <c r="H106" i="30"/>
  <c r="AF106" i="30" s="1"/>
  <c r="I106" i="30"/>
  <c r="J106" i="30"/>
  <c r="AG106" i="30" s="1"/>
  <c r="K106" i="30"/>
  <c r="L106" i="30"/>
  <c r="AA106" i="30"/>
  <c r="AB106" i="30"/>
  <c r="AC106" i="30"/>
  <c r="AD106" i="30"/>
  <c r="AH106" i="30"/>
  <c r="AJ106" i="30"/>
  <c r="D107" i="30"/>
  <c r="E107" i="30"/>
  <c r="F107" i="30"/>
  <c r="AH107" i="30" s="1"/>
  <c r="G107" i="30"/>
  <c r="AA107" i="30" s="1"/>
  <c r="H107" i="30"/>
  <c r="I107" i="30"/>
  <c r="AC107" i="30" s="1"/>
  <c r="J107" i="30"/>
  <c r="AG107" i="30" s="1"/>
  <c r="K107" i="30"/>
  <c r="L107" i="30"/>
  <c r="AB107" i="30"/>
  <c r="D108" i="30"/>
  <c r="E108" i="30"/>
  <c r="F108" i="30"/>
  <c r="G108" i="30"/>
  <c r="H108" i="30"/>
  <c r="AF108" i="30" s="1"/>
  <c r="I108" i="30"/>
  <c r="AC108" i="30" s="1"/>
  <c r="J108" i="30"/>
  <c r="AG108" i="30" s="1"/>
  <c r="K108" i="30"/>
  <c r="AD108" i="30" s="1"/>
  <c r="L108" i="30"/>
  <c r="AH108" i="30" s="1"/>
  <c r="AA108" i="30"/>
  <c r="AB108" i="30"/>
  <c r="D109" i="30"/>
  <c r="E109" i="30"/>
  <c r="AD109" i="30" s="1"/>
  <c r="F109" i="30"/>
  <c r="G109" i="30"/>
  <c r="AA109" i="30" s="1"/>
  <c r="H109" i="30"/>
  <c r="AJ109" i="30" s="1"/>
  <c r="I109" i="30"/>
  <c r="AC109" i="30" s="1"/>
  <c r="J109" i="30"/>
  <c r="K109" i="30"/>
  <c r="L109" i="30"/>
  <c r="AB109" i="30"/>
  <c r="AF109" i="30"/>
  <c r="D110" i="30"/>
  <c r="E110" i="30"/>
  <c r="F110" i="30"/>
  <c r="G110" i="30"/>
  <c r="AA110" i="30" s="1"/>
  <c r="H110" i="30"/>
  <c r="AJ110" i="30" s="1"/>
  <c r="I110" i="30"/>
  <c r="J110" i="30"/>
  <c r="K110" i="30"/>
  <c r="L110" i="30"/>
  <c r="AH110" i="30" s="1"/>
  <c r="AB110" i="30"/>
  <c r="AC110" i="30"/>
  <c r="AD110" i="30"/>
  <c r="AF110" i="30"/>
  <c r="AG110" i="30"/>
  <c r="D111" i="30"/>
  <c r="E111" i="30"/>
  <c r="AD111" i="30" s="1"/>
  <c r="F111" i="30"/>
  <c r="G111" i="30"/>
  <c r="H111" i="30"/>
  <c r="I111" i="30"/>
  <c r="J111" i="30"/>
  <c r="K111" i="30"/>
  <c r="L111" i="30"/>
  <c r="AB111" i="30"/>
  <c r="AC111" i="30"/>
  <c r="D112" i="30"/>
  <c r="E112" i="30"/>
  <c r="F112" i="30"/>
  <c r="G112" i="30"/>
  <c r="AA112" i="30" s="1"/>
  <c r="H112" i="30"/>
  <c r="I112" i="30"/>
  <c r="AC112" i="30" s="1"/>
  <c r="J112" i="30"/>
  <c r="K112" i="30"/>
  <c r="L112" i="30"/>
  <c r="AB112" i="30"/>
  <c r="AD112" i="30"/>
  <c r="AF112" i="30"/>
  <c r="AG112" i="30"/>
  <c r="AH112" i="30"/>
  <c r="AJ112" i="30"/>
  <c r="D113" i="30"/>
  <c r="E113" i="30"/>
  <c r="F113" i="30"/>
  <c r="G113" i="30"/>
  <c r="H113" i="30"/>
  <c r="I113" i="30"/>
  <c r="J113" i="30"/>
  <c r="K113" i="30"/>
  <c r="L113" i="30"/>
  <c r="AB113" i="30"/>
  <c r="AF113" i="30"/>
  <c r="AG113" i="30"/>
  <c r="AH113" i="30"/>
  <c r="AJ113" i="30"/>
  <c r="D114" i="30"/>
  <c r="E114" i="30"/>
  <c r="F114" i="30"/>
  <c r="G114" i="30"/>
  <c r="AA114" i="30" s="1"/>
  <c r="H114" i="30"/>
  <c r="I114" i="30"/>
  <c r="J114" i="30"/>
  <c r="K114" i="30"/>
  <c r="L114" i="30"/>
  <c r="AB114" i="30"/>
  <c r="AC114" i="30"/>
  <c r="AD114" i="30"/>
  <c r="AF114" i="30"/>
  <c r="AG114" i="30"/>
  <c r="AH114" i="30"/>
  <c r="AJ114" i="30"/>
  <c r="D115" i="30"/>
  <c r="E115" i="30"/>
  <c r="F115" i="30"/>
  <c r="G115" i="30"/>
  <c r="H115" i="30"/>
  <c r="I115" i="30"/>
  <c r="J115" i="30"/>
  <c r="K115" i="30"/>
  <c r="AD115" i="30" s="1"/>
  <c r="L115" i="30"/>
  <c r="AA115" i="30"/>
  <c r="AB115" i="30"/>
  <c r="AC115" i="30"/>
  <c r="AF115" i="30"/>
  <c r="AG115" i="30"/>
  <c r="AH115" i="30"/>
  <c r="AJ115" i="30"/>
  <c r="D116" i="30"/>
  <c r="E116" i="30"/>
  <c r="AA116" i="30" s="1"/>
  <c r="F116" i="30"/>
  <c r="G116" i="30"/>
  <c r="H116" i="30"/>
  <c r="AJ116" i="30" s="1"/>
  <c r="I116" i="30"/>
  <c r="AC116" i="30" s="1"/>
  <c r="J116" i="30"/>
  <c r="K116" i="30"/>
  <c r="L116" i="30"/>
  <c r="AB116" i="30"/>
  <c r="AD116" i="30"/>
  <c r="AF116" i="30"/>
  <c r="AG116" i="30"/>
  <c r="D117" i="30"/>
  <c r="E117" i="30"/>
  <c r="F117" i="30"/>
  <c r="G117" i="30"/>
  <c r="H117" i="30"/>
  <c r="I117" i="30"/>
  <c r="J117" i="30"/>
  <c r="K117" i="30"/>
  <c r="L117" i="30"/>
  <c r="AA117" i="30"/>
  <c r="AB117" i="30"/>
  <c r="AC117" i="30"/>
  <c r="AD117" i="30"/>
  <c r="AF117" i="30"/>
  <c r="AG117" i="30"/>
  <c r="AH117" i="30"/>
  <c r="AJ117" i="30"/>
  <c r="D118" i="30"/>
  <c r="E118" i="30"/>
  <c r="F118" i="30"/>
  <c r="G118" i="30"/>
  <c r="AA118" i="30" s="1"/>
  <c r="H118" i="30"/>
  <c r="I118" i="30"/>
  <c r="AC118" i="30" s="1"/>
  <c r="J118" i="30"/>
  <c r="AG118" i="30" s="1"/>
  <c r="K118" i="30"/>
  <c r="L118" i="30"/>
  <c r="AH118" i="30" s="1"/>
  <c r="AB118" i="30"/>
  <c r="AD118" i="30"/>
  <c r="D119" i="30"/>
  <c r="E119" i="30"/>
  <c r="F119" i="30"/>
  <c r="G119" i="30"/>
  <c r="AA119" i="30" s="1"/>
  <c r="H119" i="30"/>
  <c r="AJ119" i="30" s="1"/>
  <c r="I119" i="30"/>
  <c r="J119" i="30"/>
  <c r="K119" i="30"/>
  <c r="L119" i="30"/>
  <c r="AB119" i="30"/>
  <c r="AC119" i="30"/>
  <c r="AD119" i="30"/>
  <c r="AF119" i="30"/>
  <c r="AG119" i="30"/>
  <c r="AH119" i="30"/>
  <c r="D120" i="30"/>
  <c r="E120" i="30"/>
  <c r="F120" i="30"/>
  <c r="G120" i="30"/>
  <c r="AA120" i="30" s="1"/>
  <c r="H120" i="30"/>
  <c r="I120" i="30"/>
  <c r="AC120" i="30" s="1"/>
  <c r="J120" i="30"/>
  <c r="AG120" i="30" s="1"/>
  <c r="K120" i="30"/>
  <c r="AD120" i="30" s="1"/>
  <c r="L120" i="30"/>
  <c r="AH120" i="30" s="1"/>
  <c r="AB120" i="30"/>
  <c r="D121" i="30"/>
  <c r="E121" i="30"/>
  <c r="AC121" i="30" s="1"/>
  <c r="F121" i="30"/>
  <c r="G121" i="30"/>
  <c r="H121" i="30"/>
  <c r="I121" i="30"/>
  <c r="J121" i="30"/>
  <c r="AG121" i="30" s="1"/>
  <c r="K121" i="30"/>
  <c r="AD121" i="30" s="1"/>
  <c r="L121" i="30"/>
  <c r="AH121" i="30" s="1"/>
  <c r="AA121" i="30"/>
  <c r="AB121" i="30"/>
  <c r="AF121" i="30"/>
  <c r="AJ121" i="30"/>
  <c r="D122" i="30"/>
  <c r="E122" i="30"/>
  <c r="F122" i="30"/>
  <c r="G122" i="30"/>
  <c r="AA122" i="30" s="1"/>
  <c r="H122" i="30"/>
  <c r="AF122" i="30" s="1"/>
  <c r="I122" i="30"/>
  <c r="AC122" i="30" s="1"/>
  <c r="J122" i="30"/>
  <c r="AG122" i="30" s="1"/>
  <c r="K122" i="30"/>
  <c r="AD122" i="30" s="1"/>
  <c r="L122" i="30"/>
  <c r="AH122" i="30" s="1"/>
  <c r="AB122" i="30"/>
  <c r="AJ122" i="30"/>
  <c r="D123" i="30"/>
  <c r="E123" i="30"/>
  <c r="F123" i="30"/>
  <c r="G123" i="30"/>
  <c r="H123" i="30"/>
  <c r="AF123" i="30" s="1"/>
  <c r="I123" i="30"/>
  <c r="J123" i="30"/>
  <c r="K123" i="30"/>
  <c r="AD123" i="30" s="1"/>
  <c r="L123" i="30"/>
  <c r="AA123" i="30"/>
  <c r="AB123" i="30"/>
  <c r="AC123" i="30"/>
  <c r="AG123" i="30"/>
  <c r="AH123" i="30"/>
  <c r="AJ123" i="30"/>
  <c r="D124" i="30"/>
  <c r="E124" i="30"/>
  <c r="AD124" i="30" s="1"/>
  <c r="F124" i="30"/>
  <c r="AH124" i="30" s="1"/>
  <c r="G124" i="30"/>
  <c r="H124" i="30"/>
  <c r="I124" i="30"/>
  <c r="J124" i="30"/>
  <c r="K124" i="30"/>
  <c r="L124" i="30"/>
  <c r="AB124" i="30"/>
  <c r="AG124" i="30"/>
  <c r="D125" i="30"/>
  <c r="E125" i="30"/>
  <c r="F125" i="30"/>
  <c r="G125" i="30"/>
  <c r="H125" i="30"/>
  <c r="AJ125" i="30" s="1"/>
  <c r="AA125" i="30"/>
  <c r="AB125" i="30"/>
  <c r="AC125" i="30"/>
  <c r="AD125" i="30"/>
  <c r="AF125" i="30"/>
  <c r="D126" i="30"/>
  <c r="E126" i="30"/>
  <c r="F126" i="30"/>
  <c r="G126" i="30"/>
  <c r="H126" i="30"/>
  <c r="AA126" i="30"/>
  <c r="AB126" i="30"/>
  <c r="AC126" i="30"/>
  <c r="AD126" i="30"/>
  <c r="D127" i="30"/>
  <c r="E127" i="30"/>
  <c r="F127" i="30"/>
  <c r="G127" i="30"/>
  <c r="AA127" i="30" s="1"/>
  <c r="H127" i="30"/>
  <c r="AB127" i="30"/>
  <c r="AC127" i="30"/>
  <c r="AD127" i="30"/>
  <c r="AF127" i="30"/>
  <c r="AG127" i="30"/>
  <c r="AH127" i="30"/>
  <c r="AJ127" i="30"/>
  <c r="D128" i="30"/>
  <c r="E128" i="30"/>
  <c r="F128" i="30"/>
  <c r="AG128" i="30" s="1"/>
  <c r="G128" i="30"/>
  <c r="H128" i="30"/>
  <c r="AA128" i="30"/>
  <c r="AB128" i="30"/>
  <c r="AC128" i="30"/>
  <c r="AD128" i="30"/>
  <c r="AF128" i="30"/>
  <c r="AJ128" i="30"/>
  <c r="D129" i="30"/>
  <c r="E129" i="30"/>
  <c r="F129" i="30"/>
  <c r="G129" i="30"/>
  <c r="H129" i="30"/>
  <c r="AB129" i="30"/>
  <c r="AF129" i="30"/>
  <c r="AG129" i="30"/>
  <c r="AH129" i="30"/>
  <c r="AJ129" i="30"/>
  <c r="D130" i="30"/>
  <c r="E130" i="30"/>
  <c r="F130" i="30"/>
  <c r="AG130" i="30" s="1"/>
  <c r="G130" i="30"/>
  <c r="H130" i="30"/>
  <c r="AF130" i="30" s="1"/>
  <c r="AA130" i="30"/>
  <c r="AB130" i="30"/>
  <c r="AC130" i="30"/>
  <c r="AD130" i="30"/>
  <c r="AH130" i="30"/>
  <c r="AJ130" i="30"/>
  <c r="D131" i="30"/>
  <c r="E131" i="30"/>
  <c r="AD131" i="30" s="1"/>
  <c r="F131" i="30"/>
  <c r="G131" i="30"/>
  <c r="H131" i="30"/>
  <c r="AA131" i="30"/>
  <c r="AB131" i="30"/>
  <c r="AC131" i="30"/>
  <c r="D132" i="30"/>
  <c r="E132" i="30"/>
  <c r="F132" i="30"/>
  <c r="AF132" i="30" s="1"/>
  <c r="G132" i="30"/>
  <c r="AJ132" i="30" s="1"/>
  <c r="H132" i="30"/>
  <c r="I132" i="30"/>
  <c r="J132" i="30"/>
  <c r="K132" i="30"/>
  <c r="AD132" i="30" s="1"/>
  <c r="L132" i="30"/>
  <c r="AH132" i="30" s="1"/>
  <c r="AA132" i="30"/>
  <c r="AB132" i="30"/>
  <c r="AC132" i="30"/>
  <c r="D133" i="30"/>
  <c r="E133" i="30"/>
  <c r="F133" i="30"/>
  <c r="G133" i="30"/>
  <c r="H133" i="30"/>
  <c r="I133" i="30"/>
  <c r="AC133" i="30" s="1"/>
  <c r="J133" i="30"/>
  <c r="AG133" i="30" s="1"/>
  <c r="K133" i="30"/>
  <c r="AD133" i="30" s="1"/>
  <c r="L133" i="30"/>
  <c r="AH133" i="30" s="1"/>
  <c r="AA133" i="30"/>
  <c r="AB133" i="30"/>
  <c r="D134" i="30"/>
  <c r="E134" i="30"/>
  <c r="AA134" i="30" s="1"/>
  <c r="F134" i="30"/>
  <c r="G134" i="30"/>
  <c r="H134" i="30"/>
  <c r="AF134" i="30" s="1"/>
  <c r="I134" i="30"/>
  <c r="AC134" i="30" s="1"/>
  <c r="J134" i="30"/>
  <c r="AG134" i="30" s="1"/>
  <c r="K134" i="30"/>
  <c r="L134" i="30"/>
  <c r="AB134" i="30"/>
  <c r="AD134" i="30"/>
  <c r="AH134" i="30"/>
  <c r="AJ134" i="30"/>
  <c r="D135" i="30"/>
  <c r="E135" i="30"/>
  <c r="F135" i="30"/>
  <c r="AH135" i="30" s="1"/>
  <c r="G135" i="30"/>
  <c r="H135" i="30"/>
  <c r="I135" i="30"/>
  <c r="J135" i="30"/>
  <c r="K135" i="30"/>
  <c r="L135" i="30"/>
  <c r="AB135" i="30"/>
  <c r="AJ135" i="30"/>
  <c r="D136" i="30"/>
  <c r="E136" i="30"/>
  <c r="F136" i="30"/>
  <c r="G136" i="30"/>
  <c r="H136" i="30"/>
  <c r="AF136" i="30" s="1"/>
  <c r="I136" i="30"/>
  <c r="AC136" i="30" s="1"/>
  <c r="J136" i="30"/>
  <c r="AG136" i="30" s="1"/>
  <c r="K136" i="30"/>
  <c r="AD136" i="30" s="1"/>
  <c r="L136" i="30"/>
  <c r="AH136" i="30" s="1"/>
  <c r="AA136" i="30"/>
  <c r="AB136" i="30"/>
  <c r="AJ136" i="30"/>
  <c r="D137" i="30"/>
  <c r="E137" i="30"/>
  <c r="AD137" i="30" s="1"/>
  <c r="F137" i="30"/>
  <c r="AH137" i="30" s="1"/>
  <c r="G137" i="30"/>
  <c r="AA137" i="30" s="1"/>
  <c r="H137" i="30"/>
  <c r="AJ137" i="30" s="1"/>
  <c r="I137" i="30"/>
  <c r="AC137" i="30" s="1"/>
  <c r="J137" i="30"/>
  <c r="K137" i="30"/>
  <c r="L137" i="30"/>
  <c r="AB137" i="30"/>
  <c r="D138" i="30"/>
  <c r="E138" i="30"/>
  <c r="F138" i="30"/>
  <c r="AG138" i="30" s="1"/>
  <c r="G138" i="30"/>
  <c r="H138" i="30"/>
  <c r="AF138" i="30" s="1"/>
  <c r="AA138" i="30"/>
  <c r="AB138" i="30"/>
  <c r="AC138" i="30"/>
  <c r="AD138" i="30"/>
  <c r="AH138" i="30"/>
  <c r="AJ138" i="30"/>
  <c r="D139" i="30"/>
  <c r="E139" i="30"/>
  <c r="AD139" i="30" s="1"/>
  <c r="F139" i="30"/>
  <c r="G139" i="30"/>
  <c r="AA139" i="30" s="1"/>
  <c r="H139" i="30"/>
  <c r="AB139" i="30"/>
  <c r="D140" i="30"/>
  <c r="E140" i="30"/>
  <c r="F140" i="30"/>
  <c r="AF140" i="30" s="1"/>
  <c r="G140" i="30"/>
  <c r="AJ140" i="30" s="1"/>
  <c r="H140" i="30"/>
  <c r="I140" i="30"/>
  <c r="J140" i="30"/>
  <c r="AG140" i="30" s="1"/>
  <c r="K140" i="30"/>
  <c r="AD140" i="30" s="1"/>
  <c r="L140" i="30"/>
  <c r="AB140" i="30"/>
  <c r="AC140" i="30"/>
  <c r="D141" i="30"/>
  <c r="E141" i="30"/>
  <c r="F141" i="30"/>
  <c r="G141" i="30"/>
  <c r="H141" i="30"/>
  <c r="I141" i="30"/>
  <c r="AC141" i="30" s="1"/>
  <c r="J141" i="30"/>
  <c r="AG141" i="30" s="1"/>
  <c r="K141" i="30"/>
  <c r="AD141" i="30" s="1"/>
  <c r="L141" i="30"/>
  <c r="AH141" i="30" s="1"/>
  <c r="AA141" i="30"/>
  <c r="AB141" i="30"/>
  <c r="D142" i="30"/>
  <c r="E142" i="30"/>
  <c r="F142" i="30"/>
  <c r="G142" i="30"/>
  <c r="H142" i="30"/>
  <c r="AF142" i="30" s="1"/>
  <c r="I142" i="30"/>
  <c r="J142" i="30"/>
  <c r="AG142" i="30" s="1"/>
  <c r="K142" i="30"/>
  <c r="L142" i="30"/>
  <c r="AA142" i="30"/>
  <c r="AB142" i="30"/>
  <c r="AC142" i="30"/>
  <c r="AD142" i="30"/>
  <c r="AH142" i="30"/>
  <c r="D143" i="30"/>
  <c r="E143" i="30"/>
  <c r="F143" i="30"/>
  <c r="G143" i="30"/>
  <c r="AA143" i="30" s="1"/>
  <c r="H143" i="30"/>
  <c r="I143" i="30"/>
  <c r="AC143" i="30" s="1"/>
  <c r="J143" i="30"/>
  <c r="AG143" i="30" s="1"/>
  <c r="K143" i="30"/>
  <c r="AD143" i="30" s="1"/>
  <c r="L143" i="30"/>
  <c r="AB143" i="30"/>
  <c r="AH143" i="30"/>
  <c r="AJ143" i="30"/>
  <c r="D144" i="30"/>
  <c r="E144" i="30"/>
  <c r="F144" i="30"/>
  <c r="G144" i="30"/>
  <c r="AA144" i="30" s="1"/>
  <c r="H144" i="30"/>
  <c r="AF144" i="30" s="1"/>
  <c r="I144" i="30"/>
  <c r="AC144" i="30" s="1"/>
  <c r="J144" i="30"/>
  <c r="AG144" i="30" s="1"/>
  <c r="K144" i="30"/>
  <c r="AD144" i="30" s="1"/>
  <c r="L144" i="30"/>
  <c r="AB144" i="30"/>
  <c r="AH144" i="30"/>
  <c r="AJ144" i="30"/>
  <c r="D145" i="30"/>
  <c r="E145" i="30"/>
  <c r="AD145" i="30" s="1"/>
  <c r="F145" i="30"/>
  <c r="AH145" i="30" s="1"/>
  <c r="G145" i="30"/>
  <c r="AA145" i="30" s="1"/>
  <c r="H145" i="30"/>
  <c r="I145" i="30"/>
  <c r="J145" i="30"/>
  <c r="K145" i="30"/>
  <c r="L145" i="30"/>
  <c r="AB145" i="30"/>
  <c r="D146" i="30"/>
  <c r="E146" i="30"/>
  <c r="F146" i="30"/>
  <c r="G146" i="30"/>
  <c r="H146" i="30"/>
  <c r="AF146" i="30" s="1"/>
  <c r="I146" i="30"/>
  <c r="J146" i="30"/>
  <c r="AG146" i="30" s="1"/>
  <c r="K146" i="30"/>
  <c r="L146" i="30"/>
  <c r="AH146" i="30" s="1"/>
  <c r="AB146" i="30"/>
  <c r="AC146" i="30"/>
  <c r="AD146" i="30"/>
  <c r="AJ146" i="30"/>
  <c r="D147" i="30"/>
  <c r="E147" i="30"/>
  <c r="AC147" i="30" s="1"/>
  <c r="F147" i="30"/>
  <c r="G147" i="30"/>
  <c r="AA147" i="30" s="1"/>
  <c r="H147" i="30"/>
  <c r="I147" i="30"/>
  <c r="J147" i="30"/>
  <c r="K147" i="30"/>
  <c r="L147" i="30"/>
  <c r="AB147" i="30"/>
  <c r="D148" i="30"/>
  <c r="E148" i="30"/>
  <c r="F148" i="30"/>
  <c r="G148" i="30"/>
  <c r="H148" i="30"/>
  <c r="I148" i="30"/>
  <c r="J148" i="30"/>
  <c r="AG148" i="30" s="1"/>
  <c r="K148" i="30"/>
  <c r="L148" i="30"/>
  <c r="AA148" i="30"/>
  <c r="AB148" i="30"/>
  <c r="AC148" i="30"/>
  <c r="AD148" i="30"/>
  <c r="AF148" i="30"/>
  <c r="AH148" i="30"/>
  <c r="AJ148" i="30"/>
  <c r="D149" i="30"/>
  <c r="E149" i="30"/>
  <c r="F149" i="30"/>
  <c r="G149" i="30"/>
  <c r="H149" i="30"/>
  <c r="I149" i="30"/>
  <c r="J149" i="30"/>
  <c r="K149" i="30"/>
  <c r="L149" i="30"/>
  <c r="AB149" i="30"/>
  <c r="AF149" i="30"/>
  <c r="AG149" i="30"/>
  <c r="AH149" i="30"/>
  <c r="AJ149" i="30"/>
  <c r="D151" i="30"/>
  <c r="E151" i="30"/>
  <c r="F151" i="30"/>
  <c r="G151" i="30"/>
  <c r="AA151" i="30" s="1"/>
  <c r="H151" i="30"/>
  <c r="AB151" i="30"/>
  <c r="AC151" i="30"/>
  <c r="AD151" i="30"/>
  <c r="AF151" i="30"/>
  <c r="AG151" i="30"/>
  <c r="AH151" i="30"/>
  <c r="AJ151" i="30"/>
  <c r="D152" i="30"/>
  <c r="E152" i="30"/>
  <c r="F152" i="30"/>
  <c r="G152" i="30"/>
  <c r="H152" i="30"/>
  <c r="AB152" i="30"/>
  <c r="AH152" i="30"/>
  <c r="AJ152" i="30"/>
  <c r="D153" i="30"/>
  <c r="E153" i="30"/>
  <c r="F153" i="30"/>
  <c r="AG153" i="30" s="1"/>
  <c r="G153" i="30"/>
  <c r="AA153" i="30" s="1"/>
  <c r="H153" i="30"/>
  <c r="AF153" i="30" s="1"/>
  <c r="I153" i="30"/>
  <c r="AC153" i="30" s="1"/>
  <c r="J153" i="30"/>
  <c r="K153" i="30"/>
  <c r="AD153" i="30" s="1"/>
  <c r="L153" i="30"/>
  <c r="AB153" i="30"/>
  <c r="D154" i="30"/>
  <c r="E154" i="30"/>
  <c r="AD154" i="30" s="1"/>
  <c r="F154" i="30"/>
  <c r="AH154" i="30" s="1"/>
  <c r="G154" i="30"/>
  <c r="AA154" i="30" s="1"/>
  <c r="H154" i="30"/>
  <c r="AJ154" i="30" s="1"/>
  <c r="I154" i="30"/>
  <c r="AC154" i="30" s="1"/>
  <c r="J154" i="30"/>
  <c r="K154" i="30"/>
  <c r="L154" i="30"/>
  <c r="AB154" i="30"/>
  <c r="AF154" i="30"/>
  <c r="D155" i="30"/>
  <c r="E155" i="30"/>
  <c r="F155" i="30"/>
  <c r="G155" i="30"/>
  <c r="AA155" i="30" s="1"/>
  <c r="H155" i="30"/>
  <c r="AF155" i="30" s="1"/>
  <c r="I155" i="30"/>
  <c r="J155" i="30"/>
  <c r="AG155" i="30" s="1"/>
  <c r="K155" i="30"/>
  <c r="AD155" i="30" s="1"/>
  <c r="L155" i="30"/>
  <c r="AH155" i="30" s="1"/>
  <c r="AB155" i="30"/>
  <c r="AC155" i="30"/>
  <c r="D156" i="30"/>
  <c r="E156" i="30"/>
  <c r="F156" i="30"/>
  <c r="G156" i="30"/>
  <c r="AA156" i="30" s="1"/>
  <c r="H156" i="30"/>
  <c r="I156" i="30"/>
  <c r="J156" i="30"/>
  <c r="K156" i="30"/>
  <c r="L156" i="30"/>
  <c r="AB156" i="30"/>
  <c r="AC156" i="30"/>
  <c r="AD156" i="30"/>
  <c r="AH156" i="30"/>
  <c r="AJ156" i="30"/>
  <c r="D157" i="30"/>
  <c r="E157" i="30"/>
  <c r="F157" i="30"/>
  <c r="AH157" i="30" s="1"/>
  <c r="G157" i="30"/>
  <c r="H157" i="30"/>
  <c r="AF157" i="30" s="1"/>
  <c r="I157" i="30"/>
  <c r="J157" i="30"/>
  <c r="AG157" i="30" s="1"/>
  <c r="K157" i="30"/>
  <c r="L157" i="30"/>
  <c r="AA157" i="30"/>
  <c r="AB157" i="30"/>
  <c r="AC157" i="30"/>
  <c r="AD157" i="30"/>
  <c r="D158" i="30"/>
  <c r="E158" i="30"/>
  <c r="F158" i="30"/>
  <c r="G158" i="30"/>
  <c r="H158" i="30"/>
  <c r="I158" i="30"/>
  <c r="J158" i="30"/>
  <c r="K158" i="30"/>
  <c r="L158" i="30"/>
  <c r="AA158" i="30"/>
  <c r="AB158" i="30"/>
  <c r="AF158" i="30"/>
  <c r="AG158" i="30"/>
  <c r="AH158" i="30"/>
  <c r="AJ158" i="30"/>
  <c r="D159" i="30"/>
  <c r="E159" i="30"/>
  <c r="F159" i="30"/>
  <c r="AG159" i="30" s="1"/>
  <c r="G159" i="30"/>
  <c r="H159" i="30"/>
  <c r="AF159" i="30" s="1"/>
  <c r="I159" i="30"/>
  <c r="J159" i="30"/>
  <c r="K159" i="30"/>
  <c r="L159" i="30"/>
  <c r="AH159" i="30" s="1"/>
  <c r="AA159" i="30"/>
  <c r="AB159" i="30"/>
  <c r="AC159" i="30"/>
  <c r="AD159" i="30"/>
  <c r="D160" i="30"/>
  <c r="E160" i="30"/>
  <c r="F160" i="30"/>
  <c r="G160" i="30"/>
  <c r="H160" i="30"/>
  <c r="I160" i="30"/>
  <c r="J160" i="30"/>
  <c r="K160" i="30"/>
  <c r="L160" i="30"/>
  <c r="AA160" i="30"/>
  <c r="AB160" i="30"/>
  <c r="AC160" i="30"/>
  <c r="AD160" i="30"/>
  <c r="AF160" i="30"/>
  <c r="AG160" i="30"/>
  <c r="AH160" i="30"/>
  <c r="AJ160" i="30"/>
  <c r="D161" i="30"/>
  <c r="E161" i="30"/>
  <c r="F161" i="30"/>
  <c r="AF161" i="30" s="1"/>
  <c r="G161" i="30"/>
  <c r="H161" i="30"/>
  <c r="AJ161" i="30" s="1"/>
  <c r="I161" i="30"/>
  <c r="AC161" i="30" s="1"/>
  <c r="J161" i="30"/>
  <c r="AG161" i="30" s="1"/>
  <c r="K161" i="30"/>
  <c r="AD161" i="30" s="1"/>
  <c r="L161" i="30"/>
  <c r="AH161" i="30" s="1"/>
  <c r="AA161" i="30"/>
  <c r="AB161" i="30"/>
  <c r="D162" i="30"/>
  <c r="E162" i="30"/>
  <c r="F162" i="30"/>
  <c r="G162" i="30"/>
  <c r="H162" i="30"/>
  <c r="I162" i="30"/>
  <c r="J162" i="30"/>
  <c r="K162" i="30"/>
  <c r="L162" i="30"/>
  <c r="AA162" i="30"/>
  <c r="AB162" i="30"/>
  <c r="AC162" i="30"/>
  <c r="AD162" i="30"/>
  <c r="AF162" i="30"/>
  <c r="AG162" i="30"/>
  <c r="AH162" i="30"/>
  <c r="AJ162" i="30"/>
  <c r="E164" i="30"/>
  <c r="F164" i="30"/>
  <c r="G164" i="30"/>
  <c r="H164" i="30"/>
  <c r="AJ164" i="30" s="1"/>
  <c r="I164" i="30"/>
  <c r="J164" i="30"/>
  <c r="AG164" i="30" s="1"/>
  <c r="K164" i="30"/>
  <c r="AD164" i="30" s="1"/>
  <c r="L164" i="30"/>
  <c r="AH164" i="30" s="1"/>
  <c r="AA164" i="30"/>
  <c r="AB164" i="30"/>
  <c r="AC164" i="30"/>
  <c r="E165" i="30"/>
  <c r="F165" i="30"/>
  <c r="G165" i="30"/>
  <c r="H165" i="30"/>
  <c r="I165" i="30"/>
  <c r="J165" i="30"/>
  <c r="K165" i="30"/>
  <c r="L165" i="30"/>
  <c r="AA165" i="30"/>
  <c r="AB165" i="30"/>
  <c r="AC165" i="30"/>
  <c r="AD165" i="30"/>
  <c r="AF165" i="30"/>
  <c r="AG165" i="30"/>
  <c r="AH165" i="30"/>
  <c r="AJ165" i="30"/>
  <c r="E166" i="30"/>
  <c r="F166" i="30"/>
  <c r="G166" i="30"/>
  <c r="H166" i="30"/>
  <c r="I166" i="30"/>
  <c r="J166" i="30"/>
  <c r="K166" i="30"/>
  <c r="AD166" i="30" s="1"/>
  <c r="L166" i="30"/>
  <c r="AA166" i="30"/>
  <c r="AB166" i="30"/>
  <c r="AC166" i="30"/>
  <c r="E167" i="30"/>
  <c r="F167" i="30"/>
  <c r="AF167" i="30" s="1"/>
  <c r="G167" i="30"/>
  <c r="AJ167" i="30" s="1"/>
  <c r="H167" i="30"/>
  <c r="I167" i="30"/>
  <c r="J167" i="30"/>
  <c r="K167" i="30"/>
  <c r="L167" i="30"/>
  <c r="AB167" i="30"/>
  <c r="AC167" i="30"/>
  <c r="AD167" i="30"/>
  <c r="E168" i="30"/>
  <c r="F168" i="30"/>
  <c r="G168" i="30"/>
  <c r="AA168" i="30" s="1"/>
  <c r="H168" i="30"/>
  <c r="I168" i="30"/>
  <c r="AC168" i="30" s="1"/>
  <c r="J168" i="30"/>
  <c r="AG168" i="30" s="1"/>
  <c r="K168" i="30"/>
  <c r="AD168" i="30" s="1"/>
  <c r="L168" i="30"/>
  <c r="AH168" i="30" s="1"/>
  <c r="AB168" i="30"/>
  <c r="E169" i="30"/>
  <c r="F169" i="30"/>
  <c r="G169" i="30"/>
  <c r="H169" i="30"/>
  <c r="AF169" i="30" s="1"/>
  <c r="I169" i="30"/>
  <c r="AC169" i="30" s="1"/>
  <c r="J169" i="30"/>
  <c r="AG169" i="30" s="1"/>
  <c r="K169" i="30"/>
  <c r="AD169" i="30" s="1"/>
  <c r="L169" i="30"/>
  <c r="AH169" i="30" s="1"/>
  <c r="AA169" i="30"/>
  <c r="AB169" i="30"/>
  <c r="E170" i="30"/>
  <c r="F170" i="30"/>
  <c r="G170" i="30"/>
  <c r="AA170" i="30" s="1"/>
  <c r="H170" i="30"/>
  <c r="AF170" i="30" s="1"/>
  <c r="I170" i="30"/>
  <c r="AC170" i="30" s="1"/>
  <c r="J170" i="30"/>
  <c r="AG170" i="30" s="1"/>
  <c r="K170" i="30"/>
  <c r="AD170" i="30" s="1"/>
  <c r="L170" i="30"/>
  <c r="AB170" i="30"/>
  <c r="AH170" i="30"/>
  <c r="AJ170" i="30"/>
  <c r="D2" i="29"/>
  <c r="E2" i="29"/>
  <c r="F2" i="29"/>
  <c r="AF2" i="29" s="1"/>
  <c r="G2" i="29"/>
  <c r="AA2" i="29" s="1"/>
  <c r="H2" i="29"/>
  <c r="AB2" i="29"/>
  <c r="AC2" i="29"/>
  <c r="AD2" i="29"/>
  <c r="AJ2" i="29"/>
  <c r="D3" i="29"/>
  <c r="E3" i="29"/>
  <c r="AA3" i="29" s="1"/>
  <c r="F3" i="29"/>
  <c r="AF3" i="29" s="1"/>
  <c r="G3" i="29"/>
  <c r="H3" i="29"/>
  <c r="AB3" i="29"/>
  <c r="AH3" i="29"/>
  <c r="AJ3" i="29"/>
  <c r="D4" i="29"/>
  <c r="E4" i="29"/>
  <c r="AA4" i="29" s="1"/>
  <c r="F4" i="29"/>
  <c r="G4" i="29"/>
  <c r="H4" i="29"/>
  <c r="AB4" i="29"/>
  <c r="D5" i="29"/>
  <c r="E5" i="29"/>
  <c r="F5" i="29"/>
  <c r="G5" i="29"/>
  <c r="H5" i="29"/>
  <c r="AF5" i="29" s="1"/>
  <c r="AA5" i="29"/>
  <c r="AB5" i="29"/>
  <c r="AC5" i="29"/>
  <c r="AD5" i="29"/>
  <c r="AG5" i="29"/>
  <c r="AH5" i="29"/>
  <c r="AJ5" i="29"/>
  <c r="D6" i="29"/>
  <c r="E6" i="29"/>
  <c r="F6" i="29"/>
  <c r="G6" i="29"/>
  <c r="H6" i="29"/>
  <c r="AJ6" i="29" s="1"/>
  <c r="AA6" i="29"/>
  <c r="AB6" i="29"/>
  <c r="AC6" i="29"/>
  <c r="AD6" i="29"/>
  <c r="AF6" i="29"/>
  <c r="AG6" i="29"/>
  <c r="AH6" i="29"/>
  <c r="D7" i="29"/>
  <c r="E7" i="29"/>
  <c r="AD7" i="29" s="1"/>
  <c r="F7" i="29"/>
  <c r="AF7" i="29" s="1"/>
  <c r="G7" i="29"/>
  <c r="AA7" i="29" s="1"/>
  <c r="H7" i="29"/>
  <c r="AB7" i="29"/>
  <c r="AH7" i="29"/>
  <c r="AJ7" i="29"/>
  <c r="D8" i="29"/>
  <c r="E8" i="29"/>
  <c r="AA8" i="29" s="1"/>
  <c r="F8" i="29"/>
  <c r="G8" i="29"/>
  <c r="H8" i="29"/>
  <c r="I8" i="29"/>
  <c r="AC8" i="29" s="1"/>
  <c r="J8" i="29"/>
  <c r="K8" i="29"/>
  <c r="L8" i="29"/>
  <c r="AB8" i="29"/>
  <c r="AF8" i="29"/>
  <c r="AG8" i="29"/>
  <c r="AH8" i="29"/>
  <c r="AJ8" i="29"/>
  <c r="D9" i="29"/>
  <c r="E9" i="29"/>
  <c r="F9" i="29"/>
  <c r="G9" i="29"/>
  <c r="AA9" i="29" s="1"/>
  <c r="H9" i="29"/>
  <c r="I9" i="29"/>
  <c r="J9" i="29"/>
  <c r="K9" i="29"/>
  <c r="L9" i="29"/>
  <c r="AB9" i="29"/>
  <c r="AC9" i="29"/>
  <c r="AD9" i="29"/>
  <c r="AF9" i="29"/>
  <c r="AG9" i="29"/>
  <c r="AH9" i="29"/>
  <c r="AJ9" i="29"/>
  <c r="D10" i="29"/>
  <c r="E10" i="29"/>
  <c r="F10" i="29"/>
  <c r="G10" i="29"/>
  <c r="AA10" i="29" s="1"/>
  <c r="H10" i="29"/>
  <c r="AJ10" i="29" s="1"/>
  <c r="I10" i="29"/>
  <c r="J10" i="29"/>
  <c r="K10" i="29"/>
  <c r="L10" i="29"/>
  <c r="AB10" i="29"/>
  <c r="AC10" i="29"/>
  <c r="AD10" i="29"/>
  <c r="AF10" i="29"/>
  <c r="AG10" i="29"/>
  <c r="AH10" i="29"/>
  <c r="D11" i="29"/>
  <c r="E11" i="29"/>
  <c r="AA11" i="29" s="1"/>
  <c r="F11" i="29"/>
  <c r="G11" i="29"/>
  <c r="H11" i="29"/>
  <c r="I11" i="29"/>
  <c r="J11" i="29"/>
  <c r="K11" i="29"/>
  <c r="L11" i="29"/>
  <c r="AH11" i="29" s="1"/>
  <c r="AB11" i="29"/>
  <c r="AC11" i="29"/>
  <c r="AD11" i="29"/>
  <c r="AF11" i="29"/>
  <c r="AG11" i="29"/>
  <c r="AJ11" i="29"/>
  <c r="D12" i="29"/>
  <c r="E12" i="29"/>
  <c r="AA12" i="29" s="1"/>
  <c r="F12" i="29"/>
  <c r="G12" i="29"/>
  <c r="H12" i="29"/>
  <c r="AJ12" i="29" s="1"/>
  <c r="I12" i="29"/>
  <c r="J12" i="29"/>
  <c r="AG12" i="29" s="1"/>
  <c r="K12" i="29"/>
  <c r="AD12" i="29" s="1"/>
  <c r="L12" i="29"/>
  <c r="AH12" i="29" s="1"/>
  <c r="AB12" i="29"/>
  <c r="AF12" i="29"/>
  <c r="E13" i="29"/>
  <c r="AA13" i="29" s="1"/>
  <c r="F13" i="29"/>
  <c r="AG13" i="29" s="1"/>
  <c r="G13" i="29"/>
  <c r="H13" i="29"/>
  <c r="I13" i="29"/>
  <c r="J13" i="29"/>
  <c r="K13" i="29"/>
  <c r="L13" i="29"/>
  <c r="AB13" i="29"/>
  <c r="AC13" i="29"/>
  <c r="AD13" i="29"/>
  <c r="AF13" i="29"/>
  <c r="AH13" i="29"/>
  <c r="AJ13" i="29"/>
  <c r="D14" i="29"/>
  <c r="D72" i="29" s="1"/>
  <c r="D73" i="29" s="1"/>
  <c r="E14" i="29"/>
  <c r="F14" i="29"/>
  <c r="G14" i="29"/>
  <c r="H14" i="29"/>
  <c r="AF14" i="29" s="1"/>
  <c r="I14" i="29"/>
  <c r="J14" i="29"/>
  <c r="AG14" i="29" s="1"/>
  <c r="K14" i="29"/>
  <c r="L14" i="29"/>
  <c r="AH14" i="29" s="1"/>
  <c r="AA14" i="29"/>
  <c r="AB14" i="29"/>
  <c r="AC14" i="29"/>
  <c r="AD14" i="29"/>
  <c r="D15" i="29"/>
  <c r="E15" i="29"/>
  <c r="F15" i="29"/>
  <c r="G15" i="29"/>
  <c r="H15" i="29"/>
  <c r="I15" i="29"/>
  <c r="J15" i="29"/>
  <c r="K15" i="29"/>
  <c r="AD15" i="29" s="1"/>
  <c r="L15" i="29"/>
  <c r="AA15" i="29"/>
  <c r="AB15" i="29"/>
  <c r="AC15" i="29"/>
  <c r="AF15" i="29"/>
  <c r="AG15" i="29"/>
  <c r="AH15" i="29"/>
  <c r="AJ15" i="29"/>
  <c r="D16" i="29"/>
  <c r="E16" i="29"/>
  <c r="F16" i="29"/>
  <c r="G16" i="29"/>
  <c r="AA16" i="29" s="1"/>
  <c r="H16" i="29"/>
  <c r="I16" i="29"/>
  <c r="AC16" i="29" s="1"/>
  <c r="J16" i="29"/>
  <c r="AG16" i="29" s="1"/>
  <c r="K16" i="29"/>
  <c r="AD16" i="29" s="1"/>
  <c r="L16" i="29"/>
  <c r="AH16" i="29" s="1"/>
  <c r="AB16" i="29"/>
  <c r="D17" i="29"/>
  <c r="E17" i="29"/>
  <c r="F17" i="29"/>
  <c r="G17" i="29"/>
  <c r="H17" i="29"/>
  <c r="I17" i="29"/>
  <c r="J17" i="29"/>
  <c r="AG17" i="29" s="1"/>
  <c r="K17" i="29"/>
  <c r="L17" i="29"/>
  <c r="AH17" i="29" s="1"/>
  <c r="AA17" i="29"/>
  <c r="AB17" i="29"/>
  <c r="AC17" i="29"/>
  <c r="AD17" i="29"/>
  <c r="AF17" i="29"/>
  <c r="AJ17" i="29"/>
  <c r="D18" i="29"/>
  <c r="E18" i="29"/>
  <c r="F18" i="29"/>
  <c r="G18" i="29"/>
  <c r="AA18" i="29" s="1"/>
  <c r="H18" i="29"/>
  <c r="I18" i="29"/>
  <c r="AC18" i="29" s="1"/>
  <c r="J18" i="29"/>
  <c r="K18" i="29"/>
  <c r="AD18" i="29" s="1"/>
  <c r="L18" i="29"/>
  <c r="AH18" i="29" s="1"/>
  <c r="AB18" i="29"/>
  <c r="D19" i="29"/>
  <c r="E19" i="29"/>
  <c r="F19" i="29"/>
  <c r="G19" i="29"/>
  <c r="H19" i="29"/>
  <c r="AF19" i="29" s="1"/>
  <c r="I19" i="29"/>
  <c r="J19" i="29"/>
  <c r="AG19" i="29" s="1"/>
  <c r="K19" i="29"/>
  <c r="AD19" i="29" s="1"/>
  <c r="L19" i="29"/>
  <c r="AA19" i="29"/>
  <c r="AB19" i="29"/>
  <c r="AC19" i="29"/>
  <c r="AH19" i="29"/>
  <c r="AJ19" i="29"/>
  <c r="D20" i="29"/>
  <c r="E20" i="29"/>
  <c r="AD20" i="29" s="1"/>
  <c r="F20" i="29"/>
  <c r="AH20" i="29" s="1"/>
  <c r="G20" i="29"/>
  <c r="AA20" i="29" s="1"/>
  <c r="H20" i="29"/>
  <c r="I20" i="29"/>
  <c r="AC20" i="29" s="1"/>
  <c r="J20" i="29"/>
  <c r="AG20" i="29" s="1"/>
  <c r="K20" i="29"/>
  <c r="L20" i="29"/>
  <c r="AB20" i="29"/>
  <c r="D21" i="29"/>
  <c r="E21" i="29"/>
  <c r="F21" i="29"/>
  <c r="G21" i="29"/>
  <c r="H21" i="29"/>
  <c r="I21" i="29"/>
  <c r="AC21" i="29" s="1"/>
  <c r="J21" i="29"/>
  <c r="K21" i="29"/>
  <c r="L21" i="29"/>
  <c r="AA21" i="29"/>
  <c r="AB21" i="29"/>
  <c r="AD21" i="29"/>
  <c r="AF21" i="29"/>
  <c r="AG21" i="29"/>
  <c r="AH21" i="29"/>
  <c r="AJ21" i="29"/>
  <c r="D22" i="29"/>
  <c r="E22" i="29"/>
  <c r="AC22" i="29" s="1"/>
  <c r="F22" i="29"/>
  <c r="AG22" i="29" s="1"/>
  <c r="G22" i="29"/>
  <c r="AA22" i="29" s="1"/>
  <c r="H22" i="29"/>
  <c r="I22" i="29"/>
  <c r="J22" i="29"/>
  <c r="K22" i="29"/>
  <c r="L22" i="29"/>
  <c r="AB22" i="29"/>
  <c r="D23" i="29"/>
  <c r="E23" i="29"/>
  <c r="F23" i="29"/>
  <c r="G23" i="29"/>
  <c r="AA23" i="29" s="1"/>
  <c r="H23" i="29"/>
  <c r="I23" i="29"/>
  <c r="J23" i="29"/>
  <c r="K23" i="29"/>
  <c r="L23" i="29"/>
  <c r="AB23" i="29"/>
  <c r="AC23" i="29"/>
  <c r="AD23" i="29"/>
  <c r="AF23" i="29"/>
  <c r="AG23" i="29"/>
  <c r="AH23" i="29"/>
  <c r="AJ23" i="29"/>
  <c r="D24" i="29"/>
  <c r="E24" i="29"/>
  <c r="F24" i="29"/>
  <c r="G24" i="29"/>
  <c r="H24" i="29"/>
  <c r="I24" i="29"/>
  <c r="AC24" i="29" s="1"/>
  <c r="J24" i="29"/>
  <c r="AG24" i="29" s="1"/>
  <c r="K24" i="29"/>
  <c r="L24" i="29"/>
  <c r="AB24" i="29"/>
  <c r="AJ24" i="29"/>
  <c r="D25" i="29"/>
  <c r="E25" i="29"/>
  <c r="AA25" i="29" s="1"/>
  <c r="F25" i="29"/>
  <c r="G25" i="29"/>
  <c r="H25" i="29"/>
  <c r="I25" i="29"/>
  <c r="J25" i="29"/>
  <c r="K25" i="29"/>
  <c r="L25" i="29"/>
  <c r="AB25" i="29"/>
  <c r="AC25" i="29"/>
  <c r="AD25" i="29"/>
  <c r="AF25" i="29"/>
  <c r="AG25" i="29"/>
  <c r="AH25" i="29"/>
  <c r="AJ25" i="29"/>
  <c r="D26" i="29"/>
  <c r="E26" i="29"/>
  <c r="F26" i="29"/>
  <c r="G26" i="29"/>
  <c r="AA26" i="29" s="1"/>
  <c r="H26" i="29"/>
  <c r="I26" i="29"/>
  <c r="J26" i="29"/>
  <c r="K26" i="29"/>
  <c r="L26" i="29"/>
  <c r="AB26" i="29"/>
  <c r="AC26" i="29"/>
  <c r="AD26" i="29"/>
  <c r="AF26" i="29"/>
  <c r="AG26" i="29"/>
  <c r="AH26" i="29"/>
  <c r="AJ26" i="29"/>
  <c r="D27" i="29"/>
  <c r="E27" i="29"/>
  <c r="F27" i="29"/>
  <c r="G27" i="29"/>
  <c r="H27" i="29"/>
  <c r="AJ27" i="29" s="1"/>
  <c r="I27" i="29"/>
  <c r="J27" i="29"/>
  <c r="K27" i="29"/>
  <c r="L27" i="29"/>
  <c r="AA27" i="29"/>
  <c r="AB27" i="29"/>
  <c r="AC27" i="29"/>
  <c r="AD27" i="29"/>
  <c r="AF27" i="29"/>
  <c r="AG27" i="29"/>
  <c r="AH27" i="29"/>
  <c r="D28" i="29"/>
  <c r="E28" i="29"/>
  <c r="AA28" i="29" s="1"/>
  <c r="F28" i="29"/>
  <c r="G28" i="29"/>
  <c r="H28" i="29"/>
  <c r="I28" i="29"/>
  <c r="J28" i="29"/>
  <c r="K28" i="29"/>
  <c r="L28" i="29"/>
  <c r="AH28" i="29" s="1"/>
  <c r="AB28" i="29"/>
  <c r="AC28" i="29"/>
  <c r="AD28" i="29"/>
  <c r="AF28" i="29"/>
  <c r="AG28" i="29"/>
  <c r="AJ28" i="29"/>
  <c r="D29" i="29"/>
  <c r="E29" i="29"/>
  <c r="F29" i="29"/>
  <c r="G29" i="29"/>
  <c r="H29" i="29"/>
  <c r="AJ29" i="29" s="1"/>
  <c r="I29" i="29"/>
  <c r="J29" i="29"/>
  <c r="AG29" i="29" s="1"/>
  <c r="K29" i="29"/>
  <c r="L29" i="29"/>
  <c r="AH29" i="29" s="1"/>
  <c r="AA29" i="29"/>
  <c r="AB29" i="29"/>
  <c r="AC29" i="29"/>
  <c r="AD29" i="29"/>
  <c r="AF29" i="29"/>
  <c r="D30" i="29"/>
  <c r="E30" i="29"/>
  <c r="F30" i="29"/>
  <c r="AF30" i="29" s="1"/>
  <c r="G30" i="29"/>
  <c r="H30" i="29"/>
  <c r="I30" i="29"/>
  <c r="J30" i="29"/>
  <c r="K30" i="29"/>
  <c r="L30" i="29"/>
  <c r="AA30" i="29"/>
  <c r="AB30" i="29"/>
  <c r="AC30" i="29"/>
  <c r="AD30" i="29"/>
  <c r="AG30" i="29"/>
  <c r="AH30" i="29"/>
  <c r="AJ30" i="29"/>
  <c r="D31" i="29"/>
  <c r="E31" i="29"/>
  <c r="F31" i="29"/>
  <c r="G31" i="29"/>
  <c r="H31" i="29"/>
  <c r="I31" i="29"/>
  <c r="J31" i="29"/>
  <c r="AG31" i="29" s="1"/>
  <c r="K31" i="29"/>
  <c r="AD31" i="29" s="1"/>
  <c r="L31" i="29"/>
  <c r="AH31" i="29" s="1"/>
  <c r="AA31" i="29"/>
  <c r="AB31" i="29"/>
  <c r="AC31" i="29"/>
  <c r="D32" i="29"/>
  <c r="E32" i="29"/>
  <c r="F32" i="29"/>
  <c r="G32" i="29"/>
  <c r="H32" i="29"/>
  <c r="I32" i="29"/>
  <c r="AC32" i="29" s="1"/>
  <c r="J32" i="29"/>
  <c r="K32" i="29"/>
  <c r="AD32" i="29" s="1"/>
  <c r="L32" i="29"/>
  <c r="AH32" i="29" s="1"/>
  <c r="AA32" i="29"/>
  <c r="AB32" i="29"/>
  <c r="AF32" i="29"/>
  <c r="AG32" i="29"/>
  <c r="AJ32" i="29"/>
  <c r="D33" i="29"/>
  <c r="E33" i="29"/>
  <c r="F33" i="29"/>
  <c r="G33" i="29"/>
  <c r="AA33" i="29" s="1"/>
  <c r="H33" i="29"/>
  <c r="I33" i="29"/>
  <c r="AC33" i="29" s="1"/>
  <c r="J33" i="29"/>
  <c r="AG33" i="29" s="1"/>
  <c r="K33" i="29"/>
  <c r="AD33" i="29" s="1"/>
  <c r="L33" i="29"/>
  <c r="AB33" i="29"/>
  <c r="D34" i="29"/>
  <c r="E34" i="29"/>
  <c r="F34" i="29"/>
  <c r="G34" i="29"/>
  <c r="AA34" i="29" s="1"/>
  <c r="H34" i="29"/>
  <c r="AF34" i="29" s="1"/>
  <c r="I34" i="29"/>
  <c r="J34" i="29"/>
  <c r="AG34" i="29" s="1"/>
  <c r="K34" i="29"/>
  <c r="L34" i="29"/>
  <c r="AH34" i="29" s="1"/>
  <c r="AB34" i="29"/>
  <c r="AC34" i="29"/>
  <c r="AD34" i="29"/>
  <c r="AJ34" i="29"/>
  <c r="D35" i="29"/>
  <c r="E35" i="29"/>
  <c r="F35" i="29"/>
  <c r="AH35" i="29" s="1"/>
  <c r="G35" i="29"/>
  <c r="AA35" i="29" s="1"/>
  <c r="H35" i="29"/>
  <c r="I35" i="29"/>
  <c r="J35" i="29"/>
  <c r="K35" i="29"/>
  <c r="L35" i="29"/>
  <c r="AB35" i="29"/>
  <c r="D36" i="29"/>
  <c r="E36" i="29"/>
  <c r="F36" i="29"/>
  <c r="G36" i="29"/>
  <c r="H36" i="29"/>
  <c r="AF36" i="29" s="1"/>
  <c r="I36" i="29"/>
  <c r="AC36" i="29" s="1"/>
  <c r="J36" i="29"/>
  <c r="AG36" i="29" s="1"/>
  <c r="K36" i="29"/>
  <c r="L36" i="29"/>
  <c r="AA36" i="29"/>
  <c r="AB36" i="29"/>
  <c r="AD36" i="29"/>
  <c r="AH36" i="29"/>
  <c r="AJ36" i="29"/>
  <c r="D37" i="29"/>
  <c r="E37" i="29"/>
  <c r="AD37" i="29" s="1"/>
  <c r="F37" i="29"/>
  <c r="G37" i="29"/>
  <c r="H37" i="29"/>
  <c r="I37" i="29"/>
  <c r="AC37" i="29" s="1"/>
  <c r="J37" i="29"/>
  <c r="K37" i="29"/>
  <c r="L37" i="29"/>
  <c r="AB37" i="29"/>
  <c r="D38" i="29"/>
  <c r="E38" i="29"/>
  <c r="F38" i="29"/>
  <c r="G38" i="29"/>
  <c r="AA38" i="29" s="1"/>
  <c r="H38" i="29"/>
  <c r="I38" i="29"/>
  <c r="J38" i="29"/>
  <c r="K38" i="29"/>
  <c r="L38" i="29"/>
  <c r="AH38" i="29" s="1"/>
  <c r="AB38" i="29"/>
  <c r="AC38" i="29"/>
  <c r="AD38" i="29"/>
  <c r="AF38" i="29"/>
  <c r="AG38" i="29"/>
  <c r="AJ38" i="29"/>
  <c r="D39" i="29"/>
  <c r="E39" i="29"/>
  <c r="AC39" i="29" s="1"/>
  <c r="F39" i="29"/>
  <c r="G39" i="29"/>
  <c r="H39" i="29"/>
  <c r="I39" i="29"/>
  <c r="J39" i="29"/>
  <c r="AG39" i="29" s="1"/>
  <c r="K39" i="29"/>
  <c r="AD39" i="29" s="1"/>
  <c r="L39" i="29"/>
  <c r="AB39" i="29"/>
  <c r="D40" i="29"/>
  <c r="E40" i="29"/>
  <c r="AA40" i="29" s="1"/>
  <c r="F40" i="29"/>
  <c r="G40" i="29"/>
  <c r="H40" i="29"/>
  <c r="I40" i="29"/>
  <c r="J40" i="29"/>
  <c r="AG40" i="29" s="1"/>
  <c r="K40" i="29"/>
  <c r="L40" i="29"/>
  <c r="AB40" i="29"/>
  <c r="AC40" i="29"/>
  <c r="AD40" i="29"/>
  <c r="AF40" i="29"/>
  <c r="AH40" i="29"/>
  <c r="AJ40" i="29"/>
  <c r="D41" i="29"/>
  <c r="E41" i="29"/>
  <c r="F41" i="29"/>
  <c r="G41" i="29"/>
  <c r="H41" i="29"/>
  <c r="AF41" i="29" s="1"/>
  <c r="I41" i="29"/>
  <c r="J41" i="29"/>
  <c r="K41" i="29"/>
  <c r="L41" i="29"/>
  <c r="AB41" i="29"/>
  <c r="AG41" i="29"/>
  <c r="AH41" i="29"/>
  <c r="AJ41" i="29"/>
  <c r="D42" i="29"/>
  <c r="E42" i="29"/>
  <c r="F42" i="29"/>
  <c r="G42" i="29"/>
  <c r="H42" i="29"/>
  <c r="AF42" i="29" s="1"/>
  <c r="I42" i="29"/>
  <c r="J42" i="29"/>
  <c r="K42" i="29"/>
  <c r="L42" i="29"/>
  <c r="AA42" i="29"/>
  <c r="AB42" i="29"/>
  <c r="AC42" i="29"/>
  <c r="AD42" i="29"/>
  <c r="AG42" i="29"/>
  <c r="AH42" i="29"/>
  <c r="AJ42" i="29"/>
  <c r="D43" i="29"/>
  <c r="E43" i="29"/>
  <c r="F43" i="29"/>
  <c r="G43" i="29"/>
  <c r="AA43" i="29" s="1"/>
  <c r="H43" i="29"/>
  <c r="AJ43" i="29" s="1"/>
  <c r="I43" i="29"/>
  <c r="J43" i="29"/>
  <c r="K43" i="29"/>
  <c r="L43" i="29"/>
  <c r="AB43" i="29"/>
  <c r="AC43" i="29"/>
  <c r="AD43" i="29"/>
  <c r="AF43" i="29"/>
  <c r="AG43" i="29"/>
  <c r="AH43" i="29"/>
  <c r="D44" i="29"/>
  <c r="E44" i="29"/>
  <c r="F44" i="29"/>
  <c r="AF44" i="29" s="1"/>
  <c r="G44" i="29"/>
  <c r="H44" i="29"/>
  <c r="AJ44" i="29" s="1"/>
  <c r="I44" i="29"/>
  <c r="J44" i="29"/>
  <c r="K44" i="29"/>
  <c r="AD44" i="29" s="1"/>
  <c r="L44" i="29"/>
  <c r="AH44" i="29" s="1"/>
  <c r="AA44" i="29"/>
  <c r="AB44" i="29"/>
  <c r="AC44" i="29"/>
  <c r="AG44" i="29"/>
  <c r="D45" i="29"/>
  <c r="E45" i="29"/>
  <c r="AA45" i="29" s="1"/>
  <c r="F45" i="29"/>
  <c r="AG45" i="29" s="1"/>
  <c r="G45" i="29"/>
  <c r="H45" i="29"/>
  <c r="I45" i="29"/>
  <c r="J45" i="29"/>
  <c r="K45" i="29"/>
  <c r="L45" i="29"/>
  <c r="AB45" i="29"/>
  <c r="AC45" i="29"/>
  <c r="AD45" i="29"/>
  <c r="AF45" i="29"/>
  <c r="AH45" i="29"/>
  <c r="AJ45" i="29"/>
  <c r="D46" i="29"/>
  <c r="E46" i="29"/>
  <c r="F46" i="29"/>
  <c r="G46" i="29"/>
  <c r="H46" i="29"/>
  <c r="AF46" i="29" s="1"/>
  <c r="I46" i="29"/>
  <c r="J46" i="29"/>
  <c r="AG46" i="29" s="1"/>
  <c r="K46" i="29"/>
  <c r="L46" i="29"/>
  <c r="AH46" i="29" s="1"/>
  <c r="AA46" i="29"/>
  <c r="AB46" i="29"/>
  <c r="AC46" i="29"/>
  <c r="AD46" i="29"/>
  <c r="D47" i="29"/>
  <c r="E47" i="29"/>
  <c r="F47" i="29"/>
  <c r="G47" i="29"/>
  <c r="H47" i="29"/>
  <c r="I47" i="29"/>
  <c r="J47" i="29"/>
  <c r="K47" i="29"/>
  <c r="AD47" i="29" s="1"/>
  <c r="L47" i="29"/>
  <c r="AA47" i="29"/>
  <c r="AB47" i="29"/>
  <c r="AC47" i="29"/>
  <c r="AF47" i="29"/>
  <c r="AG47" i="29"/>
  <c r="AH47" i="29"/>
  <c r="AJ47" i="29"/>
  <c r="D48" i="29"/>
  <c r="E48" i="29"/>
  <c r="F48" i="29"/>
  <c r="G48" i="29"/>
  <c r="H48" i="29"/>
  <c r="I48" i="29"/>
  <c r="AC48" i="29" s="1"/>
  <c r="J48" i="29"/>
  <c r="AG48" i="29" s="1"/>
  <c r="K48" i="29"/>
  <c r="AD48" i="29" s="1"/>
  <c r="L48" i="29"/>
  <c r="AH48" i="29" s="1"/>
  <c r="AA48" i="29"/>
  <c r="AB48" i="29"/>
  <c r="D49" i="29"/>
  <c r="E49" i="29"/>
  <c r="F49" i="29"/>
  <c r="G49" i="29"/>
  <c r="H49" i="29"/>
  <c r="I49" i="29"/>
  <c r="J49" i="29"/>
  <c r="AG49" i="29" s="1"/>
  <c r="K49" i="29"/>
  <c r="L49" i="29"/>
  <c r="AH49" i="29" s="1"/>
  <c r="AA49" i="29"/>
  <c r="AB49" i="29"/>
  <c r="AC49" i="29"/>
  <c r="AD49" i="29"/>
  <c r="AF49" i="29"/>
  <c r="AJ49" i="29"/>
  <c r="D50" i="29"/>
  <c r="E50" i="29"/>
  <c r="F50" i="29"/>
  <c r="G50" i="29"/>
  <c r="H50" i="29"/>
  <c r="I50" i="29"/>
  <c r="J50" i="29"/>
  <c r="AG50" i="29" s="1"/>
  <c r="K50" i="29"/>
  <c r="L50" i="29"/>
  <c r="AH50" i="29" s="1"/>
  <c r="AB50" i="29"/>
  <c r="D51" i="29"/>
  <c r="E51" i="29"/>
  <c r="F51" i="29"/>
  <c r="G51" i="29"/>
  <c r="H51" i="29"/>
  <c r="AF51" i="29" s="1"/>
  <c r="I51" i="29"/>
  <c r="J51" i="29"/>
  <c r="AG51" i="29" s="1"/>
  <c r="K51" i="29"/>
  <c r="AD51" i="29" s="1"/>
  <c r="L51" i="29"/>
  <c r="AA51" i="29"/>
  <c r="AB51" i="29"/>
  <c r="AC51" i="29"/>
  <c r="AH51" i="29"/>
  <c r="AJ51" i="29"/>
  <c r="D52" i="29"/>
  <c r="E52" i="29"/>
  <c r="AD52" i="29" s="1"/>
  <c r="F52" i="29"/>
  <c r="AH52" i="29" s="1"/>
  <c r="G52" i="29"/>
  <c r="AA52" i="29" s="1"/>
  <c r="H52" i="29"/>
  <c r="I52" i="29"/>
  <c r="AC52" i="29" s="1"/>
  <c r="J52" i="29"/>
  <c r="AG52" i="29" s="1"/>
  <c r="K52" i="29"/>
  <c r="L52" i="29"/>
  <c r="AB52" i="29"/>
  <c r="D53" i="29"/>
  <c r="E53" i="29"/>
  <c r="F53" i="29"/>
  <c r="G53" i="29"/>
  <c r="H53" i="29"/>
  <c r="I53" i="29"/>
  <c r="AC53" i="29" s="1"/>
  <c r="J53" i="29"/>
  <c r="K53" i="29"/>
  <c r="L53" i="29"/>
  <c r="AA53" i="29"/>
  <c r="AB53" i="29"/>
  <c r="AD53" i="29"/>
  <c r="AF53" i="29"/>
  <c r="AG53" i="29"/>
  <c r="AH53" i="29"/>
  <c r="AJ53" i="29"/>
  <c r="D54" i="29"/>
  <c r="E54" i="29"/>
  <c r="F54" i="29"/>
  <c r="G54" i="29"/>
  <c r="AA54" i="29" s="1"/>
  <c r="H54" i="29"/>
  <c r="AB54" i="29"/>
  <c r="D55" i="29"/>
  <c r="E55" i="29"/>
  <c r="AD55" i="29" s="1"/>
  <c r="F55" i="29"/>
  <c r="G55" i="29"/>
  <c r="H55" i="29"/>
  <c r="AF55" i="29" s="1"/>
  <c r="AA55" i="29"/>
  <c r="AB55" i="29"/>
  <c r="AC55" i="29"/>
  <c r="AG55" i="29"/>
  <c r="AH55" i="29"/>
  <c r="D56" i="29"/>
  <c r="E56" i="29"/>
  <c r="F56" i="29"/>
  <c r="AH56" i="29" s="1"/>
  <c r="G56" i="29"/>
  <c r="H56" i="29"/>
  <c r="AJ56" i="29" s="1"/>
  <c r="AA56" i="29"/>
  <c r="AB56" i="29"/>
  <c r="AC56" i="29"/>
  <c r="AD56" i="29"/>
  <c r="AF56" i="29"/>
  <c r="AG56" i="29"/>
  <c r="D57" i="29"/>
  <c r="E57" i="29"/>
  <c r="AC57" i="29" s="1"/>
  <c r="F57" i="29"/>
  <c r="G57" i="29"/>
  <c r="AA57" i="29" s="1"/>
  <c r="H57" i="29"/>
  <c r="AB57" i="29"/>
  <c r="AF57" i="29"/>
  <c r="AG57" i="29"/>
  <c r="AH57" i="29"/>
  <c r="AJ57" i="29"/>
  <c r="D58" i="29"/>
  <c r="E58" i="29"/>
  <c r="F58" i="29"/>
  <c r="G58" i="29"/>
  <c r="AA58" i="29" s="1"/>
  <c r="H58" i="29"/>
  <c r="AJ58" i="29" s="1"/>
  <c r="AB58" i="29"/>
  <c r="AC58" i="29"/>
  <c r="AD58" i="29"/>
  <c r="AF58" i="29"/>
  <c r="AG58" i="29"/>
  <c r="AH58" i="29"/>
  <c r="D59" i="29"/>
  <c r="E59" i="29"/>
  <c r="F59" i="29"/>
  <c r="G59" i="29"/>
  <c r="H59" i="29"/>
  <c r="AB59" i="29"/>
  <c r="D60" i="29"/>
  <c r="E60" i="29"/>
  <c r="F60" i="29"/>
  <c r="G60" i="29"/>
  <c r="H60" i="29"/>
  <c r="AF60" i="29" s="1"/>
  <c r="I60" i="29"/>
  <c r="AC60" i="29" s="1"/>
  <c r="J60" i="29"/>
  <c r="AG60" i="29" s="1"/>
  <c r="K60" i="29"/>
  <c r="L60" i="29"/>
  <c r="AA60" i="29"/>
  <c r="AB60" i="29"/>
  <c r="AD60" i="29"/>
  <c r="AH60" i="29"/>
  <c r="AJ60" i="29"/>
  <c r="D61" i="29"/>
  <c r="E61" i="29"/>
  <c r="AD61" i="29" s="1"/>
  <c r="F61" i="29"/>
  <c r="G61" i="29"/>
  <c r="AA61" i="29" s="1"/>
  <c r="H61" i="29"/>
  <c r="I61" i="29"/>
  <c r="AC61" i="29" s="1"/>
  <c r="J61" i="29"/>
  <c r="K61" i="29"/>
  <c r="L61" i="29"/>
  <c r="AB61" i="29"/>
  <c r="D62" i="29"/>
  <c r="E62" i="29"/>
  <c r="F62" i="29"/>
  <c r="G62" i="29"/>
  <c r="AA62" i="29" s="1"/>
  <c r="H62" i="29"/>
  <c r="I62" i="29"/>
  <c r="J62" i="29"/>
  <c r="K62" i="29"/>
  <c r="L62" i="29"/>
  <c r="AB62" i="29"/>
  <c r="AC62" i="29"/>
  <c r="AD62" i="29"/>
  <c r="AF62" i="29"/>
  <c r="AG62" i="29"/>
  <c r="AH62" i="29"/>
  <c r="AJ62" i="29"/>
  <c r="D63" i="29"/>
  <c r="E63" i="29"/>
  <c r="AC63" i="29" s="1"/>
  <c r="F63" i="29"/>
  <c r="G63" i="29"/>
  <c r="H63" i="29"/>
  <c r="I63" i="29"/>
  <c r="J63" i="29"/>
  <c r="K63" i="29"/>
  <c r="L63" i="29"/>
  <c r="AB63" i="29"/>
  <c r="D64" i="29"/>
  <c r="E64" i="29"/>
  <c r="AA64" i="29" s="1"/>
  <c r="F64" i="29"/>
  <c r="G64" i="29"/>
  <c r="H64" i="29"/>
  <c r="I64" i="29"/>
  <c r="J64" i="29"/>
  <c r="AG64" i="29" s="1"/>
  <c r="K64" i="29"/>
  <c r="L64" i="29"/>
  <c r="AB64" i="29"/>
  <c r="AC64" i="29"/>
  <c r="AD64" i="29"/>
  <c r="AF64" i="29"/>
  <c r="AH64" i="29"/>
  <c r="AJ64" i="29"/>
  <c r="D65" i="29"/>
  <c r="E65" i="29"/>
  <c r="F65" i="29"/>
  <c r="G65" i="29"/>
  <c r="H65" i="29"/>
  <c r="AF65" i="29" s="1"/>
  <c r="I65" i="29"/>
  <c r="AC65" i="29" s="1"/>
  <c r="J65" i="29"/>
  <c r="K65" i="29"/>
  <c r="L65" i="29"/>
  <c r="AB65" i="29"/>
  <c r="AG65" i="29"/>
  <c r="AH65" i="29"/>
  <c r="AJ65" i="29"/>
  <c r="D66" i="29"/>
  <c r="E66" i="29"/>
  <c r="F66" i="29"/>
  <c r="G66" i="29"/>
  <c r="H66" i="29"/>
  <c r="AF66" i="29" s="1"/>
  <c r="I66" i="29"/>
  <c r="J66" i="29"/>
  <c r="K66" i="29"/>
  <c r="L66" i="29"/>
  <c r="AA66" i="29"/>
  <c r="AB66" i="29"/>
  <c r="AC66" i="29"/>
  <c r="AD66" i="29"/>
  <c r="AG66" i="29"/>
  <c r="AH66" i="29"/>
  <c r="D67" i="29"/>
  <c r="E67" i="29"/>
  <c r="F67" i="29"/>
  <c r="G67" i="29"/>
  <c r="AA67" i="29" s="1"/>
  <c r="H67" i="29"/>
  <c r="AJ67" i="29" s="1"/>
  <c r="I67" i="29"/>
  <c r="J67" i="29"/>
  <c r="K67" i="29"/>
  <c r="L67" i="29"/>
  <c r="AB67" i="29"/>
  <c r="AC67" i="29"/>
  <c r="AD67" i="29"/>
  <c r="AF67" i="29"/>
  <c r="AG67" i="29"/>
  <c r="AH67" i="29"/>
  <c r="D68" i="29"/>
  <c r="E68" i="29"/>
  <c r="F68" i="29"/>
  <c r="AF68" i="29" s="1"/>
  <c r="G68" i="29"/>
  <c r="H68" i="29"/>
  <c r="AJ68" i="29" s="1"/>
  <c r="I68" i="29"/>
  <c r="J68" i="29"/>
  <c r="K68" i="29"/>
  <c r="AD68" i="29" s="1"/>
  <c r="L68" i="29"/>
  <c r="AH68" i="29" s="1"/>
  <c r="AA68" i="29"/>
  <c r="AB68" i="29"/>
  <c r="AC68" i="29"/>
  <c r="D69" i="29"/>
  <c r="E69" i="29"/>
  <c r="AA69" i="29" s="1"/>
  <c r="F69" i="29"/>
  <c r="AG69" i="29" s="1"/>
  <c r="G69" i="29"/>
  <c r="H69" i="29"/>
  <c r="I69" i="29"/>
  <c r="J69" i="29"/>
  <c r="K69" i="29"/>
  <c r="L69" i="29"/>
  <c r="AB69" i="29"/>
  <c r="AC69" i="29"/>
  <c r="AD69" i="29"/>
  <c r="AF69" i="29"/>
  <c r="AH69" i="29"/>
  <c r="AJ69" i="29"/>
  <c r="E70" i="29"/>
  <c r="F70" i="29"/>
  <c r="G70" i="29"/>
  <c r="H70" i="29"/>
  <c r="AJ70" i="29" s="1"/>
  <c r="I70" i="29"/>
  <c r="J70" i="29"/>
  <c r="AG70" i="29" s="1"/>
  <c r="K70" i="29"/>
  <c r="L70" i="29"/>
  <c r="AH70" i="29" s="1"/>
  <c r="AA70" i="29"/>
  <c r="AB70" i="29"/>
  <c r="AC70" i="29"/>
  <c r="AD70" i="29"/>
  <c r="AF70" i="29"/>
  <c r="E71" i="29"/>
  <c r="AA71" i="29" s="1"/>
  <c r="F71" i="29"/>
  <c r="AG71" i="29" s="1"/>
  <c r="G71" i="29"/>
  <c r="H71" i="29"/>
  <c r="I71" i="29"/>
  <c r="J71" i="29"/>
  <c r="K71" i="29"/>
  <c r="L71" i="29"/>
  <c r="AB71" i="29"/>
  <c r="AC71" i="29"/>
  <c r="AD71" i="29"/>
  <c r="AF71" i="29"/>
  <c r="AH71" i="29"/>
  <c r="AJ71" i="29"/>
  <c r="E72" i="29"/>
  <c r="F72" i="29"/>
  <c r="G72" i="29"/>
  <c r="H72" i="29"/>
  <c r="AF72" i="29" s="1"/>
  <c r="I72" i="29"/>
  <c r="J72" i="29"/>
  <c r="AG72" i="29" s="1"/>
  <c r="K72" i="29"/>
  <c r="L72" i="29"/>
  <c r="AH72" i="29" s="1"/>
  <c r="AA72" i="29"/>
  <c r="AB72" i="29"/>
  <c r="AC72" i="29"/>
  <c r="AD72" i="29"/>
  <c r="E73" i="29"/>
  <c r="F73" i="29"/>
  <c r="G73" i="29"/>
  <c r="H73" i="29"/>
  <c r="I73" i="29"/>
  <c r="J73" i="29"/>
  <c r="K73" i="29"/>
  <c r="AD73" i="29" s="1"/>
  <c r="L73" i="29"/>
  <c r="AA73" i="29"/>
  <c r="AB73" i="29"/>
  <c r="AC73" i="29"/>
  <c r="AF73" i="29"/>
  <c r="AG73" i="29"/>
  <c r="AH73" i="29"/>
  <c r="AJ73" i="29"/>
  <c r="E74" i="29"/>
  <c r="F74" i="29"/>
  <c r="G74" i="29"/>
  <c r="H74" i="29"/>
  <c r="I74" i="29"/>
  <c r="AC74" i="29" s="1"/>
  <c r="J74" i="29"/>
  <c r="AG74" i="29" s="1"/>
  <c r="K74" i="29"/>
  <c r="AD74" i="29" s="1"/>
  <c r="L74" i="29"/>
  <c r="AH74" i="29" s="1"/>
  <c r="AA74" i="29"/>
  <c r="AB74" i="29"/>
  <c r="E75" i="29"/>
  <c r="F75" i="29"/>
  <c r="G75" i="29"/>
  <c r="H75" i="29"/>
  <c r="I75" i="29"/>
  <c r="J75" i="29"/>
  <c r="AG75" i="29" s="1"/>
  <c r="K75" i="29"/>
  <c r="AD75" i="29" s="1"/>
  <c r="L75" i="29"/>
  <c r="AH75" i="29" s="1"/>
  <c r="AA75" i="29"/>
  <c r="AB75" i="29"/>
  <c r="AC75" i="29"/>
  <c r="AF75" i="29"/>
  <c r="AJ75" i="29"/>
  <c r="E76" i="29"/>
  <c r="F76" i="29"/>
  <c r="G76" i="29"/>
  <c r="AA76" i="29" s="1"/>
  <c r="H76" i="29"/>
  <c r="I76" i="29"/>
  <c r="AC76" i="29" s="1"/>
  <c r="J76" i="29"/>
  <c r="AG76" i="29" s="1"/>
  <c r="K76" i="29"/>
  <c r="AD76" i="29" s="1"/>
  <c r="L76" i="29"/>
  <c r="AH76" i="29" s="1"/>
  <c r="AB76" i="29"/>
  <c r="E77" i="29"/>
  <c r="F77" i="29"/>
  <c r="G77" i="29"/>
  <c r="H77" i="29"/>
  <c r="AF77" i="29" s="1"/>
  <c r="I77" i="29"/>
  <c r="J77" i="29"/>
  <c r="AG77" i="29" s="1"/>
  <c r="K77" i="29"/>
  <c r="AD77" i="29" s="1"/>
  <c r="L77" i="29"/>
  <c r="AA77" i="29"/>
  <c r="AB77" i="29"/>
  <c r="AC77" i="29"/>
  <c r="AH77" i="29"/>
  <c r="AJ77" i="29"/>
  <c r="E78" i="29"/>
  <c r="AD78" i="29" s="1"/>
  <c r="F78" i="29"/>
  <c r="G78" i="29"/>
  <c r="AA78" i="29" s="1"/>
  <c r="H78" i="29"/>
  <c r="I78" i="29"/>
  <c r="AC78" i="29" s="1"/>
  <c r="J78" i="29"/>
  <c r="AG78" i="29" s="1"/>
  <c r="K78" i="29"/>
  <c r="L78" i="29"/>
  <c r="AB78" i="29"/>
  <c r="E79" i="29"/>
  <c r="F79" i="29"/>
  <c r="G79" i="29"/>
  <c r="H79" i="29"/>
  <c r="AF79" i="29" s="1"/>
  <c r="I79" i="29"/>
  <c r="AC79" i="29" s="1"/>
  <c r="J79" i="29"/>
  <c r="AG79" i="29" s="1"/>
  <c r="K79" i="29"/>
  <c r="L79" i="29"/>
  <c r="AA79" i="29"/>
  <c r="AB79" i="29"/>
  <c r="AD79" i="29"/>
  <c r="AH79" i="29"/>
  <c r="AJ79" i="29"/>
  <c r="E80" i="29"/>
  <c r="AD80" i="29" s="1"/>
  <c r="F80" i="29"/>
  <c r="G80" i="29"/>
  <c r="H80" i="29"/>
  <c r="I80" i="29"/>
  <c r="AC80" i="29" s="1"/>
  <c r="J80" i="29"/>
  <c r="K80" i="29"/>
  <c r="L80" i="29"/>
  <c r="AB80" i="29"/>
  <c r="D81" i="29"/>
  <c r="E81" i="29"/>
  <c r="F81" i="29"/>
  <c r="AG81" i="29" s="1"/>
  <c r="G81" i="29"/>
  <c r="H81" i="29"/>
  <c r="AJ81" i="29" s="1"/>
  <c r="AA81" i="29"/>
  <c r="AB81" i="29"/>
  <c r="AC81" i="29"/>
  <c r="AD81" i="29"/>
  <c r="AF81" i="29"/>
  <c r="D82" i="29"/>
  <c r="E82" i="29"/>
  <c r="F82" i="29"/>
  <c r="G82" i="29"/>
  <c r="H82" i="29"/>
  <c r="AA82" i="29"/>
  <c r="AB82" i="29"/>
  <c r="AC82" i="29"/>
  <c r="AD82" i="29"/>
  <c r="D83" i="29"/>
  <c r="E83" i="29"/>
  <c r="F83" i="29"/>
  <c r="G83" i="29"/>
  <c r="H83" i="29"/>
  <c r="AA83" i="29"/>
  <c r="AB83" i="29"/>
  <c r="AC83" i="29"/>
  <c r="AD83" i="29"/>
  <c r="AF83" i="29"/>
  <c r="AG83" i="29"/>
  <c r="AH83" i="29"/>
  <c r="AJ83" i="29"/>
  <c r="D84" i="29"/>
  <c r="E84" i="29"/>
  <c r="AA84" i="29" s="1"/>
  <c r="F84" i="29"/>
  <c r="AF84" i="29" s="1"/>
  <c r="G84" i="29"/>
  <c r="H84" i="29"/>
  <c r="AB84" i="29"/>
  <c r="AC84" i="29"/>
  <c r="AD84" i="29"/>
  <c r="AJ84" i="29"/>
  <c r="D85" i="29"/>
  <c r="E85" i="29"/>
  <c r="F85" i="29"/>
  <c r="G85" i="29"/>
  <c r="H85" i="29"/>
  <c r="AF85" i="29" s="1"/>
  <c r="I85" i="29"/>
  <c r="AC85" i="29" s="1"/>
  <c r="J85" i="29"/>
  <c r="K85" i="29"/>
  <c r="L85" i="29"/>
  <c r="AB85" i="29"/>
  <c r="AG85" i="29"/>
  <c r="AH85" i="29"/>
  <c r="AJ85" i="29"/>
  <c r="D86" i="29"/>
  <c r="E86" i="29"/>
  <c r="F86" i="29"/>
  <c r="G86" i="29"/>
  <c r="H86" i="29"/>
  <c r="AJ86" i="29" s="1"/>
  <c r="I86" i="29"/>
  <c r="J86" i="29"/>
  <c r="K86" i="29"/>
  <c r="L86" i="29"/>
  <c r="AA86" i="29"/>
  <c r="AB86" i="29"/>
  <c r="AC86" i="29"/>
  <c r="AD86" i="29"/>
  <c r="AF86" i="29"/>
  <c r="AG86" i="29"/>
  <c r="AH86" i="29"/>
  <c r="D87" i="29"/>
  <c r="E87" i="29"/>
  <c r="F87" i="29"/>
  <c r="G87" i="29"/>
  <c r="AA87" i="29" s="1"/>
  <c r="H87" i="29"/>
  <c r="AJ87" i="29" s="1"/>
  <c r="I87" i="29"/>
  <c r="J87" i="29"/>
  <c r="K87" i="29"/>
  <c r="L87" i="29"/>
  <c r="AB87" i="29"/>
  <c r="AC87" i="29"/>
  <c r="AD87" i="29"/>
  <c r="AF87" i="29"/>
  <c r="AG87" i="29"/>
  <c r="AH87" i="29"/>
  <c r="D88" i="29"/>
  <c r="E88" i="29"/>
  <c r="F88" i="29"/>
  <c r="G88" i="29"/>
  <c r="H88" i="29"/>
  <c r="AJ88" i="29" s="1"/>
  <c r="I88" i="29"/>
  <c r="J88" i="29"/>
  <c r="K88" i="29"/>
  <c r="L88" i="29"/>
  <c r="AA88" i="29"/>
  <c r="AB88" i="29"/>
  <c r="AC88" i="29"/>
  <c r="AD88" i="29"/>
  <c r="AF88" i="29"/>
  <c r="AG88" i="29"/>
  <c r="D89" i="29"/>
  <c r="E89" i="29"/>
  <c r="AA89" i="29" s="1"/>
  <c r="F89" i="29"/>
  <c r="AG89" i="29" s="1"/>
  <c r="G89" i="29"/>
  <c r="H89" i="29"/>
  <c r="I89" i="29"/>
  <c r="J89" i="29"/>
  <c r="K89" i="29"/>
  <c r="L89" i="29"/>
  <c r="AB89" i="29"/>
  <c r="AC89" i="29"/>
  <c r="AD89" i="29"/>
  <c r="AF89" i="29"/>
  <c r="AH89" i="29"/>
  <c r="AJ89" i="29"/>
  <c r="D90" i="29"/>
  <c r="E90" i="29"/>
  <c r="F90" i="29"/>
  <c r="G90" i="29"/>
  <c r="H90" i="29"/>
  <c r="AF90" i="29" s="1"/>
  <c r="I90" i="29"/>
  <c r="J90" i="29"/>
  <c r="AG90" i="29" s="1"/>
  <c r="K90" i="29"/>
  <c r="L90" i="29"/>
  <c r="AH90" i="29" s="1"/>
  <c r="AA90" i="29"/>
  <c r="AB90" i="29"/>
  <c r="AC90" i="29"/>
  <c r="AD90" i="29"/>
  <c r="D91" i="29"/>
  <c r="E91" i="29"/>
  <c r="F91" i="29"/>
  <c r="G91" i="29"/>
  <c r="H91" i="29"/>
  <c r="I91" i="29"/>
  <c r="J91" i="29"/>
  <c r="K91" i="29"/>
  <c r="AD91" i="29" s="1"/>
  <c r="L91" i="29"/>
  <c r="AA91" i="29"/>
  <c r="AB91" i="29"/>
  <c r="AC91" i="29"/>
  <c r="AF91" i="29"/>
  <c r="AG91" i="29"/>
  <c r="AH91" i="29"/>
  <c r="AJ91" i="29"/>
  <c r="D92" i="29"/>
  <c r="E92" i="29"/>
  <c r="F92" i="29"/>
  <c r="G92" i="29"/>
  <c r="AA92" i="29" s="1"/>
  <c r="H92" i="29"/>
  <c r="I92" i="29"/>
  <c r="AC92" i="29" s="1"/>
  <c r="J92" i="29"/>
  <c r="AG92" i="29" s="1"/>
  <c r="K92" i="29"/>
  <c r="AD92" i="29" s="1"/>
  <c r="L92" i="29"/>
  <c r="AH92" i="29" s="1"/>
  <c r="AB92" i="29"/>
  <c r="D93" i="29"/>
  <c r="E93" i="29"/>
  <c r="F93" i="29"/>
  <c r="G93" i="29"/>
  <c r="H93" i="29"/>
  <c r="I93" i="29"/>
  <c r="J93" i="29"/>
  <c r="AG93" i="29" s="1"/>
  <c r="K93" i="29"/>
  <c r="L93" i="29"/>
  <c r="AH93" i="29" s="1"/>
  <c r="AA93" i="29"/>
  <c r="AB93" i="29"/>
  <c r="AC93" i="29"/>
  <c r="AD93" i="29"/>
  <c r="AF93" i="29"/>
  <c r="AJ93" i="29"/>
  <c r="D94" i="29"/>
  <c r="E94" i="29"/>
  <c r="F94" i="29"/>
  <c r="G94" i="29"/>
  <c r="AA94" i="29" s="1"/>
  <c r="H94" i="29"/>
  <c r="I94" i="29"/>
  <c r="J94" i="29"/>
  <c r="AG94" i="29" s="1"/>
  <c r="K94" i="29"/>
  <c r="AD94" i="29" s="1"/>
  <c r="L94" i="29"/>
  <c r="AH94" i="29" s="1"/>
  <c r="AB94" i="29"/>
  <c r="D95" i="29"/>
  <c r="E95" i="29"/>
  <c r="F95" i="29"/>
  <c r="G95" i="29"/>
  <c r="H95" i="29"/>
  <c r="AF95" i="29" s="1"/>
  <c r="I95" i="29"/>
  <c r="J95" i="29"/>
  <c r="AG95" i="29" s="1"/>
  <c r="K95" i="29"/>
  <c r="AD95" i="29" s="1"/>
  <c r="L95" i="29"/>
  <c r="AA95" i="29"/>
  <c r="AB95" i="29"/>
  <c r="AC95" i="29"/>
  <c r="AH95" i="29"/>
  <c r="AJ95" i="29"/>
  <c r="D96" i="29"/>
  <c r="E96" i="29"/>
  <c r="AD96" i="29" s="1"/>
  <c r="F96" i="29"/>
  <c r="AH96" i="29" s="1"/>
  <c r="G96" i="29"/>
  <c r="H96" i="29"/>
  <c r="I96" i="29"/>
  <c r="J96" i="29"/>
  <c r="AG96" i="29" s="1"/>
  <c r="K96" i="29"/>
  <c r="L96" i="29"/>
  <c r="AB96" i="29"/>
  <c r="D97" i="29"/>
  <c r="E97" i="29"/>
  <c r="F97" i="29"/>
  <c r="G97" i="29"/>
  <c r="H97" i="29"/>
  <c r="I97" i="29"/>
  <c r="AC97" i="29" s="1"/>
  <c r="J97" i="29"/>
  <c r="K97" i="29"/>
  <c r="L97" i="29"/>
  <c r="AA97" i="29"/>
  <c r="AB97" i="29"/>
  <c r="AD97" i="29"/>
  <c r="AF97" i="29"/>
  <c r="AG97" i="29"/>
  <c r="AH97" i="29"/>
  <c r="AJ97" i="29"/>
  <c r="D98" i="29"/>
  <c r="E98" i="29"/>
  <c r="AC98" i="29" s="1"/>
  <c r="F98" i="29"/>
  <c r="AG98" i="29" s="1"/>
  <c r="G98" i="29"/>
  <c r="AA98" i="29" s="1"/>
  <c r="H98" i="29"/>
  <c r="I98" i="29"/>
  <c r="J98" i="29"/>
  <c r="K98" i="29"/>
  <c r="AD98" i="29" s="1"/>
  <c r="L98" i="29"/>
  <c r="AB98" i="29"/>
  <c r="D99" i="29"/>
  <c r="E99" i="29"/>
  <c r="F99" i="29"/>
  <c r="G99" i="29"/>
  <c r="AA99" i="29" s="1"/>
  <c r="H99" i="29"/>
  <c r="I99" i="29"/>
  <c r="J99" i="29"/>
  <c r="K99" i="29"/>
  <c r="L99" i="29"/>
  <c r="AB99" i="29"/>
  <c r="AC99" i="29"/>
  <c r="AD99" i="29"/>
  <c r="AF99" i="29"/>
  <c r="AG99" i="29"/>
  <c r="AH99" i="29"/>
  <c r="AJ99" i="29"/>
  <c r="D100" i="29"/>
  <c r="E100" i="29"/>
  <c r="F100" i="29"/>
  <c r="G100" i="29"/>
  <c r="H100" i="29"/>
  <c r="I100" i="29"/>
  <c r="J100" i="29"/>
  <c r="AG100" i="29" s="1"/>
  <c r="K100" i="29"/>
  <c r="L100" i="29"/>
  <c r="AB100" i="29"/>
  <c r="AJ100" i="29"/>
  <c r="D101" i="29"/>
  <c r="E101" i="29"/>
  <c r="AA101" i="29" s="1"/>
  <c r="F101" i="29"/>
  <c r="G101" i="29"/>
  <c r="H101" i="29"/>
  <c r="I101" i="29"/>
  <c r="J101" i="29"/>
  <c r="K101" i="29"/>
  <c r="L101" i="29"/>
  <c r="AB101" i="29"/>
  <c r="AF101" i="29"/>
  <c r="AG101" i="29"/>
  <c r="AH101" i="29"/>
  <c r="AJ101" i="29"/>
  <c r="D102" i="29"/>
  <c r="E102" i="29"/>
  <c r="F102" i="29"/>
  <c r="G102" i="29"/>
  <c r="AA102" i="29" s="1"/>
  <c r="H102" i="29"/>
  <c r="I102" i="29"/>
  <c r="J102" i="29"/>
  <c r="K102" i="29"/>
  <c r="L102" i="29"/>
  <c r="AB102" i="29"/>
  <c r="AC102" i="29"/>
  <c r="AD102" i="29"/>
  <c r="AF102" i="29"/>
  <c r="AG102" i="29"/>
  <c r="AH102" i="29"/>
  <c r="AJ102" i="29"/>
  <c r="D103" i="29"/>
  <c r="E103" i="29"/>
  <c r="F103" i="29"/>
  <c r="G103" i="29"/>
  <c r="H103" i="29"/>
  <c r="AJ103" i="29" s="1"/>
  <c r="I103" i="29"/>
  <c r="J103" i="29"/>
  <c r="K103" i="29"/>
  <c r="L103" i="29"/>
  <c r="AA103" i="29"/>
  <c r="AB103" i="29"/>
  <c r="AC103" i="29"/>
  <c r="AD103" i="29"/>
  <c r="AF103" i="29"/>
  <c r="AG103" i="29"/>
  <c r="AH103" i="29"/>
  <c r="D104" i="29"/>
  <c r="E104" i="29"/>
  <c r="AA104" i="29" s="1"/>
  <c r="F104" i="29"/>
  <c r="G104" i="29"/>
  <c r="H104" i="29"/>
  <c r="I104" i="29"/>
  <c r="J104" i="29"/>
  <c r="K104" i="29"/>
  <c r="L104" i="29"/>
  <c r="AH104" i="29" s="1"/>
  <c r="AB104" i="29"/>
  <c r="AC104" i="29"/>
  <c r="AD104" i="29"/>
  <c r="AF104" i="29"/>
  <c r="AG104" i="29"/>
  <c r="AJ104" i="29"/>
  <c r="D105" i="29"/>
  <c r="E105" i="29"/>
  <c r="AA105" i="29" s="1"/>
  <c r="F105" i="29"/>
  <c r="G105" i="29"/>
  <c r="H105" i="29"/>
  <c r="AJ105" i="29" s="1"/>
  <c r="I105" i="29"/>
  <c r="J105" i="29"/>
  <c r="AG105" i="29" s="1"/>
  <c r="K105" i="29"/>
  <c r="L105" i="29"/>
  <c r="AH105" i="29" s="1"/>
  <c r="AB105" i="29"/>
  <c r="AF105" i="29"/>
  <c r="D106" i="29"/>
  <c r="E106" i="29"/>
  <c r="F106" i="29"/>
  <c r="AF106" i="29" s="1"/>
  <c r="G106" i="29"/>
  <c r="H106" i="29"/>
  <c r="I106" i="29"/>
  <c r="J106" i="29"/>
  <c r="K106" i="29"/>
  <c r="L106" i="29"/>
  <c r="AA106" i="29"/>
  <c r="AB106" i="29"/>
  <c r="AC106" i="29"/>
  <c r="AD106" i="29"/>
  <c r="AG106" i="29"/>
  <c r="AH106" i="29"/>
  <c r="AJ106" i="29"/>
  <c r="D107" i="29"/>
  <c r="E107" i="29"/>
  <c r="F107" i="29"/>
  <c r="G107" i="29"/>
  <c r="H107" i="29"/>
  <c r="I107" i="29"/>
  <c r="AC107" i="29" s="1"/>
  <c r="J107" i="29"/>
  <c r="AG107" i="29" s="1"/>
  <c r="K107" i="29"/>
  <c r="AD107" i="29" s="1"/>
  <c r="L107" i="29"/>
  <c r="AH107" i="29" s="1"/>
  <c r="AA107" i="29"/>
  <c r="AB107" i="29"/>
  <c r="D108" i="29"/>
  <c r="E108" i="29"/>
  <c r="F108" i="29"/>
  <c r="G108" i="29"/>
  <c r="H108" i="29"/>
  <c r="I108" i="29"/>
  <c r="AC108" i="29" s="1"/>
  <c r="J108" i="29"/>
  <c r="K108" i="29"/>
  <c r="AD108" i="29" s="1"/>
  <c r="L108" i="29"/>
  <c r="AH108" i="29" s="1"/>
  <c r="AA108" i="29"/>
  <c r="AB108" i="29"/>
  <c r="AF108" i="29"/>
  <c r="AG108" i="29"/>
  <c r="AJ108" i="29"/>
  <c r="D109" i="29"/>
  <c r="E109" i="29"/>
  <c r="F109" i="29"/>
  <c r="G109" i="29"/>
  <c r="H109" i="29"/>
  <c r="I109" i="29"/>
  <c r="AC109" i="29" s="1"/>
  <c r="J109" i="29"/>
  <c r="AG109" i="29" s="1"/>
  <c r="K109" i="29"/>
  <c r="AD109" i="29" s="1"/>
  <c r="L109" i="29"/>
  <c r="AH109" i="29" s="1"/>
  <c r="AA109" i="29"/>
  <c r="AB109" i="29"/>
  <c r="D110" i="29"/>
  <c r="E110" i="29"/>
  <c r="F110" i="29"/>
  <c r="G110" i="29"/>
  <c r="AA110" i="29" s="1"/>
  <c r="H110" i="29"/>
  <c r="AF110" i="29" s="1"/>
  <c r="I110" i="29"/>
  <c r="J110" i="29"/>
  <c r="AG110" i="29" s="1"/>
  <c r="K110" i="29"/>
  <c r="L110" i="29"/>
  <c r="AH110" i="29" s="1"/>
  <c r="AB110" i="29"/>
  <c r="AC110" i="29"/>
  <c r="AD110" i="29"/>
  <c r="AJ110" i="29"/>
  <c r="D111" i="29"/>
  <c r="E111" i="29"/>
  <c r="F111" i="29"/>
  <c r="AH111" i="29" s="1"/>
  <c r="G111" i="29"/>
  <c r="AA111" i="29" s="1"/>
  <c r="H111" i="29"/>
  <c r="I111" i="29"/>
  <c r="AC111" i="29" s="1"/>
  <c r="J111" i="29"/>
  <c r="AG111" i="29" s="1"/>
  <c r="K111" i="29"/>
  <c r="AD111" i="29" s="1"/>
  <c r="L111" i="29"/>
  <c r="AB111" i="29"/>
  <c r="D112" i="29"/>
  <c r="E112" i="29"/>
  <c r="F112" i="29"/>
  <c r="G112" i="29"/>
  <c r="H112" i="29"/>
  <c r="AF112" i="29" s="1"/>
  <c r="I112" i="29"/>
  <c r="AC112" i="29" s="1"/>
  <c r="J112" i="29"/>
  <c r="AG112" i="29" s="1"/>
  <c r="K112" i="29"/>
  <c r="L112" i="29"/>
  <c r="AA112" i="29"/>
  <c r="AB112" i="29"/>
  <c r="AD112" i="29"/>
  <c r="AH112" i="29"/>
  <c r="AJ112" i="29"/>
  <c r="D113" i="29"/>
  <c r="E113" i="29"/>
  <c r="F113" i="29"/>
  <c r="AG113" i="29" s="1"/>
  <c r="G113" i="29"/>
  <c r="AA113" i="29" s="1"/>
  <c r="H113" i="29"/>
  <c r="I113" i="29"/>
  <c r="AC113" i="29" s="1"/>
  <c r="J113" i="29"/>
  <c r="K113" i="29"/>
  <c r="AD113" i="29" s="1"/>
  <c r="L113" i="29"/>
  <c r="AH113" i="29" s="1"/>
  <c r="AB113" i="29"/>
  <c r="D114" i="29"/>
  <c r="E114" i="29"/>
  <c r="F114" i="29"/>
  <c r="G114" i="29"/>
  <c r="AA114" i="29" s="1"/>
  <c r="H114" i="29"/>
  <c r="I114" i="29"/>
  <c r="J114" i="29"/>
  <c r="K114" i="29"/>
  <c r="L114" i="29"/>
  <c r="AB114" i="29"/>
  <c r="AC114" i="29"/>
  <c r="AD114" i="29"/>
  <c r="AF114" i="29"/>
  <c r="AG114" i="29"/>
  <c r="AH114" i="29"/>
  <c r="AJ114" i="29"/>
  <c r="D115" i="29"/>
  <c r="E115" i="29"/>
  <c r="AC115" i="29" s="1"/>
  <c r="F115" i="29"/>
  <c r="G115" i="29"/>
  <c r="H115" i="29"/>
  <c r="I115" i="29"/>
  <c r="J115" i="29"/>
  <c r="AG115" i="29" s="1"/>
  <c r="K115" i="29"/>
  <c r="L115" i="29"/>
  <c r="AB115" i="29"/>
  <c r="D116" i="29"/>
  <c r="E116" i="29"/>
  <c r="AA116" i="29" s="1"/>
  <c r="F116" i="29"/>
  <c r="AF116" i="29" s="1"/>
  <c r="G116" i="29"/>
  <c r="H116" i="29"/>
  <c r="I116" i="29"/>
  <c r="J116" i="29"/>
  <c r="AG116" i="29" s="1"/>
  <c r="K116" i="29"/>
  <c r="L116" i="29"/>
  <c r="AB116" i="29"/>
  <c r="AC116" i="29"/>
  <c r="AD116" i="29"/>
  <c r="AJ116" i="29"/>
  <c r="D117" i="29"/>
  <c r="E117" i="29"/>
  <c r="F117" i="29"/>
  <c r="G117" i="29"/>
  <c r="H117" i="29"/>
  <c r="AF117" i="29" s="1"/>
  <c r="I117" i="29"/>
  <c r="AC117" i="29" s="1"/>
  <c r="J117" i="29"/>
  <c r="K117" i="29"/>
  <c r="L117" i="29"/>
  <c r="AB117" i="29"/>
  <c r="AG117" i="29"/>
  <c r="AH117" i="29"/>
  <c r="AJ117" i="29"/>
  <c r="D118" i="29"/>
  <c r="E118" i="29"/>
  <c r="F118" i="29"/>
  <c r="G118" i="29"/>
  <c r="H118" i="29"/>
  <c r="AJ118" i="29" s="1"/>
  <c r="I118" i="29"/>
  <c r="J118" i="29"/>
  <c r="K118" i="29"/>
  <c r="L118" i="29"/>
  <c r="AA118" i="29"/>
  <c r="AB118" i="29"/>
  <c r="AC118" i="29"/>
  <c r="AD118" i="29"/>
  <c r="AF118" i="29"/>
  <c r="AG118" i="29"/>
  <c r="AH118" i="29"/>
  <c r="D119" i="29"/>
  <c r="E119" i="29"/>
  <c r="F119" i="29"/>
  <c r="G119" i="29"/>
  <c r="AA119" i="29" s="1"/>
  <c r="H119" i="29"/>
  <c r="AJ119" i="29" s="1"/>
  <c r="I119" i="29"/>
  <c r="J119" i="29"/>
  <c r="K119" i="29"/>
  <c r="L119" i="29"/>
  <c r="AB119" i="29"/>
  <c r="AC119" i="29"/>
  <c r="AD119" i="29"/>
  <c r="AF119" i="29"/>
  <c r="AG119" i="29"/>
  <c r="AH119" i="29"/>
  <c r="D120" i="29"/>
  <c r="E120" i="29"/>
  <c r="F120" i="29"/>
  <c r="G120" i="29"/>
  <c r="H120" i="29"/>
  <c r="AJ120" i="29" s="1"/>
  <c r="I120" i="29"/>
  <c r="J120" i="29"/>
  <c r="K120" i="29"/>
  <c r="L120" i="29"/>
  <c r="AH120" i="29" s="1"/>
  <c r="AA120" i="29"/>
  <c r="AB120" i="29"/>
  <c r="AC120" i="29"/>
  <c r="AD120" i="29"/>
  <c r="AF120" i="29"/>
  <c r="AG120" i="29"/>
  <c r="D121" i="29"/>
  <c r="E121" i="29"/>
  <c r="AA121" i="29" s="1"/>
  <c r="F121" i="29"/>
  <c r="AG121" i="29" s="1"/>
  <c r="G121" i="29"/>
  <c r="H121" i="29"/>
  <c r="I121" i="29"/>
  <c r="J121" i="29"/>
  <c r="K121" i="29"/>
  <c r="L121" i="29"/>
  <c r="AB121" i="29"/>
  <c r="AC121" i="29"/>
  <c r="AD121" i="29"/>
  <c r="AF121" i="29"/>
  <c r="AH121" i="29"/>
  <c r="AJ121" i="29"/>
  <c r="D122" i="29"/>
  <c r="E122" i="29"/>
  <c r="F122" i="29"/>
  <c r="G122" i="29"/>
  <c r="H122" i="29"/>
  <c r="AF122" i="29" s="1"/>
  <c r="I122" i="29"/>
  <c r="J122" i="29"/>
  <c r="AG122" i="29" s="1"/>
  <c r="K122" i="29"/>
  <c r="L122" i="29"/>
  <c r="AH122" i="29" s="1"/>
  <c r="AA122" i="29"/>
  <c r="AB122" i="29"/>
  <c r="AC122" i="29"/>
  <c r="AD122" i="29"/>
  <c r="D123" i="29"/>
  <c r="E123" i="29"/>
  <c r="F123" i="29"/>
  <c r="G123" i="29"/>
  <c r="H123" i="29"/>
  <c r="I123" i="29"/>
  <c r="J123" i="29"/>
  <c r="K123" i="29"/>
  <c r="AD123" i="29" s="1"/>
  <c r="L123" i="29"/>
  <c r="AA123" i="29"/>
  <c r="AB123" i="29"/>
  <c r="AC123" i="29"/>
  <c r="AF123" i="29"/>
  <c r="AG123" i="29"/>
  <c r="AH123" i="29"/>
  <c r="AJ123" i="29"/>
  <c r="D124" i="29"/>
  <c r="E124" i="29"/>
  <c r="F124" i="29"/>
  <c r="G124" i="29"/>
  <c r="H124" i="29"/>
  <c r="I124" i="29"/>
  <c r="AC124" i="29" s="1"/>
  <c r="J124" i="29"/>
  <c r="AG124" i="29" s="1"/>
  <c r="K124" i="29"/>
  <c r="AD124" i="29" s="1"/>
  <c r="L124" i="29"/>
  <c r="AH124" i="29" s="1"/>
  <c r="AA124" i="29"/>
  <c r="AB124" i="29"/>
  <c r="D125" i="29"/>
  <c r="E125" i="29"/>
  <c r="F125" i="29"/>
  <c r="G125" i="29"/>
  <c r="H125" i="29"/>
  <c r="I125" i="29"/>
  <c r="J125" i="29"/>
  <c r="AG125" i="29" s="1"/>
  <c r="K125" i="29"/>
  <c r="L125" i="29"/>
  <c r="AH125" i="29" s="1"/>
  <c r="AA125" i="29"/>
  <c r="AB125" i="29"/>
  <c r="AC125" i="29"/>
  <c r="AD125" i="29"/>
  <c r="AF125" i="29"/>
  <c r="AJ125" i="29"/>
  <c r="D126" i="29"/>
  <c r="E126" i="29"/>
  <c r="F126" i="29"/>
  <c r="G126" i="29"/>
  <c r="AA126" i="29" s="1"/>
  <c r="H126" i="29"/>
  <c r="I126" i="29"/>
  <c r="AC126" i="29" s="1"/>
  <c r="J126" i="29"/>
  <c r="K126" i="29"/>
  <c r="L126" i="29"/>
  <c r="AB126" i="29"/>
  <c r="D127" i="29"/>
  <c r="E127" i="29"/>
  <c r="F127" i="29"/>
  <c r="G127" i="29"/>
  <c r="H127" i="29"/>
  <c r="AF127" i="29" s="1"/>
  <c r="I127" i="29"/>
  <c r="J127" i="29"/>
  <c r="AG127" i="29" s="1"/>
  <c r="K127" i="29"/>
  <c r="AD127" i="29" s="1"/>
  <c r="L127" i="29"/>
  <c r="AA127" i="29"/>
  <c r="AB127" i="29"/>
  <c r="AC127" i="29"/>
  <c r="AH127" i="29"/>
  <c r="AJ127" i="29"/>
  <c r="D128" i="29"/>
  <c r="E128" i="29"/>
  <c r="AD128" i="29" s="1"/>
  <c r="F128" i="29"/>
  <c r="AH128" i="29" s="1"/>
  <c r="G128" i="29"/>
  <c r="H128" i="29"/>
  <c r="I128" i="29"/>
  <c r="J128" i="29"/>
  <c r="AG128" i="29" s="1"/>
  <c r="K128" i="29"/>
  <c r="L128" i="29"/>
  <c r="AB128" i="29"/>
  <c r="D129" i="29"/>
  <c r="E129" i="29"/>
  <c r="F129" i="29"/>
  <c r="G129" i="29"/>
  <c r="H129" i="29"/>
  <c r="I129" i="29"/>
  <c r="AC129" i="29" s="1"/>
  <c r="J129" i="29"/>
  <c r="K129" i="29"/>
  <c r="L129" i="29"/>
  <c r="AA129" i="29"/>
  <c r="AB129" i="29"/>
  <c r="AD129" i="29"/>
  <c r="AF129" i="29"/>
  <c r="AG129" i="29"/>
  <c r="AH129" i="29"/>
  <c r="AJ129" i="29"/>
  <c r="D130" i="29"/>
  <c r="E130" i="29"/>
  <c r="AC130" i="29" s="1"/>
  <c r="F130" i="29"/>
  <c r="AG130" i="29" s="1"/>
  <c r="G130" i="29"/>
  <c r="AA130" i="29" s="1"/>
  <c r="H130" i="29"/>
  <c r="I130" i="29"/>
  <c r="J130" i="29"/>
  <c r="K130" i="29"/>
  <c r="AD130" i="29" s="1"/>
  <c r="L130" i="29"/>
  <c r="AB130" i="29"/>
  <c r="D131" i="29"/>
  <c r="E131" i="29"/>
  <c r="F131" i="29"/>
  <c r="G131" i="29"/>
  <c r="AA131" i="29" s="1"/>
  <c r="H131" i="29"/>
  <c r="I131" i="29"/>
  <c r="J131" i="29"/>
  <c r="K131" i="29"/>
  <c r="AD131" i="29" s="1"/>
  <c r="L131" i="29"/>
  <c r="AB131" i="29"/>
  <c r="AC131" i="29"/>
  <c r="AF131" i="29"/>
  <c r="AG131" i="29"/>
  <c r="AH131" i="29"/>
  <c r="D133" i="29"/>
  <c r="E133" i="29"/>
  <c r="F133" i="29"/>
  <c r="G133" i="29"/>
  <c r="H133" i="29"/>
  <c r="AB133" i="29"/>
  <c r="AJ133" i="29"/>
  <c r="D134" i="29"/>
  <c r="E134" i="29"/>
  <c r="F134" i="29"/>
  <c r="AG134" i="29" s="1"/>
  <c r="G134" i="29"/>
  <c r="H134" i="29"/>
  <c r="AJ134" i="29" s="1"/>
  <c r="AA134" i="29"/>
  <c r="AB134" i="29"/>
  <c r="AC134" i="29"/>
  <c r="AD134" i="29"/>
  <c r="AF134" i="29"/>
  <c r="D135" i="29"/>
  <c r="E135" i="29"/>
  <c r="F135" i="29"/>
  <c r="G135" i="29"/>
  <c r="H135" i="29"/>
  <c r="AA135" i="29"/>
  <c r="AB135" i="29"/>
  <c r="AC135" i="29"/>
  <c r="AD135" i="29"/>
  <c r="D136" i="29"/>
  <c r="E136" i="29"/>
  <c r="F136" i="29"/>
  <c r="G136" i="29"/>
  <c r="H136" i="29"/>
  <c r="AA136" i="29"/>
  <c r="AB136" i="29"/>
  <c r="AC136" i="29"/>
  <c r="AD136" i="29"/>
  <c r="AF136" i="29"/>
  <c r="AG136" i="29"/>
  <c r="AH136" i="29"/>
  <c r="AJ136" i="29"/>
  <c r="D137" i="29"/>
  <c r="E137" i="29"/>
  <c r="AA137" i="29" s="1"/>
  <c r="F137" i="29"/>
  <c r="AF137" i="29" s="1"/>
  <c r="G137" i="29"/>
  <c r="H137" i="29"/>
  <c r="AB137" i="29"/>
  <c r="AC137" i="29"/>
  <c r="AD137" i="29"/>
  <c r="AJ137" i="29"/>
  <c r="D138" i="29"/>
  <c r="E138" i="29"/>
  <c r="F138" i="29"/>
  <c r="G138" i="29"/>
  <c r="H138" i="29"/>
  <c r="AF138" i="29" s="1"/>
  <c r="AB138" i="29"/>
  <c r="AG138" i="29"/>
  <c r="AH138" i="29"/>
  <c r="D139" i="29"/>
  <c r="E139" i="29"/>
  <c r="F139" i="29"/>
  <c r="AG139" i="29" s="1"/>
  <c r="G139" i="29"/>
  <c r="AA139" i="29" s="1"/>
  <c r="H139" i="29"/>
  <c r="AB139" i="29"/>
  <c r="AC139" i="29"/>
  <c r="AD139" i="29"/>
  <c r="D140" i="29"/>
  <c r="E140" i="29"/>
  <c r="AD140" i="29" s="1"/>
  <c r="F140" i="29"/>
  <c r="G140" i="29"/>
  <c r="H140" i="29"/>
  <c r="AA140" i="29"/>
  <c r="AB140" i="29"/>
  <c r="AC140" i="29"/>
  <c r="D141" i="29"/>
  <c r="E141" i="29"/>
  <c r="F141" i="29"/>
  <c r="G141" i="29"/>
  <c r="H141" i="29"/>
  <c r="AA141" i="29"/>
  <c r="AB141" i="29"/>
  <c r="AC141" i="29"/>
  <c r="AD141" i="29"/>
  <c r="AF141" i="29"/>
  <c r="AG141" i="29"/>
  <c r="AH141" i="29"/>
  <c r="AJ141" i="29"/>
  <c r="D142" i="29"/>
  <c r="E142" i="29"/>
  <c r="AA142" i="29" s="1"/>
  <c r="F142" i="29"/>
  <c r="G142" i="29"/>
  <c r="H142" i="29"/>
  <c r="AB142" i="29"/>
  <c r="AF142" i="29"/>
  <c r="AG142" i="29"/>
  <c r="AH142" i="29"/>
  <c r="AJ142" i="29"/>
  <c r="D143" i="29"/>
  <c r="E143" i="29"/>
  <c r="F143" i="29"/>
  <c r="G143" i="29"/>
  <c r="AA143" i="29" s="1"/>
  <c r="H143" i="29"/>
  <c r="I143" i="29"/>
  <c r="J143" i="29"/>
  <c r="K143" i="29"/>
  <c r="L143" i="29"/>
  <c r="AB143" i="29"/>
  <c r="AC143" i="29"/>
  <c r="AD143" i="29"/>
  <c r="AF143" i="29"/>
  <c r="AG143" i="29"/>
  <c r="AH143" i="29"/>
  <c r="AJ143" i="29"/>
  <c r="D144" i="29"/>
  <c r="E144" i="29"/>
  <c r="F144" i="29"/>
  <c r="G144" i="29"/>
  <c r="AA144" i="29" s="1"/>
  <c r="H144" i="29"/>
  <c r="AJ144" i="29" s="1"/>
  <c r="I144" i="29"/>
  <c r="J144" i="29"/>
  <c r="K144" i="29"/>
  <c r="L144" i="29"/>
  <c r="AB144" i="29"/>
  <c r="AC144" i="29"/>
  <c r="AD144" i="29"/>
  <c r="AF144" i="29"/>
  <c r="AG144" i="29"/>
  <c r="AH144" i="29"/>
  <c r="E148" i="29"/>
  <c r="F148" i="29"/>
  <c r="G148" i="29"/>
  <c r="AA148" i="29" s="1"/>
  <c r="H148" i="29"/>
  <c r="AJ148" i="29" s="1"/>
  <c r="I148" i="29"/>
  <c r="J148" i="29"/>
  <c r="K148" i="29"/>
  <c r="L148" i="29"/>
  <c r="AB148" i="29"/>
  <c r="AC148" i="29"/>
  <c r="AD148" i="29"/>
  <c r="AF148" i="29"/>
  <c r="AG148" i="29"/>
  <c r="AH148" i="29"/>
  <c r="E149" i="29"/>
  <c r="F149" i="29"/>
  <c r="AF149" i="29" s="1"/>
  <c r="G149" i="29"/>
  <c r="H149" i="29"/>
  <c r="AJ149" i="29" s="1"/>
  <c r="I149" i="29"/>
  <c r="J149" i="29"/>
  <c r="AG149" i="29" s="1"/>
  <c r="K149" i="29"/>
  <c r="AD149" i="29" s="1"/>
  <c r="L149" i="29"/>
  <c r="AH149" i="29" s="1"/>
  <c r="AA149" i="29"/>
  <c r="AB149" i="29"/>
  <c r="AC149" i="29"/>
  <c r="E150" i="29"/>
  <c r="AA150" i="29" s="1"/>
  <c r="F150" i="29"/>
  <c r="AG150" i="29" s="1"/>
  <c r="G150" i="29"/>
  <c r="H150" i="29"/>
  <c r="I150" i="29"/>
  <c r="J150" i="29"/>
  <c r="K150" i="29"/>
  <c r="L150" i="29"/>
  <c r="AB150" i="29"/>
  <c r="AC150" i="29"/>
  <c r="AD150" i="29"/>
  <c r="AF150" i="29"/>
  <c r="AH150" i="29"/>
  <c r="AJ150" i="29"/>
  <c r="E151" i="29"/>
  <c r="F151" i="29"/>
  <c r="G151" i="29"/>
  <c r="H151" i="29"/>
  <c r="I151" i="29"/>
  <c r="J151" i="29"/>
  <c r="AG151" i="29" s="1"/>
  <c r="K151" i="29"/>
  <c r="AD151" i="29" s="1"/>
  <c r="L151" i="29"/>
  <c r="AH151" i="29" s="1"/>
  <c r="AA151" i="29"/>
  <c r="AB151" i="29"/>
  <c r="AC151" i="29"/>
  <c r="E152" i="29"/>
  <c r="F152" i="29"/>
  <c r="G152" i="29"/>
  <c r="H152" i="29"/>
  <c r="I152" i="29"/>
  <c r="J152" i="29"/>
  <c r="K152" i="29"/>
  <c r="AD152" i="29" s="1"/>
  <c r="L152" i="29"/>
  <c r="AA152" i="29"/>
  <c r="AB152" i="29"/>
  <c r="AC152" i="29"/>
  <c r="AF152" i="29"/>
  <c r="AG152" i="29"/>
  <c r="AH152" i="29"/>
  <c r="AJ152" i="29"/>
  <c r="E153" i="29"/>
  <c r="F153" i="29"/>
  <c r="G153" i="29"/>
  <c r="AA153" i="29" s="1"/>
  <c r="H153" i="29"/>
  <c r="I153" i="29"/>
  <c r="AC153" i="29" s="1"/>
  <c r="J153" i="29"/>
  <c r="K153" i="29"/>
  <c r="AD153" i="29" s="1"/>
  <c r="L153" i="29"/>
  <c r="AB153" i="29"/>
  <c r="E154" i="29"/>
  <c r="F154" i="29"/>
  <c r="G154" i="29"/>
  <c r="H154" i="29"/>
  <c r="I154" i="29"/>
  <c r="J154" i="29"/>
  <c r="AG154" i="29" s="1"/>
  <c r="K154" i="29"/>
  <c r="L154" i="29"/>
  <c r="AH154" i="29" s="1"/>
  <c r="AA154" i="29"/>
  <c r="AB154" i="29"/>
  <c r="AC154" i="29"/>
  <c r="AD154" i="29"/>
  <c r="AF154" i="29"/>
  <c r="AJ154" i="29"/>
  <c r="D2" i="28"/>
  <c r="E2" i="28"/>
  <c r="F2" i="28"/>
  <c r="G2" i="28"/>
  <c r="H2" i="28"/>
  <c r="I2" i="28"/>
  <c r="J2" i="28"/>
  <c r="K2" i="28"/>
  <c r="L2" i="28"/>
  <c r="AA2" i="28"/>
  <c r="AB2" i="28"/>
  <c r="AC2" i="28"/>
  <c r="AD2" i="28"/>
  <c r="AF2" i="28"/>
  <c r="AG2" i="28"/>
  <c r="AH2" i="28"/>
  <c r="AJ2" i="28"/>
  <c r="D3" i="28"/>
  <c r="E3" i="28"/>
  <c r="F3" i="28"/>
  <c r="G3" i="28"/>
  <c r="H3" i="28"/>
  <c r="AJ3" i="28" s="1"/>
  <c r="I3" i="28"/>
  <c r="J3" i="28"/>
  <c r="K3" i="28"/>
  <c r="L3" i="28"/>
  <c r="AH3" i="28" s="1"/>
  <c r="AA3" i="28"/>
  <c r="AB3" i="28"/>
  <c r="AC3" i="28"/>
  <c r="AD3" i="28"/>
  <c r="AF3" i="28"/>
  <c r="AG3" i="28"/>
  <c r="D4" i="28"/>
  <c r="E4" i="28"/>
  <c r="F4" i="28"/>
  <c r="G4" i="28"/>
  <c r="H4" i="28"/>
  <c r="I4" i="28"/>
  <c r="J4" i="28"/>
  <c r="K4" i="28"/>
  <c r="L4" i="28"/>
  <c r="AA4" i="28"/>
  <c r="AB4" i="28"/>
  <c r="AC4" i="28"/>
  <c r="AD4" i="28"/>
  <c r="AF4" i="28"/>
  <c r="AG4" i="28"/>
  <c r="AH4" i="28"/>
  <c r="AJ4" i="28"/>
  <c r="D5" i="28"/>
  <c r="E5" i="28"/>
  <c r="F5" i="28"/>
  <c r="G5" i="28"/>
  <c r="H5" i="28"/>
  <c r="I5" i="28"/>
  <c r="J5" i="28"/>
  <c r="AG5" i="28" s="1"/>
  <c r="K5" i="28"/>
  <c r="L5" i="28"/>
  <c r="AH5" i="28" s="1"/>
  <c r="AA5" i="28"/>
  <c r="AB5" i="28"/>
  <c r="AC5" i="28"/>
  <c r="AD5" i="28"/>
  <c r="D6" i="28"/>
  <c r="E6" i="28"/>
  <c r="F6" i="28"/>
  <c r="G6" i="28"/>
  <c r="H6" i="28"/>
  <c r="AJ6" i="28" s="1"/>
  <c r="I6" i="28"/>
  <c r="J6" i="28"/>
  <c r="K6" i="28"/>
  <c r="L6" i="28"/>
  <c r="AA6" i="28"/>
  <c r="AB6" i="28"/>
  <c r="AC6" i="28"/>
  <c r="AD6" i="28"/>
  <c r="AF6" i="28"/>
  <c r="AG6" i="28"/>
  <c r="AH6" i="28"/>
  <c r="D7" i="28"/>
  <c r="E7" i="28"/>
  <c r="F7" i="28"/>
  <c r="G7" i="28"/>
  <c r="H7" i="28"/>
  <c r="I7" i="28"/>
  <c r="AC7" i="28" s="1"/>
  <c r="J7" i="28"/>
  <c r="K7" i="28"/>
  <c r="L7" i="28"/>
  <c r="AA7" i="28"/>
  <c r="AB7" i="28"/>
  <c r="D8" i="28"/>
  <c r="E8" i="28"/>
  <c r="F8" i="28"/>
  <c r="G8" i="28"/>
  <c r="AA8" i="28" s="1"/>
  <c r="H8" i="28"/>
  <c r="AF8" i="28" s="1"/>
  <c r="I8" i="28"/>
  <c r="AC8" i="28" s="1"/>
  <c r="J8" i="28"/>
  <c r="AG8" i="28" s="1"/>
  <c r="K8" i="28"/>
  <c r="L8" i="28"/>
  <c r="AB8" i="28"/>
  <c r="AD8" i="28"/>
  <c r="D9" i="28"/>
  <c r="E9" i="28"/>
  <c r="F9" i="28"/>
  <c r="G9" i="28"/>
  <c r="AA9" i="28" s="1"/>
  <c r="H9" i="28"/>
  <c r="I9" i="28"/>
  <c r="AC9" i="28" s="1"/>
  <c r="J9" i="28"/>
  <c r="K9" i="28"/>
  <c r="AD9" i="28" s="1"/>
  <c r="L9" i="28"/>
  <c r="AH9" i="28" s="1"/>
  <c r="AB9" i="28"/>
  <c r="D10" i="28"/>
  <c r="E10" i="28"/>
  <c r="F10" i="28"/>
  <c r="G10" i="28"/>
  <c r="H10" i="28"/>
  <c r="I10" i="28"/>
  <c r="J10" i="28"/>
  <c r="K10" i="28"/>
  <c r="AD10" i="28" s="1"/>
  <c r="L10" i="28"/>
  <c r="AA10" i="28"/>
  <c r="AB10" i="28"/>
  <c r="AC10" i="28"/>
  <c r="AG10" i="28"/>
  <c r="AH10" i="28"/>
  <c r="D11" i="28"/>
  <c r="E11" i="28"/>
  <c r="F11" i="28"/>
  <c r="G11" i="28"/>
  <c r="AA11" i="28" s="1"/>
  <c r="H11" i="28"/>
  <c r="AF11" i="28" s="1"/>
  <c r="I11" i="28"/>
  <c r="AC11" i="28" s="1"/>
  <c r="J11" i="28"/>
  <c r="AG11" i="28" s="1"/>
  <c r="K11" i="28"/>
  <c r="AD11" i="28" s="1"/>
  <c r="L11" i="28"/>
  <c r="AB11" i="28"/>
  <c r="AH11" i="28"/>
  <c r="AJ11" i="28"/>
  <c r="D12" i="28"/>
  <c r="E12" i="28"/>
  <c r="F12" i="28"/>
  <c r="G12" i="28"/>
  <c r="AA12" i="28" s="1"/>
  <c r="H12" i="28"/>
  <c r="I12" i="28"/>
  <c r="AC12" i="28" s="1"/>
  <c r="J12" i="28"/>
  <c r="AG12" i="28" s="1"/>
  <c r="K12" i="28"/>
  <c r="AD12" i="28" s="1"/>
  <c r="L12" i="28"/>
  <c r="AB12" i="28"/>
  <c r="AF12" i="28"/>
  <c r="AH12" i="28"/>
  <c r="AJ12" i="28"/>
  <c r="E13" i="28"/>
  <c r="AD13" i="28" s="1"/>
  <c r="F13" i="28"/>
  <c r="AG13" i="28" s="1"/>
  <c r="G13" i="28"/>
  <c r="AA13" i="28" s="1"/>
  <c r="H13" i="28"/>
  <c r="AF13" i="28" s="1"/>
  <c r="I13" i="28"/>
  <c r="AC13" i="28" s="1"/>
  <c r="J13" i="28"/>
  <c r="K13" i="28"/>
  <c r="L13" i="28"/>
  <c r="AB13" i="28"/>
  <c r="D14" i="28"/>
  <c r="E14" i="28"/>
  <c r="F14" i="28"/>
  <c r="G14" i="28"/>
  <c r="AA14" i="28" s="1"/>
  <c r="H14" i="28"/>
  <c r="AF14" i="28" s="1"/>
  <c r="I14" i="28"/>
  <c r="J14" i="28"/>
  <c r="K14" i="28"/>
  <c r="L14" i="28"/>
  <c r="AH14" i="28" s="1"/>
  <c r="AB14" i="28"/>
  <c r="AC14" i="28"/>
  <c r="AD14" i="28"/>
  <c r="AG14" i="28"/>
  <c r="D15" i="28"/>
  <c r="E15" i="28"/>
  <c r="F15" i="28"/>
  <c r="G15" i="28"/>
  <c r="AA15" i="28" s="1"/>
  <c r="H15" i="28"/>
  <c r="AF15" i="28" s="1"/>
  <c r="AB15" i="28"/>
  <c r="AJ15" i="28"/>
  <c r="D16" i="28"/>
  <c r="E16" i="28"/>
  <c r="AA16" i="28" s="1"/>
  <c r="F16" i="28"/>
  <c r="AH16" i="28" s="1"/>
  <c r="G16" i="28"/>
  <c r="H16" i="28"/>
  <c r="AJ16" i="28" s="1"/>
  <c r="AB16" i="28"/>
  <c r="D17" i="28"/>
  <c r="E17" i="28"/>
  <c r="F17" i="28"/>
  <c r="AH17" i="28" s="1"/>
  <c r="G17" i="28"/>
  <c r="AA17" i="28" s="1"/>
  <c r="H17" i="28"/>
  <c r="AJ17" i="28" s="1"/>
  <c r="AB17" i="28"/>
  <c r="AC17" i="28"/>
  <c r="AD17" i="28"/>
  <c r="AF17" i="28"/>
  <c r="AG17" i="28"/>
  <c r="D18" i="28"/>
  <c r="E18" i="28"/>
  <c r="F18" i="28"/>
  <c r="G18" i="28"/>
  <c r="H18" i="28"/>
  <c r="AA18" i="28"/>
  <c r="AB18" i="28"/>
  <c r="AC18" i="28"/>
  <c r="AD18" i="28"/>
  <c r="AF18" i="28"/>
  <c r="AG18" i="28"/>
  <c r="AH18" i="28"/>
  <c r="AJ18" i="28"/>
  <c r="D19" i="28"/>
  <c r="E19" i="28"/>
  <c r="AD19" i="28" s="1"/>
  <c r="F19" i="28"/>
  <c r="G19" i="28"/>
  <c r="AA19" i="28" s="1"/>
  <c r="H19" i="28"/>
  <c r="AB19" i="28"/>
  <c r="AC19" i="28"/>
  <c r="AF19" i="28"/>
  <c r="AG19" i="28"/>
  <c r="AH19" i="28"/>
  <c r="AJ19" i="28"/>
  <c r="D20" i="28"/>
  <c r="E20" i="28"/>
  <c r="F20" i="28"/>
  <c r="G20" i="28"/>
  <c r="H20" i="28"/>
  <c r="AB20" i="28"/>
  <c r="AH20" i="28"/>
  <c r="AJ20" i="28"/>
  <c r="D21" i="28"/>
  <c r="E21" i="28"/>
  <c r="F21" i="28"/>
  <c r="G21" i="28"/>
  <c r="H21" i="28"/>
  <c r="AA21" i="28"/>
  <c r="AB21" i="28"/>
  <c r="AC21" i="28"/>
  <c r="AD21" i="28"/>
  <c r="AF21" i="28"/>
  <c r="AJ21" i="28"/>
  <c r="D22" i="28"/>
  <c r="E22" i="28"/>
  <c r="F22" i="28"/>
  <c r="G22" i="28"/>
  <c r="AA22" i="28" s="1"/>
  <c r="H22" i="28"/>
  <c r="I22" i="28"/>
  <c r="AC22" i="28" s="1"/>
  <c r="J22" i="28"/>
  <c r="AG22" i="28" s="1"/>
  <c r="K22" i="28"/>
  <c r="AD22" i="28" s="1"/>
  <c r="L22" i="28"/>
  <c r="AH22" i="28" s="1"/>
  <c r="AB22" i="28"/>
  <c r="D23" i="28"/>
  <c r="E23" i="28"/>
  <c r="F23" i="28"/>
  <c r="G23" i="28"/>
  <c r="H23" i="28"/>
  <c r="I23" i="28"/>
  <c r="J23" i="28"/>
  <c r="AG23" i="28" s="1"/>
  <c r="K23" i="28"/>
  <c r="AD23" i="28" s="1"/>
  <c r="L23" i="28"/>
  <c r="AH23" i="28" s="1"/>
  <c r="AA23" i="28"/>
  <c r="AB23" i="28"/>
  <c r="AC23" i="28"/>
  <c r="D24" i="28"/>
  <c r="E24" i="28"/>
  <c r="F24" i="28"/>
  <c r="AH24" i="28" s="1"/>
  <c r="G24" i="28"/>
  <c r="AA24" i="28" s="1"/>
  <c r="H24" i="28"/>
  <c r="AF24" i="28" s="1"/>
  <c r="I24" i="28"/>
  <c r="AC24" i="28" s="1"/>
  <c r="J24" i="28"/>
  <c r="AG24" i="28" s="1"/>
  <c r="K24" i="28"/>
  <c r="AD24" i="28" s="1"/>
  <c r="L24" i="28"/>
  <c r="AB24" i="28"/>
  <c r="D25" i="28"/>
  <c r="E25" i="28"/>
  <c r="F25" i="28"/>
  <c r="G25" i="28"/>
  <c r="H25" i="28"/>
  <c r="I25" i="28"/>
  <c r="AC25" i="28" s="1"/>
  <c r="J25" i="28"/>
  <c r="AG25" i="28" s="1"/>
  <c r="K25" i="28"/>
  <c r="L25" i="28"/>
  <c r="AA25" i="28"/>
  <c r="AB25" i="28"/>
  <c r="AD25" i="28"/>
  <c r="AF25" i="28"/>
  <c r="AH25" i="28"/>
  <c r="AJ25" i="28"/>
  <c r="D26" i="28"/>
  <c r="E26" i="28"/>
  <c r="AD26" i="28" s="1"/>
  <c r="F26" i="28"/>
  <c r="G26" i="28"/>
  <c r="H26" i="28"/>
  <c r="I26" i="28"/>
  <c r="J26" i="28"/>
  <c r="K26" i="28"/>
  <c r="L26" i="28"/>
  <c r="AB26" i="28"/>
  <c r="AF26" i="28"/>
  <c r="AG26" i="28"/>
  <c r="AH26" i="28"/>
  <c r="AJ26" i="28"/>
  <c r="D27" i="28"/>
  <c r="E27" i="28"/>
  <c r="F27" i="28"/>
  <c r="G27" i="28"/>
  <c r="AA27" i="28" s="1"/>
  <c r="H27" i="28"/>
  <c r="I27" i="28"/>
  <c r="J27" i="28"/>
  <c r="K27" i="28"/>
  <c r="AD27" i="28" s="1"/>
  <c r="L27" i="28"/>
  <c r="AB27" i="28"/>
  <c r="AC27" i="28"/>
  <c r="AF27" i="28"/>
  <c r="AG27" i="28"/>
  <c r="AH27" i="28"/>
  <c r="AJ27" i="28"/>
  <c r="D28" i="28"/>
  <c r="E28" i="28"/>
  <c r="F28" i="28"/>
  <c r="AH28" i="28" s="1"/>
  <c r="G28" i="28"/>
  <c r="AA28" i="28" s="1"/>
  <c r="H28" i="28"/>
  <c r="AB28" i="28"/>
  <c r="AJ28" i="28"/>
  <c r="D29" i="28"/>
  <c r="E29" i="28"/>
  <c r="F29" i="28"/>
  <c r="G29" i="28"/>
  <c r="H29" i="28"/>
  <c r="AJ29" i="28" s="1"/>
  <c r="AA29" i="28"/>
  <c r="AB29" i="28"/>
  <c r="AC29" i="28"/>
  <c r="AD29" i="28"/>
  <c r="AF29" i="28"/>
  <c r="D30" i="28"/>
  <c r="E30" i="28"/>
  <c r="F30" i="28"/>
  <c r="G30" i="28"/>
  <c r="H30" i="28"/>
  <c r="AA30" i="28"/>
  <c r="AB30" i="28"/>
  <c r="AC30" i="28"/>
  <c r="AD30" i="28"/>
  <c r="D31" i="28"/>
  <c r="E31" i="28"/>
  <c r="F31" i="28"/>
  <c r="G31" i="28"/>
  <c r="H31" i="28"/>
  <c r="AA31" i="28"/>
  <c r="AB31" i="28"/>
  <c r="AC31" i="28"/>
  <c r="AD31" i="28"/>
  <c r="AF31" i="28"/>
  <c r="AG31" i="28"/>
  <c r="AH31" i="28"/>
  <c r="AJ31" i="28"/>
  <c r="D32" i="28"/>
  <c r="E32" i="28"/>
  <c r="AA32" i="28" s="1"/>
  <c r="F32" i="28"/>
  <c r="AF32" i="28" s="1"/>
  <c r="G32" i="28"/>
  <c r="H32" i="28"/>
  <c r="AJ32" i="28" s="1"/>
  <c r="I32" i="28"/>
  <c r="AC32" i="28" s="1"/>
  <c r="J32" i="28"/>
  <c r="AG32" i="28" s="1"/>
  <c r="K32" i="28"/>
  <c r="L32" i="28"/>
  <c r="AH32" i="28" s="1"/>
  <c r="AB32" i="28"/>
  <c r="D33" i="28"/>
  <c r="E33" i="28"/>
  <c r="F33" i="28"/>
  <c r="G33" i="28"/>
  <c r="H33" i="28"/>
  <c r="I33" i="28"/>
  <c r="J33" i="28"/>
  <c r="AG33" i="28" s="1"/>
  <c r="K33" i="28"/>
  <c r="L33" i="28"/>
  <c r="AH33" i="28" s="1"/>
  <c r="AA33" i="28"/>
  <c r="AB33" i="28"/>
  <c r="AC33" i="28"/>
  <c r="AD33" i="28"/>
  <c r="AF33" i="28"/>
  <c r="AJ33" i="28"/>
  <c r="D34" i="28"/>
  <c r="E34" i="28"/>
  <c r="F34" i="28"/>
  <c r="G34" i="28"/>
  <c r="AA34" i="28" s="1"/>
  <c r="H34" i="28"/>
  <c r="I34" i="28"/>
  <c r="J34" i="28"/>
  <c r="AG34" i="28" s="1"/>
  <c r="K34" i="28"/>
  <c r="AD34" i="28" s="1"/>
  <c r="L34" i="28"/>
  <c r="AH34" i="28" s="1"/>
  <c r="AB34" i="28"/>
  <c r="AC34" i="28"/>
  <c r="D35" i="28"/>
  <c r="E35" i="28"/>
  <c r="F35" i="28"/>
  <c r="G35" i="28"/>
  <c r="H35" i="28"/>
  <c r="AJ35" i="28" s="1"/>
  <c r="I35" i="28"/>
  <c r="J35" i="28"/>
  <c r="K35" i="28"/>
  <c r="L35" i="28"/>
  <c r="AA35" i="28"/>
  <c r="AB35" i="28"/>
  <c r="AC35" i="28"/>
  <c r="AD35" i="28"/>
  <c r="AF35" i="28"/>
  <c r="AG35" i="28"/>
  <c r="AH35" i="28"/>
  <c r="D36" i="28"/>
  <c r="E36" i="28"/>
  <c r="F36" i="28"/>
  <c r="G36" i="28"/>
  <c r="H36" i="28"/>
  <c r="I36" i="28"/>
  <c r="AC36" i="28" s="1"/>
  <c r="J36" i="28"/>
  <c r="AG36" i="28" s="1"/>
  <c r="K36" i="28"/>
  <c r="AD36" i="28" s="1"/>
  <c r="L36" i="28"/>
  <c r="AH36" i="28" s="1"/>
  <c r="AA36" i="28"/>
  <c r="AB36" i="28"/>
  <c r="D37" i="28"/>
  <c r="E37" i="28"/>
  <c r="F37" i="28"/>
  <c r="G37" i="28"/>
  <c r="H37" i="28"/>
  <c r="I37" i="28"/>
  <c r="J37" i="28"/>
  <c r="AG37" i="28" s="1"/>
  <c r="K37" i="28"/>
  <c r="L37" i="28"/>
  <c r="AH37" i="28" s="1"/>
  <c r="AA37" i="28"/>
  <c r="AB37" i="28"/>
  <c r="AC37" i="28"/>
  <c r="AD37" i="28"/>
  <c r="AF37" i="28"/>
  <c r="AJ37" i="28"/>
  <c r="D38" i="28"/>
  <c r="E38" i="28"/>
  <c r="F38" i="28"/>
  <c r="G38" i="28"/>
  <c r="AA38" i="28" s="1"/>
  <c r="H38" i="28"/>
  <c r="I38" i="28"/>
  <c r="AC38" i="28" s="1"/>
  <c r="J38" i="28"/>
  <c r="K38" i="28"/>
  <c r="AD38" i="28" s="1"/>
  <c r="L38" i="28"/>
  <c r="AB38" i="28"/>
  <c r="D39" i="28"/>
  <c r="E39" i="28"/>
  <c r="F39" i="28"/>
  <c r="AH39" i="28" s="1"/>
  <c r="G39" i="28"/>
  <c r="AA39" i="28" s="1"/>
  <c r="H39" i="28"/>
  <c r="I39" i="28"/>
  <c r="AC39" i="28" s="1"/>
  <c r="J39" i="28"/>
  <c r="AG39" i="28" s="1"/>
  <c r="K39" i="28"/>
  <c r="AD39" i="28" s="1"/>
  <c r="L39" i="28"/>
  <c r="AB39" i="28"/>
  <c r="D40" i="28"/>
  <c r="E40" i="28"/>
  <c r="F40" i="28"/>
  <c r="G40" i="28"/>
  <c r="AA40" i="28" s="1"/>
  <c r="H40" i="28"/>
  <c r="AF40" i="28" s="1"/>
  <c r="I40" i="28"/>
  <c r="AC40" i="28" s="1"/>
  <c r="J40" i="28"/>
  <c r="AG40" i="28" s="1"/>
  <c r="K40" i="28"/>
  <c r="AD40" i="28" s="1"/>
  <c r="L40" i="28"/>
  <c r="AB40" i="28"/>
  <c r="AH40" i="28"/>
  <c r="AJ40" i="28"/>
  <c r="D41" i="28"/>
  <c r="E41" i="28"/>
  <c r="F41" i="28"/>
  <c r="G41" i="28"/>
  <c r="H41" i="28"/>
  <c r="AJ41" i="28" s="1"/>
  <c r="I41" i="28"/>
  <c r="J41" i="28"/>
  <c r="AG41" i="28" s="1"/>
  <c r="K41" i="28"/>
  <c r="L41" i="28"/>
  <c r="AA41" i="28"/>
  <c r="AB41" i="28"/>
  <c r="AD41" i="28"/>
  <c r="AF41" i="28"/>
  <c r="AH41" i="28"/>
  <c r="D42" i="28"/>
  <c r="E42" i="28"/>
  <c r="AD42" i="28" s="1"/>
  <c r="F42" i="28"/>
  <c r="G42" i="28"/>
  <c r="AA42" i="28" s="1"/>
  <c r="H42" i="28"/>
  <c r="I42" i="28"/>
  <c r="AC42" i="28" s="1"/>
  <c r="J42" i="28"/>
  <c r="K42" i="28"/>
  <c r="L42" i="28"/>
  <c r="AB42" i="28"/>
  <c r="AF42" i="28"/>
  <c r="AG42" i="28"/>
  <c r="AH42" i="28"/>
  <c r="AJ42" i="28"/>
  <c r="D43" i="28"/>
  <c r="E43" i="28"/>
  <c r="F43" i="28"/>
  <c r="G43" i="28"/>
  <c r="AA43" i="28" s="1"/>
  <c r="H43" i="28"/>
  <c r="I43" i="28"/>
  <c r="J43" i="28"/>
  <c r="K43" i="28"/>
  <c r="L43" i="28"/>
  <c r="AB43" i="28"/>
  <c r="AC43" i="28"/>
  <c r="AF43" i="28"/>
  <c r="AG43" i="28"/>
  <c r="AH43" i="28"/>
  <c r="AJ43" i="28"/>
  <c r="D44" i="28"/>
  <c r="E44" i="28"/>
  <c r="AC44" i="28" s="1"/>
  <c r="F44" i="28"/>
  <c r="G44" i="28"/>
  <c r="H44" i="28"/>
  <c r="I44" i="28"/>
  <c r="J44" i="28"/>
  <c r="K44" i="28"/>
  <c r="L44" i="28"/>
  <c r="AB44" i="28"/>
  <c r="AF44" i="28"/>
  <c r="AG44" i="28"/>
  <c r="AH44" i="28"/>
  <c r="AJ44" i="28"/>
  <c r="D45" i="28"/>
  <c r="E45" i="28"/>
  <c r="F45" i="28"/>
  <c r="G45" i="28"/>
  <c r="AA45" i="28" s="1"/>
  <c r="H45" i="28"/>
  <c r="I45" i="28"/>
  <c r="J45" i="28"/>
  <c r="K45" i="28"/>
  <c r="L45" i="28"/>
  <c r="AB45" i="28"/>
  <c r="AC45" i="28"/>
  <c r="AD45" i="28"/>
  <c r="AF45" i="28"/>
  <c r="AG45" i="28"/>
  <c r="AH45" i="28"/>
  <c r="AJ45" i="28"/>
  <c r="D46" i="28"/>
  <c r="E46" i="28"/>
  <c r="F46" i="28"/>
  <c r="G46" i="28"/>
  <c r="H46" i="28"/>
  <c r="I46" i="28"/>
  <c r="J46" i="28"/>
  <c r="K46" i="28"/>
  <c r="L46" i="28"/>
  <c r="AA46" i="28"/>
  <c r="AB46" i="28"/>
  <c r="AC46" i="28"/>
  <c r="AD46" i="28"/>
  <c r="AF46" i="28"/>
  <c r="AG46" i="28"/>
  <c r="AH46" i="28"/>
  <c r="AJ46" i="28"/>
  <c r="D47" i="28"/>
  <c r="E47" i="28"/>
  <c r="F47" i="28"/>
  <c r="G47" i="28"/>
  <c r="AJ47" i="28" s="1"/>
  <c r="H47" i="28"/>
  <c r="I47" i="28"/>
  <c r="J47" i="28"/>
  <c r="K47" i="28"/>
  <c r="L47" i="28"/>
  <c r="AA47" i="28"/>
  <c r="AB47" i="28"/>
  <c r="AC47" i="28"/>
  <c r="AD47" i="28"/>
  <c r="AF47" i="28"/>
  <c r="AG47" i="28"/>
  <c r="AH47" i="28"/>
  <c r="D48" i="28"/>
  <c r="E48" i="28"/>
  <c r="F48" i="28"/>
  <c r="G48" i="28"/>
  <c r="H48" i="28"/>
  <c r="I48" i="28"/>
  <c r="J48" i="28"/>
  <c r="K48" i="28"/>
  <c r="L48" i="28"/>
  <c r="AA48" i="28"/>
  <c r="AB48" i="28"/>
  <c r="AC48" i="28"/>
  <c r="AD48" i="28"/>
  <c r="AF48" i="28"/>
  <c r="AG48" i="28"/>
  <c r="AH48" i="28"/>
  <c r="AJ48" i="28"/>
  <c r="D49" i="28"/>
  <c r="E49" i="28"/>
  <c r="F49" i="28"/>
  <c r="G49" i="28"/>
  <c r="H49" i="28"/>
  <c r="AJ49" i="28" s="1"/>
  <c r="I49" i="28"/>
  <c r="J49" i="28"/>
  <c r="K49" i="28"/>
  <c r="L49" i="28"/>
  <c r="AH49" i="28" s="1"/>
  <c r="AA49" i="28"/>
  <c r="AB49" i="28"/>
  <c r="AC49" i="28"/>
  <c r="AD49" i="28"/>
  <c r="AF49" i="28"/>
  <c r="AG49" i="28"/>
  <c r="D50" i="28"/>
  <c r="E50" i="28"/>
  <c r="F50" i="28"/>
  <c r="G50" i="28"/>
  <c r="H50" i="28"/>
  <c r="I50" i="28"/>
  <c r="J50" i="28"/>
  <c r="K50" i="28"/>
  <c r="L50" i="28"/>
  <c r="AA50" i="28"/>
  <c r="AB50" i="28"/>
  <c r="AC50" i="28"/>
  <c r="AD50" i="28"/>
  <c r="AF50" i="28"/>
  <c r="AG50" i="28"/>
  <c r="AH50" i="28"/>
  <c r="AJ50" i="28"/>
  <c r="D51" i="28"/>
  <c r="E51" i="28"/>
  <c r="F51" i="28"/>
  <c r="G51" i="28"/>
  <c r="H51" i="28"/>
  <c r="I51" i="28"/>
  <c r="J51" i="28"/>
  <c r="K51" i="28"/>
  <c r="L51" i="28"/>
  <c r="AH51" i="28" s="1"/>
  <c r="AA51" i="28"/>
  <c r="AB51" i="28"/>
  <c r="AC51" i="28"/>
  <c r="AD51" i="28"/>
  <c r="D52" i="28"/>
  <c r="E52" i="28"/>
  <c r="F52" i="28"/>
  <c r="G52" i="28"/>
  <c r="H52" i="28"/>
  <c r="AJ52" i="28" s="1"/>
  <c r="I52" i="28"/>
  <c r="J52" i="28"/>
  <c r="K52" i="28"/>
  <c r="L52" i="28"/>
  <c r="AH52" i="28" s="1"/>
  <c r="AA52" i="28"/>
  <c r="AB52" i="28"/>
  <c r="AC52" i="28"/>
  <c r="AD52" i="28"/>
  <c r="AF52" i="28"/>
  <c r="AG52" i="28"/>
  <c r="D53" i="28"/>
  <c r="E53" i="28"/>
  <c r="F53" i="28"/>
  <c r="G53" i="28"/>
  <c r="AA53" i="28" s="1"/>
  <c r="H53" i="28"/>
  <c r="I53" i="28"/>
  <c r="AC53" i="28" s="1"/>
  <c r="J53" i="28"/>
  <c r="AG53" i="28" s="1"/>
  <c r="K53" i="28"/>
  <c r="L53" i="28"/>
  <c r="AH53" i="28" s="1"/>
  <c r="AB53" i="28"/>
  <c r="D54" i="28"/>
  <c r="E54" i="28"/>
  <c r="AD54" i="28" s="1"/>
  <c r="F54" i="28"/>
  <c r="AG54" i="28" s="1"/>
  <c r="G54" i="28"/>
  <c r="H54" i="28"/>
  <c r="AF54" i="28" s="1"/>
  <c r="AA54" i="28"/>
  <c r="AB54" i="28"/>
  <c r="AC54" i="28"/>
  <c r="D55" i="28"/>
  <c r="E55" i="28"/>
  <c r="F55" i="28"/>
  <c r="G55" i="28"/>
  <c r="H55" i="28"/>
  <c r="AA55" i="28"/>
  <c r="AB55" i="28"/>
  <c r="AC55" i="28"/>
  <c r="AD55" i="28"/>
  <c r="AF55" i="28"/>
  <c r="AG55" i="28"/>
  <c r="AH55" i="28"/>
  <c r="AJ55" i="28"/>
  <c r="D56" i="28"/>
  <c r="E56" i="28"/>
  <c r="F56" i="28"/>
  <c r="G56" i="28"/>
  <c r="H56" i="28"/>
  <c r="AA56" i="28"/>
  <c r="AB56" i="28"/>
  <c r="AC56" i="28"/>
  <c r="AD56" i="28"/>
  <c r="AF56" i="28"/>
  <c r="AG56" i="28"/>
  <c r="AH56" i="28"/>
  <c r="AJ56" i="28"/>
  <c r="D57" i="28"/>
  <c r="E57" i="28"/>
  <c r="AC57" i="28" s="1"/>
  <c r="F57" i="28"/>
  <c r="AG57" i="28" s="1"/>
  <c r="G57" i="28"/>
  <c r="H57" i="28"/>
  <c r="AA57" i="28"/>
  <c r="AB57" i="28"/>
  <c r="AD57" i="28"/>
  <c r="AF57" i="28"/>
  <c r="AH57" i="28"/>
  <c r="AJ57" i="28"/>
  <c r="D58" i="28"/>
  <c r="E58" i="28"/>
  <c r="AD58" i="28" s="1"/>
  <c r="F58" i="28"/>
  <c r="AG58" i="28" s="1"/>
  <c r="G58" i="28"/>
  <c r="H58" i="28"/>
  <c r="AF58" i="28" s="1"/>
  <c r="I58" i="28"/>
  <c r="AC58" i="28" s="1"/>
  <c r="J58" i="28"/>
  <c r="K58" i="28"/>
  <c r="L58" i="28"/>
  <c r="AB58" i="28"/>
  <c r="AH58" i="28"/>
  <c r="AJ58" i="28"/>
  <c r="D59" i="28"/>
  <c r="E59" i="28"/>
  <c r="F59" i="28"/>
  <c r="AH59" i="28" s="1"/>
  <c r="G59" i="28"/>
  <c r="AA59" i="28" s="1"/>
  <c r="H59" i="28"/>
  <c r="AF59" i="28" s="1"/>
  <c r="I59" i="28"/>
  <c r="AC59" i="28" s="1"/>
  <c r="J59" i="28"/>
  <c r="AG59" i="28" s="1"/>
  <c r="K59" i="28"/>
  <c r="AD59" i="28" s="1"/>
  <c r="L59" i="28"/>
  <c r="AB59" i="28"/>
  <c r="D60" i="28"/>
  <c r="E60" i="28"/>
  <c r="F60" i="28"/>
  <c r="AG60" i="28" s="1"/>
  <c r="G60" i="28"/>
  <c r="AA60" i="28" s="1"/>
  <c r="H60" i="28"/>
  <c r="I60" i="28"/>
  <c r="J60" i="28"/>
  <c r="K60" i="28"/>
  <c r="L60" i="28"/>
  <c r="AB60" i="28"/>
  <c r="AC60" i="28"/>
  <c r="AD60" i="28"/>
  <c r="AF60" i="28"/>
  <c r="AJ60" i="28"/>
  <c r="D61" i="28"/>
  <c r="E61" i="28"/>
  <c r="AD61" i="28" s="1"/>
  <c r="F61" i="28"/>
  <c r="AG61" i="28" s="1"/>
  <c r="G61" i="28"/>
  <c r="AA61" i="28" s="1"/>
  <c r="H61" i="28"/>
  <c r="AF61" i="28" s="1"/>
  <c r="I61" i="28"/>
  <c r="AC61" i="28" s="1"/>
  <c r="J61" i="28"/>
  <c r="K61" i="28"/>
  <c r="L61" i="28"/>
  <c r="AH61" i="28" s="1"/>
  <c r="AB61" i="28"/>
  <c r="D62" i="28"/>
  <c r="E62" i="28"/>
  <c r="AD62" i="28" s="1"/>
  <c r="F62" i="28"/>
  <c r="G62" i="28"/>
  <c r="H62" i="28"/>
  <c r="I62" i="28"/>
  <c r="J62" i="28"/>
  <c r="K62" i="28"/>
  <c r="L62" i="28"/>
  <c r="AA62" i="28"/>
  <c r="AB62" i="28"/>
  <c r="AC62" i="28"/>
  <c r="AF62" i="28"/>
  <c r="AG62" i="28"/>
  <c r="AH62" i="28"/>
  <c r="AJ62" i="28"/>
  <c r="D63" i="28"/>
  <c r="E63" i="28"/>
  <c r="AC63" i="28" s="1"/>
  <c r="F63" i="28"/>
  <c r="AF63" i="28" s="1"/>
  <c r="G63" i="28"/>
  <c r="AA63" i="28" s="1"/>
  <c r="H63" i="28"/>
  <c r="I63" i="28"/>
  <c r="J63" i="28"/>
  <c r="AG63" i="28" s="1"/>
  <c r="K63" i="28"/>
  <c r="L63" i="28"/>
  <c r="AB63" i="28"/>
  <c r="D64" i="28"/>
  <c r="E64" i="28"/>
  <c r="F64" i="28"/>
  <c r="G64" i="28"/>
  <c r="H64" i="28"/>
  <c r="I64" i="28"/>
  <c r="J64" i="28"/>
  <c r="K64" i="28"/>
  <c r="AD64" i="28" s="1"/>
  <c r="L64" i="28"/>
  <c r="AA64" i="28"/>
  <c r="AB64" i="28"/>
  <c r="AC64" i="28"/>
  <c r="AF64" i="28"/>
  <c r="AG64" i="28"/>
  <c r="AH64" i="28"/>
  <c r="AJ64" i="28"/>
  <c r="D65" i="28"/>
  <c r="E65" i="28"/>
  <c r="AA65" i="28" s="1"/>
  <c r="F65" i="28"/>
  <c r="G65" i="28"/>
  <c r="H65" i="28"/>
  <c r="AJ65" i="28" s="1"/>
  <c r="I65" i="28"/>
  <c r="J65" i="28"/>
  <c r="K65" i="28"/>
  <c r="L65" i="28"/>
  <c r="AH65" i="28" s="1"/>
  <c r="AB65" i="28"/>
  <c r="AG65" i="28"/>
  <c r="D66" i="28"/>
  <c r="E66" i="28"/>
  <c r="F66" i="28"/>
  <c r="G66" i="28"/>
  <c r="H66" i="28"/>
  <c r="I66" i="28"/>
  <c r="AC66" i="28" s="1"/>
  <c r="J66" i="28"/>
  <c r="K66" i="28"/>
  <c r="AD66" i="28" s="1"/>
  <c r="L66" i="28"/>
  <c r="AA66" i="28"/>
  <c r="AB66" i="28"/>
  <c r="AF66" i="28"/>
  <c r="AG66" i="28"/>
  <c r="AH66" i="28"/>
  <c r="AJ66" i="28"/>
  <c r="D67" i="28"/>
  <c r="E67" i="28"/>
  <c r="F67" i="28"/>
  <c r="G67" i="28"/>
  <c r="AA67" i="28" s="1"/>
  <c r="H67" i="28"/>
  <c r="AF67" i="28" s="1"/>
  <c r="I67" i="28"/>
  <c r="J67" i="28"/>
  <c r="K67" i="28"/>
  <c r="L67" i="28"/>
  <c r="AB67" i="28"/>
  <c r="AC67" i="28"/>
  <c r="AD67" i="28"/>
  <c r="D68" i="28"/>
  <c r="E68" i="28"/>
  <c r="F68" i="28"/>
  <c r="G68" i="28"/>
  <c r="H68" i="28"/>
  <c r="AJ68" i="28" s="1"/>
  <c r="I68" i="28"/>
  <c r="J68" i="28"/>
  <c r="K68" i="28"/>
  <c r="AD68" i="28" s="1"/>
  <c r="L68" i="28"/>
  <c r="AH68" i="28" s="1"/>
  <c r="AA68" i="28"/>
  <c r="AB68" i="28"/>
  <c r="AC68" i="28"/>
  <c r="AG68" i="28"/>
  <c r="D69" i="28"/>
  <c r="E69" i="28"/>
  <c r="F69" i="28"/>
  <c r="G69" i="28"/>
  <c r="AA69" i="28" s="1"/>
  <c r="H69" i="28"/>
  <c r="I69" i="28"/>
  <c r="AC69" i="28" s="1"/>
  <c r="J69" i="28"/>
  <c r="AG69" i="28" s="1"/>
  <c r="K69" i="28"/>
  <c r="AD69" i="28" s="1"/>
  <c r="L69" i="28"/>
  <c r="AH69" i="28" s="1"/>
  <c r="AB69" i="28"/>
  <c r="E70" i="28"/>
  <c r="F70" i="28"/>
  <c r="G70" i="28"/>
  <c r="H70" i="28"/>
  <c r="I70" i="28"/>
  <c r="J70" i="28"/>
  <c r="AG70" i="28" s="1"/>
  <c r="K70" i="28"/>
  <c r="L70" i="28"/>
  <c r="AH70" i="28" s="1"/>
  <c r="AA70" i="28"/>
  <c r="AB70" i="28"/>
  <c r="AC70" i="28"/>
  <c r="AD70" i="28"/>
  <c r="AF70" i="28"/>
  <c r="AJ70" i="28"/>
  <c r="E71" i="28"/>
  <c r="F71" i="28"/>
  <c r="G71" i="28"/>
  <c r="H71" i="28"/>
  <c r="I71" i="28"/>
  <c r="J71" i="28"/>
  <c r="AG71" i="28" s="1"/>
  <c r="K71" i="28"/>
  <c r="L71" i="28"/>
  <c r="AH71" i="28" s="1"/>
  <c r="AA71" i="28"/>
  <c r="AB71" i="28"/>
  <c r="E72" i="28"/>
  <c r="AD72" i="28" s="1"/>
  <c r="F72" i="28"/>
  <c r="AH72" i="28" s="1"/>
  <c r="G72" i="28"/>
  <c r="AA72" i="28" s="1"/>
  <c r="H72" i="28"/>
  <c r="AF72" i="28" s="1"/>
  <c r="I72" i="28"/>
  <c r="AC72" i="28" s="1"/>
  <c r="J72" i="28"/>
  <c r="AG72" i="28" s="1"/>
  <c r="K72" i="28"/>
  <c r="L72" i="28"/>
  <c r="AB72" i="28"/>
  <c r="E73" i="28"/>
  <c r="F73" i="28"/>
  <c r="G73" i="28"/>
  <c r="AA73" i="28" s="1"/>
  <c r="H73" i="28"/>
  <c r="AF73" i="28" s="1"/>
  <c r="I73" i="28"/>
  <c r="AC73" i="28" s="1"/>
  <c r="J73" i="28"/>
  <c r="AG73" i="28" s="1"/>
  <c r="K73" i="28"/>
  <c r="AD73" i="28" s="1"/>
  <c r="L73" i="28"/>
  <c r="AH73" i="28" s="1"/>
  <c r="AB73" i="28"/>
  <c r="AJ73" i="28"/>
  <c r="E74" i="28"/>
  <c r="F74" i="28"/>
  <c r="G74" i="28"/>
  <c r="H74" i="28"/>
  <c r="I74" i="28"/>
  <c r="J74" i="28"/>
  <c r="K74" i="28"/>
  <c r="AD74" i="28" s="1"/>
  <c r="L74" i="28"/>
  <c r="AH74" i="28" s="1"/>
  <c r="AA74" i="28"/>
  <c r="AB74" i="28"/>
  <c r="AF74" i="28"/>
  <c r="AG74" i="28"/>
  <c r="AJ74" i="28"/>
  <c r="E75" i="28"/>
  <c r="AD75" i="28" s="1"/>
  <c r="F75" i="28"/>
  <c r="G75" i="28"/>
  <c r="AA75" i="28" s="1"/>
  <c r="H75" i="28"/>
  <c r="AF75" i="28" s="1"/>
  <c r="I75" i="28"/>
  <c r="AC75" i="28" s="1"/>
  <c r="J75" i="28"/>
  <c r="K75" i="28"/>
  <c r="L75" i="28"/>
  <c r="AB75" i="28"/>
  <c r="AG75" i="28"/>
  <c r="AH75" i="28"/>
  <c r="AJ75" i="28"/>
  <c r="E76" i="28"/>
  <c r="F76" i="28"/>
  <c r="G76" i="28"/>
  <c r="AA76" i="28" s="1"/>
  <c r="H76" i="28"/>
  <c r="AF76" i="28" s="1"/>
  <c r="I76" i="28"/>
  <c r="AC76" i="28" s="1"/>
  <c r="J76" i="28"/>
  <c r="K76" i="28"/>
  <c r="L76" i="28"/>
  <c r="AB76" i="28"/>
  <c r="AD76" i="28"/>
  <c r="AG76" i="28"/>
  <c r="AH76" i="28"/>
  <c r="AJ76" i="28"/>
  <c r="E77" i="28"/>
  <c r="AC77" i="28" s="1"/>
  <c r="F77" i="28"/>
  <c r="AG77" i="28" s="1"/>
  <c r="G77" i="28"/>
  <c r="AA77" i="28" s="1"/>
  <c r="H77" i="28"/>
  <c r="I77" i="28"/>
  <c r="J77" i="28"/>
  <c r="K77" i="28"/>
  <c r="L77" i="28"/>
  <c r="AB77" i="28"/>
  <c r="E78" i="28"/>
  <c r="F78" i="28"/>
  <c r="G78" i="28"/>
  <c r="AA78" i="28" s="1"/>
  <c r="H78" i="28"/>
  <c r="I78" i="28"/>
  <c r="AC78" i="28" s="1"/>
  <c r="J78" i="28"/>
  <c r="K78" i="28"/>
  <c r="L78" i="28"/>
  <c r="AB78" i="28"/>
  <c r="AD78" i="28"/>
  <c r="AF78" i="28"/>
  <c r="AG78" i="28"/>
  <c r="AH78" i="28"/>
  <c r="AJ78" i="28"/>
  <c r="E79" i="28"/>
  <c r="AC79" i="28" s="1"/>
  <c r="F79" i="28"/>
  <c r="AF79" i="28" s="1"/>
  <c r="G79" i="28"/>
  <c r="AA79" i="28" s="1"/>
  <c r="H79" i="28"/>
  <c r="I79" i="28"/>
  <c r="J79" i="28"/>
  <c r="K79" i="28"/>
  <c r="L79" i="28"/>
  <c r="AB79" i="28"/>
  <c r="E80" i="28"/>
  <c r="AD80" i="28" s="1"/>
  <c r="F80" i="28"/>
  <c r="G80" i="28"/>
  <c r="H80" i="28"/>
  <c r="AF80" i="28" s="1"/>
  <c r="I80" i="28"/>
  <c r="AC80" i="28" s="1"/>
  <c r="J80" i="28"/>
  <c r="AG80" i="28" s="1"/>
  <c r="K80" i="28"/>
  <c r="L80" i="28"/>
  <c r="AA80" i="28"/>
  <c r="AB80" i="28"/>
  <c r="AH80" i="28"/>
  <c r="AJ80" i="28"/>
  <c r="D81" i="28"/>
  <c r="E81" i="28"/>
  <c r="F81" i="28"/>
  <c r="AF81" i="28" s="1"/>
  <c r="G81" i="28"/>
  <c r="AA81" i="28" s="1"/>
  <c r="H81" i="28"/>
  <c r="AB81" i="28"/>
  <c r="AG81" i="28"/>
  <c r="AJ81" i="28"/>
  <c r="D82" i="28"/>
  <c r="E82" i="28"/>
  <c r="F82" i="28"/>
  <c r="AG82" i="28" s="1"/>
  <c r="G82" i="28"/>
  <c r="H82" i="28"/>
  <c r="AF82" i="28" s="1"/>
  <c r="AA82" i="28"/>
  <c r="AB82" i="28"/>
  <c r="AC82" i="28"/>
  <c r="AD82" i="28"/>
  <c r="AH82" i="28"/>
  <c r="AJ82" i="28"/>
  <c r="D83" i="28"/>
  <c r="E83" i="28"/>
  <c r="AC83" i="28" s="1"/>
  <c r="F83" i="28"/>
  <c r="G83" i="28"/>
  <c r="H83" i="28"/>
  <c r="AA83" i="28"/>
  <c r="AB83" i="28"/>
  <c r="D84" i="28"/>
  <c r="E84" i="28"/>
  <c r="F84" i="28"/>
  <c r="AG84" i="28" s="1"/>
  <c r="G84" i="28"/>
  <c r="H84" i="28"/>
  <c r="AJ84" i="28" s="1"/>
  <c r="AA84" i="28"/>
  <c r="AB84" i="28"/>
  <c r="AC84" i="28"/>
  <c r="AD84" i="28"/>
  <c r="AF84" i="28"/>
  <c r="D85" i="28"/>
  <c r="E85" i="28"/>
  <c r="F85" i="28"/>
  <c r="G85" i="28"/>
  <c r="H85" i="28"/>
  <c r="AJ85" i="28" s="1"/>
  <c r="I85" i="28"/>
  <c r="J85" i="28"/>
  <c r="K85" i="28"/>
  <c r="L85" i="28"/>
  <c r="AH85" i="28" s="1"/>
  <c r="AA85" i="28"/>
  <c r="AB85" i="28"/>
  <c r="AC85" i="28"/>
  <c r="AD85" i="28"/>
  <c r="AF85" i="28"/>
  <c r="AG85" i="28"/>
  <c r="D86" i="28"/>
  <c r="E86" i="28"/>
  <c r="F86" i="28"/>
  <c r="G86" i="28"/>
  <c r="H86" i="28"/>
  <c r="AJ86" i="28" s="1"/>
  <c r="I86" i="28"/>
  <c r="J86" i="28"/>
  <c r="AG86" i="28" s="1"/>
  <c r="K86" i="28"/>
  <c r="L86" i="28"/>
  <c r="AH86" i="28" s="1"/>
  <c r="AA86" i="28"/>
  <c r="AB86" i="28"/>
  <c r="AC86" i="28"/>
  <c r="AD86" i="28"/>
  <c r="AF86" i="28"/>
  <c r="D87" i="28"/>
  <c r="E87" i="28"/>
  <c r="F87" i="28"/>
  <c r="G87" i="28"/>
  <c r="H87" i="28"/>
  <c r="AF87" i="28" s="1"/>
  <c r="I87" i="28"/>
  <c r="J87" i="28"/>
  <c r="AG87" i="28" s="1"/>
  <c r="K87" i="28"/>
  <c r="L87" i="28"/>
  <c r="AH87" i="28" s="1"/>
  <c r="AA87" i="28"/>
  <c r="AB87" i="28"/>
  <c r="AC87" i="28"/>
  <c r="AD87" i="28"/>
  <c r="D88" i="28"/>
  <c r="E88" i="28"/>
  <c r="F88" i="28"/>
  <c r="G88" i="28"/>
  <c r="H88" i="28"/>
  <c r="I88" i="28"/>
  <c r="J88" i="28"/>
  <c r="K88" i="28"/>
  <c r="L88" i="28"/>
  <c r="AH88" i="28" s="1"/>
  <c r="AA88" i="28"/>
  <c r="AB88" i="28"/>
  <c r="AC88" i="28"/>
  <c r="AD88" i="28"/>
  <c r="AF88" i="28"/>
  <c r="AG88" i="28"/>
  <c r="D89" i="28"/>
  <c r="E89" i="28"/>
  <c r="F89" i="28"/>
  <c r="G89" i="28"/>
  <c r="H89" i="28"/>
  <c r="I89" i="28"/>
  <c r="AC89" i="28" s="1"/>
  <c r="J89" i="28"/>
  <c r="AG89" i="28" s="1"/>
  <c r="K89" i="28"/>
  <c r="AD89" i="28" s="1"/>
  <c r="L89" i="28"/>
  <c r="AH89" i="28" s="1"/>
  <c r="AA89" i="28"/>
  <c r="AB89" i="28"/>
  <c r="D90" i="28"/>
  <c r="E90" i="28"/>
  <c r="F90" i="28"/>
  <c r="G90" i="28"/>
  <c r="H90" i="28"/>
  <c r="I90" i="28"/>
  <c r="AC90" i="28" s="1"/>
  <c r="J90" i="28"/>
  <c r="AG90" i="28" s="1"/>
  <c r="K90" i="28"/>
  <c r="AD90" i="28" s="1"/>
  <c r="L90" i="28"/>
  <c r="AH90" i="28" s="1"/>
  <c r="AA90" i="28"/>
  <c r="AB90" i="28"/>
  <c r="AJ90" i="28"/>
  <c r="D91" i="28"/>
  <c r="E91" i="28"/>
  <c r="F91" i="28"/>
  <c r="AH91" i="28" s="1"/>
  <c r="G91" i="28"/>
  <c r="AA91" i="28" s="1"/>
  <c r="H91" i="28"/>
  <c r="AF91" i="28" s="1"/>
  <c r="I91" i="28"/>
  <c r="AC91" i="28" s="1"/>
  <c r="J91" i="28"/>
  <c r="AG91" i="28" s="1"/>
  <c r="K91" i="28"/>
  <c r="L91" i="28"/>
  <c r="AB91" i="28"/>
  <c r="D92" i="28"/>
  <c r="E92" i="28"/>
  <c r="F92" i="28"/>
  <c r="G92" i="28"/>
  <c r="H92" i="28"/>
  <c r="I92" i="28"/>
  <c r="AC92" i="28" s="1"/>
  <c r="J92" i="28"/>
  <c r="K92" i="28"/>
  <c r="AD92" i="28" s="1"/>
  <c r="L92" i="28"/>
  <c r="AH92" i="28" s="1"/>
  <c r="AA92" i="28"/>
  <c r="AB92" i="28"/>
  <c r="AF92" i="28"/>
  <c r="AG92" i="28"/>
  <c r="AJ92" i="28"/>
  <c r="D93" i="28"/>
  <c r="E93" i="28"/>
  <c r="AD93" i="28" s="1"/>
  <c r="F93" i="28"/>
  <c r="G93" i="28"/>
  <c r="AA93" i="28" s="1"/>
  <c r="H93" i="28"/>
  <c r="AJ93" i="28" s="1"/>
  <c r="I93" i="28"/>
  <c r="AC93" i="28" s="1"/>
  <c r="J93" i="28"/>
  <c r="K93" i="28"/>
  <c r="L93" i="28"/>
  <c r="AB93" i="28"/>
  <c r="AF93" i="28"/>
  <c r="AG93" i="28"/>
  <c r="AH93" i="28"/>
  <c r="D94" i="28"/>
  <c r="E94" i="28"/>
  <c r="F94" i="28"/>
  <c r="G94" i="28"/>
  <c r="AA94" i="28" s="1"/>
  <c r="H94" i="28"/>
  <c r="AF94" i="28" s="1"/>
  <c r="I94" i="28"/>
  <c r="J94" i="28"/>
  <c r="K94" i="28"/>
  <c r="L94" i="28"/>
  <c r="AB94" i="28"/>
  <c r="AC94" i="28"/>
  <c r="AD94" i="28"/>
  <c r="AG94" i="28"/>
  <c r="AH94" i="28"/>
  <c r="AJ94" i="28"/>
  <c r="D95" i="28"/>
  <c r="E95" i="28"/>
  <c r="F95" i="28"/>
  <c r="G95" i="28"/>
  <c r="AA95" i="28" s="1"/>
  <c r="H95" i="28"/>
  <c r="I95" i="28"/>
  <c r="J95" i="28"/>
  <c r="K95" i="28"/>
  <c r="L95" i="28"/>
  <c r="AB95" i="28"/>
  <c r="AC95" i="28"/>
  <c r="AD95" i="28"/>
  <c r="AF95" i="28"/>
  <c r="AG95" i="28"/>
  <c r="AH95" i="28"/>
  <c r="AJ95" i="28"/>
  <c r="D96" i="28"/>
  <c r="E96" i="28"/>
  <c r="F96" i="28"/>
  <c r="G96" i="28"/>
  <c r="H96" i="28"/>
  <c r="I96" i="28"/>
  <c r="AC96" i="28" s="1"/>
  <c r="J96" i="28"/>
  <c r="K96" i="28"/>
  <c r="L96" i="28"/>
  <c r="AA96" i="28"/>
  <c r="AB96" i="28"/>
  <c r="AD96" i="28"/>
  <c r="AF96" i="28"/>
  <c r="AG96" i="28"/>
  <c r="AH96" i="28"/>
  <c r="AJ96" i="28"/>
  <c r="D97" i="28"/>
  <c r="E97" i="28"/>
  <c r="F97" i="28"/>
  <c r="G97" i="28"/>
  <c r="H97" i="28"/>
  <c r="I97" i="28"/>
  <c r="J97" i="28"/>
  <c r="K97" i="28"/>
  <c r="L97" i="28"/>
  <c r="AA97" i="28"/>
  <c r="AB97" i="28"/>
  <c r="AC97" i="28"/>
  <c r="AD97" i="28"/>
  <c r="AF97" i="28"/>
  <c r="AG97" i="28"/>
  <c r="AH97" i="28"/>
  <c r="AJ97" i="28"/>
  <c r="D98" i="28"/>
  <c r="E98" i="28"/>
  <c r="F98" i="28"/>
  <c r="G98" i="28"/>
  <c r="AA98" i="28" s="1"/>
  <c r="H98" i="28"/>
  <c r="I98" i="28"/>
  <c r="J98" i="28"/>
  <c r="K98" i="28"/>
  <c r="L98" i="28"/>
  <c r="AB98" i="28"/>
  <c r="AC98" i="28"/>
  <c r="AD98" i="28"/>
  <c r="AF98" i="28"/>
  <c r="AG98" i="28"/>
  <c r="AH98" i="28"/>
  <c r="AJ98" i="28"/>
  <c r="D99" i="28"/>
  <c r="E99" i="28"/>
  <c r="F99" i="28"/>
  <c r="G99" i="28"/>
  <c r="H99" i="28"/>
  <c r="I99" i="28"/>
  <c r="J99" i="28"/>
  <c r="K99" i="28"/>
  <c r="L99" i="28"/>
  <c r="AH99" i="28" s="1"/>
  <c r="AA99" i="28"/>
  <c r="AB99" i="28"/>
  <c r="AC99" i="28"/>
  <c r="AD99" i="28"/>
  <c r="AF99" i="28"/>
  <c r="AG99" i="28"/>
  <c r="AJ99" i="28"/>
  <c r="D100" i="28"/>
  <c r="E100" i="28"/>
  <c r="F100" i="28"/>
  <c r="G100" i="28"/>
  <c r="H100" i="28"/>
  <c r="AJ100" i="28" s="1"/>
  <c r="I100" i="28"/>
  <c r="J100" i="28"/>
  <c r="K100" i="28"/>
  <c r="L100" i="28"/>
  <c r="AA100" i="28"/>
  <c r="AB100" i="28"/>
  <c r="AC100" i="28"/>
  <c r="AD100" i="28"/>
  <c r="AF100" i="28"/>
  <c r="AG100" i="28"/>
  <c r="AH100" i="28"/>
  <c r="D101" i="28"/>
  <c r="E101" i="28"/>
  <c r="F101" i="28"/>
  <c r="G101" i="28"/>
  <c r="H101" i="28"/>
  <c r="I101" i="28"/>
  <c r="J101" i="28"/>
  <c r="AG101" i="28" s="1"/>
  <c r="K101" i="28"/>
  <c r="L101" i="28"/>
  <c r="AH101" i="28" s="1"/>
  <c r="AA101" i="28"/>
  <c r="AB101" i="28"/>
  <c r="AC101" i="28"/>
  <c r="AD101" i="28"/>
  <c r="AF101" i="28"/>
  <c r="AJ101" i="28"/>
  <c r="D102" i="28"/>
  <c r="E102" i="28"/>
  <c r="F102" i="28"/>
  <c r="G102" i="28"/>
  <c r="H102" i="28"/>
  <c r="AJ102" i="28" s="1"/>
  <c r="I102" i="28"/>
  <c r="J102" i="28"/>
  <c r="AG102" i="28" s="1"/>
  <c r="K102" i="28"/>
  <c r="L102" i="28"/>
  <c r="AH102" i="28" s="1"/>
  <c r="AA102" i="28"/>
  <c r="AB102" i="28"/>
  <c r="AC102" i="28"/>
  <c r="AD102" i="28"/>
  <c r="AF102" i="28"/>
  <c r="D103" i="28"/>
  <c r="E103" i="28"/>
  <c r="F103" i="28"/>
  <c r="G103" i="28"/>
  <c r="H103" i="28"/>
  <c r="AJ103" i="28" s="1"/>
  <c r="I103" i="28"/>
  <c r="J103" i="28"/>
  <c r="K103" i="28"/>
  <c r="L103" i="28"/>
  <c r="AH103" i="28" s="1"/>
  <c r="AA103" i="28"/>
  <c r="AB103" i="28"/>
  <c r="AC103" i="28"/>
  <c r="AD103" i="28"/>
  <c r="AF103" i="28"/>
  <c r="AG103" i="28"/>
  <c r="D104" i="28"/>
  <c r="E104" i="28"/>
  <c r="F104" i="28"/>
  <c r="G104" i="28"/>
  <c r="H104" i="28"/>
  <c r="I104" i="28"/>
  <c r="J104" i="28"/>
  <c r="AG104" i="28" s="1"/>
  <c r="K104" i="28"/>
  <c r="AD104" i="28" s="1"/>
  <c r="L104" i="28"/>
  <c r="AH104" i="28" s="1"/>
  <c r="AA104" i="28"/>
  <c r="AB104" i="28"/>
  <c r="AC104" i="28"/>
  <c r="D105" i="28"/>
  <c r="E105" i="28"/>
  <c r="F105" i="28"/>
  <c r="G105" i="28"/>
  <c r="AA105" i="28" s="1"/>
  <c r="H105" i="28"/>
  <c r="I105" i="28"/>
  <c r="J105" i="28"/>
  <c r="AG105" i="28" s="1"/>
  <c r="K105" i="28"/>
  <c r="L105" i="28"/>
  <c r="AB105" i="28"/>
  <c r="AC105" i="28"/>
  <c r="AD105" i="28"/>
  <c r="AF105" i="28"/>
  <c r="AH105" i="28"/>
  <c r="AJ105" i="28"/>
  <c r="D106" i="28"/>
  <c r="E106" i="28"/>
  <c r="AA106" i="28" s="1"/>
  <c r="F106" i="28"/>
  <c r="G106" i="28"/>
  <c r="H106" i="28"/>
  <c r="I106" i="28"/>
  <c r="J106" i="28"/>
  <c r="K106" i="28"/>
  <c r="L106" i="28"/>
  <c r="AB106" i="28"/>
  <c r="AJ106" i="28"/>
  <c r="D107" i="28"/>
  <c r="E107" i="28"/>
  <c r="F107" i="28"/>
  <c r="G107" i="28"/>
  <c r="H107" i="28"/>
  <c r="AF107" i="28" s="1"/>
  <c r="I107" i="28"/>
  <c r="AC107" i="28" s="1"/>
  <c r="J107" i="28"/>
  <c r="AG107" i="28" s="1"/>
  <c r="K107" i="28"/>
  <c r="AD107" i="28" s="1"/>
  <c r="L107" i="28"/>
  <c r="AH107" i="28" s="1"/>
  <c r="AA107" i="28"/>
  <c r="AB107" i="28"/>
  <c r="AJ107" i="28"/>
  <c r="D108" i="28"/>
  <c r="E108" i="28"/>
  <c r="F108" i="28"/>
  <c r="AH108" i="28" s="1"/>
  <c r="G108" i="28"/>
  <c r="AA108" i="28" s="1"/>
  <c r="H108" i="28"/>
  <c r="AF108" i="28" s="1"/>
  <c r="I108" i="28"/>
  <c r="AC108" i="28" s="1"/>
  <c r="J108" i="28"/>
  <c r="AG108" i="28" s="1"/>
  <c r="K108" i="28"/>
  <c r="L108" i="28"/>
  <c r="AB108" i="28"/>
  <c r="D109" i="28"/>
  <c r="E109" i="28"/>
  <c r="F109" i="28"/>
  <c r="G109" i="28"/>
  <c r="H109" i="28"/>
  <c r="I109" i="28"/>
  <c r="J109" i="28"/>
  <c r="AG109" i="28" s="1"/>
  <c r="K109" i="28"/>
  <c r="L109" i="28"/>
  <c r="AH109" i="28" s="1"/>
  <c r="AA109" i="28"/>
  <c r="AB109" i="28"/>
  <c r="AC109" i="28"/>
  <c r="AD109" i="28"/>
  <c r="AF109" i="28"/>
  <c r="AJ109" i="28"/>
  <c r="D110" i="28"/>
  <c r="E110" i="28"/>
  <c r="AD110" i="28" s="1"/>
  <c r="F110" i="28"/>
  <c r="AG110" i="28" s="1"/>
  <c r="G110" i="28"/>
  <c r="AA110" i="28" s="1"/>
  <c r="H110" i="28"/>
  <c r="AF110" i="28" s="1"/>
  <c r="I110" i="28"/>
  <c r="AC110" i="28" s="1"/>
  <c r="J110" i="28"/>
  <c r="K110" i="28"/>
  <c r="L110" i="28"/>
  <c r="AB110" i="28"/>
  <c r="D111" i="28"/>
  <c r="E111" i="28"/>
  <c r="F111" i="28"/>
  <c r="G111" i="28"/>
  <c r="H111" i="28"/>
  <c r="I111" i="28"/>
  <c r="J111" i="28"/>
  <c r="AG111" i="28" s="1"/>
  <c r="K111" i="28"/>
  <c r="L111" i="28"/>
  <c r="AA111" i="28"/>
  <c r="AB111" i="28"/>
  <c r="AC111" i="28"/>
  <c r="AD111" i="28"/>
  <c r="AF111" i="28"/>
  <c r="AH111" i="28"/>
  <c r="AJ111" i="28"/>
  <c r="D112" i="28"/>
  <c r="E112" i="28"/>
  <c r="AC112" i="28" s="1"/>
  <c r="F112" i="28"/>
  <c r="AF112" i="28" s="1"/>
  <c r="G112" i="28"/>
  <c r="AA112" i="28" s="1"/>
  <c r="H112" i="28"/>
  <c r="I112" i="28"/>
  <c r="J112" i="28"/>
  <c r="K112" i="28"/>
  <c r="L112" i="28"/>
  <c r="AB112" i="28"/>
  <c r="D113" i="28"/>
  <c r="E113" i="28"/>
  <c r="F113" i="28"/>
  <c r="AG113" i="28" s="1"/>
  <c r="G113" i="28"/>
  <c r="H113" i="28"/>
  <c r="AF113" i="28" s="1"/>
  <c r="I113" i="28"/>
  <c r="J113" i="28"/>
  <c r="K113" i="28"/>
  <c r="L113" i="28"/>
  <c r="AH113" i="28" s="1"/>
  <c r="AA113" i="28"/>
  <c r="AB113" i="28"/>
  <c r="AC113" i="28"/>
  <c r="AD113" i="28"/>
  <c r="AJ113" i="28"/>
  <c r="D114" i="28"/>
  <c r="E114" i="28"/>
  <c r="AA114" i="28" s="1"/>
  <c r="F114" i="28"/>
  <c r="G114" i="28"/>
  <c r="H114" i="28"/>
  <c r="I114" i="28"/>
  <c r="J114" i="28"/>
  <c r="K114" i="28"/>
  <c r="L114" i="28"/>
  <c r="AB114" i="28"/>
  <c r="AF114" i="28"/>
  <c r="AG114" i="28"/>
  <c r="AH114" i="28"/>
  <c r="AJ114" i="28"/>
  <c r="D115" i="28"/>
  <c r="E115" i="28"/>
  <c r="F115" i="28"/>
  <c r="G115" i="28"/>
  <c r="H115" i="28"/>
  <c r="I115" i="28"/>
  <c r="AC115" i="28" s="1"/>
  <c r="J115" i="28"/>
  <c r="K115" i="28"/>
  <c r="AD115" i="28" s="1"/>
  <c r="L115" i="28"/>
  <c r="AA115" i="28"/>
  <c r="AB115" i="28"/>
  <c r="AF115" i="28"/>
  <c r="AG115" i="28"/>
  <c r="AH115" i="28"/>
  <c r="AJ115" i="28"/>
  <c r="D116" i="28"/>
  <c r="E116" i="28"/>
  <c r="F116" i="28"/>
  <c r="G116" i="28"/>
  <c r="H116" i="28"/>
  <c r="I116" i="28"/>
  <c r="J116" i="28"/>
  <c r="K116" i="28"/>
  <c r="L116" i="28"/>
  <c r="AA116" i="28"/>
  <c r="AB116" i="28"/>
  <c r="AC116" i="28"/>
  <c r="AD116" i="28"/>
  <c r="AF116" i="28"/>
  <c r="AG116" i="28"/>
  <c r="AH116" i="28"/>
  <c r="AJ116" i="28"/>
  <c r="D117" i="28"/>
  <c r="E117" i="28"/>
  <c r="F117" i="28"/>
  <c r="G117" i="28"/>
  <c r="AA117" i="28" s="1"/>
  <c r="H117" i="28"/>
  <c r="AJ117" i="28" s="1"/>
  <c r="I117" i="28"/>
  <c r="AC117" i="28" s="1"/>
  <c r="J117" i="28"/>
  <c r="K117" i="28"/>
  <c r="AD117" i="28" s="1"/>
  <c r="L117" i="28"/>
  <c r="AH117" i="28" s="1"/>
  <c r="AB117" i="28"/>
  <c r="AF117" i="28"/>
  <c r="AG117" i="28"/>
  <c r="D118" i="28"/>
  <c r="E118" i="28"/>
  <c r="F118" i="28"/>
  <c r="G118" i="28"/>
  <c r="H118" i="28"/>
  <c r="AJ118" i="28" s="1"/>
  <c r="I118" i="28"/>
  <c r="AC118" i="28" s="1"/>
  <c r="J118" i="28"/>
  <c r="K118" i="28"/>
  <c r="L118" i="28"/>
  <c r="AA118" i="28"/>
  <c r="AB118" i="28"/>
  <c r="AD118" i="28"/>
  <c r="AG118" i="28"/>
  <c r="AH118" i="28"/>
  <c r="D119" i="28"/>
  <c r="E119" i="28"/>
  <c r="F119" i="28"/>
  <c r="G119" i="28"/>
  <c r="AA119" i="28" s="1"/>
  <c r="H119" i="28"/>
  <c r="I119" i="28"/>
  <c r="AC119" i="28" s="1"/>
  <c r="J119" i="28"/>
  <c r="AG119" i="28" s="1"/>
  <c r="K119" i="28"/>
  <c r="AD119" i="28" s="1"/>
  <c r="L119" i="28"/>
  <c r="AH119" i="28" s="1"/>
  <c r="AB119" i="28"/>
  <c r="D120" i="28"/>
  <c r="E120" i="28"/>
  <c r="F120" i="28"/>
  <c r="AG120" i="28" s="1"/>
  <c r="G120" i="28"/>
  <c r="H120" i="28"/>
  <c r="AF120" i="28" s="1"/>
  <c r="AA120" i="28"/>
  <c r="AB120" i="28"/>
  <c r="AC120" i="28"/>
  <c r="AD120" i="28"/>
  <c r="D121" i="28"/>
  <c r="E121" i="28"/>
  <c r="F121" i="28"/>
  <c r="G121" i="28"/>
  <c r="H121" i="28"/>
  <c r="AA121" i="28"/>
  <c r="AB121" i="28"/>
  <c r="AC121" i="28"/>
  <c r="AD121" i="28"/>
  <c r="AF121" i="28"/>
  <c r="AG121" i="28"/>
  <c r="AH121" i="28"/>
  <c r="AJ121" i="28"/>
  <c r="D122" i="28"/>
  <c r="E122" i="28"/>
  <c r="F122" i="28"/>
  <c r="G122" i="28"/>
  <c r="H122" i="28"/>
  <c r="I122" i="28"/>
  <c r="J122" i="28"/>
  <c r="K122" i="28"/>
  <c r="L122" i="28"/>
  <c r="AH122" i="28" s="1"/>
  <c r="AA122" i="28"/>
  <c r="AB122" i="28"/>
  <c r="AC122" i="28"/>
  <c r="AD122" i="28"/>
  <c r="AF122" i="28"/>
  <c r="AG122" i="28"/>
  <c r="AJ122" i="28"/>
  <c r="D123" i="28"/>
  <c r="E123" i="28"/>
  <c r="F123" i="28"/>
  <c r="G123" i="28"/>
  <c r="H123" i="28"/>
  <c r="I123" i="28"/>
  <c r="J123" i="28"/>
  <c r="K123" i="28"/>
  <c r="L123" i="28"/>
  <c r="AA123" i="28"/>
  <c r="AB123" i="28"/>
  <c r="AC123" i="28"/>
  <c r="AD123" i="28"/>
  <c r="AF123" i="28"/>
  <c r="AG123" i="28"/>
  <c r="AH123" i="28"/>
  <c r="AJ123" i="28"/>
  <c r="D124" i="28"/>
  <c r="E124" i="28"/>
  <c r="F124" i="28"/>
  <c r="G124" i="28"/>
  <c r="H124" i="28"/>
  <c r="I124" i="28"/>
  <c r="J124" i="28"/>
  <c r="AG124" i="28" s="1"/>
  <c r="K124" i="28"/>
  <c r="AD124" i="28" s="1"/>
  <c r="L124" i="28"/>
  <c r="AH124" i="28" s="1"/>
  <c r="AA124" i="28"/>
  <c r="AB124" i="28"/>
  <c r="AC124" i="28"/>
  <c r="AF124" i="28"/>
  <c r="AJ124" i="28"/>
  <c r="D125" i="28"/>
  <c r="E125" i="28"/>
  <c r="F125" i="28"/>
  <c r="G125" i="28"/>
  <c r="H125" i="28"/>
  <c r="AJ125" i="28" s="1"/>
  <c r="I125" i="28"/>
  <c r="J125" i="28"/>
  <c r="K125" i="28"/>
  <c r="L125" i="28"/>
  <c r="AH125" i="28" s="1"/>
  <c r="AA125" i="28"/>
  <c r="AB125" i="28"/>
  <c r="AC125" i="28"/>
  <c r="AD125" i="28"/>
  <c r="AF125" i="28"/>
  <c r="AG125" i="28"/>
  <c r="D126" i="28"/>
  <c r="E126" i="28"/>
  <c r="F126" i="28"/>
  <c r="G126" i="28"/>
  <c r="H126" i="28"/>
  <c r="AF126" i="28" s="1"/>
  <c r="I126" i="28"/>
  <c r="J126" i="28"/>
  <c r="AG126" i="28" s="1"/>
  <c r="K126" i="28"/>
  <c r="AD126" i="28" s="1"/>
  <c r="L126" i="28"/>
  <c r="AH126" i="28" s="1"/>
  <c r="AA126" i="28"/>
  <c r="AB126" i="28"/>
  <c r="AC126" i="28"/>
  <c r="D127" i="28"/>
  <c r="E127" i="28"/>
  <c r="F127" i="28"/>
  <c r="G127" i="28"/>
  <c r="H127" i="28"/>
  <c r="I127" i="28"/>
  <c r="J127" i="28"/>
  <c r="AG127" i="28" s="1"/>
  <c r="K127" i="28"/>
  <c r="L127" i="28"/>
  <c r="AH127" i="28" s="1"/>
  <c r="AA127" i="28"/>
  <c r="AB127" i="28"/>
  <c r="AC127" i="28"/>
  <c r="AD127" i="28"/>
  <c r="D128" i="28"/>
  <c r="E128" i="28"/>
  <c r="F128" i="28"/>
  <c r="G128" i="28"/>
  <c r="H128" i="28"/>
  <c r="AJ128" i="28" s="1"/>
  <c r="I128" i="28"/>
  <c r="J128" i="28"/>
  <c r="AG128" i="28" s="1"/>
  <c r="K128" i="28"/>
  <c r="L128" i="28"/>
  <c r="AH128" i="28" s="1"/>
  <c r="AA128" i="28"/>
  <c r="AB128" i="28"/>
  <c r="AC128" i="28"/>
  <c r="AD128" i="28"/>
  <c r="AF128" i="28"/>
  <c r="D129" i="28"/>
  <c r="E129" i="28"/>
  <c r="F129" i="28"/>
  <c r="G129" i="28"/>
  <c r="H129" i="28"/>
  <c r="I129" i="28"/>
  <c r="AC129" i="28" s="1"/>
  <c r="J129" i="28"/>
  <c r="AG129" i="28" s="1"/>
  <c r="K129" i="28"/>
  <c r="AD129" i="28" s="1"/>
  <c r="L129" i="28"/>
  <c r="AH129" i="28" s="1"/>
  <c r="AA129" i="28"/>
  <c r="AB129" i="28"/>
  <c r="D130" i="28"/>
  <c r="E130" i="28"/>
  <c r="F130" i="28"/>
  <c r="G130" i="28"/>
  <c r="AA130" i="28" s="1"/>
  <c r="H130" i="28"/>
  <c r="AF130" i="28" s="1"/>
  <c r="I130" i="28"/>
  <c r="J130" i="28"/>
  <c r="K130" i="28"/>
  <c r="L130" i="28"/>
  <c r="AB130" i="28"/>
  <c r="AC130" i="28"/>
  <c r="AD130" i="28"/>
  <c r="AG130" i="28"/>
  <c r="AH130" i="28"/>
  <c r="AJ130" i="28"/>
  <c r="D131" i="28"/>
  <c r="E131" i="28"/>
  <c r="F131" i="28"/>
  <c r="AH131" i="28" s="1"/>
  <c r="G131" i="28"/>
  <c r="H131" i="28"/>
  <c r="I131" i="28"/>
  <c r="J131" i="28"/>
  <c r="K131" i="28"/>
  <c r="L131" i="28"/>
  <c r="AB131" i="28"/>
  <c r="AJ131" i="28"/>
  <c r="D133" i="28"/>
  <c r="E133" i="28"/>
  <c r="F133" i="28"/>
  <c r="AH133" i="28" s="1"/>
  <c r="G133" i="28"/>
  <c r="AA133" i="28" s="1"/>
  <c r="H133" i="28"/>
  <c r="AJ133" i="28" s="1"/>
  <c r="AB133" i="28"/>
  <c r="AC133" i="28"/>
  <c r="AD133" i="28"/>
  <c r="AF133" i="28"/>
  <c r="AG133" i="28"/>
  <c r="D134" i="28"/>
  <c r="E134" i="28"/>
  <c r="F134" i="28"/>
  <c r="AH134" i="28" s="1"/>
  <c r="G134" i="28"/>
  <c r="H134" i="28"/>
  <c r="AJ134" i="28" s="1"/>
  <c r="AA134" i="28"/>
  <c r="AB134" i="28"/>
  <c r="AC134" i="28"/>
  <c r="AD134" i="28"/>
  <c r="AF134" i="28"/>
  <c r="AG134" i="28"/>
  <c r="D135" i="28"/>
  <c r="E135" i="28"/>
  <c r="F135" i="28"/>
  <c r="G135" i="28"/>
  <c r="H135" i="28"/>
  <c r="AA135" i="28"/>
  <c r="AB135" i="28"/>
  <c r="AC135" i="28"/>
  <c r="AD135" i="28"/>
  <c r="AF135" i="28"/>
  <c r="AG135" i="28"/>
  <c r="AH135" i="28"/>
  <c r="AJ135" i="28"/>
  <c r="D136" i="28"/>
  <c r="E136" i="28"/>
  <c r="AC136" i="28" s="1"/>
  <c r="F136" i="28"/>
  <c r="AF136" i="28" s="1"/>
  <c r="G136" i="28"/>
  <c r="H136" i="28"/>
  <c r="AA136" i="28"/>
  <c r="AB136" i="28"/>
  <c r="AG136" i="28"/>
  <c r="AH136" i="28"/>
  <c r="AJ136" i="28"/>
  <c r="D137" i="28"/>
  <c r="E137" i="28"/>
  <c r="F137" i="28"/>
  <c r="AF137" i="28" s="1"/>
  <c r="G137" i="28"/>
  <c r="AA137" i="28" s="1"/>
  <c r="H137" i="28"/>
  <c r="AB137" i="28"/>
  <c r="D138" i="28"/>
  <c r="E138" i="28"/>
  <c r="F138" i="28"/>
  <c r="AG138" i="28" s="1"/>
  <c r="G138" i="28"/>
  <c r="H138" i="28"/>
  <c r="AA138" i="28"/>
  <c r="AB138" i="28"/>
  <c r="AC138" i="28"/>
  <c r="AD138" i="28"/>
  <c r="AF138" i="28"/>
  <c r="AH138" i="28"/>
  <c r="AJ138" i="28"/>
  <c r="D139" i="28"/>
  <c r="E139" i="28"/>
  <c r="AC139" i="28" s="1"/>
  <c r="F139" i="28"/>
  <c r="G139" i="28"/>
  <c r="AA139" i="28" s="1"/>
  <c r="H139" i="28"/>
  <c r="AJ139" i="28" s="1"/>
  <c r="AB139" i="28"/>
  <c r="D140" i="28"/>
  <c r="E140" i="28"/>
  <c r="F140" i="28"/>
  <c r="G140" i="28"/>
  <c r="H140" i="28"/>
  <c r="AF140" i="28" s="1"/>
  <c r="AA140" i="28"/>
  <c r="AB140" i="28"/>
  <c r="AC140" i="28"/>
  <c r="AD140" i="28"/>
  <c r="AG140" i="28"/>
  <c r="AH140" i="28"/>
  <c r="D141" i="28"/>
  <c r="E141" i="28"/>
  <c r="F141" i="28"/>
  <c r="G141" i="28"/>
  <c r="H141" i="28"/>
  <c r="AA141" i="28"/>
  <c r="AB141" i="28"/>
  <c r="AC141" i="28"/>
  <c r="AD141" i="28"/>
  <c r="AF141" i="28"/>
  <c r="AG141" i="28"/>
  <c r="AH141" i="28"/>
  <c r="AJ141" i="28"/>
  <c r="D142" i="28"/>
  <c r="E142" i="28"/>
  <c r="F142" i="28"/>
  <c r="AF142" i="28" s="1"/>
  <c r="G142" i="28"/>
  <c r="H142" i="28"/>
  <c r="I142" i="28"/>
  <c r="J142" i="28"/>
  <c r="K142" i="28"/>
  <c r="L142" i="28"/>
  <c r="AA142" i="28"/>
  <c r="AB142" i="28"/>
  <c r="AC142" i="28"/>
  <c r="AD142" i="28"/>
  <c r="AJ142" i="28"/>
  <c r="D143" i="28"/>
  <c r="E143" i="28"/>
  <c r="F143" i="28"/>
  <c r="G143" i="28"/>
  <c r="H143" i="28"/>
  <c r="AJ143" i="28" s="1"/>
  <c r="I143" i="28"/>
  <c r="J143" i="28"/>
  <c r="K143" i="28"/>
  <c r="L143" i="28"/>
  <c r="AA143" i="28"/>
  <c r="AB143" i="28"/>
  <c r="AC143" i="28"/>
  <c r="AD143" i="28"/>
  <c r="AF143" i="28"/>
  <c r="AG143" i="28"/>
  <c r="AH143" i="28"/>
  <c r="D144" i="28"/>
  <c r="E144" i="28"/>
  <c r="F144" i="28"/>
  <c r="G144" i="28"/>
  <c r="H144" i="28"/>
  <c r="I144" i="28"/>
  <c r="J144" i="28"/>
  <c r="K144" i="28"/>
  <c r="AD144" i="28" s="1"/>
  <c r="L144" i="28"/>
  <c r="AH144" i="28" s="1"/>
  <c r="AA144" i="28"/>
  <c r="AB144" i="28"/>
  <c r="AC144" i="28"/>
  <c r="AF144" i="28"/>
  <c r="AG144" i="28"/>
  <c r="AJ144" i="28"/>
  <c r="E146" i="28"/>
  <c r="F146" i="28"/>
  <c r="G146" i="28"/>
  <c r="H146" i="28"/>
  <c r="I146" i="28"/>
  <c r="J146" i="28"/>
  <c r="K146" i="28"/>
  <c r="L146" i="28"/>
  <c r="AH146" i="28" s="1"/>
  <c r="AA146" i="28"/>
  <c r="AB146" i="28"/>
  <c r="AC146" i="28"/>
  <c r="AD146" i="28"/>
  <c r="AF146" i="28"/>
  <c r="AG146" i="28"/>
  <c r="AJ146" i="28"/>
  <c r="E147" i="28"/>
  <c r="F147" i="28"/>
  <c r="G147" i="28"/>
  <c r="H147" i="28"/>
  <c r="I147" i="28"/>
  <c r="J147" i="28"/>
  <c r="AG147" i="28" s="1"/>
  <c r="K147" i="28"/>
  <c r="AD147" i="28" s="1"/>
  <c r="L147" i="28"/>
  <c r="AH147" i="28" s="1"/>
  <c r="AA147" i="28"/>
  <c r="AB147" i="28"/>
  <c r="AC147" i="28"/>
  <c r="AF147" i="28"/>
  <c r="AJ147" i="28"/>
  <c r="E148" i="28"/>
  <c r="F148" i="28"/>
  <c r="G148" i="28"/>
  <c r="H148" i="28"/>
  <c r="AJ148" i="28" s="1"/>
  <c r="I148" i="28"/>
  <c r="J148" i="28"/>
  <c r="AG148" i="28" s="1"/>
  <c r="K148" i="28"/>
  <c r="L148" i="28"/>
  <c r="AH148" i="28" s="1"/>
  <c r="AA148" i="28"/>
  <c r="AB148" i="28"/>
  <c r="AC148" i="28"/>
  <c r="AD148" i="28"/>
  <c r="AF148" i="28"/>
  <c r="E149" i="28"/>
  <c r="F149" i="28"/>
  <c r="G149" i="28"/>
  <c r="H149" i="28"/>
  <c r="AF149" i="28" s="1"/>
  <c r="I149" i="28"/>
  <c r="J149" i="28"/>
  <c r="AG149" i="28" s="1"/>
  <c r="K149" i="28"/>
  <c r="AD149" i="28" s="1"/>
  <c r="L149" i="28"/>
  <c r="AH149" i="28" s="1"/>
  <c r="AA149" i="28"/>
  <c r="AB149" i="28"/>
  <c r="AC149" i="28"/>
  <c r="E150" i="28"/>
  <c r="F150" i="28"/>
  <c r="G150" i="28"/>
  <c r="H150" i="28"/>
  <c r="I150" i="28"/>
  <c r="J150" i="28"/>
  <c r="AG150" i="28" s="1"/>
  <c r="K150" i="28"/>
  <c r="L150" i="28"/>
  <c r="AH150" i="28" s="1"/>
  <c r="AA150" i="28"/>
  <c r="AB150" i="28"/>
  <c r="AC150" i="28"/>
  <c r="AD150" i="28"/>
  <c r="E151" i="28"/>
  <c r="F151" i="28"/>
  <c r="G151" i="28"/>
  <c r="H151" i="28"/>
  <c r="I151" i="28"/>
  <c r="J151" i="28"/>
  <c r="K151" i="28"/>
  <c r="L151" i="28"/>
  <c r="AH151" i="28" s="1"/>
  <c r="AA151" i="28"/>
  <c r="AB151" i="28"/>
  <c r="AC151" i="28"/>
  <c r="AD151" i="28"/>
  <c r="AF151" i="28"/>
  <c r="AG151" i="28"/>
  <c r="AJ151" i="28"/>
  <c r="E152" i="28"/>
  <c r="F152" i="28"/>
  <c r="G152" i="28"/>
  <c r="H152" i="28"/>
  <c r="I152" i="28"/>
  <c r="AC152" i="28" s="1"/>
  <c r="J152" i="28"/>
  <c r="AG152" i="28" s="1"/>
  <c r="K152" i="28"/>
  <c r="AD152" i="28" s="1"/>
  <c r="L152" i="28"/>
  <c r="AH152" i="28" s="1"/>
  <c r="AA152" i="28"/>
  <c r="AB152" i="28"/>
  <c r="D2" i="27"/>
  <c r="E2" i="27"/>
  <c r="F2" i="27"/>
  <c r="G2" i="27"/>
  <c r="H2" i="27"/>
  <c r="AA2" i="27"/>
  <c r="AB2" i="27"/>
  <c r="AC2" i="27"/>
  <c r="AD2" i="27"/>
  <c r="AF2" i="27"/>
  <c r="AG2" i="27"/>
  <c r="AH2" i="27"/>
  <c r="AJ2" i="27"/>
  <c r="D3" i="27"/>
  <c r="E3" i="27"/>
  <c r="F3" i="27"/>
  <c r="AG3" i="27" s="1"/>
  <c r="G3" i="27"/>
  <c r="H3" i="27"/>
  <c r="AF3" i="27" s="1"/>
  <c r="AA3" i="27"/>
  <c r="AB3" i="27"/>
  <c r="D4" i="27"/>
  <c r="E4" i="27"/>
  <c r="F4" i="27"/>
  <c r="G4" i="27"/>
  <c r="H4" i="27"/>
  <c r="AA4" i="27"/>
  <c r="AB4" i="27"/>
  <c r="D5" i="27"/>
  <c r="E5" i="27"/>
  <c r="F5" i="27"/>
  <c r="G5" i="27"/>
  <c r="H5" i="27"/>
  <c r="AA5" i="27"/>
  <c r="AB5" i="27"/>
  <c r="AC5" i="27"/>
  <c r="AD5" i="27"/>
  <c r="AF5" i="27"/>
  <c r="AG5" i="27"/>
  <c r="AH5" i="27"/>
  <c r="AJ5" i="27"/>
  <c r="D6" i="27"/>
  <c r="E6" i="27"/>
  <c r="F6" i="27"/>
  <c r="G6" i="27"/>
  <c r="H6" i="27"/>
  <c r="AJ6" i="27" s="1"/>
  <c r="AA6" i="27"/>
  <c r="AB6" i="27"/>
  <c r="AC6" i="27"/>
  <c r="AD6" i="27"/>
  <c r="AG6" i="27"/>
  <c r="AH6" i="27"/>
  <c r="D7" i="27"/>
  <c r="E7" i="27"/>
  <c r="F7" i="27"/>
  <c r="G7" i="27"/>
  <c r="H7" i="27"/>
  <c r="AA7" i="27"/>
  <c r="AB7" i="27"/>
  <c r="AC7" i="27"/>
  <c r="AD7" i="27"/>
  <c r="AF7" i="27"/>
  <c r="AG7" i="27"/>
  <c r="AH7" i="27"/>
  <c r="AJ7" i="27"/>
  <c r="D8" i="27"/>
  <c r="E8" i="27"/>
  <c r="AC8" i="27" s="1"/>
  <c r="F8" i="27"/>
  <c r="G8" i="27"/>
  <c r="H8" i="27"/>
  <c r="AA8" i="27"/>
  <c r="AB8" i="27"/>
  <c r="AD8" i="27"/>
  <c r="AF8" i="27"/>
  <c r="AG8" i="27"/>
  <c r="AH8" i="27"/>
  <c r="AJ8" i="27"/>
  <c r="D9" i="27"/>
  <c r="E9" i="27"/>
  <c r="F9" i="27"/>
  <c r="G9" i="27"/>
  <c r="H9" i="27"/>
  <c r="I9" i="27"/>
  <c r="J9" i="27"/>
  <c r="K9" i="27"/>
  <c r="L9" i="27"/>
  <c r="AB9" i="27"/>
  <c r="AF9" i="27"/>
  <c r="AG9" i="27"/>
  <c r="AH9" i="27"/>
  <c r="AJ9" i="27"/>
  <c r="D10" i="27"/>
  <c r="E10" i="27"/>
  <c r="F10" i="27"/>
  <c r="G10" i="27"/>
  <c r="AA10" i="27" s="1"/>
  <c r="H10" i="27"/>
  <c r="I10" i="27"/>
  <c r="J10" i="27"/>
  <c r="K10" i="27"/>
  <c r="L10" i="27"/>
  <c r="AB10" i="27"/>
  <c r="AC10" i="27"/>
  <c r="AD10" i="27"/>
  <c r="AF10" i="27"/>
  <c r="AG10" i="27"/>
  <c r="AH10" i="27"/>
  <c r="AJ10" i="27"/>
  <c r="D11" i="27"/>
  <c r="E11" i="27"/>
  <c r="AA11" i="27" s="1"/>
  <c r="F11" i="27"/>
  <c r="G11" i="27"/>
  <c r="H11" i="27"/>
  <c r="I11" i="27"/>
  <c r="J11" i="27"/>
  <c r="K11" i="27"/>
  <c r="L11" i="27"/>
  <c r="AB11" i="27"/>
  <c r="AC11" i="27"/>
  <c r="AD11" i="27"/>
  <c r="AF11" i="27"/>
  <c r="AG11" i="27"/>
  <c r="AH11" i="27"/>
  <c r="AJ11" i="27"/>
  <c r="D12" i="27"/>
  <c r="E12" i="27"/>
  <c r="F12" i="27"/>
  <c r="G12" i="27"/>
  <c r="H12" i="27"/>
  <c r="I12" i="27"/>
  <c r="J12" i="27"/>
  <c r="K12" i="27"/>
  <c r="L12" i="27"/>
  <c r="AA12" i="27"/>
  <c r="AB12" i="27"/>
  <c r="AC12" i="27"/>
  <c r="AD12" i="27"/>
  <c r="AF12" i="27"/>
  <c r="AG12" i="27"/>
  <c r="AH12" i="27"/>
  <c r="AJ12" i="27"/>
  <c r="E13" i="27"/>
  <c r="AA13" i="27" s="1"/>
  <c r="F13" i="27"/>
  <c r="G13" i="27"/>
  <c r="H13" i="27"/>
  <c r="I13" i="27"/>
  <c r="J13" i="27"/>
  <c r="K13" i="27"/>
  <c r="L13" i="27"/>
  <c r="AB13" i="27"/>
  <c r="AC13" i="27"/>
  <c r="AD13" i="27"/>
  <c r="AF13" i="27"/>
  <c r="AG13" i="27"/>
  <c r="AH13" i="27"/>
  <c r="AJ13" i="27"/>
  <c r="D14" i="27"/>
  <c r="E14" i="27"/>
  <c r="F14" i="27"/>
  <c r="G14" i="27"/>
  <c r="H14" i="27"/>
  <c r="I14" i="27"/>
  <c r="J14" i="27"/>
  <c r="K14" i="27"/>
  <c r="L14" i="27"/>
  <c r="AA14" i="27"/>
  <c r="AB14" i="27"/>
  <c r="AC14" i="27"/>
  <c r="AD14" i="27"/>
  <c r="AF14" i="27"/>
  <c r="AG14" i="27"/>
  <c r="AH14" i="27"/>
  <c r="AJ14" i="27"/>
  <c r="D15" i="27"/>
  <c r="E15" i="27"/>
  <c r="F15" i="27"/>
  <c r="G15" i="27"/>
  <c r="H15" i="27"/>
  <c r="AA15" i="27"/>
  <c r="AB15" i="27"/>
  <c r="AC15" i="27"/>
  <c r="AD15" i="27"/>
  <c r="AF15" i="27"/>
  <c r="AG15" i="27"/>
  <c r="AH15" i="27"/>
  <c r="AJ15" i="27"/>
  <c r="D16" i="27"/>
  <c r="E16" i="27"/>
  <c r="F16" i="27"/>
  <c r="G16" i="27"/>
  <c r="H16" i="27"/>
  <c r="AB16" i="27"/>
  <c r="AJ16" i="27"/>
  <c r="D17" i="27"/>
  <c r="E17" i="27"/>
  <c r="F17" i="27"/>
  <c r="G17" i="27"/>
  <c r="H17" i="27"/>
  <c r="AA17" i="27"/>
  <c r="AB17" i="27"/>
  <c r="D18" i="27"/>
  <c r="E18" i="27"/>
  <c r="F18" i="27"/>
  <c r="G18" i="27"/>
  <c r="AA18" i="27" s="1"/>
  <c r="H18" i="27"/>
  <c r="AF18" i="27" s="1"/>
  <c r="I18" i="27"/>
  <c r="J18" i="27"/>
  <c r="K18" i="27"/>
  <c r="L18" i="27"/>
  <c r="AB18" i="27"/>
  <c r="AC18" i="27"/>
  <c r="AD18" i="27"/>
  <c r="AH18" i="27"/>
  <c r="AJ18" i="27"/>
  <c r="D19" i="27"/>
  <c r="E19" i="27"/>
  <c r="F19" i="27"/>
  <c r="AH19" i="27" s="1"/>
  <c r="G19" i="27"/>
  <c r="H19" i="27"/>
  <c r="AF19" i="27" s="1"/>
  <c r="I19" i="27"/>
  <c r="J19" i="27"/>
  <c r="AG19" i="27" s="1"/>
  <c r="K19" i="27"/>
  <c r="L19" i="27"/>
  <c r="AB19" i="27"/>
  <c r="AJ19" i="27"/>
  <c r="D20" i="27"/>
  <c r="E20" i="27"/>
  <c r="F20" i="27"/>
  <c r="G20" i="27"/>
  <c r="H20" i="27"/>
  <c r="AF20" i="27" s="1"/>
  <c r="I20" i="27"/>
  <c r="AC20" i="27" s="1"/>
  <c r="J20" i="27"/>
  <c r="AG20" i="27" s="1"/>
  <c r="K20" i="27"/>
  <c r="AD20" i="27" s="1"/>
  <c r="L20" i="27"/>
  <c r="AH20" i="27" s="1"/>
  <c r="AA20" i="27"/>
  <c r="AB20" i="27"/>
  <c r="AJ20" i="27"/>
  <c r="D21" i="27"/>
  <c r="E21" i="27"/>
  <c r="AD21" i="27" s="1"/>
  <c r="F21" i="27"/>
  <c r="G21" i="27"/>
  <c r="AA21" i="27" s="1"/>
  <c r="H21" i="27"/>
  <c r="I21" i="27"/>
  <c r="AC21" i="27" s="1"/>
  <c r="J21" i="27"/>
  <c r="K21" i="27"/>
  <c r="L21" i="27"/>
  <c r="AB21" i="27"/>
  <c r="D22" i="27"/>
  <c r="E22" i="27"/>
  <c r="F22" i="27"/>
  <c r="G22" i="27"/>
  <c r="AA22" i="27" s="1"/>
  <c r="H22" i="27"/>
  <c r="AJ22" i="27" s="1"/>
  <c r="I22" i="27"/>
  <c r="J22" i="27"/>
  <c r="K22" i="27"/>
  <c r="L22" i="27"/>
  <c r="AB22" i="27"/>
  <c r="AC22" i="27"/>
  <c r="AD22" i="27"/>
  <c r="AF22" i="27"/>
  <c r="AG22" i="27"/>
  <c r="AH22" i="27"/>
  <c r="D23" i="27"/>
  <c r="E23" i="27"/>
  <c r="AC23" i="27" s="1"/>
  <c r="F23" i="27"/>
  <c r="AF23" i="27" s="1"/>
  <c r="G23" i="27"/>
  <c r="AA23" i="27" s="1"/>
  <c r="H23" i="27"/>
  <c r="I23" i="27"/>
  <c r="J23" i="27"/>
  <c r="K23" i="27"/>
  <c r="L23" i="27"/>
  <c r="AB23" i="27"/>
  <c r="AD23" i="27"/>
  <c r="D24" i="27"/>
  <c r="E24" i="27"/>
  <c r="F24" i="27"/>
  <c r="G24" i="27"/>
  <c r="H24" i="27"/>
  <c r="AJ24" i="27" s="1"/>
  <c r="I24" i="27"/>
  <c r="J24" i="27"/>
  <c r="K24" i="27"/>
  <c r="L24" i="27"/>
  <c r="AA24" i="27"/>
  <c r="AB24" i="27"/>
  <c r="AC24" i="27"/>
  <c r="AD24" i="27"/>
  <c r="AF24" i="27"/>
  <c r="AG24" i="27"/>
  <c r="AH24" i="27"/>
  <c r="D25" i="27"/>
  <c r="E25" i="27"/>
  <c r="AA25" i="27" s="1"/>
  <c r="F25" i="27"/>
  <c r="G25" i="27"/>
  <c r="H25" i="27"/>
  <c r="I25" i="27"/>
  <c r="J25" i="27"/>
  <c r="K25" i="27"/>
  <c r="L25" i="27"/>
  <c r="AB25" i="27"/>
  <c r="AC25" i="27"/>
  <c r="AF25" i="27"/>
  <c r="AG25" i="27"/>
  <c r="AH25" i="27"/>
  <c r="AJ25" i="27"/>
  <c r="D26" i="27"/>
  <c r="E26" i="27"/>
  <c r="F26" i="27"/>
  <c r="G26" i="27"/>
  <c r="H26" i="27"/>
  <c r="AJ26" i="27" s="1"/>
  <c r="I26" i="27"/>
  <c r="J26" i="27"/>
  <c r="K26" i="27"/>
  <c r="L26" i="27"/>
  <c r="AH26" i="27" s="1"/>
  <c r="AA26" i="27"/>
  <c r="AB26" i="27"/>
  <c r="AC26" i="27"/>
  <c r="AD26" i="27"/>
  <c r="AF26" i="27"/>
  <c r="AG26" i="27"/>
  <c r="D27" i="27"/>
  <c r="E27" i="27"/>
  <c r="F27" i="27"/>
  <c r="G27" i="27"/>
  <c r="H27" i="27"/>
  <c r="I27" i="27"/>
  <c r="J27" i="27"/>
  <c r="K27" i="27"/>
  <c r="L27" i="27"/>
  <c r="AH27" i="27" s="1"/>
  <c r="AA27" i="27"/>
  <c r="AB27" i="27"/>
  <c r="AC27" i="27"/>
  <c r="AD27" i="27"/>
  <c r="AF27" i="27"/>
  <c r="AG27" i="27"/>
  <c r="AJ27" i="27"/>
  <c r="D28" i="27"/>
  <c r="E28" i="27"/>
  <c r="F28" i="27"/>
  <c r="AF28" i="27" s="1"/>
  <c r="G28" i="27"/>
  <c r="H28" i="27"/>
  <c r="AJ28" i="27" s="1"/>
  <c r="I28" i="27"/>
  <c r="J28" i="27"/>
  <c r="AG28" i="27" s="1"/>
  <c r="K28" i="27"/>
  <c r="L28" i="27"/>
  <c r="AH28" i="27" s="1"/>
  <c r="AA28" i="27"/>
  <c r="AB28" i="27"/>
  <c r="AC28" i="27"/>
  <c r="AD28" i="27"/>
  <c r="D29" i="27"/>
  <c r="E29" i="27"/>
  <c r="F29" i="27"/>
  <c r="G29" i="27"/>
  <c r="H29" i="27"/>
  <c r="I29" i="27"/>
  <c r="J29" i="27"/>
  <c r="AG29" i="27" s="1"/>
  <c r="K29" i="27"/>
  <c r="AD29" i="27" s="1"/>
  <c r="L29" i="27"/>
  <c r="AH29" i="27" s="1"/>
  <c r="AA29" i="27"/>
  <c r="AB29" i="27"/>
  <c r="AC29" i="27"/>
  <c r="AF29" i="27"/>
  <c r="AJ29" i="27"/>
  <c r="D30" i="27"/>
  <c r="E30" i="27"/>
  <c r="F30" i="27"/>
  <c r="G30" i="27"/>
  <c r="H30" i="27"/>
  <c r="I30" i="27"/>
  <c r="J30" i="27"/>
  <c r="AG30" i="27" s="1"/>
  <c r="K30" i="27"/>
  <c r="L30" i="27"/>
  <c r="AH30" i="27" s="1"/>
  <c r="AA30" i="27"/>
  <c r="AB30" i="27"/>
  <c r="AC30" i="27"/>
  <c r="AD30" i="27"/>
  <c r="D31" i="27"/>
  <c r="E31" i="27"/>
  <c r="F31" i="27"/>
  <c r="G31" i="27"/>
  <c r="H31" i="27"/>
  <c r="AJ31" i="27" s="1"/>
  <c r="I31" i="27"/>
  <c r="AC31" i="27" s="1"/>
  <c r="J31" i="27"/>
  <c r="AG31" i="27" s="1"/>
  <c r="K31" i="27"/>
  <c r="AD31" i="27" s="1"/>
  <c r="L31" i="27"/>
  <c r="AH31" i="27" s="1"/>
  <c r="AA31" i="27"/>
  <c r="AB31" i="27"/>
  <c r="D32" i="27"/>
  <c r="E32" i="27"/>
  <c r="F32" i="27"/>
  <c r="G32" i="27"/>
  <c r="H32" i="27"/>
  <c r="I32" i="27"/>
  <c r="AC32" i="27" s="1"/>
  <c r="J32" i="27"/>
  <c r="AG32" i="27" s="1"/>
  <c r="K32" i="27"/>
  <c r="AD32" i="27" s="1"/>
  <c r="L32" i="27"/>
  <c r="AH32" i="27" s="1"/>
  <c r="AA32" i="27"/>
  <c r="AB32" i="27"/>
  <c r="D33" i="27"/>
  <c r="E33" i="27"/>
  <c r="F33" i="27"/>
  <c r="G33" i="27"/>
  <c r="AA33" i="27" s="1"/>
  <c r="H33" i="27"/>
  <c r="I33" i="27"/>
  <c r="J33" i="27"/>
  <c r="K33" i="27"/>
  <c r="L33" i="27"/>
  <c r="AB33" i="27"/>
  <c r="AC33" i="27"/>
  <c r="AD33" i="27"/>
  <c r="AF33" i="27"/>
  <c r="AJ33" i="27"/>
  <c r="D34" i="27"/>
  <c r="E34" i="27"/>
  <c r="F34" i="27"/>
  <c r="G34" i="27"/>
  <c r="H34" i="27"/>
  <c r="I34" i="27"/>
  <c r="J34" i="27"/>
  <c r="AG34" i="27" s="1"/>
  <c r="K34" i="27"/>
  <c r="L34" i="27"/>
  <c r="AH34" i="27" s="1"/>
  <c r="AB34" i="27"/>
  <c r="D35" i="27"/>
  <c r="E35" i="27"/>
  <c r="F35" i="27"/>
  <c r="G35" i="27"/>
  <c r="H35" i="27"/>
  <c r="AF35" i="27" s="1"/>
  <c r="I35" i="27"/>
  <c r="J35" i="27"/>
  <c r="AG35" i="27" s="1"/>
  <c r="K35" i="27"/>
  <c r="AD35" i="27" s="1"/>
  <c r="L35" i="27"/>
  <c r="AH35" i="27" s="1"/>
  <c r="AA35" i="27"/>
  <c r="AB35" i="27"/>
  <c r="AC35" i="27"/>
  <c r="AJ35" i="27"/>
  <c r="D36" i="27"/>
  <c r="E36" i="27"/>
  <c r="AD36" i="27" s="1"/>
  <c r="F36" i="27"/>
  <c r="AH36" i="27" s="1"/>
  <c r="G36" i="27"/>
  <c r="AA36" i="27" s="1"/>
  <c r="H36" i="27"/>
  <c r="I36" i="27"/>
  <c r="AC36" i="27" s="1"/>
  <c r="J36" i="27"/>
  <c r="K36" i="27"/>
  <c r="L36" i="27"/>
  <c r="AB36" i="27"/>
  <c r="D37" i="27"/>
  <c r="E37" i="27"/>
  <c r="F37" i="27"/>
  <c r="G37" i="27"/>
  <c r="H37" i="27"/>
  <c r="I37" i="27"/>
  <c r="AC37" i="27" s="1"/>
  <c r="J37" i="27"/>
  <c r="K37" i="27"/>
  <c r="L37" i="27"/>
  <c r="AA37" i="27"/>
  <c r="AB37" i="27"/>
  <c r="AD37" i="27"/>
  <c r="AF37" i="27"/>
  <c r="AG37" i="27"/>
  <c r="AH37" i="27"/>
  <c r="AJ37" i="27"/>
  <c r="D38" i="27"/>
  <c r="E38" i="27"/>
  <c r="F38" i="27"/>
  <c r="G38" i="27"/>
  <c r="AA38" i="27" s="1"/>
  <c r="H38" i="27"/>
  <c r="AJ38" i="27" s="1"/>
  <c r="I38" i="27"/>
  <c r="J38" i="27"/>
  <c r="K38" i="27"/>
  <c r="L38" i="27"/>
  <c r="AB38" i="27"/>
  <c r="AF38" i="27"/>
  <c r="AG38" i="27"/>
  <c r="AH38" i="27"/>
  <c r="D39" i="27"/>
  <c r="E39" i="27"/>
  <c r="F39" i="27"/>
  <c r="G39" i="27"/>
  <c r="AA39" i="27" s="1"/>
  <c r="H39" i="27"/>
  <c r="I39" i="27"/>
  <c r="J39" i="27"/>
  <c r="K39" i="27"/>
  <c r="L39" i="27"/>
  <c r="AB39" i="27"/>
  <c r="AC39" i="27"/>
  <c r="AD39" i="27"/>
  <c r="AF39" i="27"/>
  <c r="AG39" i="27"/>
  <c r="AH39" i="27"/>
  <c r="AJ39" i="27"/>
  <c r="D40" i="27"/>
  <c r="E40" i="27"/>
  <c r="AA40" i="27" s="1"/>
  <c r="F40" i="27"/>
  <c r="AF40" i="27" s="1"/>
  <c r="G40" i="27"/>
  <c r="H40" i="27"/>
  <c r="I40" i="27"/>
  <c r="J40" i="27"/>
  <c r="K40" i="27"/>
  <c r="L40" i="27"/>
  <c r="AB40" i="27"/>
  <c r="AC40" i="27"/>
  <c r="AD40" i="27"/>
  <c r="AH40" i="27"/>
  <c r="AJ40" i="27"/>
  <c r="D41" i="27"/>
  <c r="E41" i="27"/>
  <c r="AC41" i="27" s="1"/>
  <c r="F41" i="27"/>
  <c r="G41" i="27"/>
  <c r="H41" i="27"/>
  <c r="AA41" i="27"/>
  <c r="AB41" i="27"/>
  <c r="AD41" i="27"/>
  <c r="AF41" i="27"/>
  <c r="AG41" i="27"/>
  <c r="AH41" i="27"/>
  <c r="AJ41" i="27"/>
  <c r="D42" i="27"/>
  <c r="E42" i="27"/>
  <c r="F42" i="27"/>
  <c r="G42" i="27"/>
  <c r="AA42" i="27" s="1"/>
  <c r="H42" i="27"/>
  <c r="AB42" i="27"/>
  <c r="D43" i="27"/>
  <c r="E43" i="27"/>
  <c r="F43" i="27"/>
  <c r="G43" i="27"/>
  <c r="H43" i="27"/>
  <c r="AJ43" i="27" s="1"/>
  <c r="AA43" i="27"/>
  <c r="AB43" i="27"/>
  <c r="AC43" i="27"/>
  <c r="AD43" i="27"/>
  <c r="AF43" i="27"/>
  <c r="AG43" i="27"/>
  <c r="AH43" i="27"/>
  <c r="D44" i="27"/>
  <c r="E44" i="27"/>
  <c r="F44" i="27"/>
  <c r="G44" i="27"/>
  <c r="H44" i="27"/>
  <c r="I44" i="27"/>
  <c r="AC44" i="27" s="1"/>
  <c r="J44" i="27"/>
  <c r="AG44" i="27" s="1"/>
  <c r="K44" i="27"/>
  <c r="AD44" i="27" s="1"/>
  <c r="L44" i="27"/>
  <c r="AH44" i="27" s="1"/>
  <c r="AA44" i="27"/>
  <c r="AB44" i="27"/>
  <c r="D45" i="27"/>
  <c r="E45" i="27"/>
  <c r="F45" i="27"/>
  <c r="G45" i="27"/>
  <c r="H45" i="27"/>
  <c r="I45" i="27"/>
  <c r="AC45" i="27" s="1"/>
  <c r="J45" i="27"/>
  <c r="AG45" i="27" s="1"/>
  <c r="K45" i="27"/>
  <c r="AD45" i="27" s="1"/>
  <c r="L45" i="27"/>
  <c r="AH45" i="27" s="1"/>
  <c r="AA45" i="27"/>
  <c r="AB45" i="27"/>
  <c r="AF45" i="27"/>
  <c r="AJ45" i="27"/>
  <c r="D46" i="27"/>
  <c r="E46" i="27"/>
  <c r="F46" i="27"/>
  <c r="G46" i="27"/>
  <c r="AA46" i="27" s="1"/>
  <c r="H46" i="27"/>
  <c r="I46" i="27"/>
  <c r="AC46" i="27" s="1"/>
  <c r="J46" i="27"/>
  <c r="K46" i="27"/>
  <c r="L46" i="27"/>
  <c r="AB46" i="27"/>
  <c r="D47" i="27"/>
  <c r="E47" i="27"/>
  <c r="F47" i="27"/>
  <c r="G47" i="27"/>
  <c r="H47" i="27"/>
  <c r="AF47" i="27" s="1"/>
  <c r="I47" i="27"/>
  <c r="J47" i="27"/>
  <c r="K47" i="27"/>
  <c r="AD47" i="27" s="1"/>
  <c r="L47" i="27"/>
  <c r="AA47" i="27"/>
  <c r="AB47" i="27"/>
  <c r="AC47" i="27"/>
  <c r="AG47" i="27"/>
  <c r="AH47" i="27"/>
  <c r="AJ47" i="27"/>
  <c r="D48" i="27"/>
  <c r="E48" i="27"/>
  <c r="F48" i="27"/>
  <c r="G48" i="27"/>
  <c r="H48" i="27"/>
  <c r="AF48" i="27" s="1"/>
  <c r="I48" i="27"/>
  <c r="J48" i="27"/>
  <c r="AG48" i="27" s="1"/>
  <c r="K48" i="27"/>
  <c r="AD48" i="27" s="1"/>
  <c r="L48" i="27"/>
  <c r="AB48" i="27"/>
  <c r="AH48" i="27"/>
  <c r="AJ48" i="27"/>
  <c r="D49" i="27"/>
  <c r="E49" i="27"/>
  <c r="F49" i="27"/>
  <c r="G49" i="27"/>
  <c r="H49" i="27"/>
  <c r="I49" i="27"/>
  <c r="J49" i="27"/>
  <c r="K49" i="27"/>
  <c r="L49" i="27"/>
  <c r="AB49" i="27"/>
  <c r="AF49" i="27"/>
  <c r="AG49" i="27"/>
  <c r="AH49" i="27"/>
  <c r="AJ49" i="27"/>
  <c r="D50" i="27"/>
  <c r="E50" i="27"/>
  <c r="F50" i="27"/>
  <c r="G50" i="27"/>
  <c r="AA50" i="27" s="1"/>
  <c r="H50" i="27"/>
  <c r="AF50" i="27" s="1"/>
  <c r="I50" i="27"/>
  <c r="J50" i="27"/>
  <c r="K50" i="27"/>
  <c r="L50" i="27"/>
  <c r="AB50" i="27"/>
  <c r="AG50" i="27"/>
  <c r="AH50" i="27"/>
  <c r="AJ50" i="27"/>
  <c r="D51" i="27"/>
  <c r="E51" i="27"/>
  <c r="F51" i="27"/>
  <c r="G51" i="27"/>
  <c r="H51" i="27"/>
  <c r="I51" i="27"/>
  <c r="J51" i="27"/>
  <c r="K51" i="27"/>
  <c r="L51" i="27"/>
  <c r="AB51" i="27"/>
  <c r="D52" i="27"/>
  <c r="E52" i="27"/>
  <c r="AA52" i="27" s="1"/>
  <c r="F52" i="27"/>
  <c r="G52" i="27"/>
  <c r="H52" i="27"/>
  <c r="I52" i="27"/>
  <c r="J52" i="27"/>
  <c r="K52" i="27"/>
  <c r="L52" i="27"/>
  <c r="AB52" i="27"/>
  <c r="AC52" i="27"/>
  <c r="AD52" i="27"/>
  <c r="AF52" i="27"/>
  <c r="AG52" i="27"/>
  <c r="AH52" i="27"/>
  <c r="AJ52" i="27"/>
  <c r="D53" i="27"/>
  <c r="E53" i="27"/>
  <c r="F53" i="27"/>
  <c r="G53" i="27"/>
  <c r="H53" i="27"/>
  <c r="I53" i="27"/>
  <c r="J53" i="27"/>
  <c r="K53" i="27"/>
  <c r="L53" i="27"/>
  <c r="AB53" i="27"/>
  <c r="D54" i="27"/>
  <c r="E54" i="27"/>
  <c r="F54" i="27"/>
  <c r="G54" i="27"/>
  <c r="H54" i="27"/>
  <c r="I54" i="27"/>
  <c r="J54" i="27"/>
  <c r="K54" i="27"/>
  <c r="L54" i="27"/>
  <c r="AA54" i="27"/>
  <c r="AB54" i="27"/>
  <c r="AC54" i="27"/>
  <c r="AD54" i="27"/>
  <c r="AF54" i="27"/>
  <c r="AG54" i="27"/>
  <c r="AH54" i="27"/>
  <c r="AJ54" i="27"/>
  <c r="D55" i="27"/>
  <c r="E55" i="27"/>
  <c r="F55" i="27"/>
  <c r="G55" i="27"/>
  <c r="H55" i="27"/>
  <c r="I55" i="27"/>
  <c r="J55" i="27"/>
  <c r="K55" i="27"/>
  <c r="L55" i="27"/>
  <c r="AB55" i="27"/>
  <c r="AF55" i="27"/>
  <c r="AG55" i="27"/>
  <c r="AH55" i="27"/>
  <c r="D56" i="27"/>
  <c r="E56" i="27"/>
  <c r="F56" i="27"/>
  <c r="G56" i="27"/>
  <c r="H56" i="27"/>
  <c r="I56" i="27"/>
  <c r="J56" i="27"/>
  <c r="K56" i="27"/>
  <c r="L56" i="27"/>
  <c r="AA56" i="27"/>
  <c r="AB56" i="27"/>
  <c r="AC56" i="27"/>
  <c r="AD56" i="27"/>
  <c r="AF56" i="27"/>
  <c r="AG56" i="27"/>
  <c r="AH56" i="27"/>
  <c r="AJ56" i="27"/>
  <c r="D57" i="27"/>
  <c r="E57" i="27"/>
  <c r="F57" i="27"/>
  <c r="G57" i="27"/>
  <c r="H57" i="27"/>
  <c r="AJ57" i="27" s="1"/>
  <c r="I57" i="27"/>
  <c r="J57" i="27"/>
  <c r="AG57" i="27" s="1"/>
  <c r="K57" i="27"/>
  <c r="L57" i="27"/>
  <c r="AH57" i="27" s="1"/>
  <c r="AA57" i="27"/>
  <c r="AB57" i="27"/>
  <c r="AC57" i="27"/>
  <c r="AD57" i="27"/>
  <c r="AF57" i="27"/>
  <c r="D58" i="27"/>
  <c r="E58" i="27"/>
  <c r="F58" i="27"/>
  <c r="G58" i="27"/>
  <c r="H58" i="27"/>
  <c r="I58" i="27"/>
  <c r="J58" i="27"/>
  <c r="K58" i="27"/>
  <c r="L58" i="27"/>
  <c r="AA58" i="27"/>
  <c r="AB58" i="27"/>
  <c r="AC58" i="27"/>
  <c r="AD58" i="27"/>
  <c r="AF58" i="27"/>
  <c r="AG58" i="27"/>
  <c r="AH58" i="27"/>
  <c r="AJ58" i="27"/>
  <c r="D59" i="27"/>
  <c r="E59" i="27"/>
  <c r="F59" i="27"/>
  <c r="G59" i="27"/>
  <c r="H59" i="27"/>
  <c r="I59" i="27"/>
  <c r="J59" i="27"/>
  <c r="AG59" i="27" s="1"/>
  <c r="K59" i="27"/>
  <c r="AD59" i="27" s="1"/>
  <c r="L59" i="27"/>
  <c r="AH59" i="27" s="1"/>
  <c r="AA59" i="27"/>
  <c r="AB59" i="27"/>
  <c r="AC59" i="27"/>
  <c r="D60" i="27"/>
  <c r="E60" i="27"/>
  <c r="F60" i="27"/>
  <c r="G60" i="27"/>
  <c r="H60" i="27"/>
  <c r="I60" i="27"/>
  <c r="AC60" i="27" s="1"/>
  <c r="J60" i="27"/>
  <c r="K60" i="27"/>
  <c r="AD60" i="27" s="1"/>
  <c r="L60" i="27"/>
  <c r="AH60" i="27" s="1"/>
  <c r="AA60" i="27"/>
  <c r="AB60" i="27"/>
  <c r="AF60" i="27"/>
  <c r="AG60" i="27"/>
  <c r="D61" i="27"/>
  <c r="E61" i="27"/>
  <c r="F61" i="27"/>
  <c r="G61" i="27"/>
  <c r="AA61" i="27" s="1"/>
  <c r="H61" i="27"/>
  <c r="I61" i="27"/>
  <c r="AC61" i="27" s="1"/>
  <c r="J61" i="27"/>
  <c r="AG61" i="27" s="1"/>
  <c r="K61" i="27"/>
  <c r="L61" i="27"/>
  <c r="AB61" i="27"/>
  <c r="D62" i="27"/>
  <c r="E62" i="27"/>
  <c r="F62" i="27"/>
  <c r="G62" i="27"/>
  <c r="H62" i="27"/>
  <c r="AF62" i="27" s="1"/>
  <c r="I62" i="27"/>
  <c r="J62" i="27"/>
  <c r="AG62" i="27" s="1"/>
  <c r="K62" i="27"/>
  <c r="L62" i="27"/>
  <c r="AA62" i="27"/>
  <c r="AB62" i="27"/>
  <c r="AC62" i="27"/>
  <c r="AD62" i="27"/>
  <c r="AH62" i="27"/>
  <c r="AJ62" i="27"/>
  <c r="D63" i="27"/>
  <c r="E63" i="27"/>
  <c r="F63" i="27"/>
  <c r="AH63" i="27" s="1"/>
  <c r="G63" i="27"/>
  <c r="AA63" i="27" s="1"/>
  <c r="H63" i="27"/>
  <c r="AF63" i="27" s="1"/>
  <c r="I63" i="27"/>
  <c r="AC63" i="27" s="1"/>
  <c r="J63" i="27"/>
  <c r="AG63" i="27" s="1"/>
  <c r="K63" i="27"/>
  <c r="AD63" i="27" s="1"/>
  <c r="L63" i="27"/>
  <c r="AB63" i="27"/>
  <c r="AJ63" i="27"/>
  <c r="D64" i="27"/>
  <c r="E64" i="27"/>
  <c r="AA64" i="27" s="1"/>
  <c r="F64" i="27"/>
  <c r="G64" i="27"/>
  <c r="H64" i="27"/>
  <c r="I64" i="27"/>
  <c r="J64" i="27"/>
  <c r="K64" i="27"/>
  <c r="L64" i="27"/>
  <c r="AB64" i="27"/>
  <c r="AF64" i="27"/>
  <c r="AG64" i="27"/>
  <c r="AH64" i="27"/>
  <c r="AJ64" i="27"/>
  <c r="D65" i="27"/>
  <c r="E65" i="27"/>
  <c r="AD65" i="27" s="1"/>
  <c r="F65" i="27"/>
  <c r="G65" i="27"/>
  <c r="AA65" i="27" s="1"/>
  <c r="H65" i="27"/>
  <c r="AF65" i="27" s="1"/>
  <c r="I65" i="27"/>
  <c r="AC65" i="27" s="1"/>
  <c r="J65" i="27"/>
  <c r="K65" i="27"/>
  <c r="L65" i="27"/>
  <c r="AB65" i="27"/>
  <c r="AG65" i="27"/>
  <c r="AH65" i="27"/>
  <c r="AJ65" i="27"/>
  <c r="D66" i="27"/>
  <c r="E66" i="27"/>
  <c r="AD66" i="27" s="1"/>
  <c r="F66" i="27"/>
  <c r="G66" i="27"/>
  <c r="AA66" i="27" s="1"/>
  <c r="H66" i="27"/>
  <c r="I66" i="27"/>
  <c r="AC66" i="27" s="1"/>
  <c r="J66" i="27"/>
  <c r="K66" i="27"/>
  <c r="L66" i="27"/>
  <c r="AB66" i="27"/>
  <c r="D67" i="27"/>
  <c r="E67" i="27"/>
  <c r="AC67" i="27" s="1"/>
  <c r="F67" i="27"/>
  <c r="AF67" i="27" s="1"/>
  <c r="G67" i="27"/>
  <c r="AA67" i="27" s="1"/>
  <c r="H67" i="27"/>
  <c r="I67" i="27"/>
  <c r="J67" i="27"/>
  <c r="K67" i="27"/>
  <c r="L67" i="27"/>
  <c r="AB67" i="27"/>
  <c r="AG67" i="27"/>
  <c r="AH67" i="27"/>
  <c r="AJ67" i="27"/>
  <c r="D68" i="27"/>
  <c r="E68" i="27"/>
  <c r="AD68" i="27" s="1"/>
  <c r="F68" i="27"/>
  <c r="AH68" i="27" s="1"/>
  <c r="G68" i="27"/>
  <c r="AA68" i="27" s="1"/>
  <c r="H68" i="27"/>
  <c r="I68" i="27"/>
  <c r="J68" i="27"/>
  <c r="K68" i="27"/>
  <c r="L68" i="27"/>
  <c r="AB68" i="27"/>
  <c r="D69" i="27"/>
  <c r="E69" i="27"/>
  <c r="AA69" i="27" s="1"/>
  <c r="F69" i="27"/>
  <c r="G69" i="27"/>
  <c r="H69" i="27"/>
  <c r="I69" i="27"/>
  <c r="J69" i="27"/>
  <c r="K69" i="27"/>
  <c r="L69" i="27"/>
  <c r="AB69" i="27"/>
  <c r="AF69" i="27"/>
  <c r="AG69" i="27"/>
  <c r="AH69" i="27"/>
  <c r="AJ69" i="27"/>
  <c r="E70" i="27"/>
  <c r="AD70" i="27" s="1"/>
  <c r="F70" i="27"/>
  <c r="G70" i="27"/>
  <c r="AA70" i="27" s="1"/>
  <c r="H70" i="27"/>
  <c r="I70" i="27"/>
  <c r="AC70" i="27" s="1"/>
  <c r="J70" i="27"/>
  <c r="K70" i="27"/>
  <c r="L70" i="27"/>
  <c r="AB70" i="27"/>
  <c r="E71" i="27"/>
  <c r="AA71" i="27" s="1"/>
  <c r="F71" i="27"/>
  <c r="G71" i="27"/>
  <c r="H71" i="27"/>
  <c r="I71" i="27"/>
  <c r="J71" i="27"/>
  <c r="K71" i="27"/>
  <c r="L71" i="27"/>
  <c r="AB71" i="27"/>
  <c r="AC71" i="27"/>
  <c r="AF71" i="27"/>
  <c r="AG71" i="27"/>
  <c r="AH71" i="27"/>
  <c r="AJ71" i="27"/>
  <c r="D72" i="27"/>
  <c r="D73" i="27" s="1"/>
  <c r="D74" i="27" s="1"/>
  <c r="E72" i="27"/>
  <c r="F72" i="27"/>
  <c r="G72" i="27"/>
  <c r="H72" i="27"/>
  <c r="I72" i="27"/>
  <c r="J72" i="27"/>
  <c r="K72" i="27"/>
  <c r="L72" i="27"/>
  <c r="AB72" i="27"/>
  <c r="E73" i="27"/>
  <c r="F73" i="27"/>
  <c r="G73" i="27"/>
  <c r="H73" i="27"/>
  <c r="I73" i="27"/>
  <c r="J73" i="27"/>
  <c r="K73" i="27"/>
  <c r="L73" i="27"/>
  <c r="AA73" i="27"/>
  <c r="AB73" i="27"/>
  <c r="AC73" i="27"/>
  <c r="AD73" i="27"/>
  <c r="AF73" i="27"/>
  <c r="AG73" i="27"/>
  <c r="AH73" i="27"/>
  <c r="AJ73" i="27"/>
  <c r="E74" i="27"/>
  <c r="F74" i="27"/>
  <c r="G74" i="27"/>
  <c r="H74" i="27"/>
  <c r="AJ74" i="27" s="1"/>
  <c r="I74" i="27"/>
  <c r="AC74" i="27" s="1"/>
  <c r="J74" i="27"/>
  <c r="K74" i="27"/>
  <c r="L74" i="27"/>
  <c r="AB74" i="27"/>
  <c r="E75" i="27"/>
  <c r="F75" i="27"/>
  <c r="G75" i="27"/>
  <c r="H75" i="27"/>
  <c r="I75" i="27"/>
  <c r="J75" i="27"/>
  <c r="K75" i="27"/>
  <c r="AD75" i="27" s="1"/>
  <c r="L75" i="27"/>
  <c r="AH75" i="27" s="1"/>
  <c r="AA75" i="27"/>
  <c r="AB75" i="27"/>
  <c r="AC75" i="27"/>
  <c r="AF75" i="27"/>
  <c r="AG75" i="27"/>
  <c r="AJ75" i="27"/>
  <c r="E76" i="27"/>
  <c r="F76" i="27"/>
  <c r="G76" i="27"/>
  <c r="AA76" i="27" s="1"/>
  <c r="H76" i="27"/>
  <c r="I76" i="27"/>
  <c r="AC76" i="27" s="1"/>
  <c r="J76" i="27"/>
  <c r="AG76" i="27" s="1"/>
  <c r="K76" i="27"/>
  <c r="AD76" i="27" s="1"/>
  <c r="L76" i="27"/>
  <c r="AH76" i="27" s="1"/>
  <c r="AB76" i="27"/>
  <c r="E77" i="27"/>
  <c r="F77" i="27"/>
  <c r="G77" i="27"/>
  <c r="H77" i="27"/>
  <c r="AJ77" i="27" s="1"/>
  <c r="I77" i="27"/>
  <c r="J77" i="27"/>
  <c r="K77" i="27"/>
  <c r="L77" i="27"/>
  <c r="AH77" i="27" s="1"/>
  <c r="AA77" i="27"/>
  <c r="AB77" i="27"/>
  <c r="AC77" i="27"/>
  <c r="AD77" i="27"/>
  <c r="AF77" i="27"/>
  <c r="AG77" i="27"/>
  <c r="E78" i="27"/>
  <c r="F78" i="27"/>
  <c r="G78" i="27"/>
  <c r="H78" i="27"/>
  <c r="I78" i="27"/>
  <c r="AC78" i="27" s="1"/>
  <c r="J78" i="27"/>
  <c r="AG78" i="27" s="1"/>
  <c r="K78" i="27"/>
  <c r="AD78" i="27" s="1"/>
  <c r="L78" i="27"/>
  <c r="AH78" i="27" s="1"/>
  <c r="AA78" i="27"/>
  <c r="AB78" i="27"/>
  <c r="E79" i="27"/>
  <c r="F79" i="27"/>
  <c r="G79" i="27"/>
  <c r="H79" i="27"/>
  <c r="I79" i="27"/>
  <c r="J79" i="27"/>
  <c r="K79" i="27"/>
  <c r="L79" i="27"/>
  <c r="AH79" i="27" s="1"/>
  <c r="AA79" i="27"/>
  <c r="AB79" i="27"/>
  <c r="AC79" i="27"/>
  <c r="AD79" i="27"/>
  <c r="AF79" i="27"/>
  <c r="AG79" i="27"/>
  <c r="E80" i="27"/>
  <c r="F80" i="27"/>
  <c r="G80" i="27"/>
  <c r="AA80" i="27" s="1"/>
  <c r="H80" i="27"/>
  <c r="I80" i="27"/>
  <c r="AC80" i="27" s="1"/>
  <c r="J80" i="27"/>
  <c r="AG80" i="27" s="1"/>
  <c r="K80" i="27"/>
  <c r="AD80" i="27" s="1"/>
  <c r="L80" i="27"/>
  <c r="AB80" i="27"/>
  <c r="D81" i="27"/>
  <c r="E81" i="27"/>
  <c r="F81" i="27"/>
  <c r="G81" i="27"/>
  <c r="H81" i="27"/>
  <c r="AA81" i="27"/>
  <c r="AB81" i="27"/>
  <c r="AC81" i="27"/>
  <c r="AD81" i="27"/>
  <c r="D82" i="27"/>
  <c r="E82" i="27"/>
  <c r="F82" i="27"/>
  <c r="G82" i="27"/>
  <c r="H82" i="27"/>
  <c r="AA82" i="27"/>
  <c r="AB82" i="27"/>
  <c r="AC82" i="27"/>
  <c r="AD82" i="27"/>
  <c r="AF82" i="27"/>
  <c r="AG82" i="27"/>
  <c r="AH82" i="27"/>
  <c r="AJ82" i="27"/>
  <c r="D83" i="27"/>
  <c r="E83" i="27"/>
  <c r="AA83" i="27" s="1"/>
  <c r="F83" i="27"/>
  <c r="G83" i="27"/>
  <c r="H83" i="27"/>
  <c r="AB83" i="27"/>
  <c r="AC83" i="27"/>
  <c r="AD83" i="27"/>
  <c r="AF83" i="27"/>
  <c r="AG83" i="27"/>
  <c r="AH83" i="27"/>
  <c r="AJ83" i="27"/>
  <c r="D84" i="27"/>
  <c r="E84" i="27"/>
  <c r="F84" i="27"/>
  <c r="G84" i="27"/>
  <c r="AA84" i="27" s="1"/>
  <c r="H84" i="27"/>
  <c r="AB84" i="27"/>
  <c r="AJ84" i="27"/>
  <c r="D85" i="27"/>
  <c r="E85" i="27"/>
  <c r="AD85" i="27" s="1"/>
  <c r="F85" i="27"/>
  <c r="G85" i="27"/>
  <c r="AA85" i="27" s="1"/>
  <c r="H85" i="27"/>
  <c r="AF85" i="27" s="1"/>
  <c r="I85" i="27"/>
  <c r="AC85" i="27" s="1"/>
  <c r="J85" i="27"/>
  <c r="K85" i="27"/>
  <c r="L85" i="27"/>
  <c r="AB85" i="27"/>
  <c r="AG85" i="27"/>
  <c r="AH85" i="27"/>
  <c r="D86" i="27"/>
  <c r="E86" i="27"/>
  <c r="F86" i="27"/>
  <c r="G86" i="27"/>
  <c r="AA86" i="27" s="1"/>
  <c r="H86" i="27"/>
  <c r="I86" i="27"/>
  <c r="J86" i="27"/>
  <c r="AG86" i="27" s="1"/>
  <c r="K86" i="27"/>
  <c r="AD86" i="27" s="1"/>
  <c r="L86" i="27"/>
  <c r="AH86" i="27" s="1"/>
  <c r="AB86" i="27"/>
  <c r="AC86" i="27"/>
  <c r="D87" i="27"/>
  <c r="E87" i="27"/>
  <c r="F87" i="27"/>
  <c r="G87" i="27"/>
  <c r="AA87" i="27" s="1"/>
  <c r="H87" i="27"/>
  <c r="I87" i="27"/>
  <c r="J87" i="27"/>
  <c r="K87" i="27"/>
  <c r="L87" i="27"/>
  <c r="AB87" i="27"/>
  <c r="AC87" i="27"/>
  <c r="AD87" i="27"/>
  <c r="AF87" i="27"/>
  <c r="AG87" i="27"/>
  <c r="AH87" i="27"/>
  <c r="D88" i="27"/>
  <c r="E88" i="27"/>
  <c r="AD88" i="27" s="1"/>
  <c r="F88" i="27"/>
  <c r="AH88" i="27" s="1"/>
  <c r="G88" i="27"/>
  <c r="H88" i="27"/>
  <c r="I88" i="27"/>
  <c r="AC88" i="27" s="1"/>
  <c r="J88" i="27"/>
  <c r="AG88" i="27" s="1"/>
  <c r="K88" i="27"/>
  <c r="L88" i="27"/>
  <c r="AA88" i="27"/>
  <c r="AB88" i="27"/>
  <c r="D89" i="27"/>
  <c r="E89" i="27"/>
  <c r="F89" i="27"/>
  <c r="G89" i="27"/>
  <c r="H89" i="27"/>
  <c r="I89" i="27"/>
  <c r="J89" i="27"/>
  <c r="K89" i="27"/>
  <c r="L89" i="27"/>
  <c r="AA89" i="27"/>
  <c r="AB89" i="27"/>
  <c r="AC89" i="27"/>
  <c r="AD89" i="27"/>
  <c r="AF89" i="27"/>
  <c r="AG89" i="27"/>
  <c r="AH89" i="27"/>
  <c r="AJ89" i="27"/>
  <c r="D90" i="27"/>
  <c r="E90" i="27"/>
  <c r="AC90" i="27" s="1"/>
  <c r="F90" i="27"/>
  <c r="AG90" i="27" s="1"/>
  <c r="G90" i="27"/>
  <c r="AA90" i="27" s="1"/>
  <c r="H90" i="27"/>
  <c r="I90" i="27"/>
  <c r="J90" i="27"/>
  <c r="K90" i="27"/>
  <c r="AD90" i="27" s="1"/>
  <c r="L90" i="27"/>
  <c r="AH90" i="27" s="1"/>
  <c r="AB90" i="27"/>
  <c r="D91" i="27"/>
  <c r="E91" i="27"/>
  <c r="F91" i="27"/>
  <c r="G91" i="27"/>
  <c r="H91" i="27"/>
  <c r="I91" i="27"/>
  <c r="J91" i="27"/>
  <c r="K91" i="27"/>
  <c r="AD91" i="27" s="1"/>
  <c r="L91" i="27"/>
  <c r="AH91" i="27" s="1"/>
  <c r="AA91" i="27"/>
  <c r="AB91" i="27"/>
  <c r="AC91" i="27"/>
  <c r="AF91" i="27"/>
  <c r="AG91" i="27"/>
  <c r="AJ91" i="27"/>
  <c r="D92" i="27"/>
  <c r="E92" i="27"/>
  <c r="AA92" i="27" s="1"/>
  <c r="F92" i="27"/>
  <c r="AF92" i="27" s="1"/>
  <c r="G92" i="27"/>
  <c r="H92" i="27"/>
  <c r="AJ92" i="27" s="1"/>
  <c r="I92" i="27"/>
  <c r="AC92" i="27" s="1"/>
  <c r="J92" i="27"/>
  <c r="AG92" i="27" s="1"/>
  <c r="K92" i="27"/>
  <c r="L92" i="27"/>
  <c r="AB92" i="27"/>
  <c r="D93" i="27"/>
  <c r="E93" i="27"/>
  <c r="F93" i="27"/>
  <c r="G93" i="27"/>
  <c r="H93" i="27"/>
  <c r="I93" i="27"/>
  <c r="J93" i="27"/>
  <c r="K93" i="27"/>
  <c r="AD93" i="27" s="1"/>
  <c r="L93" i="27"/>
  <c r="AH93" i="27" s="1"/>
  <c r="AA93" i="27"/>
  <c r="AB93" i="27"/>
  <c r="AC93" i="27"/>
  <c r="AF93" i="27"/>
  <c r="AG93" i="27"/>
  <c r="AJ93" i="27"/>
  <c r="D94" i="27"/>
  <c r="E94" i="27"/>
  <c r="F94" i="27"/>
  <c r="G94" i="27"/>
  <c r="AA94" i="27" s="1"/>
  <c r="H94" i="27"/>
  <c r="I94" i="27"/>
  <c r="AC94" i="27" s="1"/>
  <c r="J94" i="27"/>
  <c r="AG94" i="27" s="1"/>
  <c r="K94" i="27"/>
  <c r="AD94" i="27" s="1"/>
  <c r="L94" i="27"/>
  <c r="AH94" i="27" s="1"/>
  <c r="AB94" i="27"/>
  <c r="D95" i="27"/>
  <c r="E95" i="27"/>
  <c r="F95" i="27"/>
  <c r="G95" i="27"/>
  <c r="H95" i="27"/>
  <c r="AJ95" i="27" s="1"/>
  <c r="I95" i="27"/>
  <c r="J95" i="27"/>
  <c r="AG95" i="27" s="1"/>
  <c r="K95" i="27"/>
  <c r="L95" i="27"/>
  <c r="AH95" i="27" s="1"/>
  <c r="AA95" i="27"/>
  <c r="AB95" i="27"/>
  <c r="AC95" i="27"/>
  <c r="AD95" i="27"/>
  <c r="AF95" i="27"/>
  <c r="D96" i="27"/>
  <c r="E96" i="27"/>
  <c r="F96" i="27"/>
  <c r="G96" i="27"/>
  <c r="H96" i="27"/>
  <c r="I96" i="27"/>
  <c r="AC96" i="27" s="1"/>
  <c r="J96" i="27"/>
  <c r="AG96" i="27" s="1"/>
  <c r="K96" i="27"/>
  <c r="AD96" i="27" s="1"/>
  <c r="L96" i="27"/>
  <c r="AH96" i="27" s="1"/>
  <c r="AA96" i="27"/>
  <c r="AB96" i="27"/>
  <c r="D97" i="27"/>
  <c r="E97" i="27"/>
  <c r="F97" i="27"/>
  <c r="G97" i="27"/>
  <c r="H97" i="27"/>
  <c r="I97" i="27"/>
  <c r="J97" i="27"/>
  <c r="AG97" i="27" s="1"/>
  <c r="K97" i="27"/>
  <c r="L97" i="27"/>
  <c r="AH97" i="27" s="1"/>
  <c r="AA97" i="27"/>
  <c r="AB97" i="27"/>
  <c r="AC97" i="27"/>
  <c r="AD97" i="27"/>
  <c r="AF97" i="27"/>
  <c r="AJ97" i="27"/>
  <c r="D98" i="27"/>
  <c r="E98" i="27"/>
  <c r="F98" i="27"/>
  <c r="G98" i="27"/>
  <c r="AA98" i="27" s="1"/>
  <c r="H98" i="27"/>
  <c r="I98" i="27"/>
  <c r="J98" i="27"/>
  <c r="K98" i="27"/>
  <c r="L98" i="27"/>
  <c r="AH98" i="27" s="1"/>
  <c r="AB98" i="27"/>
  <c r="D99" i="27"/>
  <c r="E99" i="27"/>
  <c r="AC99" i="27" s="1"/>
  <c r="F99" i="27"/>
  <c r="G99" i="27"/>
  <c r="AA99" i="27" s="1"/>
  <c r="H99" i="27"/>
  <c r="I99" i="27"/>
  <c r="J99" i="27"/>
  <c r="K99" i="27"/>
  <c r="L99" i="27"/>
  <c r="AB99" i="27"/>
  <c r="D100" i="27"/>
  <c r="E100" i="27"/>
  <c r="F100" i="27"/>
  <c r="AH100" i="27" s="1"/>
  <c r="G100" i="27"/>
  <c r="AA100" i="27" s="1"/>
  <c r="H100" i="27"/>
  <c r="AF100" i="27" s="1"/>
  <c r="I100" i="27"/>
  <c r="AC100" i="27" s="1"/>
  <c r="J100" i="27"/>
  <c r="AG100" i="27" s="1"/>
  <c r="K100" i="27"/>
  <c r="AD100" i="27" s="1"/>
  <c r="L100" i="27"/>
  <c r="AB100" i="27"/>
  <c r="AJ100" i="27"/>
  <c r="D101" i="27"/>
  <c r="E101" i="27"/>
  <c r="F101" i="27"/>
  <c r="G101" i="27"/>
  <c r="AA101" i="27" s="1"/>
  <c r="H101" i="27"/>
  <c r="I101" i="27"/>
  <c r="AC101" i="27" s="1"/>
  <c r="J101" i="27"/>
  <c r="AG101" i="27" s="1"/>
  <c r="K101" i="27"/>
  <c r="AD101" i="27" s="1"/>
  <c r="L101" i="27"/>
  <c r="AB101" i="27"/>
  <c r="D102" i="27"/>
  <c r="E102" i="27"/>
  <c r="AC102" i="27" s="1"/>
  <c r="F102" i="27"/>
  <c r="AG102" i="27" s="1"/>
  <c r="G102" i="27"/>
  <c r="AA102" i="27" s="1"/>
  <c r="H102" i="27"/>
  <c r="I102" i="27"/>
  <c r="J102" i="27"/>
  <c r="K102" i="27"/>
  <c r="L102" i="27"/>
  <c r="AB102" i="27"/>
  <c r="AD102" i="27"/>
  <c r="AF102" i="27"/>
  <c r="AJ102" i="27"/>
  <c r="D103" i="27"/>
  <c r="E103" i="27"/>
  <c r="F103" i="27"/>
  <c r="AH103" i="27" s="1"/>
  <c r="G103" i="27"/>
  <c r="AA103" i="27" s="1"/>
  <c r="H103" i="27"/>
  <c r="I103" i="27"/>
  <c r="AC103" i="27" s="1"/>
  <c r="J103" i="27"/>
  <c r="K103" i="27"/>
  <c r="AD103" i="27" s="1"/>
  <c r="L103" i="27"/>
  <c r="AB103" i="27"/>
  <c r="D104" i="27"/>
  <c r="E104" i="27"/>
  <c r="AA104" i="27" s="1"/>
  <c r="F104" i="27"/>
  <c r="AF104" i="27" s="1"/>
  <c r="G104" i="27"/>
  <c r="H104" i="27"/>
  <c r="I104" i="27"/>
  <c r="J104" i="27"/>
  <c r="K104" i="27"/>
  <c r="L104" i="27"/>
  <c r="AB104" i="27"/>
  <c r="AC104" i="27"/>
  <c r="AD104" i="27"/>
  <c r="AH104" i="27"/>
  <c r="AJ104" i="27"/>
  <c r="D105" i="27"/>
  <c r="E105" i="27"/>
  <c r="F105" i="27"/>
  <c r="G105" i="27"/>
  <c r="AA105" i="27" s="1"/>
  <c r="H105" i="27"/>
  <c r="I105" i="27"/>
  <c r="AC105" i="27" s="1"/>
  <c r="J105" i="27"/>
  <c r="K105" i="27"/>
  <c r="AD105" i="27" s="1"/>
  <c r="L105" i="27"/>
  <c r="AB105" i="27"/>
  <c r="D106" i="27"/>
  <c r="E106" i="27"/>
  <c r="F106" i="27"/>
  <c r="G106" i="27"/>
  <c r="H106" i="27"/>
  <c r="I106" i="27"/>
  <c r="J106" i="27"/>
  <c r="K106" i="27"/>
  <c r="L106" i="27"/>
  <c r="AA106" i="27"/>
  <c r="AB106" i="27"/>
  <c r="AC106" i="27"/>
  <c r="AD106" i="27"/>
  <c r="AF106" i="27"/>
  <c r="AG106" i="27"/>
  <c r="AH106" i="27"/>
  <c r="AJ106" i="27"/>
  <c r="D107" i="27"/>
  <c r="E107" i="27"/>
  <c r="F107" i="27"/>
  <c r="G107" i="27"/>
  <c r="AJ107" i="27" s="1"/>
  <c r="H107" i="27"/>
  <c r="AA107" i="27"/>
  <c r="AB107" i="27"/>
  <c r="D108" i="27"/>
  <c r="E108" i="27"/>
  <c r="F108" i="27"/>
  <c r="AF108" i="27" s="1"/>
  <c r="G108" i="27"/>
  <c r="AA108" i="27" s="1"/>
  <c r="H108" i="27"/>
  <c r="AB108" i="27"/>
  <c r="AG108" i="27"/>
  <c r="AH108" i="27"/>
  <c r="AJ108" i="27"/>
  <c r="D109" i="27"/>
  <c r="E109" i="27"/>
  <c r="AC109" i="27" s="1"/>
  <c r="F109" i="27"/>
  <c r="AG109" i="27" s="1"/>
  <c r="G109" i="27"/>
  <c r="AA109" i="27" s="1"/>
  <c r="H109" i="27"/>
  <c r="AB109" i="27"/>
  <c r="AD109" i="27"/>
  <c r="AF109" i="27"/>
  <c r="AH109" i="27"/>
  <c r="AJ109" i="27"/>
  <c r="D110" i="27"/>
  <c r="E110" i="27"/>
  <c r="F110" i="27"/>
  <c r="G110" i="27"/>
  <c r="H110" i="27"/>
  <c r="I110" i="27"/>
  <c r="J110" i="27"/>
  <c r="K110" i="27"/>
  <c r="L110" i="27"/>
  <c r="AB110" i="27"/>
  <c r="D111" i="27"/>
  <c r="E111" i="27"/>
  <c r="F111" i="27"/>
  <c r="G111" i="27"/>
  <c r="H111" i="27"/>
  <c r="I111" i="27"/>
  <c r="J111" i="27"/>
  <c r="AG111" i="27" s="1"/>
  <c r="K111" i="27"/>
  <c r="AD111" i="27" s="1"/>
  <c r="L111" i="27"/>
  <c r="AH111" i="27" s="1"/>
  <c r="AA111" i="27"/>
  <c r="AB111" i="27"/>
  <c r="AC111" i="27"/>
  <c r="AF111" i="27"/>
  <c r="AJ111" i="27"/>
  <c r="D112" i="27"/>
  <c r="E112" i="27"/>
  <c r="F112" i="27"/>
  <c r="AH112" i="27" s="1"/>
  <c r="G112" i="27"/>
  <c r="AA112" i="27" s="1"/>
  <c r="H112" i="27"/>
  <c r="I112" i="27"/>
  <c r="AC112" i="27" s="1"/>
  <c r="J112" i="27"/>
  <c r="AG112" i="27" s="1"/>
  <c r="K112" i="27"/>
  <c r="AD112" i="27" s="1"/>
  <c r="L112" i="27"/>
  <c r="AB112" i="27"/>
  <c r="D113" i="27"/>
  <c r="E113" i="27"/>
  <c r="F113" i="27"/>
  <c r="G113" i="27"/>
  <c r="H113" i="27"/>
  <c r="AJ113" i="27" s="1"/>
  <c r="I113" i="27"/>
  <c r="J113" i="27"/>
  <c r="K113" i="27"/>
  <c r="L113" i="27"/>
  <c r="AA113" i="27"/>
  <c r="AB113" i="27"/>
  <c r="AC113" i="27"/>
  <c r="AD113" i="27"/>
  <c r="AF113" i="27"/>
  <c r="AG113" i="27"/>
  <c r="AH113" i="27"/>
  <c r="D114" i="27"/>
  <c r="E114" i="27"/>
  <c r="AC114" i="27" s="1"/>
  <c r="F114" i="27"/>
  <c r="AG114" i="27" s="1"/>
  <c r="G114" i="27"/>
  <c r="AA114" i="27" s="1"/>
  <c r="H114" i="27"/>
  <c r="I114" i="27"/>
  <c r="J114" i="27"/>
  <c r="K114" i="27"/>
  <c r="L114" i="27"/>
  <c r="AB114" i="27"/>
  <c r="AD114" i="27"/>
  <c r="D115" i="27"/>
  <c r="E115" i="27"/>
  <c r="F115" i="27"/>
  <c r="G115" i="27"/>
  <c r="H115" i="27"/>
  <c r="AJ115" i="27" s="1"/>
  <c r="I115" i="27"/>
  <c r="J115" i="27"/>
  <c r="K115" i="27"/>
  <c r="L115" i="27"/>
  <c r="AA115" i="27"/>
  <c r="AB115" i="27"/>
  <c r="AC115" i="27"/>
  <c r="AD115" i="27"/>
  <c r="AF115" i="27"/>
  <c r="AG115" i="27"/>
  <c r="AH115" i="27"/>
  <c r="D116" i="27"/>
  <c r="E116" i="27"/>
  <c r="AA116" i="27" s="1"/>
  <c r="F116" i="27"/>
  <c r="AF116" i="27" s="1"/>
  <c r="G116" i="27"/>
  <c r="H116" i="27"/>
  <c r="I116" i="27"/>
  <c r="J116" i="27"/>
  <c r="K116" i="27"/>
  <c r="L116" i="27"/>
  <c r="AB116" i="27"/>
  <c r="AC116" i="27"/>
  <c r="AJ116" i="27"/>
  <c r="D117" i="27"/>
  <c r="E117" i="27"/>
  <c r="F117" i="27"/>
  <c r="G117" i="27"/>
  <c r="H117" i="27"/>
  <c r="AJ117" i="27" s="1"/>
  <c r="I117" i="27"/>
  <c r="J117" i="27"/>
  <c r="K117" i="27"/>
  <c r="L117" i="27"/>
  <c r="AH117" i="27" s="1"/>
  <c r="AA117" i="27"/>
  <c r="AB117" i="27"/>
  <c r="AC117" i="27"/>
  <c r="AD117" i="27"/>
  <c r="AF117" i="27"/>
  <c r="AG117" i="27"/>
  <c r="D118" i="27"/>
  <c r="E118" i="27"/>
  <c r="F118" i="27"/>
  <c r="G118" i="27"/>
  <c r="H118" i="27"/>
  <c r="I118" i="27"/>
  <c r="J118" i="27"/>
  <c r="K118" i="27"/>
  <c r="L118" i="27"/>
  <c r="AH118" i="27" s="1"/>
  <c r="AA118" i="27"/>
  <c r="AB118" i="27"/>
  <c r="AC118" i="27"/>
  <c r="AD118" i="27"/>
  <c r="AF118" i="27"/>
  <c r="AG118" i="27"/>
  <c r="AJ118" i="27"/>
  <c r="D119" i="27"/>
  <c r="E119" i="27"/>
  <c r="F119" i="27"/>
  <c r="AF119" i="27" s="1"/>
  <c r="G119" i="27"/>
  <c r="H119" i="27"/>
  <c r="AJ119" i="27" s="1"/>
  <c r="I119" i="27"/>
  <c r="J119" i="27"/>
  <c r="AG119" i="27" s="1"/>
  <c r="K119" i="27"/>
  <c r="L119" i="27"/>
  <c r="AH119" i="27" s="1"/>
  <c r="AA119" i="27"/>
  <c r="AB119" i="27"/>
  <c r="AC119" i="27"/>
  <c r="AD119" i="27"/>
  <c r="D120" i="27"/>
  <c r="E120" i="27"/>
  <c r="F120" i="27"/>
  <c r="G120" i="27"/>
  <c r="H120" i="27"/>
  <c r="I120" i="27"/>
  <c r="J120" i="27"/>
  <c r="AG120" i="27" s="1"/>
  <c r="K120" i="27"/>
  <c r="AD120" i="27" s="1"/>
  <c r="L120" i="27"/>
  <c r="AH120" i="27" s="1"/>
  <c r="AA120" i="27"/>
  <c r="AB120" i="27"/>
  <c r="AC120" i="27"/>
  <c r="AF120" i="27"/>
  <c r="AJ120" i="27"/>
  <c r="D121" i="27"/>
  <c r="E121" i="27"/>
  <c r="F121" i="27"/>
  <c r="G121" i="27"/>
  <c r="H121" i="27"/>
  <c r="AF121" i="27" s="1"/>
  <c r="I121" i="27"/>
  <c r="J121" i="27"/>
  <c r="AG121" i="27" s="1"/>
  <c r="K121" i="27"/>
  <c r="AD121" i="27" s="1"/>
  <c r="L121" i="27"/>
  <c r="AH121" i="27" s="1"/>
  <c r="AA121" i="27"/>
  <c r="AB121" i="27"/>
  <c r="AC121" i="27"/>
  <c r="D122" i="27"/>
  <c r="E122" i="27"/>
  <c r="F122" i="27"/>
  <c r="G122" i="27"/>
  <c r="H122" i="27"/>
  <c r="I122" i="27"/>
  <c r="AC122" i="27" s="1"/>
  <c r="J122" i="27"/>
  <c r="AG122" i="27" s="1"/>
  <c r="K122" i="27"/>
  <c r="AD122" i="27" s="1"/>
  <c r="L122" i="27"/>
  <c r="AH122" i="27" s="1"/>
  <c r="AA122" i="27"/>
  <c r="AB122" i="27"/>
  <c r="D123" i="27"/>
  <c r="E123" i="27"/>
  <c r="F123" i="27"/>
  <c r="G123" i="27"/>
  <c r="H123" i="27"/>
  <c r="I123" i="27"/>
  <c r="J123" i="27"/>
  <c r="AG123" i="27" s="1"/>
  <c r="K123" i="27"/>
  <c r="AD123" i="27" s="1"/>
  <c r="L123" i="27"/>
  <c r="AH123" i="27" s="1"/>
  <c r="AA123" i="27"/>
  <c r="AB123" i="27"/>
  <c r="AC123" i="27"/>
  <c r="D124" i="27"/>
  <c r="E124" i="27"/>
  <c r="F124" i="27"/>
  <c r="G124" i="27"/>
  <c r="H124" i="27"/>
  <c r="AF124" i="27" s="1"/>
  <c r="I124" i="27"/>
  <c r="J124" i="27"/>
  <c r="AG124" i="27" s="1"/>
  <c r="K124" i="27"/>
  <c r="L124" i="27"/>
  <c r="AH124" i="27" s="1"/>
  <c r="AA124" i="27"/>
  <c r="AB124" i="27"/>
  <c r="AC124" i="27"/>
  <c r="AD124" i="27"/>
  <c r="D125" i="27"/>
  <c r="E125" i="27"/>
  <c r="F125" i="27"/>
  <c r="G125" i="27"/>
  <c r="H125" i="27"/>
  <c r="I125" i="27"/>
  <c r="AC125" i="27" s="1"/>
  <c r="J125" i="27"/>
  <c r="AG125" i="27" s="1"/>
  <c r="K125" i="27"/>
  <c r="AD125" i="27" s="1"/>
  <c r="L125" i="27"/>
  <c r="AH125" i="27" s="1"/>
  <c r="AA125" i="27"/>
  <c r="AB125" i="27"/>
  <c r="D126" i="27"/>
  <c r="E126" i="27"/>
  <c r="F126" i="27"/>
  <c r="G126" i="27"/>
  <c r="AA126" i="27" s="1"/>
  <c r="H126" i="27"/>
  <c r="AF126" i="27" s="1"/>
  <c r="I126" i="27"/>
  <c r="AC126" i="27" s="1"/>
  <c r="J126" i="27"/>
  <c r="K126" i="27"/>
  <c r="L126" i="27"/>
  <c r="AB126" i="27"/>
  <c r="AD126" i="27"/>
  <c r="AG126" i="27"/>
  <c r="AH126" i="27"/>
  <c r="AJ126" i="27"/>
  <c r="D127" i="27"/>
  <c r="E127" i="27"/>
  <c r="F127" i="27"/>
  <c r="G127" i="27"/>
  <c r="H127" i="27"/>
  <c r="I127" i="27"/>
  <c r="J127" i="27"/>
  <c r="AG127" i="27" s="1"/>
  <c r="K127" i="27"/>
  <c r="L127" i="27"/>
  <c r="AB127" i="27"/>
  <c r="AH127" i="27"/>
  <c r="AJ127" i="27"/>
  <c r="D128" i="27"/>
  <c r="E128" i="27"/>
  <c r="F128" i="27"/>
  <c r="G128" i="27"/>
  <c r="H128" i="27"/>
  <c r="I128" i="27"/>
  <c r="AC128" i="27" s="1"/>
  <c r="J128" i="27"/>
  <c r="AG128" i="27" s="1"/>
  <c r="K128" i="27"/>
  <c r="AD128" i="27" s="1"/>
  <c r="L128" i="27"/>
  <c r="AA128" i="27"/>
  <c r="AB128" i="27"/>
  <c r="AF128" i="27"/>
  <c r="AH128" i="27"/>
  <c r="AJ128" i="27"/>
  <c r="D129" i="27"/>
  <c r="E129" i="27"/>
  <c r="AD129" i="27" s="1"/>
  <c r="F129" i="27"/>
  <c r="G129" i="27"/>
  <c r="AA129" i="27" s="1"/>
  <c r="H129" i="27"/>
  <c r="I129" i="27"/>
  <c r="AC129" i="27" s="1"/>
  <c r="J129" i="27"/>
  <c r="K129" i="27"/>
  <c r="L129" i="27"/>
  <c r="AB129" i="27"/>
  <c r="D130" i="27"/>
  <c r="E130" i="27"/>
  <c r="F130" i="27"/>
  <c r="G130" i="27"/>
  <c r="AA130" i="27" s="1"/>
  <c r="H130" i="27"/>
  <c r="AF130" i="27" s="1"/>
  <c r="I130" i="27"/>
  <c r="J130" i="27"/>
  <c r="AG130" i="27" s="1"/>
  <c r="K130" i="27"/>
  <c r="L130" i="27"/>
  <c r="AH130" i="27" s="1"/>
  <c r="AB130" i="27"/>
  <c r="AC130" i="27"/>
  <c r="AD130" i="27"/>
  <c r="AJ130" i="27"/>
  <c r="D131" i="27"/>
  <c r="E131" i="27"/>
  <c r="F131" i="27"/>
  <c r="G131" i="27"/>
  <c r="H131" i="27"/>
  <c r="I131" i="27"/>
  <c r="J131" i="27"/>
  <c r="K131" i="27"/>
  <c r="L131" i="27"/>
  <c r="AB131" i="27"/>
  <c r="D133" i="27"/>
  <c r="E133" i="27"/>
  <c r="AC133" i="27" s="1"/>
  <c r="F133" i="27"/>
  <c r="G133" i="27"/>
  <c r="H133" i="27"/>
  <c r="AA133" i="27"/>
  <c r="AB133" i="27"/>
  <c r="AD133" i="27"/>
  <c r="AF133" i="27"/>
  <c r="AG133" i="27"/>
  <c r="AH133" i="27"/>
  <c r="AJ133" i="27"/>
  <c r="D134" i="27"/>
  <c r="E134" i="27"/>
  <c r="F134" i="27"/>
  <c r="G134" i="27"/>
  <c r="H134" i="27"/>
  <c r="AA134" i="27"/>
  <c r="AB134" i="27"/>
  <c r="D135" i="27"/>
  <c r="E135" i="27"/>
  <c r="F135" i="27"/>
  <c r="G135" i="27"/>
  <c r="AA135" i="27" s="1"/>
  <c r="H135" i="27"/>
  <c r="AB135" i="27"/>
  <c r="D136" i="27"/>
  <c r="E136" i="27"/>
  <c r="F136" i="27"/>
  <c r="G136" i="27"/>
  <c r="H136" i="27"/>
  <c r="AA136" i="27"/>
  <c r="AB136" i="27"/>
  <c r="AC136" i="27"/>
  <c r="AD136" i="27"/>
  <c r="AF136" i="27"/>
  <c r="AG136" i="27"/>
  <c r="AH136" i="27"/>
  <c r="D137" i="27"/>
  <c r="E137" i="27"/>
  <c r="F137" i="27"/>
  <c r="G137" i="27"/>
  <c r="H137" i="27"/>
  <c r="AA137" i="27"/>
  <c r="AB137" i="27"/>
  <c r="AC137" i="27"/>
  <c r="AD137" i="27"/>
  <c r="AF137" i="27"/>
  <c r="AG137" i="27"/>
  <c r="AH137" i="27"/>
  <c r="AJ137" i="27"/>
  <c r="D138" i="27"/>
  <c r="E138" i="27"/>
  <c r="F138" i="27"/>
  <c r="G138" i="27"/>
  <c r="H138" i="27"/>
  <c r="AA138" i="27"/>
  <c r="AB138" i="27"/>
  <c r="AC138" i="27"/>
  <c r="AD138" i="27"/>
  <c r="AF138" i="27"/>
  <c r="AG138" i="27"/>
  <c r="AH138" i="27"/>
  <c r="AJ138" i="27"/>
  <c r="D139" i="27"/>
  <c r="E139" i="27"/>
  <c r="F139" i="27"/>
  <c r="G139" i="27"/>
  <c r="AA139" i="27" s="1"/>
  <c r="H139" i="27"/>
  <c r="AF139" i="27" s="1"/>
  <c r="AB139" i="27"/>
  <c r="D140" i="27"/>
  <c r="E140" i="27"/>
  <c r="F140" i="27"/>
  <c r="AH140" i="27" s="1"/>
  <c r="G140" i="27"/>
  <c r="H140" i="27"/>
  <c r="AJ140" i="27" s="1"/>
  <c r="AA140" i="27"/>
  <c r="AB140" i="27"/>
  <c r="AC140" i="27"/>
  <c r="AD140" i="27"/>
  <c r="AG140" i="27"/>
  <c r="D141" i="27"/>
  <c r="E141" i="27"/>
  <c r="F141" i="27"/>
  <c r="G141" i="27"/>
  <c r="H141" i="27"/>
  <c r="I141" i="27"/>
  <c r="AC141" i="27" s="1"/>
  <c r="J141" i="27"/>
  <c r="AG141" i="27" s="1"/>
  <c r="K141" i="27"/>
  <c r="AD141" i="27" s="1"/>
  <c r="L141" i="27"/>
  <c r="AH141" i="27" s="1"/>
  <c r="AA141" i="27"/>
  <c r="AB141" i="27"/>
  <c r="D142" i="27"/>
  <c r="E142" i="27"/>
  <c r="F142" i="27"/>
  <c r="G142" i="27"/>
  <c r="AA142" i="27" s="1"/>
  <c r="H142" i="27"/>
  <c r="I142" i="27"/>
  <c r="AC142" i="27" s="1"/>
  <c r="J142" i="27"/>
  <c r="AG142" i="27" s="1"/>
  <c r="K142" i="27"/>
  <c r="L142" i="27"/>
  <c r="AB142" i="27"/>
  <c r="AD142" i="27"/>
  <c r="AF142" i="27"/>
  <c r="AH142" i="27"/>
  <c r="AJ142" i="27"/>
  <c r="D143" i="27"/>
  <c r="E143" i="27"/>
  <c r="F143" i="27"/>
  <c r="G143" i="27"/>
  <c r="H143" i="27"/>
  <c r="I143" i="27"/>
  <c r="J143" i="27"/>
  <c r="K143" i="27"/>
  <c r="L143" i="27"/>
  <c r="AB143" i="27"/>
  <c r="D144" i="27"/>
  <c r="E144" i="27"/>
  <c r="F144" i="27"/>
  <c r="G144" i="27"/>
  <c r="H144" i="27"/>
  <c r="I144" i="27"/>
  <c r="J144" i="27"/>
  <c r="AG144" i="27" s="1"/>
  <c r="K144" i="27"/>
  <c r="AD144" i="27" s="1"/>
  <c r="L144" i="27"/>
  <c r="AH144" i="27" s="1"/>
  <c r="AA144" i="27"/>
  <c r="AB144" i="27"/>
  <c r="AC144" i="27"/>
  <c r="AF144" i="27"/>
  <c r="AJ144" i="27"/>
  <c r="E146" i="27"/>
  <c r="F146" i="27"/>
  <c r="AH146" i="27" s="1"/>
  <c r="G146" i="27"/>
  <c r="AA146" i="27" s="1"/>
  <c r="H146" i="27"/>
  <c r="I146" i="27"/>
  <c r="AC146" i="27" s="1"/>
  <c r="J146" i="27"/>
  <c r="AG146" i="27" s="1"/>
  <c r="K146" i="27"/>
  <c r="AD146" i="27" s="1"/>
  <c r="L146" i="27"/>
  <c r="AB146" i="27"/>
  <c r="E147" i="27"/>
  <c r="F147" i="27"/>
  <c r="G147" i="27"/>
  <c r="H147" i="27"/>
  <c r="I147" i="27"/>
  <c r="AC147" i="27" s="1"/>
  <c r="J147" i="27"/>
  <c r="K147" i="27"/>
  <c r="L147" i="27"/>
  <c r="AA147" i="27"/>
  <c r="AB147" i="27"/>
  <c r="AD147" i="27"/>
  <c r="AF147" i="27"/>
  <c r="AG147" i="27"/>
  <c r="AH147" i="27"/>
  <c r="AJ147" i="27"/>
  <c r="E148" i="27"/>
  <c r="AD148" i="27" s="1"/>
  <c r="F148" i="27"/>
  <c r="G148" i="27"/>
  <c r="H148" i="27"/>
  <c r="I148" i="27"/>
  <c r="J148" i="27"/>
  <c r="K148" i="27"/>
  <c r="L148" i="27"/>
  <c r="AB148" i="27"/>
  <c r="AF148" i="27"/>
  <c r="AG148" i="27"/>
  <c r="AH148" i="27"/>
  <c r="AJ148" i="27"/>
  <c r="E149" i="27"/>
  <c r="F149" i="27"/>
  <c r="G149" i="27"/>
  <c r="AA149" i="27" s="1"/>
  <c r="H149" i="27"/>
  <c r="I149" i="27"/>
  <c r="J149" i="27"/>
  <c r="K149" i="27"/>
  <c r="L149" i="27"/>
  <c r="AB149" i="27"/>
  <c r="AC149" i="27"/>
  <c r="AD149" i="27"/>
  <c r="AF149" i="27"/>
  <c r="AG149" i="27"/>
  <c r="AH149" i="27"/>
  <c r="AJ149" i="27"/>
  <c r="E150" i="27"/>
  <c r="F150" i="27"/>
  <c r="G150" i="27"/>
  <c r="AA150" i="27" s="1"/>
  <c r="H150" i="27"/>
  <c r="I150" i="27"/>
  <c r="J150" i="27"/>
  <c r="K150" i="27"/>
  <c r="L150" i="27"/>
  <c r="AB150" i="27"/>
  <c r="AC150" i="27"/>
  <c r="AD150" i="27"/>
  <c r="AF150" i="27"/>
  <c r="AG150" i="27"/>
  <c r="AH150" i="27"/>
  <c r="AJ150" i="27"/>
  <c r="E151" i="27"/>
  <c r="F151" i="27"/>
  <c r="G151" i="27"/>
  <c r="H151" i="27"/>
  <c r="I151" i="27"/>
  <c r="J151" i="27"/>
  <c r="K151" i="27"/>
  <c r="L151" i="27"/>
  <c r="AA151" i="27"/>
  <c r="AB151" i="27"/>
  <c r="AC151" i="27"/>
  <c r="AD151" i="27"/>
  <c r="AF151" i="27"/>
  <c r="AG151" i="27"/>
  <c r="AH151" i="27"/>
  <c r="AJ151" i="27"/>
  <c r="E152" i="27"/>
  <c r="F152" i="27"/>
  <c r="G152" i="27"/>
  <c r="H152" i="27"/>
  <c r="I152" i="27"/>
  <c r="J152" i="27"/>
  <c r="K152" i="27"/>
  <c r="L152" i="27"/>
  <c r="AA152" i="27"/>
  <c r="AB152" i="27"/>
  <c r="AC152" i="27"/>
  <c r="AD152" i="27"/>
  <c r="AF152" i="27"/>
  <c r="AG152" i="27"/>
  <c r="AH152" i="27"/>
  <c r="AJ152" i="27"/>
  <c r="D2" i="26"/>
  <c r="E2" i="26"/>
  <c r="F2" i="26"/>
  <c r="G2" i="26"/>
  <c r="H2" i="26"/>
  <c r="I2" i="26"/>
  <c r="J2" i="26"/>
  <c r="K2" i="26"/>
  <c r="L2" i="26"/>
  <c r="AA2" i="26"/>
  <c r="AB2" i="26"/>
  <c r="AC2" i="26"/>
  <c r="AD2" i="26"/>
  <c r="D3" i="26"/>
  <c r="E3" i="26"/>
  <c r="AD3" i="26" s="1"/>
  <c r="F3" i="26"/>
  <c r="G3" i="26"/>
  <c r="AA3" i="26" s="1"/>
  <c r="H3" i="26"/>
  <c r="I3" i="26"/>
  <c r="AC3" i="26" s="1"/>
  <c r="J3" i="26"/>
  <c r="K3" i="26"/>
  <c r="L3" i="26"/>
  <c r="AB3" i="26"/>
  <c r="D4" i="26"/>
  <c r="E4" i="26"/>
  <c r="AD4" i="26" s="1"/>
  <c r="F4" i="26"/>
  <c r="G4" i="26"/>
  <c r="AA4" i="26" s="1"/>
  <c r="H4" i="26"/>
  <c r="I4" i="26"/>
  <c r="AC4" i="26" s="1"/>
  <c r="J4" i="26"/>
  <c r="K4" i="26"/>
  <c r="L4" i="26"/>
  <c r="AB4" i="26"/>
  <c r="D5" i="26"/>
  <c r="E5" i="26"/>
  <c r="F5" i="26"/>
  <c r="G5" i="26"/>
  <c r="H5" i="26"/>
  <c r="I5" i="26"/>
  <c r="J5" i="26"/>
  <c r="K5" i="26"/>
  <c r="L5" i="26"/>
  <c r="AA5" i="26"/>
  <c r="AB5" i="26"/>
  <c r="AC5" i="26"/>
  <c r="AD5" i="26"/>
  <c r="D6" i="26"/>
  <c r="E6" i="26"/>
  <c r="F6" i="26"/>
  <c r="G6" i="26"/>
  <c r="H6" i="26"/>
  <c r="I6" i="26"/>
  <c r="J6" i="26"/>
  <c r="K6" i="26"/>
  <c r="AD6" i="26" s="1"/>
  <c r="L6" i="26"/>
  <c r="AA6" i="26"/>
  <c r="AB6" i="26"/>
  <c r="AC6" i="26"/>
  <c r="D7" i="26"/>
  <c r="E7" i="26"/>
  <c r="F7" i="26"/>
  <c r="G7" i="26"/>
  <c r="H7" i="26"/>
  <c r="I7" i="26"/>
  <c r="J7" i="26"/>
  <c r="K7" i="26"/>
  <c r="L7" i="26"/>
  <c r="AA7" i="26"/>
  <c r="AB7" i="26"/>
  <c r="AC7" i="26"/>
  <c r="AD7" i="26"/>
  <c r="D8" i="26"/>
  <c r="E8" i="26"/>
  <c r="AD8" i="26" s="1"/>
  <c r="F8" i="26"/>
  <c r="G8" i="26"/>
  <c r="AA8" i="26" s="1"/>
  <c r="H8" i="26"/>
  <c r="I8" i="26"/>
  <c r="AC8" i="26" s="1"/>
  <c r="J8" i="26"/>
  <c r="K8" i="26"/>
  <c r="L8" i="26"/>
  <c r="AB8" i="26"/>
  <c r="D9" i="26"/>
  <c r="E9" i="26"/>
  <c r="AC9" i="26" s="1"/>
  <c r="F9" i="26"/>
  <c r="G9" i="26"/>
  <c r="AA9" i="26" s="1"/>
  <c r="H9" i="26"/>
  <c r="I9" i="26"/>
  <c r="J9" i="26"/>
  <c r="K9" i="26"/>
  <c r="L9" i="26"/>
  <c r="AB9" i="26"/>
  <c r="D10" i="26"/>
  <c r="E10" i="26"/>
  <c r="F10" i="26"/>
  <c r="G10" i="26"/>
  <c r="H10" i="26"/>
  <c r="I10" i="26"/>
  <c r="J10" i="26"/>
  <c r="K10" i="26"/>
  <c r="AD10" i="26" s="1"/>
  <c r="L10" i="26"/>
  <c r="AA10" i="26"/>
  <c r="AB10" i="26"/>
  <c r="AC10" i="26"/>
  <c r="D11" i="26"/>
  <c r="E11" i="26"/>
  <c r="F11" i="26"/>
  <c r="G11" i="26"/>
  <c r="H11" i="26"/>
  <c r="I11" i="26"/>
  <c r="AC11" i="26" s="1"/>
  <c r="J11" i="26"/>
  <c r="K11" i="26"/>
  <c r="AD11" i="26" s="1"/>
  <c r="L11" i="26"/>
  <c r="AA11" i="26"/>
  <c r="AB11" i="26"/>
  <c r="D12" i="26"/>
  <c r="E12" i="26"/>
  <c r="F12" i="26"/>
  <c r="G12" i="26"/>
  <c r="H12" i="26"/>
  <c r="I12" i="26"/>
  <c r="J12" i="26"/>
  <c r="K12" i="26"/>
  <c r="L12" i="26"/>
  <c r="AA12" i="26"/>
  <c r="AB12" i="26"/>
  <c r="AC12" i="26"/>
  <c r="AD12" i="26"/>
  <c r="E13" i="26"/>
  <c r="AD13" i="26" s="1"/>
  <c r="F13" i="26"/>
  <c r="G13" i="26"/>
  <c r="AA13" i="26" s="1"/>
  <c r="H13" i="26"/>
  <c r="I13" i="26"/>
  <c r="AC13" i="26" s="1"/>
  <c r="J13" i="26"/>
  <c r="K13" i="26"/>
  <c r="L13" i="26"/>
  <c r="AB13" i="26"/>
  <c r="D14" i="26"/>
  <c r="E14" i="26"/>
  <c r="AC14" i="26" s="1"/>
  <c r="F14" i="26"/>
  <c r="G14" i="26"/>
  <c r="AA14" i="26" s="1"/>
  <c r="H14" i="26"/>
  <c r="I14" i="26"/>
  <c r="J14" i="26"/>
  <c r="K14" i="26"/>
  <c r="L14" i="26"/>
  <c r="AB14" i="26"/>
  <c r="D15" i="26"/>
  <c r="E15" i="26"/>
  <c r="F15" i="26"/>
  <c r="G15" i="26"/>
  <c r="H15" i="26"/>
  <c r="I15" i="26"/>
  <c r="J15" i="26"/>
  <c r="K15" i="26"/>
  <c r="AD15" i="26" s="1"/>
  <c r="L15" i="26"/>
  <c r="AA15" i="26"/>
  <c r="AB15" i="26"/>
  <c r="AC15" i="26"/>
  <c r="D16" i="26"/>
  <c r="E16" i="26"/>
  <c r="F16" i="26"/>
  <c r="G16" i="26"/>
  <c r="H16" i="26"/>
  <c r="I16" i="26"/>
  <c r="AC16" i="26" s="1"/>
  <c r="J16" i="26"/>
  <c r="K16" i="26"/>
  <c r="AD16" i="26" s="1"/>
  <c r="L16" i="26"/>
  <c r="AA16" i="26"/>
  <c r="AB16" i="26"/>
  <c r="D17" i="26"/>
  <c r="E17" i="26"/>
  <c r="F17" i="26"/>
  <c r="G17" i="26"/>
  <c r="H17" i="26"/>
  <c r="I17" i="26"/>
  <c r="J17" i="26"/>
  <c r="K17" i="26"/>
  <c r="L17" i="26"/>
  <c r="AA17" i="26"/>
  <c r="AB17" i="26"/>
  <c r="AC17" i="26"/>
  <c r="AD17" i="26"/>
  <c r="D18" i="26"/>
  <c r="E18" i="26"/>
  <c r="AD18" i="26" s="1"/>
  <c r="F18" i="26"/>
  <c r="G18" i="26"/>
  <c r="AA18" i="26" s="1"/>
  <c r="H18" i="26"/>
  <c r="I18" i="26"/>
  <c r="J18" i="26"/>
  <c r="K18" i="26"/>
  <c r="L18" i="26"/>
  <c r="AB18" i="26"/>
  <c r="D19" i="26"/>
  <c r="E19" i="26"/>
  <c r="AC19" i="26" s="1"/>
  <c r="F19" i="26"/>
  <c r="G19" i="26"/>
  <c r="AA19" i="26" s="1"/>
  <c r="H19" i="26"/>
  <c r="I19" i="26"/>
  <c r="J19" i="26"/>
  <c r="K19" i="26"/>
  <c r="L19" i="26"/>
  <c r="AB19" i="26"/>
  <c r="D20" i="26"/>
  <c r="E20" i="26"/>
  <c r="F20" i="26"/>
  <c r="G20" i="26"/>
  <c r="H20" i="26"/>
  <c r="I20" i="26"/>
  <c r="AC20" i="26" s="1"/>
  <c r="J20" i="26"/>
  <c r="K20" i="26"/>
  <c r="AD20" i="26" s="1"/>
  <c r="L20" i="26"/>
  <c r="AA20" i="26"/>
  <c r="AB20" i="26"/>
  <c r="D21" i="26"/>
  <c r="E21" i="26"/>
  <c r="F21" i="26"/>
  <c r="G21" i="26"/>
  <c r="H21" i="26"/>
  <c r="I21" i="26"/>
  <c r="AC21" i="26" s="1"/>
  <c r="J21" i="26"/>
  <c r="K21" i="26"/>
  <c r="AD21" i="26" s="1"/>
  <c r="L21" i="26"/>
  <c r="AA21" i="26"/>
  <c r="AB21" i="26"/>
  <c r="D22" i="26"/>
  <c r="E22" i="26"/>
  <c r="F22" i="26"/>
  <c r="G22" i="26"/>
  <c r="H22" i="26"/>
  <c r="I22" i="26"/>
  <c r="J22" i="26"/>
  <c r="K22" i="26"/>
  <c r="L22" i="26"/>
  <c r="AA22" i="26"/>
  <c r="AB22" i="26"/>
  <c r="AC22" i="26"/>
  <c r="AD22" i="26"/>
  <c r="D23" i="26"/>
  <c r="E23" i="26"/>
  <c r="AD23" i="26" s="1"/>
  <c r="F23" i="26"/>
  <c r="G23" i="26"/>
  <c r="AA23" i="26" s="1"/>
  <c r="H23" i="26"/>
  <c r="I23" i="26"/>
  <c r="J23" i="26"/>
  <c r="K23" i="26"/>
  <c r="L23" i="26"/>
  <c r="AB23" i="26"/>
  <c r="D24" i="26"/>
  <c r="E24" i="26"/>
  <c r="AA24" i="26" s="1"/>
  <c r="F24" i="26"/>
  <c r="G24" i="26"/>
  <c r="H24" i="26"/>
  <c r="I24" i="26"/>
  <c r="J24" i="26"/>
  <c r="K24" i="26"/>
  <c r="L24" i="26"/>
  <c r="AB24" i="26"/>
  <c r="D25" i="26"/>
  <c r="E25" i="26"/>
  <c r="F25" i="26"/>
  <c r="G25" i="26"/>
  <c r="H25" i="26"/>
  <c r="I25" i="26"/>
  <c r="AC25" i="26" s="1"/>
  <c r="J25" i="26"/>
  <c r="K25" i="26"/>
  <c r="AD25" i="26" s="1"/>
  <c r="L25" i="26"/>
  <c r="AA25" i="26"/>
  <c r="AB25" i="26"/>
  <c r="D26" i="26"/>
  <c r="E26" i="26"/>
  <c r="F26" i="26"/>
  <c r="G26" i="26"/>
  <c r="AA26" i="26" s="1"/>
  <c r="H26" i="26"/>
  <c r="I26" i="26"/>
  <c r="AC26" i="26" s="1"/>
  <c r="J26" i="26"/>
  <c r="K26" i="26"/>
  <c r="AD26" i="26" s="1"/>
  <c r="L26" i="26"/>
  <c r="AB26" i="26"/>
  <c r="D27" i="26"/>
  <c r="E27" i="26"/>
  <c r="F27" i="26"/>
  <c r="G27" i="26"/>
  <c r="H27" i="26"/>
  <c r="I27" i="26"/>
  <c r="J27" i="26"/>
  <c r="K27" i="26"/>
  <c r="L27" i="26"/>
  <c r="AA27" i="26"/>
  <c r="AB27" i="26"/>
  <c r="AC27" i="26"/>
  <c r="AD27" i="26"/>
  <c r="D28" i="26"/>
  <c r="E28" i="26"/>
  <c r="AA28" i="26" s="1"/>
  <c r="F28" i="26"/>
  <c r="G28" i="26"/>
  <c r="H28" i="26"/>
  <c r="AB28" i="26"/>
  <c r="AA29" i="26"/>
  <c r="AB29" i="26"/>
  <c r="AC29" i="26"/>
  <c r="AD29" i="26"/>
  <c r="D30" i="26"/>
  <c r="D72" i="26" s="1"/>
  <c r="D73" i="26" s="1"/>
  <c r="E30" i="26"/>
  <c r="AC30" i="26" s="1"/>
  <c r="F30" i="26"/>
  <c r="G30" i="26"/>
  <c r="H30" i="26"/>
  <c r="AB30" i="26"/>
  <c r="D31" i="26"/>
  <c r="E31" i="26"/>
  <c r="F31" i="26"/>
  <c r="G31" i="26"/>
  <c r="H31" i="26"/>
  <c r="AA31" i="26"/>
  <c r="AB31" i="26"/>
  <c r="AC31" i="26"/>
  <c r="AD31" i="26"/>
  <c r="D32" i="26"/>
  <c r="E32" i="26"/>
  <c r="AC32" i="26" s="1"/>
  <c r="F32" i="26"/>
  <c r="G32" i="26"/>
  <c r="AA32" i="26" s="1"/>
  <c r="H32" i="26"/>
  <c r="AB32" i="26"/>
  <c r="D33" i="26"/>
  <c r="E33" i="26"/>
  <c r="AC33" i="26" s="1"/>
  <c r="F33" i="26"/>
  <c r="G33" i="26"/>
  <c r="H33" i="26"/>
  <c r="AA33" i="26"/>
  <c r="AB33" i="26"/>
  <c r="D34" i="26"/>
  <c r="E34" i="26"/>
  <c r="F34" i="26"/>
  <c r="G34" i="26"/>
  <c r="H34" i="26"/>
  <c r="AA34" i="26"/>
  <c r="AB34" i="26"/>
  <c r="AC34" i="26"/>
  <c r="AD34" i="26"/>
  <c r="D35" i="26"/>
  <c r="E35" i="26"/>
  <c r="F35" i="26"/>
  <c r="G35" i="26"/>
  <c r="AA35" i="26" s="1"/>
  <c r="H35" i="26"/>
  <c r="I35" i="26"/>
  <c r="AC35" i="26" s="1"/>
  <c r="J35" i="26"/>
  <c r="K35" i="26"/>
  <c r="AD35" i="26" s="1"/>
  <c r="L35" i="26"/>
  <c r="AB35" i="26"/>
  <c r="D36" i="26"/>
  <c r="E36" i="26"/>
  <c r="F36" i="26"/>
  <c r="G36" i="26"/>
  <c r="AA36" i="26" s="1"/>
  <c r="H36" i="26"/>
  <c r="I36" i="26"/>
  <c r="AC36" i="26" s="1"/>
  <c r="J36" i="26"/>
  <c r="K36" i="26"/>
  <c r="AD36" i="26" s="1"/>
  <c r="L36" i="26"/>
  <c r="AB36" i="26"/>
  <c r="D37" i="26"/>
  <c r="E37" i="26"/>
  <c r="F37" i="26"/>
  <c r="G37" i="26"/>
  <c r="H37" i="26"/>
  <c r="I37" i="26"/>
  <c r="J37" i="26"/>
  <c r="K37" i="26"/>
  <c r="L37" i="26"/>
  <c r="AA37" i="26"/>
  <c r="AB37" i="26"/>
  <c r="AC37" i="26"/>
  <c r="AD37" i="26"/>
  <c r="D38" i="26"/>
  <c r="E38" i="26"/>
  <c r="AA38" i="26" s="1"/>
  <c r="F38" i="26"/>
  <c r="G38" i="26"/>
  <c r="H38" i="26"/>
  <c r="I38" i="26"/>
  <c r="J38" i="26"/>
  <c r="K38" i="26"/>
  <c r="L38" i="26"/>
  <c r="AB38" i="26"/>
  <c r="D39" i="26"/>
  <c r="E39" i="26"/>
  <c r="F39" i="26"/>
  <c r="G39" i="26"/>
  <c r="H39" i="26"/>
  <c r="I39" i="26"/>
  <c r="J39" i="26"/>
  <c r="K39" i="26"/>
  <c r="L39" i="26"/>
  <c r="AA39" i="26"/>
  <c r="AB39" i="26"/>
  <c r="AC39" i="26"/>
  <c r="AD39" i="26"/>
  <c r="D40" i="26"/>
  <c r="E40" i="26"/>
  <c r="F40" i="26"/>
  <c r="G40" i="26"/>
  <c r="AA40" i="26" s="1"/>
  <c r="H40" i="26"/>
  <c r="I40" i="26"/>
  <c r="AC40" i="26" s="1"/>
  <c r="J40" i="26"/>
  <c r="K40" i="26"/>
  <c r="AD40" i="26" s="1"/>
  <c r="L40" i="26"/>
  <c r="AB40" i="26"/>
  <c r="D41" i="26"/>
  <c r="E41" i="26"/>
  <c r="AC41" i="26" s="1"/>
  <c r="F41" i="26"/>
  <c r="G41" i="26"/>
  <c r="H41" i="26"/>
  <c r="AA41" i="26"/>
  <c r="AB41" i="26"/>
  <c r="D42" i="26"/>
  <c r="E42" i="26"/>
  <c r="F42" i="26"/>
  <c r="G42" i="26"/>
  <c r="H42" i="26"/>
  <c r="AA42" i="26"/>
  <c r="AB42" i="26"/>
  <c r="AC42" i="26"/>
  <c r="AD42" i="26"/>
  <c r="D43" i="26"/>
  <c r="E43" i="26"/>
  <c r="F43" i="26"/>
  <c r="G43" i="26"/>
  <c r="H43" i="26"/>
  <c r="AA43" i="26"/>
  <c r="AB43" i="26"/>
  <c r="AC43" i="26"/>
  <c r="AD43" i="26"/>
  <c r="D44" i="26"/>
  <c r="E44" i="26"/>
  <c r="F44" i="26"/>
  <c r="G44" i="26"/>
  <c r="H44" i="26"/>
  <c r="AA44" i="26"/>
  <c r="AB44" i="26"/>
  <c r="AC44" i="26"/>
  <c r="AD44" i="26"/>
  <c r="D45" i="26"/>
  <c r="E45" i="26"/>
  <c r="AD45" i="26" s="1"/>
  <c r="F45" i="26"/>
  <c r="G45" i="26"/>
  <c r="AA45" i="26" s="1"/>
  <c r="H45" i="26"/>
  <c r="AB45" i="26"/>
  <c r="AA46" i="26"/>
  <c r="AB46" i="26"/>
  <c r="AC46" i="26"/>
  <c r="AD46" i="26"/>
  <c r="D47" i="26"/>
  <c r="E47" i="26"/>
  <c r="F47" i="26"/>
  <c r="G47" i="26"/>
  <c r="H47" i="26"/>
  <c r="AA47" i="26"/>
  <c r="AB47" i="26"/>
  <c r="AC47" i="26"/>
  <c r="AD47" i="26"/>
  <c r="D48" i="26"/>
  <c r="E48" i="26"/>
  <c r="F48" i="26"/>
  <c r="G48" i="26"/>
  <c r="H48" i="26"/>
  <c r="AA48" i="26"/>
  <c r="AB48" i="26"/>
  <c r="AC48" i="26"/>
  <c r="AD48" i="26"/>
  <c r="D49" i="26"/>
  <c r="E49" i="26"/>
  <c r="AC49" i="26" s="1"/>
  <c r="F49" i="26"/>
  <c r="G49" i="26"/>
  <c r="AA49" i="26" s="1"/>
  <c r="H49" i="26"/>
  <c r="AB49" i="26"/>
  <c r="D50" i="26"/>
  <c r="E50" i="26"/>
  <c r="F50" i="26"/>
  <c r="G50" i="26"/>
  <c r="H50" i="26"/>
  <c r="AA50" i="26"/>
  <c r="AB50" i="26"/>
  <c r="AC50" i="26"/>
  <c r="AD50" i="26"/>
  <c r="D51" i="26"/>
  <c r="E51" i="26"/>
  <c r="AC51" i="26" s="1"/>
  <c r="F51" i="26"/>
  <c r="G51" i="26"/>
  <c r="H51" i="26"/>
  <c r="AA51" i="26"/>
  <c r="AB51" i="26"/>
  <c r="D52" i="26"/>
  <c r="E52" i="26"/>
  <c r="F52" i="26"/>
  <c r="G52" i="26"/>
  <c r="H52" i="26"/>
  <c r="AA52" i="26"/>
  <c r="AB52" i="26"/>
  <c r="AC52" i="26"/>
  <c r="AD52" i="26"/>
  <c r="D53" i="26"/>
  <c r="E53" i="26"/>
  <c r="F53" i="26"/>
  <c r="G53" i="26"/>
  <c r="H53" i="26"/>
  <c r="I53" i="26"/>
  <c r="J53" i="26"/>
  <c r="K53" i="26"/>
  <c r="L53" i="26"/>
  <c r="AA53" i="26"/>
  <c r="AB53" i="26"/>
  <c r="AC53" i="26"/>
  <c r="AD53" i="26"/>
  <c r="D54" i="26"/>
  <c r="E54" i="26"/>
  <c r="AC54" i="26" s="1"/>
  <c r="F54" i="26"/>
  <c r="G54" i="26"/>
  <c r="H54" i="26"/>
  <c r="AA54" i="26"/>
  <c r="AB54" i="26"/>
  <c r="D55" i="26"/>
  <c r="E55" i="26"/>
  <c r="F55" i="26"/>
  <c r="G55" i="26"/>
  <c r="H55" i="26"/>
  <c r="AA55" i="26"/>
  <c r="AB55" i="26"/>
  <c r="AC55" i="26"/>
  <c r="AD55" i="26"/>
  <c r="AA56" i="26"/>
  <c r="AB56" i="26"/>
  <c r="AC56" i="26"/>
  <c r="AD56" i="26"/>
  <c r="D57" i="26"/>
  <c r="E57" i="26"/>
  <c r="F57" i="26"/>
  <c r="G57" i="26"/>
  <c r="H57" i="26"/>
  <c r="AA57" i="26"/>
  <c r="AB57" i="26"/>
  <c r="AC57" i="26"/>
  <c r="AD57" i="26"/>
  <c r="D58" i="26"/>
  <c r="E58" i="26"/>
  <c r="AD58" i="26" s="1"/>
  <c r="F58" i="26"/>
  <c r="G58" i="26"/>
  <c r="H58" i="26"/>
  <c r="AA58" i="26"/>
  <c r="AB58" i="26"/>
  <c r="AC58" i="26"/>
  <c r="D59" i="26"/>
  <c r="E59" i="26"/>
  <c r="F59" i="26"/>
  <c r="G59" i="26"/>
  <c r="H59" i="26"/>
  <c r="AA59" i="26"/>
  <c r="AB59" i="26"/>
  <c r="AC59" i="26"/>
  <c r="AD59" i="26"/>
  <c r="D60" i="26"/>
  <c r="E60" i="26"/>
  <c r="AC60" i="26" s="1"/>
  <c r="F60" i="26"/>
  <c r="G60" i="26"/>
  <c r="H60" i="26"/>
  <c r="AB60" i="26"/>
  <c r="D61" i="26"/>
  <c r="E61" i="26"/>
  <c r="F61" i="26"/>
  <c r="G61" i="26"/>
  <c r="H61" i="26"/>
  <c r="AA61" i="26"/>
  <c r="AB61" i="26"/>
  <c r="AC61" i="26"/>
  <c r="AD61" i="26"/>
  <c r="D62" i="26"/>
  <c r="E62" i="26"/>
  <c r="AC62" i="26" s="1"/>
  <c r="F62" i="26"/>
  <c r="G62" i="26"/>
  <c r="AA62" i="26" s="1"/>
  <c r="H62" i="26"/>
  <c r="AB62" i="26"/>
  <c r="D63" i="26"/>
  <c r="E63" i="26"/>
  <c r="AC63" i="26" s="1"/>
  <c r="F63" i="26"/>
  <c r="G63" i="26"/>
  <c r="H63" i="26"/>
  <c r="AA63" i="26"/>
  <c r="AB63" i="26"/>
  <c r="D64" i="26"/>
  <c r="E64" i="26"/>
  <c r="F64" i="26"/>
  <c r="G64" i="26"/>
  <c r="H64" i="26"/>
  <c r="I64" i="26"/>
  <c r="J64" i="26"/>
  <c r="K64" i="26"/>
  <c r="L64" i="26"/>
  <c r="AA64" i="26"/>
  <c r="AB64" i="26"/>
  <c r="AC64" i="26"/>
  <c r="AD64" i="26"/>
  <c r="D65" i="26"/>
  <c r="E65" i="26"/>
  <c r="AD65" i="26" s="1"/>
  <c r="F65" i="26"/>
  <c r="G65" i="26"/>
  <c r="AA65" i="26" s="1"/>
  <c r="H65" i="26"/>
  <c r="I65" i="26"/>
  <c r="J65" i="26"/>
  <c r="K65" i="26"/>
  <c r="L65" i="26"/>
  <c r="AB65" i="26"/>
  <c r="D66" i="26"/>
  <c r="E66" i="26"/>
  <c r="AC66" i="26" s="1"/>
  <c r="F66" i="26"/>
  <c r="G66" i="26"/>
  <c r="AA66" i="26" s="1"/>
  <c r="H66" i="26"/>
  <c r="I66" i="26"/>
  <c r="J66" i="26"/>
  <c r="K66" i="26"/>
  <c r="L66" i="26"/>
  <c r="AB66" i="26"/>
  <c r="D67" i="26"/>
  <c r="E67" i="26"/>
  <c r="F67" i="26"/>
  <c r="G67" i="26"/>
  <c r="H67" i="26"/>
  <c r="I67" i="26"/>
  <c r="AC67" i="26" s="1"/>
  <c r="J67" i="26"/>
  <c r="K67" i="26"/>
  <c r="AD67" i="26" s="1"/>
  <c r="L67" i="26"/>
  <c r="AA67" i="26"/>
  <c r="AB67" i="26"/>
  <c r="D68" i="26"/>
  <c r="E68" i="26"/>
  <c r="F68" i="26"/>
  <c r="G68" i="26"/>
  <c r="H68" i="26"/>
  <c r="I68" i="26"/>
  <c r="AC68" i="26" s="1"/>
  <c r="J68" i="26"/>
  <c r="K68" i="26"/>
  <c r="AD68" i="26" s="1"/>
  <c r="L68" i="26"/>
  <c r="AA68" i="26"/>
  <c r="AB68" i="26"/>
  <c r="D69" i="26"/>
  <c r="E69" i="26"/>
  <c r="F69" i="26"/>
  <c r="G69" i="26"/>
  <c r="H69" i="26"/>
  <c r="I69" i="26"/>
  <c r="J69" i="26"/>
  <c r="K69" i="26"/>
  <c r="L69" i="26"/>
  <c r="AA69" i="26"/>
  <c r="AB69" i="26"/>
  <c r="AC69" i="26"/>
  <c r="AD69" i="26"/>
  <c r="E70" i="26"/>
  <c r="AD70" i="26" s="1"/>
  <c r="F70" i="26"/>
  <c r="G70" i="26"/>
  <c r="AA70" i="26" s="1"/>
  <c r="H70" i="26"/>
  <c r="I70" i="26"/>
  <c r="J70" i="26"/>
  <c r="K70" i="26"/>
  <c r="L70" i="26"/>
  <c r="AB70" i="26"/>
  <c r="E71" i="26"/>
  <c r="AC71" i="26" s="1"/>
  <c r="F71" i="26"/>
  <c r="G71" i="26"/>
  <c r="AA71" i="26" s="1"/>
  <c r="H71" i="26"/>
  <c r="I71" i="26"/>
  <c r="J71" i="26"/>
  <c r="K71" i="26"/>
  <c r="L71" i="26"/>
  <c r="AB71" i="26"/>
  <c r="E72" i="26"/>
  <c r="F72" i="26"/>
  <c r="G72" i="26"/>
  <c r="H72" i="26"/>
  <c r="I72" i="26"/>
  <c r="J72" i="26"/>
  <c r="K72" i="26"/>
  <c r="AD72" i="26" s="1"/>
  <c r="L72" i="26"/>
  <c r="AA72" i="26"/>
  <c r="AB72" i="26"/>
  <c r="AC72" i="26"/>
  <c r="E73" i="26"/>
  <c r="F73" i="26"/>
  <c r="G73" i="26"/>
  <c r="H73" i="26"/>
  <c r="I73" i="26"/>
  <c r="AC73" i="26" s="1"/>
  <c r="J73" i="26"/>
  <c r="K73" i="26"/>
  <c r="AD73" i="26" s="1"/>
  <c r="L73" i="26"/>
  <c r="AA73" i="26"/>
  <c r="AB73" i="26"/>
  <c r="E74" i="26"/>
  <c r="F74" i="26"/>
  <c r="G74" i="26"/>
  <c r="H74" i="26"/>
  <c r="I74" i="26"/>
  <c r="J74" i="26"/>
  <c r="K74" i="26"/>
  <c r="L74" i="26"/>
  <c r="AA74" i="26"/>
  <c r="AB74" i="26"/>
  <c r="AC74" i="26"/>
  <c r="AD74" i="26"/>
  <c r="E75" i="26"/>
  <c r="AC75" i="26" s="1"/>
  <c r="F75" i="26"/>
  <c r="G75" i="26"/>
  <c r="AA75" i="26" s="1"/>
  <c r="H75" i="26"/>
  <c r="I75" i="26"/>
  <c r="J75" i="26"/>
  <c r="K75" i="26"/>
  <c r="L75" i="26"/>
  <c r="AB75" i="26"/>
  <c r="E76" i="26"/>
  <c r="AC76" i="26" s="1"/>
  <c r="F76" i="26"/>
  <c r="G76" i="26"/>
  <c r="AA76" i="26" s="1"/>
  <c r="H76" i="26"/>
  <c r="I76" i="26"/>
  <c r="J76" i="26"/>
  <c r="K76" i="26"/>
  <c r="L76" i="26"/>
  <c r="AB76" i="26"/>
  <c r="E77" i="26"/>
  <c r="F77" i="26"/>
  <c r="G77" i="26"/>
  <c r="H77" i="26"/>
  <c r="I77" i="26"/>
  <c r="AC77" i="26" s="1"/>
  <c r="J77" i="26"/>
  <c r="K77" i="26"/>
  <c r="AD77" i="26" s="1"/>
  <c r="L77" i="26"/>
  <c r="AA77" i="26"/>
  <c r="AB77" i="26"/>
  <c r="E78" i="26"/>
  <c r="F78" i="26"/>
  <c r="G78" i="26"/>
  <c r="H78" i="26"/>
  <c r="I78" i="26"/>
  <c r="AC78" i="26" s="1"/>
  <c r="J78" i="26"/>
  <c r="K78" i="26"/>
  <c r="AD78" i="26" s="1"/>
  <c r="L78" i="26"/>
  <c r="AA78" i="26"/>
  <c r="AB78" i="26"/>
  <c r="E79" i="26"/>
  <c r="F79" i="26"/>
  <c r="G79" i="26"/>
  <c r="H79" i="26"/>
  <c r="I79" i="26"/>
  <c r="J79" i="26"/>
  <c r="K79" i="26"/>
  <c r="L79" i="26"/>
  <c r="AA79" i="26"/>
  <c r="AB79" i="26"/>
  <c r="AC79" i="26"/>
  <c r="AD79" i="26"/>
  <c r="E80" i="26"/>
  <c r="AD80" i="26" s="1"/>
  <c r="F80" i="26"/>
  <c r="G80" i="26"/>
  <c r="AA80" i="26" s="1"/>
  <c r="H80" i="26"/>
  <c r="I80" i="26"/>
  <c r="AC80" i="26" s="1"/>
  <c r="J80" i="26"/>
  <c r="K80" i="26"/>
  <c r="L80" i="26"/>
  <c r="AB80" i="26"/>
  <c r="D81" i="26"/>
  <c r="D133" i="26" s="1"/>
  <c r="D134" i="26" s="1"/>
  <c r="E81" i="26"/>
  <c r="AC81" i="26" s="1"/>
  <c r="F81" i="26"/>
  <c r="G81" i="26"/>
  <c r="AA81" i="26" s="1"/>
  <c r="H81" i="26"/>
  <c r="AB81" i="26"/>
  <c r="D82" i="26"/>
  <c r="E82" i="26"/>
  <c r="F82" i="26"/>
  <c r="G82" i="26"/>
  <c r="H82" i="26"/>
  <c r="AA82" i="26"/>
  <c r="AB82" i="26"/>
  <c r="AC82" i="26"/>
  <c r="AD82" i="26"/>
  <c r="D83" i="26"/>
  <c r="E83" i="26"/>
  <c r="AC83" i="26" s="1"/>
  <c r="F83" i="26"/>
  <c r="G83" i="26"/>
  <c r="H83" i="26"/>
  <c r="AA83" i="26"/>
  <c r="AB83" i="26"/>
  <c r="D84" i="26"/>
  <c r="E84" i="26"/>
  <c r="F84" i="26"/>
  <c r="G84" i="26"/>
  <c r="H84" i="26"/>
  <c r="AA84" i="26"/>
  <c r="AB84" i="26"/>
  <c r="AC84" i="26"/>
  <c r="AD84" i="26"/>
  <c r="D85" i="26"/>
  <c r="E85" i="26"/>
  <c r="F85" i="26"/>
  <c r="G85" i="26"/>
  <c r="AA85" i="26" s="1"/>
  <c r="H85" i="26"/>
  <c r="AB85" i="26"/>
  <c r="AC85" i="26"/>
  <c r="AD85" i="26"/>
  <c r="D86" i="26"/>
  <c r="E86" i="26"/>
  <c r="F86" i="26"/>
  <c r="G86" i="26"/>
  <c r="H86" i="26"/>
  <c r="AA86" i="26"/>
  <c r="AB86" i="26"/>
  <c r="AC86" i="26"/>
  <c r="AD86" i="26"/>
  <c r="D87" i="26"/>
  <c r="E87" i="26"/>
  <c r="AA87" i="26" s="1"/>
  <c r="F87" i="26"/>
  <c r="G87" i="26"/>
  <c r="H87" i="26"/>
  <c r="AB87" i="26"/>
  <c r="D88" i="26"/>
  <c r="E88" i="26"/>
  <c r="AC88" i="26" s="1"/>
  <c r="F88" i="26"/>
  <c r="G88" i="26"/>
  <c r="H88" i="26"/>
  <c r="AA88" i="26"/>
  <c r="AB88" i="26"/>
  <c r="D89" i="26"/>
  <c r="E89" i="26"/>
  <c r="F89" i="26"/>
  <c r="G89" i="26"/>
  <c r="H89" i="26"/>
  <c r="I89" i="26"/>
  <c r="J89" i="26"/>
  <c r="K89" i="26"/>
  <c r="L89" i="26"/>
  <c r="AA89" i="26"/>
  <c r="AB89" i="26"/>
  <c r="AC89" i="26"/>
  <c r="AD89" i="26"/>
  <c r="D90" i="26"/>
  <c r="E90" i="26"/>
  <c r="AD90" i="26" s="1"/>
  <c r="F90" i="26"/>
  <c r="G90" i="26"/>
  <c r="AA90" i="26" s="1"/>
  <c r="H90" i="26"/>
  <c r="I90" i="26"/>
  <c r="J90" i="26"/>
  <c r="K90" i="26"/>
  <c r="L90" i="26"/>
  <c r="AB90" i="26"/>
  <c r="D91" i="26"/>
  <c r="E91" i="26"/>
  <c r="AA91" i="26" s="1"/>
  <c r="F91" i="26"/>
  <c r="G91" i="26"/>
  <c r="H91" i="26"/>
  <c r="I91" i="26"/>
  <c r="J91" i="26"/>
  <c r="K91" i="26"/>
  <c r="L91" i="26"/>
  <c r="AB91" i="26"/>
  <c r="D92" i="26"/>
  <c r="E92" i="26"/>
  <c r="F92" i="26"/>
  <c r="G92" i="26"/>
  <c r="H92" i="26"/>
  <c r="I92" i="26"/>
  <c r="AC92" i="26" s="1"/>
  <c r="J92" i="26"/>
  <c r="K92" i="26"/>
  <c r="AD92" i="26" s="1"/>
  <c r="L92" i="26"/>
  <c r="AA92" i="26"/>
  <c r="AB92" i="26"/>
  <c r="D93" i="26"/>
  <c r="E93" i="26"/>
  <c r="F93" i="26"/>
  <c r="G93" i="26"/>
  <c r="AA93" i="26" s="1"/>
  <c r="H93" i="26"/>
  <c r="I93" i="26"/>
  <c r="AC93" i="26" s="1"/>
  <c r="J93" i="26"/>
  <c r="K93" i="26"/>
  <c r="AD93" i="26" s="1"/>
  <c r="L93" i="26"/>
  <c r="AB93" i="26"/>
  <c r="I94" i="26"/>
  <c r="J94" i="26"/>
  <c r="K94" i="26"/>
  <c r="L94" i="26"/>
  <c r="AA94" i="26"/>
  <c r="AB94" i="26"/>
  <c r="AC94" i="26"/>
  <c r="AD94" i="26"/>
  <c r="AA95" i="26"/>
  <c r="AB95" i="26"/>
  <c r="AC95" i="26"/>
  <c r="AD95" i="26"/>
  <c r="AA96" i="26"/>
  <c r="AB96" i="26"/>
  <c r="AC96" i="26"/>
  <c r="AD96" i="26"/>
  <c r="AA97" i="26"/>
  <c r="AB97" i="26"/>
  <c r="AC97" i="26"/>
  <c r="AD97" i="26"/>
  <c r="AA98" i="26"/>
  <c r="AB98" i="26"/>
  <c r="AC98" i="26"/>
  <c r="AD98" i="26"/>
  <c r="D99" i="26"/>
  <c r="E99" i="26"/>
  <c r="AC99" i="26" s="1"/>
  <c r="F99" i="26"/>
  <c r="G99" i="26"/>
  <c r="AA99" i="26" s="1"/>
  <c r="H99" i="26"/>
  <c r="AB99" i="26"/>
  <c r="AA100" i="26"/>
  <c r="AB100" i="26"/>
  <c r="AC100" i="26"/>
  <c r="AD100" i="26"/>
  <c r="D101" i="26"/>
  <c r="E101" i="26"/>
  <c r="F101" i="26"/>
  <c r="G101" i="26"/>
  <c r="H101" i="26"/>
  <c r="AA101" i="26"/>
  <c r="AB101" i="26"/>
  <c r="AC101" i="26"/>
  <c r="AD101" i="26"/>
  <c r="D102" i="26"/>
  <c r="E102" i="26"/>
  <c r="AC102" i="26" s="1"/>
  <c r="F102" i="26"/>
  <c r="G102" i="26"/>
  <c r="H102" i="26"/>
  <c r="I102" i="26"/>
  <c r="J102" i="26"/>
  <c r="K102" i="26"/>
  <c r="L102" i="26"/>
  <c r="AB102" i="26"/>
  <c r="D103" i="26"/>
  <c r="E103" i="26"/>
  <c r="F103" i="26"/>
  <c r="G103" i="26"/>
  <c r="H103" i="26"/>
  <c r="I103" i="26"/>
  <c r="J103" i="26"/>
  <c r="K103" i="26"/>
  <c r="L103" i="26"/>
  <c r="AA103" i="26"/>
  <c r="AB103" i="26"/>
  <c r="AC103" i="26"/>
  <c r="AD103" i="26"/>
  <c r="D104" i="26"/>
  <c r="E104" i="26"/>
  <c r="F104" i="26"/>
  <c r="G104" i="26"/>
  <c r="AA104" i="26" s="1"/>
  <c r="H104" i="26"/>
  <c r="I104" i="26"/>
  <c r="AC104" i="26" s="1"/>
  <c r="J104" i="26"/>
  <c r="K104" i="26"/>
  <c r="AD104" i="26" s="1"/>
  <c r="L104" i="26"/>
  <c r="AB104" i="26"/>
  <c r="D105" i="26"/>
  <c r="E105" i="26"/>
  <c r="AD105" i="26" s="1"/>
  <c r="F105" i="26"/>
  <c r="G105" i="26"/>
  <c r="AA105" i="26" s="1"/>
  <c r="H105" i="26"/>
  <c r="I105" i="26"/>
  <c r="AC105" i="26" s="1"/>
  <c r="J105" i="26"/>
  <c r="K105" i="26"/>
  <c r="L105" i="26"/>
  <c r="AB105" i="26"/>
  <c r="D106" i="26"/>
  <c r="E106" i="26"/>
  <c r="F106" i="26"/>
  <c r="G106" i="26"/>
  <c r="H106" i="26"/>
  <c r="I106" i="26"/>
  <c r="J106" i="26"/>
  <c r="K106" i="26"/>
  <c r="L106" i="26"/>
  <c r="AA106" i="26"/>
  <c r="AB106" i="26"/>
  <c r="AC106" i="26"/>
  <c r="AD106" i="26"/>
  <c r="D107" i="26"/>
  <c r="E107" i="26"/>
  <c r="F107" i="26"/>
  <c r="G107" i="26"/>
  <c r="H107" i="26"/>
  <c r="AA107" i="26"/>
  <c r="AB107" i="26"/>
  <c r="AC107" i="26"/>
  <c r="AD107" i="26"/>
  <c r="AA108" i="26"/>
  <c r="AB108" i="26"/>
  <c r="AC108" i="26"/>
  <c r="AD108" i="26"/>
  <c r="D109" i="26"/>
  <c r="E109" i="26"/>
  <c r="F109" i="26"/>
  <c r="G109" i="26"/>
  <c r="H109" i="26"/>
  <c r="AA109" i="26"/>
  <c r="AB109" i="26"/>
  <c r="AC109" i="26"/>
  <c r="AD109" i="26"/>
  <c r="D110" i="26"/>
  <c r="E110" i="26"/>
  <c r="F110" i="26"/>
  <c r="G110" i="26"/>
  <c r="H110" i="26"/>
  <c r="AA110" i="26"/>
  <c r="AB110" i="26"/>
  <c r="AC110" i="26"/>
  <c r="AD110" i="26"/>
  <c r="D111" i="26"/>
  <c r="E111" i="26"/>
  <c r="AA111" i="26" s="1"/>
  <c r="F111" i="26"/>
  <c r="G111" i="26"/>
  <c r="H111" i="26"/>
  <c r="AB111" i="26"/>
  <c r="AA112" i="26"/>
  <c r="AB112" i="26"/>
  <c r="AC112" i="26"/>
  <c r="AD112" i="26"/>
  <c r="D113" i="26"/>
  <c r="E113" i="26"/>
  <c r="F113" i="26"/>
  <c r="G113" i="26"/>
  <c r="AA113" i="26" s="1"/>
  <c r="H113" i="26"/>
  <c r="AB113" i="26"/>
  <c r="AC113" i="26"/>
  <c r="AD113" i="26"/>
  <c r="AA114" i="26"/>
  <c r="AB114" i="26"/>
  <c r="AC114" i="26"/>
  <c r="AD114" i="26"/>
  <c r="D115" i="26"/>
  <c r="E115" i="26"/>
  <c r="F115" i="26"/>
  <c r="G115" i="26"/>
  <c r="AA115" i="26" s="1"/>
  <c r="H115" i="26"/>
  <c r="I115" i="26"/>
  <c r="AC115" i="26" s="1"/>
  <c r="J115" i="26"/>
  <c r="K115" i="26"/>
  <c r="AD115" i="26" s="1"/>
  <c r="L115" i="26"/>
  <c r="AB115" i="26"/>
  <c r="D116" i="26"/>
  <c r="E116" i="26"/>
  <c r="AD116" i="26" s="1"/>
  <c r="F116" i="26"/>
  <c r="G116" i="26"/>
  <c r="AA116" i="26" s="1"/>
  <c r="H116" i="26"/>
  <c r="I116" i="26"/>
  <c r="AC116" i="26" s="1"/>
  <c r="J116" i="26"/>
  <c r="K116" i="26"/>
  <c r="L116" i="26"/>
  <c r="AB116" i="26"/>
  <c r="D117" i="26"/>
  <c r="E117" i="26"/>
  <c r="F117" i="26"/>
  <c r="G117" i="26"/>
  <c r="H117" i="26"/>
  <c r="I117" i="26"/>
  <c r="J117" i="26"/>
  <c r="K117" i="26"/>
  <c r="L117" i="26"/>
  <c r="AA117" i="26"/>
  <c r="AB117" i="26"/>
  <c r="AC117" i="26"/>
  <c r="AD117" i="26"/>
  <c r="D118" i="26"/>
  <c r="E118" i="26"/>
  <c r="F118" i="26"/>
  <c r="G118" i="26"/>
  <c r="H118" i="26"/>
  <c r="I118" i="26"/>
  <c r="J118" i="26"/>
  <c r="K118" i="26"/>
  <c r="L118" i="26"/>
  <c r="AA118" i="26"/>
  <c r="AB118" i="26"/>
  <c r="AC118" i="26"/>
  <c r="AD118" i="26"/>
  <c r="D119" i="26"/>
  <c r="E119" i="26"/>
  <c r="F119" i="26"/>
  <c r="G119" i="26"/>
  <c r="H119" i="26"/>
  <c r="I119" i="26"/>
  <c r="J119" i="26"/>
  <c r="K119" i="26"/>
  <c r="L119" i="26"/>
  <c r="AA119" i="26"/>
  <c r="AB119" i="26"/>
  <c r="AC119" i="26"/>
  <c r="AD119" i="26"/>
  <c r="D120" i="26"/>
  <c r="E120" i="26"/>
  <c r="AC120" i="26" s="1"/>
  <c r="F120" i="26"/>
  <c r="G120" i="26"/>
  <c r="H120" i="26"/>
  <c r="AA120" i="26"/>
  <c r="AB120" i="26"/>
  <c r="AA121" i="26"/>
  <c r="AB121" i="26"/>
  <c r="AC121" i="26"/>
  <c r="AD121" i="26"/>
  <c r="AA122" i="26"/>
  <c r="AB122" i="26"/>
  <c r="AC122" i="26"/>
  <c r="AD122" i="26"/>
  <c r="D123" i="26"/>
  <c r="E123" i="26"/>
  <c r="AC123" i="26" s="1"/>
  <c r="F123" i="26"/>
  <c r="G123" i="26"/>
  <c r="AA123" i="26" s="1"/>
  <c r="H123" i="26"/>
  <c r="AB123" i="26"/>
  <c r="AA124" i="26"/>
  <c r="AB124" i="26"/>
  <c r="AC124" i="26"/>
  <c r="AD124" i="26"/>
  <c r="AA125" i="26"/>
  <c r="AB125" i="26"/>
  <c r="AC125" i="26"/>
  <c r="AD125" i="26"/>
  <c r="D126" i="26"/>
  <c r="E126" i="26"/>
  <c r="AC126" i="26" s="1"/>
  <c r="F126" i="26"/>
  <c r="G126" i="26"/>
  <c r="AA126" i="26" s="1"/>
  <c r="H126" i="26"/>
  <c r="I126" i="26"/>
  <c r="J126" i="26"/>
  <c r="K126" i="26"/>
  <c r="L126" i="26"/>
  <c r="AB126" i="26"/>
  <c r="D127" i="26"/>
  <c r="E127" i="26"/>
  <c r="AC127" i="26" s="1"/>
  <c r="F127" i="26"/>
  <c r="G127" i="26"/>
  <c r="AA127" i="26" s="1"/>
  <c r="H127" i="26"/>
  <c r="I127" i="26"/>
  <c r="J127" i="26"/>
  <c r="K127" i="26"/>
  <c r="L127" i="26"/>
  <c r="AB127" i="26"/>
  <c r="D128" i="26"/>
  <c r="E128" i="26"/>
  <c r="F128" i="26"/>
  <c r="G128" i="26"/>
  <c r="H128" i="26"/>
  <c r="I128" i="26"/>
  <c r="AC128" i="26" s="1"/>
  <c r="J128" i="26"/>
  <c r="K128" i="26"/>
  <c r="AD128" i="26" s="1"/>
  <c r="L128" i="26"/>
  <c r="AA128" i="26"/>
  <c r="AB128" i="26"/>
  <c r="D129" i="26"/>
  <c r="E129" i="26"/>
  <c r="F129" i="26"/>
  <c r="G129" i="26"/>
  <c r="H129" i="26"/>
  <c r="I129" i="26"/>
  <c r="AC129" i="26" s="1"/>
  <c r="J129" i="26"/>
  <c r="K129" i="26"/>
  <c r="AD129" i="26" s="1"/>
  <c r="L129" i="26"/>
  <c r="AA129" i="26"/>
  <c r="AB129" i="26"/>
  <c r="D130" i="26"/>
  <c r="E130" i="26"/>
  <c r="F130" i="26"/>
  <c r="G130" i="26"/>
  <c r="H130" i="26"/>
  <c r="I130" i="26"/>
  <c r="J130" i="26"/>
  <c r="K130" i="26"/>
  <c r="L130" i="26"/>
  <c r="AA130" i="26"/>
  <c r="AB130" i="26"/>
  <c r="AC130" i="26"/>
  <c r="AD130" i="26"/>
  <c r="D131" i="26"/>
  <c r="E131" i="26"/>
  <c r="AD131" i="26" s="1"/>
  <c r="F131" i="26"/>
  <c r="G131" i="26"/>
  <c r="AA131" i="26" s="1"/>
  <c r="H131" i="26"/>
  <c r="I131" i="26"/>
  <c r="J131" i="26"/>
  <c r="K131" i="26"/>
  <c r="L131" i="26"/>
  <c r="AB131" i="26"/>
  <c r="E132" i="26"/>
  <c r="AC132" i="26" s="1"/>
  <c r="F132" i="26"/>
  <c r="G132" i="26"/>
  <c r="AA132" i="26" s="1"/>
  <c r="H132" i="26"/>
  <c r="I132" i="26"/>
  <c r="J132" i="26"/>
  <c r="K132" i="26"/>
  <c r="L132" i="26"/>
  <c r="AB132" i="26"/>
  <c r="E133" i="26"/>
  <c r="F133" i="26"/>
  <c r="G133" i="26"/>
  <c r="H133" i="26"/>
  <c r="I133" i="26"/>
  <c r="AC133" i="26" s="1"/>
  <c r="J133" i="26"/>
  <c r="K133" i="26"/>
  <c r="AD133" i="26" s="1"/>
  <c r="L133" i="26"/>
  <c r="AA133" i="26"/>
  <c r="AB133" i="26"/>
  <c r="E134" i="26"/>
  <c r="F134" i="26"/>
  <c r="G134" i="26"/>
  <c r="H134" i="26"/>
  <c r="I134" i="26"/>
  <c r="AC134" i="26" s="1"/>
  <c r="J134" i="26"/>
  <c r="K134" i="26"/>
  <c r="AD134" i="26" s="1"/>
  <c r="L134" i="26"/>
  <c r="AA134" i="26"/>
  <c r="AB134" i="26"/>
  <c r="E135" i="26"/>
  <c r="F135" i="26"/>
  <c r="G135" i="26"/>
  <c r="H135" i="26"/>
  <c r="I135" i="26"/>
  <c r="J135" i="26"/>
  <c r="K135" i="26"/>
  <c r="L135" i="26"/>
  <c r="AA135" i="26"/>
  <c r="AB135" i="26"/>
  <c r="AC135" i="26"/>
  <c r="AD135" i="26"/>
  <c r="E136" i="26"/>
  <c r="AC136" i="26" s="1"/>
  <c r="F136" i="26"/>
  <c r="G136" i="26"/>
  <c r="AA136" i="26" s="1"/>
  <c r="H136" i="26"/>
  <c r="I136" i="26"/>
  <c r="J136" i="26"/>
  <c r="K136" i="26"/>
  <c r="L136" i="26"/>
  <c r="AB136" i="26"/>
  <c r="E137" i="26"/>
  <c r="AD137" i="26" s="1"/>
  <c r="F137" i="26"/>
  <c r="G137" i="26"/>
  <c r="H137" i="26"/>
  <c r="I137" i="26"/>
  <c r="J137" i="26"/>
  <c r="K137" i="26"/>
  <c r="L137" i="26"/>
  <c r="AB137" i="26"/>
  <c r="E138" i="26"/>
  <c r="F138" i="26"/>
  <c r="G138" i="26"/>
  <c r="H138" i="26"/>
  <c r="I138" i="26"/>
  <c r="AC138" i="26" s="1"/>
  <c r="J138" i="26"/>
  <c r="K138" i="26"/>
  <c r="AD138" i="26" s="1"/>
  <c r="L138" i="26"/>
  <c r="AA138" i="26"/>
  <c r="AB138" i="26"/>
  <c r="D2" i="25"/>
  <c r="E2" i="25"/>
  <c r="F2" i="25"/>
  <c r="G2" i="25"/>
  <c r="H2" i="25"/>
  <c r="I2" i="25"/>
  <c r="J2" i="25"/>
  <c r="K2" i="25"/>
  <c r="L2" i="25"/>
  <c r="AA2" i="25"/>
  <c r="AB2" i="25"/>
  <c r="AC2" i="25"/>
  <c r="AD2" i="25"/>
  <c r="AF2" i="25"/>
  <c r="AG2" i="25"/>
  <c r="AH2" i="25"/>
  <c r="AJ2" i="25"/>
  <c r="D3" i="25"/>
  <c r="D72" i="25" s="1"/>
  <c r="D73" i="25" s="1"/>
  <c r="E3" i="25"/>
  <c r="F3" i="25"/>
  <c r="G3" i="25"/>
  <c r="H3" i="25"/>
  <c r="AJ3" i="25" s="1"/>
  <c r="I3" i="25"/>
  <c r="J3" i="25"/>
  <c r="K3" i="25"/>
  <c r="L3" i="25"/>
  <c r="AA3" i="25"/>
  <c r="AB3" i="25"/>
  <c r="AC3" i="25"/>
  <c r="AD3" i="25"/>
  <c r="AF3" i="25"/>
  <c r="AG3" i="25"/>
  <c r="D4" i="25"/>
  <c r="E4" i="25"/>
  <c r="F4" i="25"/>
  <c r="G4" i="25"/>
  <c r="H4" i="25"/>
  <c r="I4" i="25"/>
  <c r="J4" i="25"/>
  <c r="K4" i="25"/>
  <c r="L4" i="25"/>
  <c r="AA4" i="25"/>
  <c r="AB4" i="25"/>
  <c r="AC4" i="25"/>
  <c r="AD4" i="25"/>
  <c r="AF4" i="25"/>
  <c r="AG4" i="25"/>
  <c r="AH4" i="25"/>
  <c r="AJ4" i="25"/>
  <c r="D5" i="25"/>
  <c r="E5" i="25"/>
  <c r="F5" i="25"/>
  <c r="G5" i="25"/>
  <c r="H5" i="25"/>
  <c r="I5" i="25"/>
  <c r="J5" i="25"/>
  <c r="AG5" i="25" s="1"/>
  <c r="K5" i="25"/>
  <c r="L5" i="25"/>
  <c r="AH5" i="25" s="1"/>
  <c r="AA5" i="25"/>
  <c r="AB5" i="25"/>
  <c r="AC5" i="25"/>
  <c r="AD5" i="25"/>
  <c r="D6" i="25"/>
  <c r="E6" i="25"/>
  <c r="F6" i="25"/>
  <c r="G6" i="25"/>
  <c r="H6" i="25"/>
  <c r="AJ6" i="25" s="1"/>
  <c r="I6" i="25"/>
  <c r="J6" i="25"/>
  <c r="K6" i="25"/>
  <c r="L6" i="25"/>
  <c r="AA6" i="25"/>
  <c r="AB6" i="25"/>
  <c r="AC6" i="25"/>
  <c r="AD6" i="25"/>
  <c r="AF6" i="25"/>
  <c r="AG6" i="25"/>
  <c r="AH6" i="25"/>
  <c r="D7" i="25"/>
  <c r="E7" i="25"/>
  <c r="F7" i="25"/>
  <c r="G7" i="25"/>
  <c r="AA7" i="25" s="1"/>
  <c r="H7" i="25"/>
  <c r="I7" i="25"/>
  <c r="AC7" i="25" s="1"/>
  <c r="J7" i="25"/>
  <c r="K7" i="25"/>
  <c r="L7" i="25"/>
  <c r="AB7" i="25"/>
  <c r="D8" i="25"/>
  <c r="E8" i="25"/>
  <c r="AD8" i="25" s="1"/>
  <c r="F8" i="25"/>
  <c r="G8" i="25"/>
  <c r="AA8" i="25" s="1"/>
  <c r="H8" i="25"/>
  <c r="I8" i="25"/>
  <c r="AC8" i="25" s="1"/>
  <c r="J8" i="25"/>
  <c r="AG8" i="25" s="1"/>
  <c r="K8" i="25"/>
  <c r="L8" i="25"/>
  <c r="AB8" i="25"/>
  <c r="D9" i="25"/>
  <c r="E9" i="25"/>
  <c r="F9" i="25"/>
  <c r="G9" i="25"/>
  <c r="AA9" i="25" s="1"/>
  <c r="H9" i="25"/>
  <c r="AF9" i="25" s="1"/>
  <c r="I9" i="25"/>
  <c r="AC9" i="25" s="1"/>
  <c r="J9" i="25"/>
  <c r="AG9" i="25" s="1"/>
  <c r="K9" i="25"/>
  <c r="AD9" i="25" s="1"/>
  <c r="L9" i="25"/>
  <c r="AB9" i="25"/>
  <c r="AH9" i="25"/>
  <c r="AJ9" i="25"/>
  <c r="D10" i="25"/>
  <c r="E10" i="25"/>
  <c r="F10" i="25"/>
  <c r="G10" i="25"/>
  <c r="H10" i="25"/>
  <c r="I10" i="25"/>
  <c r="AC10" i="25" s="1"/>
  <c r="J10" i="25"/>
  <c r="AG10" i="25" s="1"/>
  <c r="K10" i="25"/>
  <c r="AD10" i="25" s="1"/>
  <c r="L10" i="25"/>
  <c r="AH10" i="25" s="1"/>
  <c r="AA10" i="25"/>
  <c r="AB10" i="25"/>
  <c r="D11" i="25"/>
  <c r="E11" i="25"/>
  <c r="AD11" i="25" s="1"/>
  <c r="F11" i="25"/>
  <c r="G11" i="25"/>
  <c r="AA11" i="25" s="1"/>
  <c r="H11" i="25"/>
  <c r="I11" i="25"/>
  <c r="AC11" i="25" s="1"/>
  <c r="J11" i="25"/>
  <c r="K11" i="25"/>
  <c r="L11" i="25"/>
  <c r="AB11" i="25"/>
  <c r="AF11" i="25"/>
  <c r="AG11" i="25"/>
  <c r="AH11" i="25"/>
  <c r="AJ11" i="25"/>
  <c r="D12" i="25"/>
  <c r="E12" i="25"/>
  <c r="F12" i="25"/>
  <c r="AF12" i="25" s="1"/>
  <c r="G12" i="25"/>
  <c r="H12" i="25"/>
  <c r="AJ12" i="25" s="1"/>
  <c r="I12" i="25"/>
  <c r="J12" i="25"/>
  <c r="K12" i="25"/>
  <c r="L12" i="25"/>
  <c r="AH12" i="25" s="1"/>
  <c r="AA12" i="25"/>
  <c r="AB12" i="25"/>
  <c r="AD12" i="25"/>
  <c r="E13" i="25"/>
  <c r="F13" i="25"/>
  <c r="G13" i="25"/>
  <c r="AA13" i="25" s="1"/>
  <c r="H13" i="25"/>
  <c r="I13" i="25"/>
  <c r="AC13" i="25" s="1"/>
  <c r="J13" i="25"/>
  <c r="K13" i="25"/>
  <c r="L13" i="25"/>
  <c r="AB13" i="25"/>
  <c r="AD13" i="25"/>
  <c r="AF13" i="25"/>
  <c r="AG13" i="25"/>
  <c r="AH13" i="25"/>
  <c r="AJ13" i="25"/>
  <c r="D14" i="25"/>
  <c r="E14" i="25"/>
  <c r="F14" i="25"/>
  <c r="G14" i="25"/>
  <c r="AA14" i="25" s="1"/>
  <c r="H14" i="25"/>
  <c r="AJ14" i="25" s="1"/>
  <c r="I14" i="25"/>
  <c r="J14" i="25"/>
  <c r="K14" i="25"/>
  <c r="L14" i="25"/>
  <c r="AB14" i="25"/>
  <c r="AC14" i="25"/>
  <c r="AD14" i="25"/>
  <c r="AF14" i="25"/>
  <c r="AG14" i="25"/>
  <c r="AH14" i="25"/>
  <c r="D15" i="25"/>
  <c r="E15" i="25"/>
  <c r="F15" i="25"/>
  <c r="AF15" i="25" s="1"/>
  <c r="G15" i="25"/>
  <c r="AA15" i="25" s="1"/>
  <c r="H15" i="25"/>
  <c r="AB15" i="25"/>
  <c r="AG15" i="25"/>
  <c r="AH15" i="25"/>
  <c r="AJ15" i="25"/>
  <c r="D16" i="25"/>
  <c r="E16" i="25"/>
  <c r="F16" i="25"/>
  <c r="AH16" i="25" s="1"/>
  <c r="G16" i="25"/>
  <c r="H16" i="25"/>
  <c r="AJ16" i="25" s="1"/>
  <c r="AA16" i="25"/>
  <c r="AB16" i="25"/>
  <c r="AC16" i="25"/>
  <c r="AD16" i="25"/>
  <c r="AF16" i="25"/>
  <c r="AG16" i="25"/>
  <c r="D17" i="25"/>
  <c r="E17" i="25"/>
  <c r="F17" i="25"/>
  <c r="G17" i="25"/>
  <c r="H17" i="25"/>
  <c r="AJ17" i="25" s="1"/>
  <c r="AA17" i="25"/>
  <c r="AB17" i="25"/>
  <c r="AC17" i="25"/>
  <c r="AD17" i="25"/>
  <c r="AF17" i="25"/>
  <c r="D18" i="25"/>
  <c r="E18" i="25"/>
  <c r="F18" i="25"/>
  <c r="G18" i="25"/>
  <c r="H18" i="25"/>
  <c r="AA18" i="25"/>
  <c r="AB18" i="25"/>
  <c r="AC18" i="25"/>
  <c r="AD18" i="25"/>
  <c r="AF18" i="25"/>
  <c r="AG18" i="25"/>
  <c r="AH18" i="25"/>
  <c r="AJ18" i="25"/>
  <c r="D19" i="25"/>
  <c r="E19" i="25"/>
  <c r="F19" i="25"/>
  <c r="AH19" i="25" s="1"/>
  <c r="G19" i="25"/>
  <c r="H19" i="25"/>
  <c r="AB19" i="25"/>
  <c r="AC19" i="25"/>
  <c r="AD19" i="25"/>
  <c r="AF19" i="25"/>
  <c r="AG19" i="25"/>
  <c r="D20" i="25"/>
  <c r="E20" i="25"/>
  <c r="F20" i="25"/>
  <c r="G20" i="25"/>
  <c r="AA20" i="25" s="1"/>
  <c r="H20" i="25"/>
  <c r="AB20" i="25"/>
  <c r="AF20" i="25"/>
  <c r="AG20" i="25"/>
  <c r="AH20" i="25"/>
  <c r="AJ20" i="25"/>
  <c r="D21" i="25"/>
  <c r="E21" i="25"/>
  <c r="F21" i="25"/>
  <c r="G21" i="25"/>
  <c r="H21" i="25"/>
  <c r="AA21" i="25"/>
  <c r="AB21" i="25"/>
  <c r="AC21" i="25"/>
  <c r="AD21" i="25"/>
  <c r="AF21" i="25"/>
  <c r="AJ21" i="25"/>
  <c r="D22" i="25"/>
  <c r="E22" i="25"/>
  <c r="F22" i="25"/>
  <c r="G22" i="25"/>
  <c r="AA22" i="25" s="1"/>
  <c r="H22" i="25"/>
  <c r="I22" i="25"/>
  <c r="AC22" i="25" s="1"/>
  <c r="J22" i="25"/>
  <c r="AG22" i="25" s="1"/>
  <c r="K22" i="25"/>
  <c r="AD22" i="25" s="1"/>
  <c r="L22" i="25"/>
  <c r="AH22" i="25" s="1"/>
  <c r="AB22" i="25"/>
  <c r="D23" i="25"/>
  <c r="E23" i="25"/>
  <c r="F23" i="25"/>
  <c r="G23" i="25"/>
  <c r="AA23" i="25" s="1"/>
  <c r="H23" i="25"/>
  <c r="I23" i="25"/>
  <c r="AC23" i="25" s="1"/>
  <c r="J23" i="25"/>
  <c r="AG23" i="25" s="1"/>
  <c r="K23" i="25"/>
  <c r="AD23" i="25" s="1"/>
  <c r="L23" i="25"/>
  <c r="AH23" i="25" s="1"/>
  <c r="AB23" i="25"/>
  <c r="D24" i="25"/>
  <c r="E24" i="25"/>
  <c r="AD24" i="25" s="1"/>
  <c r="F24" i="25"/>
  <c r="G24" i="25"/>
  <c r="AA24" i="25" s="1"/>
  <c r="H24" i="25"/>
  <c r="I24" i="25"/>
  <c r="AC24" i="25" s="1"/>
  <c r="J24" i="25"/>
  <c r="K24" i="25"/>
  <c r="L24" i="25"/>
  <c r="AB24" i="25"/>
  <c r="AF24" i="25"/>
  <c r="AG24" i="25"/>
  <c r="AH24" i="25"/>
  <c r="AJ24" i="25"/>
  <c r="D25" i="25"/>
  <c r="E25" i="25"/>
  <c r="F25" i="25"/>
  <c r="G25" i="25"/>
  <c r="H25" i="25"/>
  <c r="I25" i="25"/>
  <c r="AC25" i="25" s="1"/>
  <c r="J25" i="25"/>
  <c r="AG25" i="25" s="1"/>
  <c r="K25" i="25"/>
  <c r="L25" i="25"/>
  <c r="AH25" i="25" s="1"/>
  <c r="AA25" i="25"/>
  <c r="AB25" i="25"/>
  <c r="AD25" i="25"/>
  <c r="D26" i="25"/>
  <c r="E26" i="25"/>
  <c r="F26" i="25"/>
  <c r="G26" i="25"/>
  <c r="AA26" i="25" s="1"/>
  <c r="H26" i="25"/>
  <c r="I26" i="25"/>
  <c r="J26" i="25"/>
  <c r="K26" i="25"/>
  <c r="L26" i="25"/>
  <c r="AB26" i="25"/>
  <c r="AC26" i="25"/>
  <c r="AD26" i="25"/>
  <c r="AF26" i="25"/>
  <c r="AG26" i="25"/>
  <c r="AH26" i="25"/>
  <c r="AJ26" i="25"/>
  <c r="D27" i="25"/>
  <c r="E27" i="25"/>
  <c r="F27" i="25"/>
  <c r="AH27" i="25" s="1"/>
  <c r="G27" i="25"/>
  <c r="AA27" i="25" s="1"/>
  <c r="H27" i="25"/>
  <c r="I27" i="25"/>
  <c r="J27" i="25"/>
  <c r="AG27" i="25" s="1"/>
  <c r="K27" i="25"/>
  <c r="L27" i="25"/>
  <c r="AB27" i="25"/>
  <c r="AC27" i="25"/>
  <c r="AD27" i="25"/>
  <c r="D28" i="25"/>
  <c r="E28" i="25"/>
  <c r="F28" i="25"/>
  <c r="G28" i="25"/>
  <c r="H28" i="25"/>
  <c r="AB28" i="25"/>
  <c r="AF28" i="25"/>
  <c r="AG28" i="25"/>
  <c r="AH28" i="25"/>
  <c r="AJ28" i="25"/>
  <c r="D29" i="25"/>
  <c r="E29" i="25"/>
  <c r="F29" i="25"/>
  <c r="G29" i="25"/>
  <c r="H29" i="25"/>
  <c r="AF29" i="25" s="1"/>
  <c r="AA29" i="25"/>
  <c r="AB29" i="25"/>
  <c r="AJ29" i="25"/>
  <c r="D30" i="25"/>
  <c r="E30" i="25"/>
  <c r="F30" i="25"/>
  <c r="G30" i="25"/>
  <c r="AA30" i="25" s="1"/>
  <c r="H30" i="25"/>
  <c r="AB30" i="25"/>
  <c r="D31" i="25"/>
  <c r="E31" i="25"/>
  <c r="F31" i="25"/>
  <c r="G31" i="25"/>
  <c r="H31" i="25"/>
  <c r="AA31" i="25"/>
  <c r="AB31" i="25"/>
  <c r="AC31" i="25"/>
  <c r="AD31" i="25"/>
  <c r="AF31" i="25"/>
  <c r="AG31" i="25"/>
  <c r="AH31" i="25"/>
  <c r="AJ31" i="25"/>
  <c r="D32" i="25"/>
  <c r="E32" i="25"/>
  <c r="AA32" i="25" s="1"/>
  <c r="F32" i="25"/>
  <c r="G32" i="25"/>
  <c r="H32" i="25"/>
  <c r="AJ32" i="25" s="1"/>
  <c r="I32" i="25"/>
  <c r="J32" i="25"/>
  <c r="K32" i="25"/>
  <c r="L32" i="25"/>
  <c r="AB32" i="25"/>
  <c r="AC32" i="25"/>
  <c r="AD32" i="25"/>
  <c r="AF32" i="25"/>
  <c r="AG32" i="25"/>
  <c r="D33" i="25"/>
  <c r="E33" i="25"/>
  <c r="F33" i="25"/>
  <c r="G33" i="25"/>
  <c r="H33" i="25"/>
  <c r="I33" i="25"/>
  <c r="J33" i="25"/>
  <c r="K33" i="25"/>
  <c r="L33" i="25"/>
  <c r="AA33" i="25"/>
  <c r="AB33" i="25"/>
  <c r="AC33" i="25"/>
  <c r="AD33" i="25"/>
  <c r="AF33" i="25"/>
  <c r="AG33" i="25"/>
  <c r="AH33" i="25"/>
  <c r="AJ33" i="25"/>
  <c r="D34" i="25"/>
  <c r="E34" i="25"/>
  <c r="F34" i="25"/>
  <c r="G34" i="25"/>
  <c r="AA34" i="25" s="1"/>
  <c r="H34" i="25"/>
  <c r="I34" i="25"/>
  <c r="J34" i="25"/>
  <c r="AG34" i="25" s="1"/>
  <c r="K34" i="25"/>
  <c r="L34" i="25"/>
  <c r="AH34" i="25" s="1"/>
  <c r="AB34" i="25"/>
  <c r="AC34" i="25"/>
  <c r="AD34" i="25"/>
  <c r="D35" i="25"/>
  <c r="E35" i="25"/>
  <c r="F35" i="25"/>
  <c r="G35" i="25"/>
  <c r="AA35" i="25" s="1"/>
  <c r="H35" i="25"/>
  <c r="I35" i="25"/>
  <c r="J35" i="25"/>
  <c r="K35" i="25"/>
  <c r="L35" i="25"/>
  <c r="AB35" i="25"/>
  <c r="AC35" i="25"/>
  <c r="AD35" i="25"/>
  <c r="D36" i="25"/>
  <c r="E36" i="25"/>
  <c r="F36" i="25"/>
  <c r="G36" i="25"/>
  <c r="AA36" i="25" s="1"/>
  <c r="H36" i="25"/>
  <c r="I36" i="25"/>
  <c r="AC36" i="25" s="1"/>
  <c r="J36" i="25"/>
  <c r="AG36" i="25" s="1"/>
  <c r="K36" i="25"/>
  <c r="AD36" i="25" s="1"/>
  <c r="L36" i="25"/>
  <c r="AB36" i="25"/>
  <c r="D37" i="25"/>
  <c r="E37" i="25"/>
  <c r="F37" i="25"/>
  <c r="G37" i="25"/>
  <c r="H37" i="25"/>
  <c r="I37" i="25"/>
  <c r="J37" i="25"/>
  <c r="AG37" i="25" s="1"/>
  <c r="K37" i="25"/>
  <c r="L37" i="25"/>
  <c r="AH37" i="25" s="1"/>
  <c r="AB37" i="25"/>
  <c r="D38" i="25"/>
  <c r="E38" i="25"/>
  <c r="F38" i="25"/>
  <c r="G38" i="25"/>
  <c r="AA38" i="25" s="1"/>
  <c r="H38" i="25"/>
  <c r="AF38" i="25" s="1"/>
  <c r="I38" i="25"/>
  <c r="AC38" i="25" s="1"/>
  <c r="J38" i="25"/>
  <c r="AG38" i="25" s="1"/>
  <c r="K38" i="25"/>
  <c r="AD38" i="25" s="1"/>
  <c r="L38" i="25"/>
  <c r="AB38" i="25"/>
  <c r="AH38" i="25"/>
  <c r="AJ38" i="25"/>
  <c r="D39" i="25"/>
  <c r="E39" i="25"/>
  <c r="F39" i="25"/>
  <c r="G39" i="25"/>
  <c r="H39" i="25"/>
  <c r="AJ39" i="25" s="1"/>
  <c r="I39" i="25"/>
  <c r="J39" i="25"/>
  <c r="AG39" i="25" s="1"/>
  <c r="K39" i="25"/>
  <c r="AD39" i="25" s="1"/>
  <c r="L39" i="25"/>
  <c r="AH39" i="25" s="1"/>
  <c r="AA39" i="25"/>
  <c r="AB39" i="25"/>
  <c r="AC39" i="25"/>
  <c r="AF39" i="25"/>
  <c r="D40" i="25"/>
  <c r="E40" i="25"/>
  <c r="AD40" i="25" s="1"/>
  <c r="F40" i="25"/>
  <c r="G40" i="25"/>
  <c r="AA40" i="25" s="1"/>
  <c r="H40" i="25"/>
  <c r="I40" i="25"/>
  <c r="AC40" i="25" s="1"/>
  <c r="J40" i="25"/>
  <c r="K40" i="25"/>
  <c r="L40" i="25"/>
  <c r="AB40" i="25"/>
  <c r="AF40" i="25"/>
  <c r="AG40" i="25"/>
  <c r="AH40" i="25"/>
  <c r="AJ40" i="25"/>
  <c r="D41" i="25"/>
  <c r="E41" i="25"/>
  <c r="AA41" i="25" s="1"/>
  <c r="F41" i="25"/>
  <c r="AG41" i="25" s="1"/>
  <c r="G41" i="25"/>
  <c r="H41" i="25"/>
  <c r="AB41" i="25"/>
  <c r="AC41" i="25"/>
  <c r="AD41" i="25"/>
  <c r="AF41" i="25"/>
  <c r="AH41" i="25"/>
  <c r="AJ41" i="25"/>
  <c r="D42" i="25"/>
  <c r="E42" i="25"/>
  <c r="F42" i="25"/>
  <c r="G42" i="25"/>
  <c r="AA42" i="25" s="1"/>
  <c r="H42" i="25"/>
  <c r="AB42" i="25"/>
  <c r="D43" i="25"/>
  <c r="E43" i="25"/>
  <c r="F43" i="25"/>
  <c r="G43" i="25"/>
  <c r="H43" i="25"/>
  <c r="AJ43" i="25" s="1"/>
  <c r="I43" i="25"/>
  <c r="J43" i="25"/>
  <c r="AG43" i="25" s="1"/>
  <c r="K43" i="25"/>
  <c r="AD43" i="25" s="1"/>
  <c r="L43" i="25"/>
  <c r="AH43" i="25" s="1"/>
  <c r="AA43" i="25"/>
  <c r="AB43" i="25"/>
  <c r="AC43" i="25"/>
  <c r="AF43" i="25"/>
  <c r="D44" i="25"/>
  <c r="E44" i="25"/>
  <c r="F44" i="25"/>
  <c r="G44" i="25"/>
  <c r="H44" i="25"/>
  <c r="I44" i="25"/>
  <c r="AC44" i="25" s="1"/>
  <c r="J44" i="25"/>
  <c r="AG44" i="25" s="1"/>
  <c r="K44" i="25"/>
  <c r="AD44" i="25" s="1"/>
  <c r="L44" i="25"/>
  <c r="AH44" i="25" s="1"/>
  <c r="AA44" i="25"/>
  <c r="AB44" i="25"/>
  <c r="D45" i="25"/>
  <c r="E45" i="25"/>
  <c r="F45" i="25"/>
  <c r="G45" i="25"/>
  <c r="H45" i="25"/>
  <c r="I45" i="25"/>
  <c r="J45" i="25"/>
  <c r="AG45" i="25" s="1"/>
  <c r="K45" i="25"/>
  <c r="L45" i="25"/>
  <c r="AA45" i="25"/>
  <c r="AB45" i="25"/>
  <c r="AC45" i="25"/>
  <c r="AD45" i="25"/>
  <c r="AF45" i="25"/>
  <c r="AH45" i="25"/>
  <c r="AJ45" i="25"/>
  <c r="D46" i="25"/>
  <c r="E46" i="25"/>
  <c r="F46" i="25"/>
  <c r="AH46" i="25" s="1"/>
  <c r="G46" i="25"/>
  <c r="H46" i="25"/>
  <c r="I46" i="25"/>
  <c r="J46" i="25"/>
  <c r="K46" i="25"/>
  <c r="L46" i="25"/>
  <c r="AB46" i="25"/>
  <c r="AJ46" i="25"/>
  <c r="D47" i="25"/>
  <c r="E47" i="25"/>
  <c r="F47" i="25"/>
  <c r="G47" i="25"/>
  <c r="H47" i="25"/>
  <c r="I47" i="25"/>
  <c r="J47" i="25"/>
  <c r="K47" i="25"/>
  <c r="L47" i="25"/>
  <c r="AB47" i="25"/>
  <c r="AH47" i="25"/>
  <c r="AJ47" i="25"/>
  <c r="D48" i="25"/>
  <c r="E48" i="25"/>
  <c r="AD48" i="25" s="1"/>
  <c r="F48" i="25"/>
  <c r="AH48" i="25" s="1"/>
  <c r="G48" i="25"/>
  <c r="AA48" i="25" s="1"/>
  <c r="H48" i="25"/>
  <c r="AF48" i="25" s="1"/>
  <c r="I48" i="25"/>
  <c r="AC48" i="25" s="1"/>
  <c r="J48" i="25"/>
  <c r="K48" i="25"/>
  <c r="L48" i="25"/>
  <c r="AB48" i="25"/>
  <c r="AG48" i="25"/>
  <c r="D49" i="25"/>
  <c r="E49" i="25"/>
  <c r="F49" i="25"/>
  <c r="G49" i="25"/>
  <c r="AA49" i="25" s="1"/>
  <c r="H49" i="25"/>
  <c r="AF49" i="25" s="1"/>
  <c r="I49" i="25"/>
  <c r="J49" i="25"/>
  <c r="K49" i="25"/>
  <c r="L49" i="25"/>
  <c r="AB49" i="25"/>
  <c r="AJ49" i="25"/>
  <c r="D50" i="25"/>
  <c r="E50" i="25"/>
  <c r="F50" i="25"/>
  <c r="AG50" i="25" s="1"/>
  <c r="G50" i="25"/>
  <c r="AA50" i="25" s="1"/>
  <c r="H50" i="25"/>
  <c r="AF50" i="25" s="1"/>
  <c r="I50" i="25"/>
  <c r="J50" i="25"/>
  <c r="K50" i="25"/>
  <c r="L50" i="25"/>
  <c r="AB50" i="25"/>
  <c r="AH50" i="25"/>
  <c r="AJ50" i="25"/>
  <c r="D51" i="25"/>
  <c r="E51" i="25"/>
  <c r="F51" i="25"/>
  <c r="AH51" i="25" s="1"/>
  <c r="G51" i="25"/>
  <c r="AA51" i="25" s="1"/>
  <c r="H51" i="25"/>
  <c r="I51" i="25"/>
  <c r="J51" i="25"/>
  <c r="K51" i="25"/>
  <c r="L51" i="25"/>
  <c r="AB51" i="25"/>
  <c r="D52" i="25"/>
  <c r="E52" i="25"/>
  <c r="AA52" i="25" s="1"/>
  <c r="F52" i="25"/>
  <c r="AG52" i="25" s="1"/>
  <c r="G52" i="25"/>
  <c r="H52" i="25"/>
  <c r="I52" i="25"/>
  <c r="J52" i="25"/>
  <c r="K52" i="25"/>
  <c r="L52" i="25"/>
  <c r="AB52" i="25"/>
  <c r="AC52" i="25"/>
  <c r="AD52" i="25"/>
  <c r="AF52" i="25"/>
  <c r="AJ52" i="25"/>
  <c r="D53" i="25"/>
  <c r="E53" i="25"/>
  <c r="F53" i="25"/>
  <c r="G53" i="25"/>
  <c r="H53" i="25"/>
  <c r="I53" i="25"/>
  <c r="J53" i="25"/>
  <c r="K53" i="25"/>
  <c r="L53" i="25"/>
  <c r="AB53" i="25"/>
  <c r="AF53" i="25"/>
  <c r="AG53" i="25"/>
  <c r="AH53" i="25"/>
  <c r="AJ53" i="25"/>
  <c r="D54" i="25"/>
  <c r="E54" i="25"/>
  <c r="F54" i="25"/>
  <c r="G54" i="25"/>
  <c r="H54" i="25"/>
  <c r="AA54" i="25"/>
  <c r="AB54" i="25"/>
  <c r="AC54" i="25"/>
  <c r="AD54" i="25"/>
  <c r="AF54" i="25"/>
  <c r="AG54" i="25"/>
  <c r="AH54" i="25"/>
  <c r="AJ54" i="25"/>
  <c r="D55" i="25"/>
  <c r="E55" i="25"/>
  <c r="F55" i="25"/>
  <c r="G55" i="25"/>
  <c r="H55" i="25"/>
  <c r="AB55" i="25"/>
  <c r="D56" i="25"/>
  <c r="E56" i="25"/>
  <c r="F56" i="25"/>
  <c r="G56" i="25"/>
  <c r="H56" i="25"/>
  <c r="AA56" i="25"/>
  <c r="AB56" i="25"/>
  <c r="D57" i="25"/>
  <c r="E57" i="25"/>
  <c r="F57" i="25"/>
  <c r="G57" i="25"/>
  <c r="AA57" i="25" s="1"/>
  <c r="H57" i="25"/>
  <c r="AB57" i="25"/>
  <c r="AF57" i="25"/>
  <c r="AG57" i="25"/>
  <c r="AH57" i="25"/>
  <c r="AJ57" i="25"/>
  <c r="D58" i="25"/>
  <c r="E58" i="25"/>
  <c r="F58" i="25"/>
  <c r="G58" i="25"/>
  <c r="AA58" i="25" s="1"/>
  <c r="H58" i="25"/>
  <c r="I58" i="25"/>
  <c r="J58" i="25"/>
  <c r="K58" i="25"/>
  <c r="L58" i="25"/>
  <c r="AB58" i="25"/>
  <c r="AC58" i="25"/>
  <c r="AD58" i="25"/>
  <c r="D59" i="25"/>
  <c r="E59" i="25"/>
  <c r="F59" i="25"/>
  <c r="G59" i="25"/>
  <c r="H59" i="25"/>
  <c r="I59" i="25"/>
  <c r="AC59" i="25" s="1"/>
  <c r="J59" i="25"/>
  <c r="AG59" i="25" s="1"/>
  <c r="K59" i="25"/>
  <c r="AD59" i="25" s="1"/>
  <c r="L59" i="25"/>
  <c r="AH59" i="25" s="1"/>
  <c r="AA59" i="25"/>
  <c r="AB59" i="25"/>
  <c r="D60" i="25"/>
  <c r="E60" i="25"/>
  <c r="F60" i="25"/>
  <c r="G60" i="25"/>
  <c r="AA60" i="25" s="1"/>
  <c r="H60" i="25"/>
  <c r="I60" i="25"/>
  <c r="AC60" i="25" s="1"/>
  <c r="J60" i="25"/>
  <c r="AG60" i="25" s="1"/>
  <c r="K60" i="25"/>
  <c r="L60" i="25"/>
  <c r="AB60" i="25"/>
  <c r="D61" i="25"/>
  <c r="E61" i="25"/>
  <c r="F61" i="25"/>
  <c r="G61" i="25"/>
  <c r="H61" i="25"/>
  <c r="I61" i="25"/>
  <c r="J61" i="25"/>
  <c r="AG61" i="25" s="1"/>
  <c r="K61" i="25"/>
  <c r="AD61" i="25" s="1"/>
  <c r="L61" i="25"/>
  <c r="AH61" i="25" s="1"/>
  <c r="AA61" i="25"/>
  <c r="AB61" i="25"/>
  <c r="AC61" i="25"/>
  <c r="AF61" i="25"/>
  <c r="AJ61" i="25"/>
  <c r="D62" i="25"/>
  <c r="E62" i="25"/>
  <c r="F62" i="25"/>
  <c r="G62" i="25"/>
  <c r="AA62" i="25" s="1"/>
  <c r="H62" i="25"/>
  <c r="AF62" i="25" s="1"/>
  <c r="I62" i="25"/>
  <c r="AC62" i="25" s="1"/>
  <c r="J62" i="25"/>
  <c r="AG62" i="25" s="1"/>
  <c r="K62" i="25"/>
  <c r="AD62" i="25" s="1"/>
  <c r="L62" i="25"/>
  <c r="AB62" i="25"/>
  <c r="AH62" i="25"/>
  <c r="D63" i="25"/>
  <c r="E63" i="25"/>
  <c r="F63" i="25"/>
  <c r="G63" i="25"/>
  <c r="H63" i="25"/>
  <c r="I63" i="25"/>
  <c r="J63" i="25"/>
  <c r="K63" i="25"/>
  <c r="AD63" i="25" s="1"/>
  <c r="L63" i="25"/>
  <c r="AA63" i="25"/>
  <c r="AB63" i="25"/>
  <c r="AC63" i="25"/>
  <c r="AF63" i="25"/>
  <c r="AG63" i="25"/>
  <c r="AH63" i="25"/>
  <c r="AJ63" i="25"/>
  <c r="D64" i="25"/>
  <c r="E64" i="25"/>
  <c r="AD64" i="25" s="1"/>
  <c r="F64" i="25"/>
  <c r="AF64" i="25" s="1"/>
  <c r="G64" i="25"/>
  <c r="AA64" i="25" s="1"/>
  <c r="H64" i="25"/>
  <c r="I64" i="25"/>
  <c r="J64" i="25"/>
  <c r="K64" i="25"/>
  <c r="L64" i="25"/>
  <c r="AB64" i="25"/>
  <c r="D65" i="25"/>
  <c r="E65" i="25"/>
  <c r="F65" i="25"/>
  <c r="G65" i="25"/>
  <c r="H65" i="25"/>
  <c r="I65" i="25"/>
  <c r="J65" i="25"/>
  <c r="K65" i="25"/>
  <c r="L65" i="25"/>
  <c r="AB65" i="25"/>
  <c r="AF65" i="25"/>
  <c r="AG65" i="25"/>
  <c r="AH65" i="25"/>
  <c r="AJ65" i="25"/>
  <c r="D66" i="25"/>
  <c r="E66" i="25"/>
  <c r="F66" i="25"/>
  <c r="AG66" i="25" s="1"/>
  <c r="G66" i="25"/>
  <c r="AA66" i="25" s="1"/>
  <c r="H66" i="25"/>
  <c r="AJ66" i="25" s="1"/>
  <c r="I66" i="25"/>
  <c r="J66" i="25"/>
  <c r="K66" i="25"/>
  <c r="L66" i="25"/>
  <c r="AB66" i="25"/>
  <c r="AC66" i="25"/>
  <c r="AD66" i="25"/>
  <c r="AF66" i="25"/>
  <c r="D67" i="25"/>
  <c r="E67" i="25"/>
  <c r="F67" i="25"/>
  <c r="G67" i="25"/>
  <c r="H67" i="25"/>
  <c r="I67" i="25"/>
  <c r="J67" i="25"/>
  <c r="K67" i="25"/>
  <c r="L67" i="25"/>
  <c r="AA67" i="25"/>
  <c r="AB67" i="25"/>
  <c r="AC67" i="25"/>
  <c r="AD67" i="25"/>
  <c r="AF67" i="25"/>
  <c r="AG67" i="25"/>
  <c r="AH67" i="25"/>
  <c r="AJ67" i="25"/>
  <c r="D68" i="25"/>
  <c r="E68" i="25"/>
  <c r="AD68" i="25" s="1"/>
  <c r="F68" i="25"/>
  <c r="AF68" i="25" s="1"/>
  <c r="G68" i="25"/>
  <c r="H68" i="25"/>
  <c r="I68" i="25"/>
  <c r="J68" i="25"/>
  <c r="K68" i="25"/>
  <c r="L68" i="25"/>
  <c r="AA68" i="25"/>
  <c r="AB68" i="25"/>
  <c r="AC68" i="25"/>
  <c r="AJ68" i="25"/>
  <c r="D69" i="25"/>
  <c r="E69" i="25"/>
  <c r="F69" i="25"/>
  <c r="G69" i="25"/>
  <c r="H69" i="25"/>
  <c r="I69" i="25"/>
  <c r="J69" i="25"/>
  <c r="K69" i="25"/>
  <c r="L69" i="25"/>
  <c r="AA69" i="25"/>
  <c r="AB69" i="25"/>
  <c r="AC69" i="25"/>
  <c r="AD69" i="25"/>
  <c r="AF69" i="25"/>
  <c r="AG69" i="25"/>
  <c r="AH69" i="25"/>
  <c r="AJ69" i="25"/>
  <c r="E70" i="25"/>
  <c r="AC70" i="25" s="1"/>
  <c r="F70" i="25"/>
  <c r="G70" i="25"/>
  <c r="H70" i="25"/>
  <c r="I70" i="25"/>
  <c r="J70" i="25"/>
  <c r="K70" i="25"/>
  <c r="L70" i="25"/>
  <c r="AH70" i="25" s="1"/>
  <c r="AA70" i="25"/>
  <c r="AB70" i="25"/>
  <c r="AF70" i="25"/>
  <c r="AG70" i="25"/>
  <c r="AJ70" i="25"/>
  <c r="E71" i="25"/>
  <c r="F71" i="25"/>
  <c r="G71" i="25"/>
  <c r="H71" i="25"/>
  <c r="I71" i="25"/>
  <c r="J71" i="25"/>
  <c r="K71" i="25"/>
  <c r="L71" i="25"/>
  <c r="AA71" i="25"/>
  <c r="AB71" i="25"/>
  <c r="AC71" i="25"/>
  <c r="AD71" i="25"/>
  <c r="AF71" i="25"/>
  <c r="AG71" i="25"/>
  <c r="AH71" i="25"/>
  <c r="AJ71" i="25"/>
  <c r="E72" i="25"/>
  <c r="F72" i="25"/>
  <c r="G72" i="25"/>
  <c r="H72" i="25"/>
  <c r="I72" i="25"/>
  <c r="J72" i="25"/>
  <c r="K72" i="25"/>
  <c r="AD72" i="25" s="1"/>
  <c r="L72" i="25"/>
  <c r="AH72" i="25" s="1"/>
  <c r="AA72" i="25"/>
  <c r="AB72" i="25"/>
  <c r="AC72" i="25"/>
  <c r="AF72" i="25"/>
  <c r="AG72" i="25"/>
  <c r="AJ72" i="25"/>
  <c r="E73" i="25"/>
  <c r="F73" i="25"/>
  <c r="G73" i="25"/>
  <c r="H73" i="25"/>
  <c r="AJ73" i="25" s="1"/>
  <c r="I73" i="25"/>
  <c r="J73" i="25"/>
  <c r="K73" i="25"/>
  <c r="L73" i="25"/>
  <c r="AA73" i="25"/>
  <c r="AB73" i="25"/>
  <c r="AC73" i="25"/>
  <c r="AD73" i="25"/>
  <c r="AF73" i="25"/>
  <c r="AG73" i="25"/>
  <c r="AH73" i="25"/>
  <c r="E74" i="25"/>
  <c r="F74" i="25"/>
  <c r="G74" i="25"/>
  <c r="H74" i="25"/>
  <c r="I74" i="25"/>
  <c r="J74" i="25"/>
  <c r="AG74" i="25" s="1"/>
  <c r="K74" i="25"/>
  <c r="L74" i="25"/>
  <c r="AH74" i="25" s="1"/>
  <c r="AA74" i="25"/>
  <c r="AB74" i="25"/>
  <c r="AC74" i="25"/>
  <c r="AD74" i="25"/>
  <c r="AF74" i="25"/>
  <c r="AJ74" i="25"/>
  <c r="E75" i="25"/>
  <c r="F75" i="25"/>
  <c r="G75" i="25"/>
  <c r="H75" i="25"/>
  <c r="AJ75" i="25" s="1"/>
  <c r="I75" i="25"/>
  <c r="J75" i="25"/>
  <c r="AG75" i="25" s="1"/>
  <c r="K75" i="25"/>
  <c r="L75" i="25"/>
  <c r="AH75" i="25" s="1"/>
  <c r="AA75" i="25"/>
  <c r="AB75" i="25"/>
  <c r="AC75" i="25"/>
  <c r="AD75" i="25"/>
  <c r="AF75" i="25"/>
  <c r="E76" i="25"/>
  <c r="F76" i="25"/>
  <c r="G76" i="25"/>
  <c r="AA76" i="25" s="1"/>
  <c r="H76" i="25"/>
  <c r="AJ76" i="25" s="1"/>
  <c r="I76" i="25"/>
  <c r="J76" i="25"/>
  <c r="K76" i="25"/>
  <c r="L76" i="25"/>
  <c r="AB76" i="25"/>
  <c r="AC76" i="25"/>
  <c r="AD76" i="25"/>
  <c r="AF76" i="25"/>
  <c r="AG76" i="25"/>
  <c r="AH76" i="25"/>
  <c r="E77" i="25"/>
  <c r="F77" i="25"/>
  <c r="G77" i="25"/>
  <c r="H77" i="25"/>
  <c r="I77" i="25"/>
  <c r="J77" i="25"/>
  <c r="AG77" i="25" s="1"/>
  <c r="K77" i="25"/>
  <c r="AD77" i="25" s="1"/>
  <c r="L77" i="25"/>
  <c r="AH77" i="25" s="1"/>
  <c r="AA77" i="25"/>
  <c r="AB77" i="25"/>
  <c r="AC77" i="25"/>
  <c r="E78" i="25"/>
  <c r="F78" i="25"/>
  <c r="G78" i="25"/>
  <c r="AA78" i="25" s="1"/>
  <c r="H78" i="25"/>
  <c r="AJ78" i="25" s="1"/>
  <c r="I78" i="25"/>
  <c r="AC78" i="25" s="1"/>
  <c r="J78" i="25"/>
  <c r="K78" i="25"/>
  <c r="AD78" i="25" s="1"/>
  <c r="L78" i="25"/>
  <c r="AH78" i="25" s="1"/>
  <c r="AB78" i="25"/>
  <c r="AF78" i="25"/>
  <c r="AG78" i="25"/>
  <c r="E79" i="25"/>
  <c r="F79" i="25"/>
  <c r="G79" i="25"/>
  <c r="AA79" i="25" s="1"/>
  <c r="H79" i="25"/>
  <c r="I79" i="25"/>
  <c r="AC79" i="25" s="1"/>
  <c r="J79" i="25"/>
  <c r="K79" i="25"/>
  <c r="L79" i="25"/>
  <c r="AB79" i="25"/>
  <c r="E80" i="25"/>
  <c r="F80" i="25"/>
  <c r="G80" i="25"/>
  <c r="H80" i="25"/>
  <c r="I80" i="25"/>
  <c r="J80" i="25"/>
  <c r="K80" i="25"/>
  <c r="L80" i="25"/>
  <c r="AH80" i="25" s="1"/>
  <c r="AA80" i="25"/>
  <c r="AB80" i="25"/>
  <c r="AC80" i="25"/>
  <c r="AD80" i="25"/>
  <c r="AF80" i="25"/>
  <c r="AG80" i="25"/>
  <c r="AJ80" i="25"/>
  <c r="D81" i="25"/>
  <c r="E81" i="25"/>
  <c r="F81" i="25"/>
  <c r="G81" i="25"/>
  <c r="H81" i="25"/>
  <c r="AJ81" i="25" s="1"/>
  <c r="AA81" i="25"/>
  <c r="AB81" i="25"/>
  <c r="AC81" i="25"/>
  <c r="AD81" i="25"/>
  <c r="D82" i="25"/>
  <c r="E82" i="25"/>
  <c r="F82" i="25"/>
  <c r="G82" i="25"/>
  <c r="H82" i="25"/>
  <c r="AA82" i="25"/>
  <c r="AB82" i="25"/>
  <c r="AC82" i="25"/>
  <c r="AD82" i="25"/>
  <c r="AF82" i="25"/>
  <c r="AG82" i="25"/>
  <c r="AH82" i="25"/>
  <c r="AJ82" i="25"/>
  <c r="D83" i="25"/>
  <c r="E83" i="25"/>
  <c r="F83" i="25"/>
  <c r="G83" i="25"/>
  <c r="AJ83" i="25" s="1"/>
  <c r="H83" i="25"/>
  <c r="AA83" i="25"/>
  <c r="AB83" i="25"/>
  <c r="AC83" i="25"/>
  <c r="AD83" i="25"/>
  <c r="D84" i="25"/>
  <c r="D147" i="25" s="1"/>
  <c r="D148" i="25" s="1"/>
  <c r="E84" i="25"/>
  <c r="F84" i="25"/>
  <c r="AH84" i="25" s="1"/>
  <c r="G84" i="25"/>
  <c r="AA84" i="25" s="1"/>
  <c r="H84" i="25"/>
  <c r="AB84" i="25"/>
  <c r="AF84" i="25"/>
  <c r="AJ84" i="25"/>
  <c r="D85" i="25"/>
  <c r="E85" i="25"/>
  <c r="F85" i="25"/>
  <c r="G85" i="25"/>
  <c r="H85" i="25"/>
  <c r="I85" i="25"/>
  <c r="J85" i="25"/>
  <c r="K85" i="25"/>
  <c r="L85" i="25"/>
  <c r="AA85" i="25"/>
  <c r="AB85" i="25"/>
  <c r="AC85" i="25"/>
  <c r="AD85" i="25"/>
  <c r="AF85" i="25"/>
  <c r="AG85" i="25"/>
  <c r="AH85" i="25"/>
  <c r="AJ85" i="25"/>
  <c r="D86" i="25"/>
  <c r="E86" i="25"/>
  <c r="F86" i="25"/>
  <c r="AG86" i="25" s="1"/>
  <c r="G86" i="25"/>
  <c r="AA86" i="25" s="1"/>
  <c r="H86" i="25"/>
  <c r="AJ86" i="25" s="1"/>
  <c r="I86" i="25"/>
  <c r="J86" i="25"/>
  <c r="K86" i="25"/>
  <c r="L86" i="25"/>
  <c r="AB86" i="25"/>
  <c r="AC86" i="25"/>
  <c r="AD86" i="25"/>
  <c r="AF86" i="25"/>
  <c r="D87" i="25"/>
  <c r="E87" i="25"/>
  <c r="F87" i="25"/>
  <c r="G87" i="25"/>
  <c r="H87" i="25"/>
  <c r="I87" i="25"/>
  <c r="J87" i="25"/>
  <c r="K87" i="25"/>
  <c r="L87" i="25"/>
  <c r="AA87" i="25"/>
  <c r="AB87" i="25"/>
  <c r="AC87" i="25"/>
  <c r="AD87" i="25"/>
  <c r="AF87" i="25"/>
  <c r="AG87" i="25"/>
  <c r="AH87" i="25"/>
  <c r="AJ87" i="25"/>
  <c r="D88" i="25"/>
  <c r="E88" i="25"/>
  <c r="AD88" i="25" s="1"/>
  <c r="F88" i="25"/>
  <c r="AF88" i="25" s="1"/>
  <c r="G88" i="25"/>
  <c r="H88" i="25"/>
  <c r="I88" i="25"/>
  <c r="J88" i="25"/>
  <c r="K88" i="25"/>
  <c r="L88" i="25"/>
  <c r="AA88" i="25"/>
  <c r="AB88" i="25"/>
  <c r="AC88" i="25"/>
  <c r="AJ88" i="25"/>
  <c r="D89" i="25"/>
  <c r="E89" i="25"/>
  <c r="F89" i="25"/>
  <c r="G89" i="25"/>
  <c r="H89" i="25"/>
  <c r="AJ89" i="25" s="1"/>
  <c r="I89" i="25"/>
  <c r="J89" i="25"/>
  <c r="K89" i="25"/>
  <c r="L89" i="25"/>
  <c r="AH89" i="25" s="1"/>
  <c r="AA89" i="25"/>
  <c r="AB89" i="25"/>
  <c r="AC89" i="25"/>
  <c r="AD89" i="25"/>
  <c r="AF89" i="25"/>
  <c r="AG89" i="25"/>
  <c r="D90" i="25"/>
  <c r="E90" i="25"/>
  <c r="F90" i="25"/>
  <c r="G90" i="25"/>
  <c r="H90" i="25"/>
  <c r="I90" i="25"/>
  <c r="J90" i="25"/>
  <c r="K90" i="25"/>
  <c r="AD90" i="25" s="1"/>
  <c r="L90" i="25"/>
  <c r="AH90" i="25" s="1"/>
  <c r="AA90" i="25"/>
  <c r="AB90" i="25"/>
  <c r="AC90" i="25"/>
  <c r="AF90" i="25"/>
  <c r="AG90" i="25"/>
  <c r="AJ90" i="25"/>
  <c r="D91" i="25"/>
  <c r="E91" i="25"/>
  <c r="F91" i="25"/>
  <c r="AF91" i="25" s="1"/>
  <c r="G91" i="25"/>
  <c r="H91" i="25"/>
  <c r="AJ91" i="25" s="1"/>
  <c r="I91" i="25"/>
  <c r="J91" i="25"/>
  <c r="AG91" i="25" s="1"/>
  <c r="K91" i="25"/>
  <c r="L91" i="25"/>
  <c r="AH91" i="25" s="1"/>
  <c r="AA91" i="25"/>
  <c r="AB91" i="25"/>
  <c r="AC91" i="25"/>
  <c r="AD91" i="25"/>
  <c r="D92" i="25"/>
  <c r="E92" i="25"/>
  <c r="F92" i="25"/>
  <c r="G92" i="25"/>
  <c r="H92" i="25"/>
  <c r="I92" i="25"/>
  <c r="AC92" i="25" s="1"/>
  <c r="J92" i="25"/>
  <c r="AG92" i="25" s="1"/>
  <c r="K92" i="25"/>
  <c r="AD92" i="25" s="1"/>
  <c r="L92" i="25"/>
  <c r="AH92" i="25" s="1"/>
  <c r="AA92" i="25"/>
  <c r="AB92" i="25"/>
  <c r="AF92" i="25"/>
  <c r="AJ92" i="25"/>
  <c r="D93" i="25"/>
  <c r="E93" i="25"/>
  <c r="F93" i="25"/>
  <c r="G93" i="25"/>
  <c r="H93" i="25"/>
  <c r="I93" i="25"/>
  <c r="AC93" i="25" s="1"/>
  <c r="J93" i="25"/>
  <c r="AG93" i="25" s="1"/>
  <c r="K93" i="25"/>
  <c r="AD93" i="25" s="1"/>
  <c r="L93" i="25"/>
  <c r="AH93" i="25" s="1"/>
  <c r="AA93" i="25"/>
  <c r="AB93" i="25"/>
  <c r="D94" i="25"/>
  <c r="E94" i="25"/>
  <c r="F94" i="25"/>
  <c r="G94" i="25"/>
  <c r="H94" i="25"/>
  <c r="I94" i="25"/>
  <c r="AC94" i="25" s="1"/>
  <c r="J94" i="25"/>
  <c r="AG94" i="25" s="1"/>
  <c r="K94" i="25"/>
  <c r="AD94" i="25" s="1"/>
  <c r="L94" i="25"/>
  <c r="AH94" i="25" s="1"/>
  <c r="AA94" i="25"/>
  <c r="AB94" i="25"/>
  <c r="D95" i="25"/>
  <c r="E95" i="25"/>
  <c r="F95" i="25"/>
  <c r="G95" i="25"/>
  <c r="H95" i="25"/>
  <c r="I95" i="25"/>
  <c r="J95" i="25"/>
  <c r="AG95" i="25" s="1"/>
  <c r="K95" i="25"/>
  <c r="AD95" i="25" s="1"/>
  <c r="L95" i="25"/>
  <c r="AH95" i="25" s="1"/>
  <c r="AA95" i="25"/>
  <c r="AB95" i="25"/>
  <c r="AC95" i="25"/>
  <c r="D96" i="25"/>
  <c r="E96" i="25"/>
  <c r="F96" i="25"/>
  <c r="G96" i="25"/>
  <c r="H96" i="25"/>
  <c r="I96" i="25"/>
  <c r="AC96" i="25" s="1"/>
  <c r="J96" i="25"/>
  <c r="AG96" i="25" s="1"/>
  <c r="K96" i="25"/>
  <c r="L96" i="25"/>
  <c r="AH96" i="25" s="1"/>
  <c r="AA96" i="25"/>
  <c r="AB96" i="25"/>
  <c r="AD96" i="25"/>
  <c r="D97" i="25"/>
  <c r="E97" i="25"/>
  <c r="F97" i="25"/>
  <c r="G97" i="25"/>
  <c r="H97" i="25"/>
  <c r="AF97" i="25" s="1"/>
  <c r="I97" i="25"/>
  <c r="AC97" i="25" s="1"/>
  <c r="J97" i="25"/>
  <c r="AG97" i="25" s="1"/>
  <c r="K97" i="25"/>
  <c r="AD97" i="25" s="1"/>
  <c r="L97" i="25"/>
  <c r="AH97" i="25" s="1"/>
  <c r="AA97" i="25"/>
  <c r="AB97" i="25"/>
  <c r="AJ97" i="25"/>
  <c r="D98" i="25"/>
  <c r="E98" i="25"/>
  <c r="F98" i="25"/>
  <c r="G98" i="25"/>
  <c r="H98" i="25"/>
  <c r="AF98" i="25" s="1"/>
  <c r="I98" i="25"/>
  <c r="J98" i="25"/>
  <c r="K98" i="25"/>
  <c r="L98" i="25"/>
  <c r="AH98" i="25" s="1"/>
  <c r="AA98" i="25"/>
  <c r="AB98" i="25"/>
  <c r="AC98" i="25"/>
  <c r="AD98" i="25"/>
  <c r="AG98" i="25"/>
  <c r="D99" i="25"/>
  <c r="E99" i="25"/>
  <c r="F99" i="25"/>
  <c r="G99" i="25"/>
  <c r="H99" i="25"/>
  <c r="AF99" i="25" s="1"/>
  <c r="I99" i="25"/>
  <c r="AC99" i="25" s="1"/>
  <c r="J99" i="25"/>
  <c r="K99" i="25"/>
  <c r="AD99" i="25" s="1"/>
  <c r="L99" i="25"/>
  <c r="AB99" i="25"/>
  <c r="AG99" i="25"/>
  <c r="AH99" i="25"/>
  <c r="AJ99" i="25"/>
  <c r="D100" i="25"/>
  <c r="E100" i="25"/>
  <c r="F100" i="25"/>
  <c r="G100" i="25"/>
  <c r="AA100" i="25" s="1"/>
  <c r="H100" i="25"/>
  <c r="I100" i="25"/>
  <c r="AC100" i="25" s="1"/>
  <c r="J100" i="25"/>
  <c r="K100" i="25"/>
  <c r="L100" i="25"/>
  <c r="AB100" i="25"/>
  <c r="AD100" i="25"/>
  <c r="AF100" i="25"/>
  <c r="AG100" i="25"/>
  <c r="AH100" i="25"/>
  <c r="AJ100" i="25"/>
  <c r="D101" i="25"/>
  <c r="E101" i="25"/>
  <c r="AD101" i="25" s="1"/>
  <c r="F101" i="25"/>
  <c r="G101" i="25"/>
  <c r="H101" i="25"/>
  <c r="I101" i="25"/>
  <c r="J101" i="25"/>
  <c r="K101" i="25"/>
  <c r="L101" i="25"/>
  <c r="AB101" i="25"/>
  <c r="D102" i="25"/>
  <c r="E102" i="25"/>
  <c r="F102" i="25"/>
  <c r="AF102" i="25" s="1"/>
  <c r="G102" i="25"/>
  <c r="AA102" i="25" s="1"/>
  <c r="H102" i="25"/>
  <c r="I102" i="25"/>
  <c r="J102" i="25"/>
  <c r="K102" i="25"/>
  <c r="L102" i="25"/>
  <c r="AB102" i="25"/>
  <c r="D103" i="25"/>
  <c r="E103" i="25"/>
  <c r="F103" i="25"/>
  <c r="G103" i="25"/>
  <c r="H103" i="25"/>
  <c r="I103" i="25"/>
  <c r="J103" i="25"/>
  <c r="K103" i="25"/>
  <c r="L103" i="25"/>
  <c r="AB103" i="25"/>
  <c r="D104" i="25"/>
  <c r="E104" i="25"/>
  <c r="F104" i="25"/>
  <c r="G104" i="25"/>
  <c r="AA104" i="25" s="1"/>
  <c r="H104" i="25"/>
  <c r="AJ104" i="25" s="1"/>
  <c r="I104" i="25"/>
  <c r="AC104" i="25" s="1"/>
  <c r="J104" i="25"/>
  <c r="AG104" i="25" s="1"/>
  <c r="K104" i="25"/>
  <c r="L104" i="25"/>
  <c r="AH104" i="25" s="1"/>
  <c r="AB104" i="25"/>
  <c r="AD104" i="25"/>
  <c r="AF104" i="25"/>
  <c r="D105" i="25"/>
  <c r="E105" i="25"/>
  <c r="F105" i="25"/>
  <c r="G105" i="25"/>
  <c r="H105" i="25"/>
  <c r="I105" i="25"/>
  <c r="J105" i="25"/>
  <c r="K105" i="25"/>
  <c r="L105" i="25"/>
  <c r="AB105" i="25"/>
  <c r="AF105" i="25"/>
  <c r="AG105" i="25"/>
  <c r="AH105" i="25"/>
  <c r="AJ105" i="25"/>
  <c r="D106" i="25"/>
  <c r="E106" i="25"/>
  <c r="F106" i="25"/>
  <c r="G106" i="25"/>
  <c r="H106" i="25"/>
  <c r="AJ106" i="25" s="1"/>
  <c r="I106" i="25"/>
  <c r="J106" i="25"/>
  <c r="K106" i="25"/>
  <c r="L106" i="25"/>
  <c r="AB106" i="25"/>
  <c r="AC106" i="25"/>
  <c r="AD106" i="25"/>
  <c r="AF106" i="25"/>
  <c r="AG106" i="25"/>
  <c r="AH106" i="25"/>
  <c r="D107" i="25"/>
  <c r="E107" i="25"/>
  <c r="F107" i="25"/>
  <c r="G107" i="25"/>
  <c r="H107" i="25"/>
  <c r="I107" i="25"/>
  <c r="J107" i="25"/>
  <c r="K107" i="25"/>
  <c r="L107" i="25"/>
  <c r="AA107" i="25"/>
  <c r="AB107" i="25"/>
  <c r="AC107" i="25"/>
  <c r="AD107" i="25"/>
  <c r="AF107" i="25"/>
  <c r="AG107" i="25"/>
  <c r="AH107" i="25"/>
  <c r="AJ107" i="25"/>
  <c r="D108" i="25"/>
  <c r="E108" i="25"/>
  <c r="F108" i="25"/>
  <c r="AG108" i="25" s="1"/>
  <c r="G108" i="25"/>
  <c r="H108" i="25"/>
  <c r="AJ108" i="25" s="1"/>
  <c r="I108" i="25"/>
  <c r="J108" i="25"/>
  <c r="K108" i="25"/>
  <c r="L108" i="25"/>
  <c r="AH108" i="25" s="1"/>
  <c r="AA108" i="25"/>
  <c r="AB108" i="25"/>
  <c r="AC108" i="25"/>
  <c r="AD108" i="25"/>
  <c r="AF108" i="25"/>
  <c r="D109" i="25"/>
  <c r="E109" i="25"/>
  <c r="F109" i="25"/>
  <c r="G109" i="25"/>
  <c r="H109" i="25"/>
  <c r="I109" i="25"/>
  <c r="J109" i="25"/>
  <c r="K109" i="25"/>
  <c r="L109" i="25"/>
  <c r="AA109" i="25"/>
  <c r="AB109" i="25"/>
  <c r="AC109" i="25"/>
  <c r="AD109" i="25"/>
  <c r="AF109" i="25"/>
  <c r="AG109" i="25"/>
  <c r="AH109" i="25"/>
  <c r="AJ109" i="25"/>
  <c r="D110" i="25"/>
  <c r="E110" i="25"/>
  <c r="F110" i="25"/>
  <c r="G110" i="25"/>
  <c r="H110" i="25"/>
  <c r="I110" i="25"/>
  <c r="J110" i="25"/>
  <c r="K110" i="25"/>
  <c r="L110" i="25"/>
  <c r="AH110" i="25" s="1"/>
  <c r="AA110" i="25"/>
  <c r="AB110" i="25"/>
  <c r="AC110" i="25"/>
  <c r="AD110" i="25"/>
  <c r="D111" i="25"/>
  <c r="E111" i="25"/>
  <c r="F111" i="25"/>
  <c r="G111" i="25"/>
  <c r="AA111" i="25" s="1"/>
  <c r="H111" i="25"/>
  <c r="I111" i="25"/>
  <c r="J111" i="25"/>
  <c r="K111" i="25"/>
  <c r="L111" i="25"/>
  <c r="AB111" i="25"/>
  <c r="AC111" i="25"/>
  <c r="AD111" i="25"/>
  <c r="AH111" i="25"/>
  <c r="D112" i="25"/>
  <c r="E112" i="25"/>
  <c r="F112" i="25"/>
  <c r="G112" i="25"/>
  <c r="AA112" i="25" s="1"/>
  <c r="H112" i="25"/>
  <c r="I112" i="25"/>
  <c r="AC112" i="25" s="1"/>
  <c r="J112" i="25"/>
  <c r="AG112" i="25" s="1"/>
  <c r="K112" i="25"/>
  <c r="AD112" i="25" s="1"/>
  <c r="L112" i="25"/>
  <c r="AB112" i="25"/>
  <c r="D113" i="25"/>
  <c r="E113" i="25"/>
  <c r="F113" i="25"/>
  <c r="G113" i="25"/>
  <c r="AA113" i="25" s="1"/>
  <c r="H113" i="25"/>
  <c r="I113" i="25"/>
  <c r="AC113" i="25" s="1"/>
  <c r="J113" i="25"/>
  <c r="AG113" i="25" s="1"/>
  <c r="K113" i="25"/>
  <c r="AD113" i="25" s="1"/>
  <c r="L113" i="25"/>
  <c r="AH113" i="25" s="1"/>
  <c r="AB113" i="25"/>
  <c r="D114" i="25"/>
  <c r="E114" i="25"/>
  <c r="F114" i="25"/>
  <c r="G114" i="25"/>
  <c r="AA114" i="25" s="1"/>
  <c r="H114" i="25"/>
  <c r="AF114" i="25" s="1"/>
  <c r="I114" i="25"/>
  <c r="AC114" i="25" s="1"/>
  <c r="J114" i="25"/>
  <c r="AG114" i="25" s="1"/>
  <c r="K114" i="25"/>
  <c r="AD114" i="25" s="1"/>
  <c r="L114" i="25"/>
  <c r="AB114" i="25"/>
  <c r="AH114" i="25"/>
  <c r="AJ114" i="25"/>
  <c r="D115" i="25"/>
  <c r="E115" i="25"/>
  <c r="F115" i="25"/>
  <c r="G115" i="25"/>
  <c r="H115" i="25"/>
  <c r="AJ115" i="25" s="1"/>
  <c r="I115" i="25"/>
  <c r="AC115" i="25" s="1"/>
  <c r="J115" i="25"/>
  <c r="AG115" i="25" s="1"/>
  <c r="K115" i="25"/>
  <c r="AD115" i="25" s="1"/>
  <c r="L115" i="25"/>
  <c r="AH115" i="25" s="1"/>
  <c r="AA115" i="25"/>
  <c r="AB115" i="25"/>
  <c r="D116" i="25"/>
  <c r="E116" i="25"/>
  <c r="F116" i="25"/>
  <c r="G116" i="25"/>
  <c r="AA116" i="25" s="1"/>
  <c r="H116" i="25"/>
  <c r="I116" i="25"/>
  <c r="AC116" i="25" s="1"/>
  <c r="J116" i="25"/>
  <c r="K116" i="25"/>
  <c r="L116" i="25"/>
  <c r="AB116" i="25"/>
  <c r="AD116" i="25"/>
  <c r="AF116" i="25"/>
  <c r="AG116" i="25"/>
  <c r="AH116" i="25"/>
  <c r="AJ116" i="25"/>
  <c r="D117" i="25"/>
  <c r="E117" i="25"/>
  <c r="F117" i="25"/>
  <c r="G117" i="25"/>
  <c r="H117" i="25"/>
  <c r="AJ117" i="25" s="1"/>
  <c r="I117" i="25"/>
  <c r="J117" i="25"/>
  <c r="AG117" i="25" s="1"/>
  <c r="K117" i="25"/>
  <c r="AD117" i="25" s="1"/>
  <c r="L117" i="25"/>
  <c r="AH117" i="25" s="1"/>
  <c r="AA117" i="25"/>
  <c r="AB117" i="25"/>
  <c r="AC117" i="25"/>
  <c r="AF117" i="25"/>
  <c r="D118" i="25"/>
  <c r="E118" i="25"/>
  <c r="F118" i="25"/>
  <c r="G118" i="25"/>
  <c r="AA118" i="25" s="1"/>
  <c r="H118" i="25"/>
  <c r="I118" i="25"/>
  <c r="J118" i="25"/>
  <c r="K118" i="25"/>
  <c r="L118" i="25"/>
  <c r="AB118" i="25"/>
  <c r="AC118" i="25"/>
  <c r="AD118" i="25"/>
  <c r="AF118" i="25"/>
  <c r="AG118" i="25"/>
  <c r="AH118" i="25"/>
  <c r="AJ118" i="25"/>
  <c r="D119" i="25"/>
  <c r="E119" i="25"/>
  <c r="F119" i="25"/>
  <c r="AH119" i="25" s="1"/>
  <c r="G119" i="25"/>
  <c r="H119" i="25"/>
  <c r="I119" i="25"/>
  <c r="J119" i="25"/>
  <c r="AG119" i="25" s="1"/>
  <c r="K119" i="25"/>
  <c r="L119" i="25"/>
  <c r="AA119" i="25"/>
  <c r="AB119" i="25"/>
  <c r="AC119" i="25"/>
  <c r="AD119" i="25"/>
  <c r="D120" i="25"/>
  <c r="E120" i="25"/>
  <c r="F120" i="25"/>
  <c r="G120" i="25"/>
  <c r="H120" i="25"/>
  <c r="AB120" i="25"/>
  <c r="AF120" i="25"/>
  <c r="AG120" i="25"/>
  <c r="AH120" i="25"/>
  <c r="AJ120" i="25"/>
  <c r="D121" i="25"/>
  <c r="E121" i="25"/>
  <c r="AA121" i="25" s="1"/>
  <c r="F121" i="25"/>
  <c r="AG121" i="25" s="1"/>
  <c r="G121" i="25"/>
  <c r="H121" i="25"/>
  <c r="AB121" i="25"/>
  <c r="AJ121" i="25"/>
  <c r="D122" i="25"/>
  <c r="E122" i="25"/>
  <c r="F122" i="25"/>
  <c r="G122" i="25"/>
  <c r="H122" i="25"/>
  <c r="AA122" i="25"/>
  <c r="AB122" i="25"/>
  <c r="D123" i="25"/>
  <c r="E123" i="25"/>
  <c r="F123" i="25"/>
  <c r="G123" i="25"/>
  <c r="H123" i="25"/>
  <c r="AJ123" i="25" s="1"/>
  <c r="I123" i="25"/>
  <c r="J123" i="25"/>
  <c r="K123" i="25"/>
  <c r="L123" i="25"/>
  <c r="AA123" i="25"/>
  <c r="AB123" i="25"/>
  <c r="AC123" i="25"/>
  <c r="AD123" i="25"/>
  <c r="AF123" i="25"/>
  <c r="AG123" i="25"/>
  <c r="AH123" i="25"/>
  <c r="D124" i="25"/>
  <c r="E124" i="25"/>
  <c r="F124" i="25"/>
  <c r="G124" i="25"/>
  <c r="H124" i="25"/>
  <c r="I124" i="25"/>
  <c r="AC124" i="25" s="1"/>
  <c r="J124" i="25"/>
  <c r="AG124" i="25" s="1"/>
  <c r="K124" i="25"/>
  <c r="AD124" i="25" s="1"/>
  <c r="L124" i="25"/>
  <c r="AH124" i="25" s="1"/>
  <c r="AA124" i="25"/>
  <c r="AB124" i="25"/>
  <c r="D125" i="25"/>
  <c r="E125" i="25"/>
  <c r="F125" i="25"/>
  <c r="G125" i="25"/>
  <c r="H125" i="25"/>
  <c r="I125" i="25"/>
  <c r="J125" i="25"/>
  <c r="AG125" i="25" s="1"/>
  <c r="K125" i="25"/>
  <c r="L125" i="25"/>
  <c r="AB125" i="25"/>
  <c r="AF125" i="25"/>
  <c r="AH125" i="25"/>
  <c r="AJ125" i="25"/>
  <c r="D126" i="25"/>
  <c r="E126" i="25"/>
  <c r="F126" i="25"/>
  <c r="AH126" i="25" s="1"/>
  <c r="G126" i="25"/>
  <c r="AA126" i="25" s="1"/>
  <c r="H126" i="25"/>
  <c r="AF126" i="25" s="1"/>
  <c r="I126" i="25"/>
  <c r="AC126" i="25" s="1"/>
  <c r="J126" i="25"/>
  <c r="K126" i="25"/>
  <c r="L126" i="25"/>
  <c r="AB126" i="25"/>
  <c r="D127" i="25"/>
  <c r="E127" i="25"/>
  <c r="F127" i="25"/>
  <c r="G127" i="25"/>
  <c r="AA127" i="25" s="1"/>
  <c r="H127" i="25"/>
  <c r="I127" i="25"/>
  <c r="AC127" i="25" s="1"/>
  <c r="J127" i="25"/>
  <c r="K127" i="25"/>
  <c r="L127" i="25"/>
  <c r="AB127" i="25"/>
  <c r="D128" i="25"/>
  <c r="E128" i="25"/>
  <c r="AD128" i="25" s="1"/>
  <c r="F128" i="25"/>
  <c r="AH128" i="25" s="1"/>
  <c r="G128" i="25"/>
  <c r="AA128" i="25" s="1"/>
  <c r="H128" i="25"/>
  <c r="AF128" i="25" s="1"/>
  <c r="I128" i="25"/>
  <c r="AC128" i="25" s="1"/>
  <c r="J128" i="25"/>
  <c r="AG128" i="25" s="1"/>
  <c r="K128" i="25"/>
  <c r="L128" i="25"/>
  <c r="AB128" i="25"/>
  <c r="D129" i="25"/>
  <c r="E129" i="25"/>
  <c r="F129" i="25"/>
  <c r="AH129" i="25" s="1"/>
  <c r="G129" i="25"/>
  <c r="AA129" i="25" s="1"/>
  <c r="H129" i="25"/>
  <c r="I129" i="25"/>
  <c r="AC129" i="25" s="1"/>
  <c r="J129" i="25"/>
  <c r="AG129" i="25" s="1"/>
  <c r="K129" i="25"/>
  <c r="AD129" i="25" s="1"/>
  <c r="L129" i="25"/>
  <c r="AB129" i="25"/>
  <c r="D130" i="25"/>
  <c r="E130" i="25"/>
  <c r="AD130" i="25" s="1"/>
  <c r="F130" i="25"/>
  <c r="AG130" i="25" s="1"/>
  <c r="G130" i="25"/>
  <c r="AA130" i="25" s="1"/>
  <c r="H130" i="25"/>
  <c r="AF130" i="25" s="1"/>
  <c r="I130" i="25"/>
  <c r="J130" i="25"/>
  <c r="K130" i="25"/>
  <c r="L130" i="25"/>
  <c r="AB130" i="25"/>
  <c r="AC130" i="25"/>
  <c r="AH130" i="25"/>
  <c r="AJ130" i="25"/>
  <c r="D131" i="25"/>
  <c r="E131" i="25"/>
  <c r="AD131" i="25" s="1"/>
  <c r="F131" i="25"/>
  <c r="AH131" i="25" s="1"/>
  <c r="G131" i="25"/>
  <c r="AA131" i="25" s="1"/>
  <c r="H131" i="25"/>
  <c r="I131" i="25"/>
  <c r="AC131" i="25" s="1"/>
  <c r="J131" i="25"/>
  <c r="K131" i="25"/>
  <c r="L131" i="25"/>
  <c r="AB131" i="25"/>
  <c r="D133" i="25"/>
  <c r="E133" i="25"/>
  <c r="F133" i="25"/>
  <c r="AH133" i="25" s="1"/>
  <c r="G133" i="25"/>
  <c r="H133" i="25"/>
  <c r="AB133" i="25"/>
  <c r="AF133" i="25"/>
  <c r="AG133" i="25"/>
  <c r="AJ133" i="25"/>
  <c r="D134" i="25"/>
  <c r="E134" i="25"/>
  <c r="F134" i="25"/>
  <c r="AG134" i="25" s="1"/>
  <c r="G134" i="25"/>
  <c r="H134" i="25"/>
  <c r="AA134" i="25"/>
  <c r="AB134" i="25"/>
  <c r="AC134" i="25"/>
  <c r="AD134" i="25"/>
  <c r="AF134" i="25"/>
  <c r="AH134" i="25"/>
  <c r="AJ134" i="25"/>
  <c r="D135" i="25"/>
  <c r="E135" i="25"/>
  <c r="F135" i="25"/>
  <c r="G135" i="25"/>
  <c r="H135" i="25"/>
  <c r="AA135" i="25"/>
  <c r="AB135" i="25"/>
  <c r="AC135" i="25"/>
  <c r="AD135" i="25"/>
  <c r="D136" i="25"/>
  <c r="E136" i="25"/>
  <c r="F136" i="25"/>
  <c r="AH136" i="25" s="1"/>
  <c r="G136" i="25"/>
  <c r="H136" i="25"/>
  <c r="AJ136" i="25" s="1"/>
  <c r="AA136" i="25"/>
  <c r="AB136" i="25"/>
  <c r="AC136" i="25"/>
  <c r="AD136" i="25"/>
  <c r="D137" i="25"/>
  <c r="E137" i="25"/>
  <c r="F137" i="25"/>
  <c r="G137" i="25"/>
  <c r="H137" i="25"/>
  <c r="AJ137" i="25" s="1"/>
  <c r="AA137" i="25"/>
  <c r="AB137" i="25"/>
  <c r="AC137" i="25"/>
  <c r="AD137" i="25"/>
  <c r="AF137" i="25"/>
  <c r="D138" i="25"/>
  <c r="E138" i="25"/>
  <c r="AA138" i="25" s="1"/>
  <c r="F138" i="25"/>
  <c r="G138" i="25"/>
  <c r="H138" i="25"/>
  <c r="AB138" i="25"/>
  <c r="AC138" i="25"/>
  <c r="AD138" i="25"/>
  <c r="AF138" i="25"/>
  <c r="AG138" i="25"/>
  <c r="AH138" i="25"/>
  <c r="AJ138" i="25"/>
  <c r="D139" i="25"/>
  <c r="E139" i="25"/>
  <c r="AC139" i="25" s="1"/>
  <c r="F139" i="25"/>
  <c r="AH139" i="25" s="1"/>
  <c r="G139" i="25"/>
  <c r="AA139" i="25" s="1"/>
  <c r="H139" i="25"/>
  <c r="AF139" i="25" s="1"/>
  <c r="AB139" i="25"/>
  <c r="AD139" i="25"/>
  <c r="AG139" i="25"/>
  <c r="D140" i="25"/>
  <c r="E140" i="25"/>
  <c r="F140" i="25"/>
  <c r="G140" i="25"/>
  <c r="AA140" i="25" s="1"/>
  <c r="H140" i="25"/>
  <c r="I140" i="25"/>
  <c r="J140" i="25"/>
  <c r="K140" i="25"/>
  <c r="L140" i="25"/>
  <c r="AB140" i="25"/>
  <c r="D141" i="25"/>
  <c r="E141" i="25"/>
  <c r="F141" i="25"/>
  <c r="G141" i="25"/>
  <c r="AA141" i="25" s="1"/>
  <c r="H141" i="25"/>
  <c r="AF141" i="25" s="1"/>
  <c r="I141" i="25"/>
  <c r="AC141" i="25" s="1"/>
  <c r="J141" i="25"/>
  <c r="AG141" i="25" s="1"/>
  <c r="K141" i="25"/>
  <c r="AD141" i="25" s="1"/>
  <c r="L141" i="25"/>
  <c r="AH141" i="25" s="1"/>
  <c r="AB141" i="25"/>
  <c r="D142" i="25"/>
  <c r="E142" i="25"/>
  <c r="AD142" i="25" s="1"/>
  <c r="F142" i="25"/>
  <c r="G142" i="25"/>
  <c r="AA142" i="25" s="1"/>
  <c r="H142" i="25"/>
  <c r="I142" i="25"/>
  <c r="AC142" i="25" s="1"/>
  <c r="J142" i="25"/>
  <c r="K142" i="25"/>
  <c r="L142" i="25"/>
  <c r="AB142" i="25"/>
  <c r="D143" i="25"/>
  <c r="E143" i="25"/>
  <c r="F143" i="25"/>
  <c r="G143" i="25"/>
  <c r="AA143" i="25" s="1"/>
  <c r="H143" i="25"/>
  <c r="AF143" i="25" s="1"/>
  <c r="I143" i="25"/>
  <c r="J143" i="25"/>
  <c r="AG143" i="25" s="1"/>
  <c r="K143" i="25"/>
  <c r="L143" i="25"/>
  <c r="AH143" i="25" s="1"/>
  <c r="AB143" i="25"/>
  <c r="AC143" i="25"/>
  <c r="AD143" i="25"/>
  <c r="AJ143" i="25"/>
  <c r="D144" i="25"/>
  <c r="E144" i="25"/>
  <c r="F144" i="25"/>
  <c r="G144" i="25"/>
  <c r="H144" i="25"/>
  <c r="I144" i="25"/>
  <c r="J144" i="25"/>
  <c r="K144" i="25"/>
  <c r="L144" i="25"/>
  <c r="AB144" i="25"/>
  <c r="E146" i="25"/>
  <c r="F146" i="25"/>
  <c r="G146" i="25"/>
  <c r="AA146" i="25" s="1"/>
  <c r="H146" i="25"/>
  <c r="AF146" i="25" s="1"/>
  <c r="I146" i="25"/>
  <c r="AC146" i="25" s="1"/>
  <c r="J146" i="25"/>
  <c r="AG146" i="25" s="1"/>
  <c r="K146" i="25"/>
  <c r="AD146" i="25" s="1"/>
  <c r="L146" i="25"/>
  <c r="AB146" i="25"/>
  <c r="AH146" i="25"/>
  <c r="E147" i="25"/>
  <c r="F147" i="25"/>
  <c r="G147" i="25"/>
  <c r="H147" i="25"/>
  <c r="I147" i="25"/>
  <c r="J147" i="25"/>
  <c r="K147" i="25"/>
  <c r="L147" i="25"/>
  <c r="AB147" i="25"/>
  <c r="AJ147" i="25"/>
  <c r="E148" i="25"/>
  <c r="F148" i="25"/>
  <c r="G148" i="25"/>
  <c r="H148" i="25"/>
  <c r="I148" i="25"/>
  <c r="J148" i="25"/>
  <c r="K148" i="25"/>
  <c r="L148" i="25"/>
  <c r="AA148" i="25"/>
  <c r="AB148" i="25"/>
  <c r="AF148" i="25"/>
  <c r="AG148" i="25"/>
  <c r="AH148" i="25"/>
  <c r="AJ148" i="25"/>
  <c r="E149" i="25"/>
  <c r="F149" i="25"/>
  <c r="G149" i="25"/>
  <c r="H149" i="25"/>
  <c r="I149" i="25"/>
  <c r="J149" i="25"/>
  <c r="K149" i="25"/>
  <c r="L149" i="25"/>
  <c r="AA149" i="25"/>
  <c r="AB149" i="25"/>
  <c r="AC149" i="25"/>
  <c r="AD149" i="25"/>
  <c r="AF149" i="25"/>
  <c r="AG149" i="25"/>
  <c r="AH149" i="25"/>
  <c r="AJ149" i="25"/>
  <c r="E150" i="25"/>
  <c r="F150" i="25"/>
  <c r="G150" i="25"/>
  <c r="H150" i="25"/>
  <c r="AJ150" i="25" s="1"/>
  <c r="I150" i="25"/>
  <c r="J150" i="25"/>
  <c r="K150" i="25"/>
  <c r="L150" i="25"/>
  <c r="AB150" i="25"/>
  <c r="AC150" i="25"/>
  <c r="AD150" i="25"/>
  <c r="AF150" i="25"/>
  <c r="AG150" i="25"/>
  <c r="AH150" i="25"/>
  <c r="E151" i="25"/>
  <c r="F151" i="25"/>
  <c r="G151" i="25"/>
  <c r="H151" i="25"/>
  <c r="AF151" i="25" s="1"/>
  <c r="I151" i="25"/>
  <c r="J151" i="25"/>
  <c r="K151" i="25"/>
  <c r="L151" i="25"/>
  <c r="AA151" i="25"/>
  <c r="AB151" i="25"/>
  <c r="AC151" i="25"/>
  <c r="AD151" i="25"/>
  <c r="AG151" i="25"/>
  <c r="AH151" i="25"/>
  <c r="AJ151" i="25"/>
  <c r="E152" i="25"/>
  <c r="F152" i="25"/>
  <c r="G152" i="25"/>
  <c r="AA152" i="25" s="1"/>
  <c r="H152" i="25"/>
  <c r="AJ152" i="25" s="1"/>
  <c r="I152" i="25"/>
  <c r="J152" i="25"/>
  <c r="AG152" i="25" s="1"/>
  <c r="K152" i="25"/>
  <c r="L152" i="25"/>
  <c r="AH152" i="25" s="1"/>
  <c r="AB152" i="25"/>
  <c r="AC152" i="25"/>
  <c r="AD152" i="25"/>
  <c r="AF152" i="25"/>
  <c r="D2" i="24"/>
  <c r="E2" i="24"/>
  <c r="F2" i="24"/>
  <c r="G2" i="24"/>
  <c r="H2" i="24"/>
  <c r="I2" i="24"/>
  <c r="J2" i="24"/>
  <c r="K2" i="24"/>
  <c r="L2" i="24"/>
  <c r="AA2" i="24"/>
  <c r="AB2" i="24"/>
  <c r="AC2" i="24"/>
  <c r="AD2" i="24"/>
  <c r="D3" i="24"/>
  <c r="D72" i="24" s="1"/>
  <c r="D73" i="24" s="1"/>
  <c r="E3" i="24"/>
  <c r="F3" i="24"/>
  <c r="G3" i="24"/>
  <c r="AA3" i="24" s="1"/>
  <c r="H3" i="24"/>
  <c r="I3" i="24"/>
  <c r="AC3" i="24" s="1"/>
  <c r="J3" i="24"/>
  <c r="K3" i="24"/>
  <c r="AD3" i="24" s="1"/>
  <c r="L3" i="24"/>
  <c r="AB3" i="24"/>
  <c r="D4" i="24"/>
  <c r="E4" i="24"/>
  <c r="F4" i="24"/>
  <c r="G4" i="24"/>
  <c r="AA4" i="24" s="1"/>
  <c r="H4" i="24"/>
  <c r="I4" i="24"/>
  <c r="J4" i="24"/>
  <c r="K4" i="24"/>
  <c r="L4" i="24"/>
  <c r="AB4" i="24"/>
  <c r="AC4" i="24"/>
  <c r="AD4" i="24"/>
  <c r="D5" i="24"/>
  <c r="E5" i="24"/>
  <c r="F5" i="24"/>
  <c r="G5" i="24"/>
  <c r="H5" i="24"/>
  <c r="I5" i="24"/>
  <c r="J5" i="24"/>
  <c r="K5" i="24"/>
  <c r="L5" i="24"/>
  <c r="AA5" i="24"/>
  <c r="AB5" i="24"/>
  <c r="AC5" i="24"/>
  <c r="AD5" i="24"/>
  <c r="D6" i="24"/>
  <c r="E6" i="24"/>
  <c r="AD6" i="24" s="1"/>
  <c r="F6" i="24"/>
  <c r="G6" i="24"/>
  <c r="AA6" i="24" s="1"/>
  <c r="H6" i="24"/>
  <c r="I6" i="24"/>
  <c r="AC6" i="24" s="1"/>
  <c r="J6" i="24"/>
  <c r="K6" i="24"/>
  <c r="L6" i="24"/>
  <c r="AB6" i="24"/>
  <c r="D7" i="24"/>
  <c r="E7" i="24"/>
  <c r="F7" i="24"/>
  <c r="G7" i="24"/>
  <c r="H7" i="24"/>
  <c r="I7" i="24"/>
  <c r="J7" i="24"/>
  <c r="K7" i="24"/>
  <c r="L7" i="24"/>
  <c r="AA7" i="24"/>
  <c r="AB7" i="24"/>
  <c r="AC7" i="24"/>
  <c r="AD7" i="24"/>
  <c r="D8" i="24"/>
  <c r="E8" i="24"/>
  <c r="F8" i="24"/>
  <c r="G8" i="24"/>
  <c r="AA8" i="24" s="1"/>
  <c r="H8" i="24"/>
  <c r="I8" i="24"/>
  <c r="AC8" i="24" s="1"/>
  <c r="J8" i="24"/>
  <c r="K8" i="24"/>
  <c r="AD8" i="24" s="1"/>
  <c r="L8" i="24"/>
  <c r="AB8" i="24"/>
  <c r="D9" i="24"/>
  <c r="E9" i="24"/>
  <c r="F9" i="24"/>
  <c r="G9" i="24"/>
  <c r="H9" i="24"/>
  <c r="I9" i="24"/>
  <c r="J9" i="24"/>
  <c r="K9" i="24"/>
  <c r="L9" i="24"/>
  <c r="AA9" i="24"/>
  <c r="AB9" i="24"/>
  <c r="AC9" i="24"/>
  <c r="AD9" i="24"/>
  <c r="D10" i="24"/>
  <c r="E10" i="24"/>
  <c r="F10" i="24"/>
  <c r="G10" i="24"/>
  <c r="H10" i="24"/>
  <c r="I10" i="24"/>
  <c r="AC10" i="24" s="1"/>
  <c r="J10" i="24"/>
  <c r="K10" i="24"/>
  <c r="AD10" i="24" s="1"/>
  <c r="L10" i="24"/>
  <c r="AA10" i="24"/>
  <c r="AB10" i="24"/>
  <c r="D11" i="24"/>
  <c r="E11" i="24"/>
  <c r="AC11" i="24" s="1"/>
  <c r="F11" i="24"/>
  <c r="G11" i="24"/>
  <c r="AA11" i="24" s="1"/>
  <c r="H11" i="24"/>
  <c r="I11" i="24"/>
  <c r="J11" i="24"/>
  <c r="K11" i="24"/>
  <c r="L11" i="24"/>
  <c r="AB11" i="24"/>
  <c r="D12" i="24"/>
  <c r="E12" i="24"/>
  <c r="F12" i="24"/>
  <c r="G12" i="24"/>
  <c r="H12" i="24"/>
  <c r="I12" i="24"/>
  <c r="J12" i="24"/>
  <c r="K12" i="24"/>
  <c r="AD12" i="24" s="1"/>
  <c r="L12" i="24"/>
  <c r="AA12" i="24"/>
  <c r="AB12" i="24"/>
  <c r="AC12" i="24"/>
  <c r="E13" i="24"/>
  <c r="F13" i="24"/>
  <c r="G13" i="24"/>
  <c r="AA13" i="24" s="1"/>
  <c r="H13" i="24"/>
  <c r="I13" i="24"/>
  <c r="AC13" i="24" s="1"/>
  <c r="J13" i="24"/>
  <c r="K13" i="24"/>
  <c r="AD13" i="24" s="1"/>
  <c r="L13" i="24"/>
  <c r="AB13" i="24"/>
  <c r="D14" i="24"/>
  <c r="E14" i="24"/>
  <c r="F14" i="24"/>
  <c r="G14" i="24"/>
  <c r="H14" i="24"/>
  <c r="I14" i="24"/>
  <c r="J14" i="24"/>
  <c r="K14" i="24"/>
  <c r="L14" i="24"/>
  <c r="AA14" i="24"/>
  <c r="AB14" i="24"/>
  <c r="AC14" i="24"/>
  <c r="AD14" i="24"/>
  <c r="D15" i="24"/>
  <c r="E15" i="24"/>
  <c r="F15" i="24"/>
  <c r="G15" i="24"/>
  <c r="H15" i="24"/>
  <c r="AA15" i="24"/>
  <c r="AB15" i="24"/>
  <c r="AC15" i="24"/>
  <c r="AD15" i="24"/>
  <c r="D16" i="24"/>
  <c r="E16" i="24"/>
  <c r="AC16" i="24" s="1"/>
  <c r="F16" i="24"/>
  <c r="G16" i="24"/>
  <c r="AA16" i="24" s="1"/>
  <c r="H16" i="24"/>
  <c r="AB16" i="24"/>
  <c r="D17" i="24"/>
  <c r="E17" i="24"/>
  <c r="F17" i="24"/>
  <c r="G17" i="24"/>
  <c r="AA17" i="24" s="1"/>
  <c r="H17" i="24"/>
  <c r="AB17" i="24"/>
  <c r="AC17" i="24"/>
  <c r="AD17" i="24"/>
  <c r="D18" i="24"/>
  <c r="E18" i="24"/>
  <c r="F18" i="24"/>
  <c r="G18" i="24"/>
  <c r="H18" i="24"/>
  <c r="AA18" i="24"/>
  <c r="AB18" i="24"/>
  <c r="AC18" i="24"/>
  <c r="AD18" i="24"/>
  <c r="D19" i="24"/>
  <c r="E19" i="24"/>
  <c r="AC19" i="24" s="1"/>
  <c r="F19" i="24"/>
  <c r="G19" i="24"/>
  <c r="H19" i="24"/>
  <c r="AA19" i="24"/>
  <c r="AB19" i="24"/>
  <c r="D20" i="24"/>
  <c r="E20" i="24"/>
  <c r="AC20" i="24" s="1"/>
  <c r="F20" i="24"/>
  <c r="G20" i="24"/>
  <c r="AA20" i="24" s="1"/>
  <c r="H20" i="24"/>
  <c r="AB20" i="24"/>
  <c r="I21" i="24"/>
  <c r="J21" i="24"/>
  <c r="K21" i="24"/>
  <c r="L21" i="24"/>
  <c r="AA21" i="24"/>
  <c r="AB21" i="24"/>
  <c r="AC21" i="24"/>
  <c r="AD21" i="24"/>
  <c r="D22" i="24"/>
  <c r="E22" i="24"/>
  <c r="F22" i="24"/>
  <c r="G22" i="24"/>
  <c r="H22" i="24"/>
  <c r="I22" i="24"/>
  <c r="J22" i="24"/>
  <c r="K22" i="24"/>
  <c r="AD22" i="24" s="1"/>
  <c r="L22" i="24"/>
  <c r="AA22" i="24"/>
  <c r="AB22" i="24"/>
  <c r="AC22" i="24"/>
  <c r="D23" i="24"/>
  <c r="E23" i="24"/>
  <c r="F23" i="24"/>
  <c r="G23" i="24"/>
  <c r="AA23" i="24" s="1"/>
  <c r="H23" i="24"/>
  <c r="I23" i="24"/>
  <c r="AC23" i="24" s="1"/>
  <c r="J23" i="24"/>
  <c r="K23" i="24"/>
  <c r="AD23" i="24" s="1"/>
  <c r="L23" i="24"/>
  <c r="AB23" i="24"/>
  <c r="D24" i="24"/>
  <c r="E24" i="24"/>
  <c r="F24" i="24"/>
  <c r="G24" i="24"/>
  <c r="H24" i="24"/>
  <c r="I24" i="24"/>
  <c r="J24" i="24"/>
  <c r="K24" i="24"/>
  <c r="L24" i="24"/>
  <c r="AA24" i="24"/>
  <c r="AB24" i="24"/>
  <c r="AC24" i="24"/>
  <c r="AD24" i="24"/>
  <c r="D25" i="24"/>
  <c r="E25" i="24"/>
  <c r="F25" i="24"/>
  <c r="G25" i="24"/>
  <c r="AA25" i="24" s="1"/>
  <c r="H25" i="24"/>
  <c r="I25" i="24"/>
  <c r="AC25" i="24" s="1"/>
  <c r="J25" i="24"/>
  <c r="K25" i="24"/>
  <c r="AD25" i="24" s="1"/>
  <c r="L25" i="24"/>
  <c r="AB25" i="24"/>
  <c r="D26" i="24"/>
  <c r="E26" i="24"/>
  <c r="F26" i="24"/>
  <c r="G26" i="24"/>
  <c r="H26" i="24"/>
  <c r="I26" i="24"/>
  <c r="J26" i="24"/>
  <c r="K26" i="24"/>
  <c r="L26" i="24"/>
  <c r="AA26" i="24"/>
  <c r="AB26" i="24"/>
  <c r="AC26" i="24"/>
  <c r="AD26" i="24"/>
  <c r="D27" i="24"/>
  <c r="E27" i="24"/>
  <c r="F27" i="24"/>
  <c r="G27" i="24"/>
  <c r="H27" i="24"/>
  <c r="I27" i="24"/>
  <c r="J27" i="24"/>
  <c r="K27" i="24"/>
  <c r="L27" i="24"/>
  <c r="AA27" i="24"/>
  <c r="AB27" i="24"/>
  <c r="AC27" i="24"/>
  <c r="AD27" i="24"/>
  <c r="D28" i="24"/>
  <c r="E28" i="24"/>
  <c r="AD28" i="24" s="1"/>
  <c r="F28" i="24"/>
  <c r="G28" i="24"/>
  <c r="AA28" i="24" s="1"/>
  <c r="H28" i="24"/>
  <c r="I28" i="24"/>
  <c r="AC28" i="24" s="1"/>
  <c r="J28" i="24"/>
  <c r="K28" i="24"/>
  <c r="L28" i="24"/>
  <c r="AB28" i="24"/>
  <c r="D29" i="24"/>
  <c r="E29" i="24"/>
  <c r="F29" i="24"/>
  <c r="G29" i="24"/>
  <c r="H29" i="24"/>
  <c r="I29" i="24"/>
  <c r="J29" i="24"/>
  <c r="K29" i="24"/>
  <c r="L29" i="24"/>
  <c r="AA29" i="24"/>
  <c r="AB29" i="24"/>
  <c r="AC29" i="24"/>
  <c r="AD29" i="24"/>
  <c r="D30" i="24"/>
  <c r="E30" i="24"/>
  <c r="F30" i="24"/>
  <c r="G30" i="24"/>
  <c r="AA30" i="24" s="1"/>
  <c r="H30" i="24"/>
  <c r="I30" i="24"/>
  <c r="AC30" i="24" s="1"/>
  <c r="J30" i="24"/>
  <c r="K30" i="24"/>
  <c r="AD30" i="24" s="1"/>
  <c r="L30" i="24"/>
  <c r="AB30" i="24"/>
  <c r="D31" i="24"/>
  <c r="E31" i="24"/>
  <c r="F31" i="24"/>
  <c r="G31" i="24"/>
  <c r="H31" i="24"/>
  <c r="I31" i="24"/>
  <c r="J31" i="24"/>
  <c r="K31" i="24"/>
  <c r="L31" i="24"/>
  <c r="AA31" i="24"/>
  <c r="AB31" i="24"/>
  <c r="AC31" i="24"/>
  <c r="AD31" i="24"/>
  <c r="D32" i="24"/>
  <c r="E32" i="24"/>
  <c r="F32" i="24"/>
  <c r="G32" i="24"/>
  <c r="H32" i="24"/>
  <c r="I32" i="24"/>
  <c r="AC32" i="24" s="1"/>
  <c r="J32" i="24"/>
  <c r="K32" i="24"/>
  <c r="AD32" i="24" s="1"/>
  <c r="L32" i="24"/>
  <c r="AA32" i="24"/>
  <c r="AB32" i="24"/>
  <c r="D33" i="24"/>
  <c r="E33" i="24"/>
  <c r="AC33" i="24" s="1"/>
  <c r="F33" i="24"/>
  <c r="G33" i="24"/>
  <c r="AA33" i="24" s="1"/>
  <c r="H33" i="24"/>
  <c r="I33" i="24"/>
  <c r="J33" i="24"/>
  <c r="K33" i="24"/>
  <c r="L33" i="24"/>
  <c r="AB33" i="24"/>
  <c r="D34" i="24"/>
  <c r="E34" i="24"/>
  <c r="F34" i="24"/>
  <c r="G34" i="24"/>
  <c r="H34" i="24"/>
  <c r="I34" i="24"/>
  <c r="J34" i="24"/>
  <c r="K34" i="24"/>
  <c r="AD34" i="24" s="1"/>
  <c r="L34" i="24"/>
  <c r="AA34" i="24"/>
  <c r="AB34" i="24"/>
  <c r="AC34" i="24"/>
  <c r="D35" i="24"/>
  <c r="E35" i="24"/>
  <c r="F35" i="24"/>
  <c r="G35" i="24"/>
  <c r="AA35" i="24" s="1"/>
  <c r="H35" i="24"/>
  <c r="I35" i="24"/>
  <c r="AC35" i="24" s="1"/>
  <c r="J35" i="24"/>
  <c r="K35" i="24"/>
  <c r="AD35" i="24" s="1"/>
  <c r="L35" i="24"/>
  <c r="AB35" i="24"/>
  <c r="D36" i="24"/>
  <c r="E36" i="24"/>
  <c r="F36" i="24"/>
  <c r="G36" i="24"/>
  <c r="H36" i="24"/>
  <c r="I36" i="24"/>
  <c r="J36" i="24"/>
  <c r="K36" i="24"/>
  <c r="L36" i="24"/>
  <c r="AA36" i="24"/>
  <c r="AB36" i="24"/>
  <c r="AC36" i="24"/>
  <c r="AD36" i="24"/>
  <c r="D37" i="24"/>
  <c r="E37" i="24"/>
  <c r="F37" i="24"/>
  <c r="G37" i="24"/>
  <c r="H37" i="24"/>
  <c r="I37" i="24"/>
  <c r="J37" i="24"/>
  <c r="K37" i="24"/>
  <c r="AD37" i="24" s="1"/>
  <c r="L37" i="24"/>
  <c r="AA37" i="24"/>
  <c r="AB37" i="24"/>
  <c r="AC37" i="24"/>
  <c r="D38" i="24"/>
  <c r="E38" i="24"/>
  <c r="AC38" i="24" s="1"/>
  <c r="F38" i="24"/>
  <c r="G38" i="24"/>
  <c r="AA38" i="24" s="1"/>
  <c r="H38" i="24"/>
  <c r="I38" i="24"/>
  <c r="J38" i="24"/>
  <c r="K38" i="24"/>
  <c r="L38" i="24"/>
  <c r="AB38" i="24"/>
  <c r="D39" i="24"/>
  <c r="E39" i="24"/>
  <c r="F39" i="24"/>
  <c r="G39" i="24"/>
  <c r="H39" i="24"/>
  <c r="I39" i="24"/>
  <c r="AC39" i="24" s="1"/>
  <c r="J39" i="24"/>
  <c r="K39" i="24"/>
  <c r="L39" i="24"/>
  <c r="AA39" i="24"/>
  <c r="AB39" i="24"/>
  <c r="AD39" i="24"/>
  <c r="D40" i="24"/>
  <c r="E40" i="24"/>
  <c r="F40" i="24"/>
  <c r="G40" i="24"/>
  <c r="AA40" i="24" s="1"/>
  <c r="H40" i="24"/>
  <c r="I40" i="24"/>
  <c r="AC40" i="24" s="1"/>
  <c r="J40" i="24"/>
  <c r="K40" i="24"/>
  <c r="AD40" i="24" s="1"/>
  <c r="L40" i="24"/>
  <c r="AB40" i="24"/>
  <c r="D41" i="24"/>
  <c r="E41" i="24"/>
  <c r="F41" i="24"/>
  <c r="G41" i="24"/>
  <c r="H41" i="24"/>
  <c r="AA41" i="24"/>
  <c r="AB41" i="24"/>
  <c r="AC41" i="24"/>
  <c r="AD41" i="24"/>
  <c r="D42" i="24"/>
  <c r="E42" i="24"/>
  <c r="AD42" i="24" s="1"/>
  <c r="F42" i="24"/>
  <c r="G42" i="24"/>
  <c r="H42" i="24"/>
  <c r="AA42" i="24"/>
  <c r="AB42" i="24"/>
  <c r="AC42" i="24"/>
  <c r="D43" i="24"/>
  <c r="E43" i="24"/>
  <c r="AC43" i="24" s="1"/>
  <c r="F43" i="24"/>
  <c r="G43" i="24"/>
  <c r="AA43" i="24" s="1"/>
  <c r="H43" i="24"/>
  <c r="AB43" i="24"/>
  <c r="D44" i="24"/>
  <c r="E44" i="24"/>
  <c r="AC44" i="24" s="1"/>
  <c r="F44" i="24"/>
  <c r="G44" i="24"/>
  <c r="H44" i="24"/>
  <c r="AA44" i="24"/>
  <c r="AB44" i="24"/>
  <c r="AD44" i="24"/>
  <c r="D45" i="24"/>
  <c r="E45" i="24"/>
  <c r="F45" i="24"/>
  <c r="G45" i="24"/>
  <c r="H45" i="24"/>
  <c r="I45" i="24"/>
  <c r="J45" i="24"/>
  <c r="K45" i="24"/>
  <c r="L45" i="24"/>
  <c r="AA45" i="24"/>
  <c r="AB45" i="24"/>
  <c r="AC45" i="24"/>
  <c r="AD45" i="24"/>
  <c r="D46" i="24"/>
  <c r="E46" i="24"/>
  <c r="F46" i="24"/>
  <c r="G46" i="24"/>
  <c r="AA46" i="24" s="1"/>
  <c r="H46" i="24"/>
  <c r="I46" i="24"/>
  <c r="AC46" i="24" s="1"/>
  <c r="J46" i="24"/>
  <c r="K46" i="24"/>
  <c r="AD46" i="24" s="1"/>
  <c r="L46" i="24"/>
  <c r="AB46" i="24"/>
  <c r="D47" i="24"/>
  <c r="E47" i="24"/>
  <c r="F47" i="24"/>
  <c r="G47" i="24"/>
  <c r="H47" i="24"/>
  <c r="I47" i="24"/>
  <c r="J47" i="24"/>
  <c r="K47" i="24"/>
  <c r="L47" i="24"/>
  <c r="AA47" i="24"/>
  <c r="AB47" i="24"/>
  <c r="AC47" i="24"/>
  <c r="AD47" i="24"/>
  <c r="D48" i="24"/>
  <c r="E48" i="24"/>
  <c r="F48" i="24"/>
  <c r="G48" i="24"/>
  <c r="H48" i="24"/>
  <c r="I48" i="24"/>
  <c r="AC48" i="24" s="1"/>
  <c r="J48" i="24"/>
  <c r="K48" i="24"/>
  <c r="AD48" i="24" s="1"/>
  <c r="L48" i="24"/>
  <c r="AA48" i="24"/>
  <c r="AB48" i="24"/>
  <c r="D49" i="24"/>
  <c r="E49" i="24"/>
  <c r="AC49" i="24" s="1"/>
  <c r="F49" i="24"/>
  <c r="G49" i="24"/>
  <c r="AA49" i="24" s="1"/>
  <c r="H49" i="24"/>
  <c r="I49" i="24"/>
  <c r="J49" i="24"/>
  <c r="K49" i="24"/>
  <c r="L49" i="24"/>
  <c r="AB49" i="24"/>
  <c r="D50" i="24"/>
  <c r="E50" i="24"/>
  <c r="F50" i="24"/>
  <c r="G50" i="24"/>
  <c r="H50" i="24"/>
  <c r="I50" i="24"/>
  <c r="J50" i="24"/>
  <c r="K50" i="24"/>
  <c r="AD50" i="24" s="1"/>
  <c r="L50" i="24"/>
  <c r="AA50" i="24"/>
  <c r="AB50" i="24"/>
  <c r="AC50" i="24"/>
  <c r="D51" i="24"/>
  <c r="E51" i="24"/>
  <c r="F51" i="24"/>
  <c r="G51" i="24"/>
  <c r="AA51" i="24" s="1"/>
  <c r="H51" i="24"/>
  <c r="I51" i="24"/>
  <c r="AC51" i="24" s="1"/>
  <c r="J51" i="24"/>
  <c r="K51" i="24"/>
  <c r="AD51" i="24" s="1"/>
  <c r="L51" i="24"/>
  <c r="AB51" i="24"/>
  <c r="D52" i="24"/>
  <c r="E52" i="24"/>
  <c r="F52" i="24"/>
  <c r="G52" i="24"/>
  <c r="H52" i="24"/>
  <c r="I52" i="24"/>
  <c r="J52" i="24"/>
  <c r="K52" i="24"/>
  <c r="L52" i="24"/>
  <c r="AA52" i="24"/>
  <c r="AB52" i="24"/>
  <c r="AC52" i="24"/>
  <c r="AD52" i="24"/>
  <c r="D53" i="24"/>
  <c r="E53" i="24"/>
  <c r="F53" i="24"/>
  <c r="G53" i="24"/>
  <c r="H53" i="24"/>
  <c r="I53" i="24"/>
  <c r="J53" i="24"/>
  <c r="K53" i="24"/>
  <c r="AD53" i="24" s="1"/>
  <c r="L53" i="24"/>
  <c r="AA53" i="24"/>
  <c r="AB53" i="24"/>
  <c r="AC53" i="24"/>
  <c r="D54" i="24"/>
  <c r="E54" i="24"/>
  <c r="AC54" i="24" s="1"/>
  <c r="F54" i="24"/>
  <c r="G54" i="24"/>
  <c r="AA54" i="24" s="1"/>
  <c r="H54" i="24"/>
  <c r="AB54" i="24"/>
  <c r="D55" i="24"/>
  <c r="E55" i="24"/>
  <c r="F55" i="24"/>
  <c r="G55" i="24"/>
  <c r="H55" i="24"/>
  <c r="AA55" i="24"/>
  <c r="AB55" i="24"/>
  <c r="AC55" i="24"/>
  <c r="AD55" i="24"/>
  <c r="D56" i="24"/>
  <c r="E56" i="24"/>
  <c r="F56" i="24"/>
  <c r="G56" i="24"/>
  <c r="H56" i="24"/>
  <c r="AA56" i="24"/>
  <c r="AB56" i="24"/>
  <c r="AC56" i="24"/>
  <c r="AD56" i="24"/>
  <c r="D57" i="24"/>
  <c r="E57" i="24"/>
  <c r="AC57" i="24" s="1"/>
  <c r="F57" i="24"/>
  <c r="G57" i="24"/>
  <c r="AA57" i="24" s="1"/>
  <c r="H57" i="24"/>
  <c r="AB57" i="24"/>
  <c r="D58" i="24"/>
  <c r="E58" i="24"/>
  <c r="F58" i="24"/>
  <c r="G58" i="24"/>
  <c r="H58" i="24"/>
  <c r="I58" i="24"/>
  <c r="J58" i="24"/>
  <c r="K58" i="24"/>
  <c r="L58" i="24"/>
  <c r="AA58" i="24"/>
  <c r="AB58" i="24"/>
  <c r="AC58" i="24"/>
  <c r="AD58" i="24"/>
  <c r="D59" i="24"/>
  <c r="E59" i="24"/>
  <c r="F59" i="24"/>
  <c r="G59" i="24"/>
  <c r="H59" i="24"/>
  <c r="I59" i="24"/>
  <c r="J59" i="24"/>
  <c r="K59" i="24"/>
  <c r="L59" i="24"/>
  <c r="AA59" i="24"/>
  <c r="AB59" i="24"/>
  <c r="AC59" i="24"/>
  <c r="AD59" i="24"/>
  <c r="D60" i="24"/>
  <c r="E60" i="24"/>
  <c r="AD60" i="24" s="1"/>
  <c r="F60" i="24"/>
  <c r="G60" i="24"/>
  <c r="AA60" i="24" s="1"/>
  <c r="H60" i="24"/>
  <c r="I60" i="24"/>
  <c r="AC60" i="24" s="1"/>
  <c r="J60" i="24"/>
  <c r="K60" i="24"/>
  <c r="L60" i="24"/>
  <c r="AB60" i="24"/>
  <c r="D61" i="24"/>
  <c r="E61" i="24"/>
  <c r="F61" i="24"/>
  <c r="G61" i="24"/>
  <c r="H61" i="24"/>
  <c r="I61" i="24"/>
  <c r="J61" i="24"/>
  <c r="K61" i="24"/>
  <c r="L61" i="24"/>
  <c r="AA61" i="24"/>
  <c r="AB61" i="24"/>
  <c r="AC61" i="24"/>
  <c r="AD61" i="24"/>
  <c r="D62" i="24"/>
  <c r="E62" i="24"/>
  <c r="F62" i="24"/>
  <c r="G62" i="24"/>
  <c r="AA62" i="24" s="1"/>
  <c r="H62" i="24"/>
  <c r="I62" i="24"/>
  <c r="AC62" i="24" s="1"/>
  <c r="J62" i="24"/>
  <c r="K62" i="24"/>
  <c r="AD62" i="24" s="1"/>
  <c r="L62" i="24"/>
  <c r="AB62" i="24"/>
  <c r="D63" i="24"/>
  <c r="E63" i="24"/>
  <c r="F63" i="24"/>
  <c r="G63" i="24"/>
  <c r="H63" i="24"/>
  <c r="I63" i="24"/>
  <c r="J63" i="24"/>
  <c r="K63" i="24"/>
  <c r="L63" i="24"/>
  <c r="AA63" i="24"/>
  <c r="AB63" i="24"/>
  <c r="AC63" i="24"/>
  <c r="AD63" i="24"/>
  <c r="D64" i="24"/>
  <c r="E64" i="24"/>
  <c r="F64" i="24"/>
  <c r="G64" i="24"/>
  <c r="H64" i="24"/>
  <c r="I64" i="24"/>
  <c r="AC64" i="24" s="1"/>
  <c r="J64" i="24"/>
  <c r="K64" i="24"/>
  <c r="AD64" i="24" s="1"/>
  <c r="L64" i="24"/>
  <c r="AA64" i="24"/>
  <c r="AB64" i="24"/>
  <c r="D65" i="24"/>
  <c r="E65" i="24"/>
  <c r="AC65" i="24" s="1"/>
  <c r="F65" i="24"/>
  <c r="G65" i="24"/>
  <c r="AA65" i="24" s="1"/>
  <c r="H65" i="24"/>
  <c r="I65" i="24"/>
  <c r="J65" i="24"/>
  <c r="K65" i="24"/>
  <c r="L65" i="24"/>
  <c r="AB65" i="24"/>
  <c r="D66" i="24"/>
  <c r="E66" i="24"/>
  <c r="F66" i="24"/>
  <c r="G66" i="24"/>
  <c r="H66" i="24"/>
  <c r="I66" i="24"/>
  <c r="J66" i="24"/>
  <c r="K66" i="24"/>
  <c r="AD66" i="24" s="1"/>
  <c r="L66" i="24"/>
  <c r="AA66" i="24"/>
  <c r="AB66" i="24"/>
  <c r="AC66" i="24"/>
  <c r="D67" i="24"/>
  <c r="E67" i="24"/>
  <c r="F67" i="24"/>
  <c r="G67" i="24"/>
  <c r="AA67" i="24" s="1"/>
  <c r="H67" i="24"/>
  <c r="I67" i="24"/>
  <c r="AC67" i="24" s="1"/>
  <c r="J67" i="24"/>
  <c r="K67" i="24"/>
  <c r="AD67" i="24" s="1"/>
  <c r="L67" i="24"/>
  <c r="AB67" i="24"/>
  <c r="D68" i="24"/>
  <c r="E68" i="24"/>
  <c r="F68" i="24"/>
  <c r="G68" i="24"/>
  <c r="H68" i="24"/>
  <c r="I68" i="24"/>
  <c r="J68" i="24"/>
  <c r="K68" i="24"/>
  <c r="L68" i="24"/>
  <c r="AA68" i="24"/>
  <c r="AB68" i="24"/>
  <c r="AC68" i="24"/>
  <c r="AD68" i="24"/>
  <c r="D69" i="24"/>
  <c r="E69" i="24"/>
  <c r="F69" i="24"/>
  <c r="G69" i="24"/>
  <c r="H69" i="24"/>
  <c r="I69" i="24"/>
  <c r="J69" i="24"/>
  <c r="K69" i="24"/>
  <c r="AD69" i="24" s="1"/>
  <c r="L69" i="24"/>
  <c r="AA69" i="24"/>
  <c r="AB69" i="24"/>
  <c r="AC69" i="24"/>
  <c r="E70" i="24"/>
  <c r="AC70" i="24" s="1"/>
  <c r="F70" i="24"/>
  <c r="G70" i="24"/>
  <c r="AA70" i="24" s="1"/>
  <c r="H70" i="24"/>
  <c r="I70" i="24"/>
  <c r="J70" i="24"/>
  <c r="K70" i="24"/>
  <c r="L70" i="24"/>
  <c r="AB70" i="24"/>
  <c r="E71" i="24"/>
  <c r="F71" i="24"/>
  <c r="G71" i="24"/>
  <c r="H71" i="24"/>
  <c r="I71" i="24"/>
  <c r="J71" i="24"/>
  <c r="K71" i="24"/>
  <c r="L71" i="24"/>
  <c r="AA71" i="24"/>
  <c r="AB71" i="24"/>
  <c r="AC71" i="24"/>
  <c r="AD71" i="24"/>
  <c r="E72" i="24"/>
  <c r="F72" i="24"/>
  <c r="G72" i="24"/>
  <c r="AA72" i="24" s="1"/>
  <c r="H72" i="24"/>
  <c r="I72" i="24"/>
  <c r="AC72" i="24" s="1"/>
  <c r="J72" i="24"/>
  <c r="K72" i="24"/>
  <c r="AD72" i="24" s="1"/>
  <c r="L72" i="24"/>
  <c r="AB72" i="24"/>
  <c r="E73" i="24"/>
  <c r="F73" i="24"/>
  <c r="G73" i="24"/>
  <c r="H73" i="24"/>
  <c r="I73" i="24"/>
  <c r="J73" i="24"/>
  <c r="K73" i="24"/>
  <c r="L73" i="24"/>
  <c r="AA73" i="24"/>
  <c r="AB73" i="24"/>
  <c r="AC73" i="24"/>
  <c r="AD73" i="24"/>
  <c r="E74" i="24"/>
  <c r="F74" i="24"/>
  <c r="G74" i="24"/>
  <c r="H74" i="24"/>
  <c r="I74" i="24"/>
  <c r="AC74" i="24" s="1"/>
  <c r="J74" i="24"/>
  <c r="K74" i="24"/>
  <c r="AD74" i="24" s="1"/>
  <c r="L74" i="24"/>
  <c r="AA74" i="24"/>
  <c r="AB74" i="24"/>
  <c r="E75" i="24"/>
  <c r="AC75" i="24" s="1"/>
  <c r="F75" i="24"/>
  <c r="G75" i="24"/>
  <c r="AA75" i="24" s="1"/>
  <c r="H75" i="24"/>
  <c r="I75" i="24"/>
  <c r="J75" i="24"/>
  <c r="K75" i="24"/>
  <c r="L75" i="24"/>
  <c r="AB75" i="24"/>
  <c r="E76" i="24"/>
  <c r="F76" i="24"/>
  <c r="G76" i="24"/>
  <c r="H76" i="24"/>
  <c r="I76" i="24"/>
  <c r="J76" i="24"/>
  <c r="K76" i="24"/>
  <c r="L76" i="24"/>
  <c r="AA76" i="24"/>
  <c r="AB76" i="24"/>
  <c r="AC76" i="24"/>
  <c r="AD76" i="24"/>
  <c r="E77" i="24"/>
  <c r="F77" i="24"/>
  <c r="G77" i="24"/>
  <c r="AA77" i="24" s="1"/>
  <c r="H77" i="24"/>
  <c r="I77" i="24"/>
  <c r="AC77" i="24" s="1"/>
  <c r="J77" i="24"/>
  <c r="K77" i="24"/>
  <c r="AD77" i="24" s="1"/>
  <c r="L77" i="24"/>
  <c r="AB77" i="24"/>
  <c r="E78" i="24"/>
  <c r="F78" i="24"/>
  <c r="G78" i="24"/>
  <c r="H78" i="24"/>
  <c r="I78" i="24"/>
  <c r="J78" i="24"/>
  <c r="K78" i="24"/>
  <c r="L78" i="24"/>
  <c r="AA78" i="24"/>
  <c r="AB78" i="24"/>
  <c r="AC78" i="24"/>
  <c r="AD78" i="24"/>
  <c r="E79" i="24"/>
  <c r="F79" i="24"/>
  <c r="G79" i="24"/>
  <c r="H79" i="24"/>
  <c r="I79" i="24"/>
  <c r="AC79" i="24" s="1"/>
  <c r="J79" i="24"/>
  <c r="K79" i="24"/>
  <c r="AD79" i="24" s="1"/>
  <c r="L79" i="24"/>
  <c r="AA79" i="24"/>
  <c r="AB79" i="24"/>
  <c r="E80" i="24"/>
  <c r="AD80" i="24" s="1"/>
  <c r="F80" i="24"/>
  <c r="G80" i="24"/>
  <c r="AA80" i="24" s="1"/>
  <c r="H80" i="24"/>
  <c r="I80" i="24"/>
  <c r="AC80" i="24" s="1"/>
  <c r="J80" i="24"/>
  <c r="K80" i="24"/>
  <c r="L80" i="24"/>
  <c r="AB80" i="24"/>
  <c r="D81" i="24"/>
  <c r="E81" i="24"/>
  <c r="F81" i="24"/>
  <c r="G81" i="24"/>
  <c r="H81" i="24"/>
  <c r="AA81" i="24"/>
  <c r="AB81" i="24"/>
  <c r="AC81" i="24"/>
  <c r="AD81" i="24"/>
  <c r="D82" i="24"/>
  <c r="E82" i="24"/>
  <c r="F82" i="24"/>
  <c r="G82" i="24"/>
  <c r="H82" i="24"/>
  <c r="AA82" i="24"/>
  <c r="AB82" i="24"/>
  <c r="AC82" i="24"/>
  <c r="AD82" i="24"/>
  <c r="D83" i="24"/>
  <c r="E83" i="24"/>
  <c r="AC83" i="24" s="1"/>
  <c r="F83" i="24"/>
  <c r="G83" i="24"/>
  <c r="AA83" i="24" s="1"/>
  <c r="H83" i="24"/>
  <c r="AB83" i="24"/>
  <c r="D84" i="24"/>
  <c r="E84" i="24"/>
  <c r="AA84" i="24" s="1"/>
  <c r="F84" i="24"/>
  <c r="G84" i="24"/>
  <c r="H84" i="24"/>
  <c r="AB84" i="24"/>
  <c r="AC84" i="24"/>
  <c r="AD84" i="24"/>
  <c r="D85" i="24"/>
  <c r="E85" i="24"/>
  <c r="F85" i="24"/>
  <c r="G85" i="24"/>
  <c r="H85" i="24"/>
  <c r="I85" i="24"/>
  <c r="J85" i="24"/>
  <c r="K85" i="24"/>
  <c r="L85" i="24"/>
  <c r="AA85" i="24"/>
  <c r="AB85" i="24"/>
  <c r="AC85" i="24"/>
  <c r="AD85" i="24"/>
  <c r="D86" i="24"/>
  <c r="E86" i="24"/>
  <c r="F86" i="24"/>
  <c r="G86" i="24"/>
  <c r="AA86" i="24" s="1"/>
  <c r="H86" i="24"/>
  <c r="I86" i="24"/>
  <c r="AC86" i="24" s="1"/>
  <c r="J86" i="24"/>
  <c r="K86" i="24"/>
  <c r="AD86" i="24" s="1"/>
  <c r="L86" i="24"/>
  <c r="AB86" i="24"/>
  <c r="D87" i="24"/>
  <c r="E87" i="24"/>
  <c r="F87" i="24"/>
  <c r="G87" i="24"/>
  <c r="H87" i="24"/>
  <c r="I87" i="24"/>
  <c r="J87" i="24"/>
  <c r="K87" i="24"/>
  <c r="L87" i="24"/>
  <c r="AA87" i="24"/>
  <c r="AB87" i="24"/>
  <c r="AC87" i="24"/>
  <c r="AD87" i="24"/>
  <c r="D88" i="24"/>
  <c r="E88" i="24"/>
  <c r="F88" i="24"/>
  <c r="G88" i="24"/>
  <c r="H88" i="24"/>
  <c r="I88" i="24"/>
  <c r="AC88" i="24" s="1"/>
  <c r="J88" i="24"/>
  <c r="K88" i="24"/>
  <c r="AD88" i="24" s="1"/>
  <c r="L88" i="24"/>
  <c r="AA88" i="24"/>
  <c r="AB88" i="24"/>
  <c r="D89" i="24"/>
  <c r="E89" i="24"/>
  <c r="F89" i="24"/>
  <c r="G89" i="24"/>
  <c r="H89" i="24"/>
  <c r="I89" i="24"/>
  <c r="J89" i="24"/>
  <c r="K89" i="24"/>
  <c r="L89" i="24"/>
  <c r="AA89" i="24"/>
  <c r="AB89" i="24"/>
  <c r="AC89" i="24"/>
  <c r="AD89" i="24"/>
  <c r="D90" i="24"/>
  <c r="E90" i="24"/>
  <c r="F90" i="24"/>
  <c r="G90" i="24"/>
  <c r="H90" i="24"/>
  <c r="I90" i="24"/>
  <c r="J90" i="24"/>
  <c r="K90" i="24"/>
  <c r="L90" i="24"/>
  <c r="AA90" i="24"/>
  <c r="AB90" i="24"/>
  <c r="AC90" i="24"/>
  <c r="AD90" i="24"/>
  <c r="D91" i="24"/>
  <c r="E91" i="24"/>
  <c r="AD91" i="24" s="1"/>
  <c r="F91" i="24"/>
  <c r="G91" i="24"/>
  <c r="AA91" i="24" s="1"/>
  <c r="H91" i="24"/>
  <c r="I91" i="24"/>
  <c r="AC91" i="24" s="1"/>
  <c r="J91" i="24"/>
  <c r="K91" i="24"/>
  <c r="L91" i="24"/>
  <c r="AB91" i="24"/>
  <c r="D92" i="24"/>
  <c r="E92" i="24"/>
  <c r="F92" i="24"/>
  <c r="G92" i="24"/>
  <c r="H92" i="24"/>
  <c r="I92" i="24"/>
  <c r="J92" i="24"/>
  <c r="K92" i="24"/>
  <c r="L92" i="24"/>
  <c r="AA92" i="24"/>
  <c r="AB92" i="24"/>
  <c r="AC92" i="24"/>
  <c r="AD92" i="24"/>
  <c r="D93" i="24"/>
  <c r="E93" i="24"/>
  <c r="F93" i="24"/>
  <c r="G93" i="24"/>
  <c r="AA93" i="24" s="1"/>
  <c r="H93" i="24"/>
  <c r="I93" i="24"/>
  <c r="AC93" i="24" s="1"/>
  <c r="J93" i="24"/>
  <c r="K93" i="24"/>
  <c r="AD93" i="24" s="1"/>
  <c r="L93" i="24"/>
  <c r="AB93" i="24"/>
  <c r="D94" i="24"/>
  <c r="E94" i="24"/>
  <c r="F94" i="24"/>
  <c r="G94" i="24"/>
  <c r="H94" i="24"/>
  <c r="I94" i="24"/>
  <c r="J94" i="24"/>
  <c r="K94" i="24"/>
  <c r="L94" i="24"/>
  <c r="AA94" i="24"/>
  <c r="AB94" i="24"/>
  <c r="AC94" i="24"/>
  <c r="AD94" i="24"/>
  <c r="D95" i="24"/>
  <c r="E95" i="24"/>
  <c r="F95" i="24"/>
  <c r="G95" i="24"/>
  <c r="H95" i="24"/>
  <c r="I95" i="24"/>
  <c r="J95" i="24"/>
  <c r="K95" i="24"/>
  <c r="AD95" i="24" s="1"/>
  <c r="L95" i="24"/>
  <c r="AA95" i="24"/>
  <c r="AB95" i="24"/>
  <c r="AC95" i="24"/>
  <c r="D96" i="24"/>
  <c r="E96" i="24"/>
  <c r="AD96" i="24" s="1"/>
  <c r="F96" i="24"/>
  <c r="G96" i="24"/>
  <c r="AA96" i="24" s="1"/>
  <c r="H96" i="24"/>
  <c r="I96" i="24"/>
  <c r="AC96" i="24" s="1"/>
  <c r="J96" i="24"/>
  <c r="K96" i="24"/>
  <c r="L96" i="24"/>
  <c r="AB96" i="24"/>
  <c r="D97" i="24"/>
  <c r="E97" i="24"/>
  <c r="F97" i="24"/>
  <c r="G97" i="24"/>
  <c r="H97" i="24"/>
  <c r="I97" i="24"/>
  <c r="J97" i="24"/>
  <c r="K97" i="24"/>
  <c r="L97" i="24"/>
  <c r="AA97" i="24"/>
  <c r="AB97" i="24"/>
  <c r="AC97" i="24"/>
  <c r="AD97" i="24"/>
  <c r="D98" i="24"/>
  <c r="E98" i="24"/>
  <c r="F98" i="24"/>
  <c r="G98" i="24"/>
  <c r="AA98" i="24" s="1"/>
  <c r="H98" i="24"/>
  <c r="I98" i="24"/>
  <c r="AC98" i="24" s="1"/>
  <c r="J98" i="24"/>
  <c r="K98" i="24"/>
  <c r="AD98" i="24" s="1"/>
  <c r="L98" i="24"/>
  <c r="AB98" i="24"/>
  <c r="D99" i="24"/>
  <c r="E99" i="24"/>
  <c r="F99" i="24"/>
  <c r="G99" i="24"/>
  <c r="H99" i="24"/>
  <c r="I99" i="24"/>
  <c r="J99" i="24"/>
  <c r="K99" i="24"/>
  <c r="L99" i="24"/>
  <c r="AA99" i="24"/>
  <c r="AB99" i="24"/>
  <c r="AC99" i="24"/>
  <c r="AD99" i="24"/>
  <c r="D100" i="24"/>
  <c r="E100" i="24"/>
  <c r="F100" i="24"/>
  <c r="G100" i="24"/>
  <c r="H100" i="24"/>
  <c r="I100" i="24"/>
  <c r="AC100" i="24" s="1"/>
  <c r="J100" i="24"/>
  <c r="K100" i="24"/>
  <c r="AD100" i="24" s="1"/>
  <c r="L100" i="24"/>
  <c r="AA100" i="24"/>
  <c r="AB100" i="24"/>
  <c r="D101" i="24"/>
  <c r="E101" i="24"/>
  <c r="AC101" i="24" s="1"/>
  <c r="F101" i="24"/>
  <c r="G101" i="24"/>
  <c r="AA101" i="24" s="1"/>
  <c r="H101" i="24"/>
  <c r="I101" i="24"/>
  <c r="J101" i="24"/>
  <c r="K101" i="24"/>
  <c r="L101" i="24"/>
  <c r="AB101" i="24"/>
  <c r="D102" i="24"/>
  <c r="E102" i="24"/>
  <c r="F102" i="24"/>
  <c r="G102" i="24"/>
  <c r="H102" i="24"/>
  <c r="I102" i="24"/>
  <c r="J102" i="24"/>
  <c r="K102" i="24"/>
  <c r="L102" i="24"/>
  <c r="AA102" i="24"/>
  <c r="AB102" i="24"/>
  <c r="AC102" i="24"/>
  <c r="AD102" i="24"/>
  <c r="D103" i="24"/>
  <c r="E103" i="24"/>
  <c r="F103" i="24"/>
  <c r="G103" i="24"/>
  <c r="AA103" i="24" s="1"/>
  <c r="H103" i="24"/>
  <c r="I103" i="24"/>
  <c r="AC103" i="24" s="1"/>
  <c r="J103" i="24"/>
  <c r="K103" i="24"/>
  <c r="AD103" i="24" s="1"/>
  <c r="L103" i="24"/>
  <c r="AB103" i="24"/>
  <c r="D104" i="24"/>
  <c r="E104" i="24"/>
  <c r="F104" i="24"/>
  <c r="G104" i="24"/>
  <c r="H104" i="24"/>
  <c r="I104" i="24"/>
  <c r="J104" i="24"/>
  <c r="K104" i="24"/>
  <c r="L104" i="24"/>
  <c r="AA104" i="24"/>
  <c r="AB104" i="24"/>
  <c r="AC104" i="24"/>
  <c r="AD104" i="24"/>
  <c r="D105" i="24"/>
  <c r="E105" i="24"/>
  <c r="F105" i="24"/>
  <c r="G105" i="24"/>
  <c r="H105" i="24"/>
  <c r="I105" i="24"/>
  <c r="J105" i="24"/>
  <c r="K105" i="24"/>
  <c r="AD105" i="24" s="1"/>
  <c r="L105" i="24"/>
  <c r="AA105" i="24"/>
  <c r="AB105" i="24"/>
  <c r="AC105" i="24"/>
  <c r="D106" i="24"/>
  <c r="E106" i="24"/>
  <c r="AC106" i="24" s="1"/>
  <c r="F106" i="24"/>
  <c r="G106" i="24"/>
  <c r="AA106" i="24" s="1"/>
  <c r="H106" i="24"/>
  <c r="I106" i="24"/>
  <c r="J106" i="24"/>
  <c r="K106" i="24"/>
  <c r="L106" i="24"/>
  <c r="AB106" i="24"/>
  <c r="D107" i="24"/>
  <c r="E107" i="24"/>
  <c r="F107" i="24"/>
  <c r="G107" i="24"/>
  <c r="H107" i="24"/>
  <c r="I107" i="24"/>
  <c r="J107" i="24"/>
  <c r="K107" i="24"/>
  <c r="L107" i="24"/>
  <c r="AA107" i="24"/>
  <c r="AB107" i="24"/>
  <c r="AC107" i="24"/>
  <c r="AD107" i="24"/>
  <c r="D108" i="24"/>
  <c r="E108" i="24"/>
  <c r="F108" i="24"/>
  <c r="G108" i="24"/>
  <c r="AA108" i="24" s="1"/>
  <c r="H108" i="24"/>
  <c r="I108" i="24"/>
  <c r="AC108" i="24" s="1"/>
  <c r="J108" i="24"/>
  <c r="K108" i="24"/>
  <c r="AD108" i="24" s="1"/>
  <c r="L108" i="24"/>
  <c r="AB108" i="24"/>
  <c r="D109" i="24"/>
  <c r="E109" i="24"/>
  <c r="F109" i="24"/>
  <c r="G109" i="24"/>
  <c r="H109" i="24"/>
  <c r="I109" i="24"/>
  <c r="J109" i="24"/>
  <c r="K109" i="24"/>
  <c r="L109" i="24"/>
  <c r="AA109" i="24"/>
  <c r="AB109" i="24"/>
  <c r="AC109" i="24"/>
  <c r="AD109" i="24"/>
  <c r="D110" i="24"/>
  <c r="E110" i="24"/>
  <c r="F110" i="24"/>
  <c r="G110" i="24"/>
  <c r="AA110" i="24" s="1"/>
  <c r="H110" i="24"/>
  <c r="I110" i="24"/>
  <c r="J110" i="24"/>
  <c r="K110" i="24"/>
  <c r="AD110" i="24" s="1"/>
  <c r="L110" i="24"/>
  <c r="AB110" i="24"/>
  <c r="AC110" i="24"/>
  <c r="D111" i="24"/>
  <c r="E111" i="24"/>
  <c r="AC111" i="24" s="1"/>
  <c r="F111" i="24"/>
  <c r="G111" i="24"/>
  <c r="H111" i="24"/>
  <c r="I111" i="24"/>
  <c r="J111" i="24"/>
  <c r="K111" i="24"/>
  <c r="L111" i="24"/>
  <c r="AB111" i="24"/>
  <c r="D112" i="24"/>
  <c r="E112" i="24"/>
  <c r="F112" i="24"/>
  <c r="G112" i="24"/>
  <c r="H112" i="24"/>
  <c r="I112" i="24"/>
  <c r="J112" i="24"/>
  <c r="K112" i="24"/>
  <c r="L112" i="24"/>
  <c r="AA112" i="24"/>
  <c r="AB112" i="24"/>
  <c r="AC112" i="24"/>
  <c r="AD112" i="24"/>
  <c r="D113" i="24"/>
  <c r="E113" i="24"/>
  <c r="F113" i="24"/>
  <c r="G113" i="24"/>
  <c r="AA113" i="24" s="1"/>
  <c r="H113" i="24"/>
  <c r="I113" i="24"/>
  <c r="AC113" i="24" s="1"/>
  <c r="J113" i="24"/>
  <c r="K113" i="24"/>
  <c r="AD113" i="24" s="1"/>
  <c r="L113" i="24"/>
  <c r="AB113" i="24"/>
  <c r="D114" i="24"/>
  <c r="E114" i="24"/>
  <c r="F114" i="24"/>
  <c r="G114" i="24"/>
  <c r="H114" i="24"/>
  <c r="I114" i="24"/>
  <c r="J114" i="24"/>
  <c r="K114" i="24"/>
  <c r="L114" i="24"/>
  <c r="AA114" i="24"/>
  <c r="AB114" i="24"/>
  <c r="AC114" i="24"/>
  <c r="AD114" i="24"/>
  <c r="D115" i="24"/>
  <c r="E115" i="24"/>
  <c r="F115" i="24"/>
  <c r="G115" i="24"/>
  <c r="H115" i="24"/>
  <c r="I115" i="24"/>
  <c r="AC115" i="24" s="1"/>
  <c r="J115" i="24"/>
  <c r="K115" i="24"/>
  <c r="AD115" i="24" s="1"/>
  <c r="L115" i="24"/>
  <c r="AA115" i="24"/>
  <c r="AB115" i="24"/>
  <c r="D116" i="24"/>
  <c r="E116" i="24"/>
  <c r="F116" i="24"/>
  <c r="G116" i="24"/>
  <c r="H116" i="24"/>
  <c r="I116" i="24"/>
  <c r="J116" i="24"/>
  <c r="K116" i="24"/>
  <c r="L116" i="24"/>
  <c r="AA116" i="24"/>
  <c r="AB116" i="24"/>
  <c r="AC116" i="24"/>
  <c r="AD116" i="24"/>
  <c r="D117" i="24"/>
  <c r="E117" i="24"/>
  <c r="F117" i="24"/>
  <c r="G117" i="24"/>
  <c r="H117" i="24"/>
  <c r="I117" i="24"/>
  <c r="J117" i="24"/>
  <c r="K117" i="24"/>
  <c r="L117" i="24"/>
  <c r="AA117" i="24"/>
  <c r="AB117" i="24"/>
  <c r="AC117" i="24"/>
  <c r="AD117" i="24"/>
  <c r="D118" i="24"/>
  <c r="E118" i="24"/>
  <c r="F118" i="24"/>
  <c r="G118" i="24"/>
  <c r="AA118" i="24" s="1"/>
  <c r="H118" i="24"/>
  <c r="I118" i="24"/>
  <c r="AC118" i="24" s="1"/>
  <c r="J118" i="24"/>
  <c r="K118" i="24"/>
  <c r="AD118" i="24" s="1"/>
  <c r="L118" i="24"/>
  <c r="AB118" i="24"/>
  <c r="D119" i="24"/>
  <c r="E119" i="24"/>
  <c r="F119" i="24"/>
  <c r="G119" i="24"/>
  <c r="H119" i="24"/>
  <c r="I119" i="24"/>
  <c r="J119" i="24"/>
  <c r="K119" i="24"/>
  <c r="L119" i="24"/>
  <c r="AA119" i="24"/>
  <c r="AB119" i="24"/>
  <c r="AC119" i="24"/>
  <c r="AD119" i="24"/>
  <c r="D120" i="24"/>
  <c r="E120" i="24"/>
  <c r="AC120" i="24" s="1"/>
  <c r="F120" i="24"/>
  <c r="G120" i="24"/>
  <c r="H120" i="24"/>
  <c r="AA120" i="24"/>
  <c r="AB120" i="24"/>
  <c r="D121" i="24"/>
  <c r="E121" i="24"/>
  <c r="AC121" i="24" s="1"/>
  <c r="F121" i="24"/>
  <c r="G121" i="24"/>
  <c r="AA121" i="24" s="1"/>
  <c r="H121" i="24"/>
  <c r="AB121" i="24"/>
  <c r="D122" i="24"/>
  <c r="E122" i="24"/>
  <c r="F122" i="24"/>
  <c r="G122" i="24"/>
  <c r="H122" i="24"/>
  <c r="AA122" i="24"/>
  <c r="AB122" i="24"/>
  <c r="AC122" i="24"/>
  <c r="AD122" i="24"/>
  <c r="D123" i="24"/>
  <c r="E123" i="24"/>
  <c r="F123" i="24"/>
  <c r="G123" i="24"/>
  <c r="H123" i="24"/>
  <c r="AA123" i="24"/>
  <c r="AB123" i="24"/>
  <c r="AC123" i="24"/>
  <c r="AD123" i="24"/>
  <c r="D124" i="24"/>
  <c r="E124" i="24"/>
  <c r="F124" i="24"/>
  <c r="G124" i="24"/>
  <c r="AA124" i="24" s="1"/>
  <c r="H124" i="24"/>
  <c r="I124" i="24"/>
  <c r="AC124" i="24" s="1"/>
  <c r="J124" i="24"/>
  <c r="K124" i="24"/>
  <c r="AD124" i="24" s="1"/>
  <c r="L124" i="24"/>
  <c r="AB124" i="24"/>
  <c r="D125" i="24"/>
  <c r="E125" i="24"/>
  <c r="F125" i="24"/>
  <c r="G125" i="24"/>
  <c r="H125" i="24"/>
  <c r="I125" i="24"/>
  <c r="J125" i="24"/>
  <c r="K125" i="24"/>
  <c r="L125" i="24"/>
  <c r="AA125" i="24"/>
  <c r="AB125" i="24"/>
  <c r="AC125" i="24"/>
  <c r="AD125" i="24"/>
  <c r="D126" i="24"/>
  <c r="E126" i="24"/>
  <c r="F126" i="24"/>
  <c r="G126" i="24"/>
  <c r="AA126" i="24" s="1"/>
  <c r="H126" i="24"/>
  <c r="I126" i="24"/>
  <c r="J126" i="24"/>
  <c r="K126" i="24"/>
  <c r="AD126" i="24" s="1"/>
  <c r="L126" i="24"/>
  <c r="AB126" i="24"/>
  <c r="AC126" i="24"/>
  <c r="D127" i="24"/>
  <c r="E127" i="24"/>
  <c r="AA127" i="24" s="1"/>
  <c r="F127" i="24"/>
  <c r="G127" i="24"/>
  <c r="H127" i="24"/>
  <c r="I127" i="24"/>
  <c r="J127" i="24"/>
  <c r="K127" i="24"/>
  <c r="L127" i="24"/>
  <c r="AB127" i="24"/>
  <c r="D128" i="24"/>
  <c r="E128" i="24"/>
  <c r="F128" i="24"/>
  <c r="G128" i="24"/>
  <c r="H128" i="24"/>
  <c r="I128" i="24"/>
  <c r="J128" i="24"/>
  <c r="K128" i="24"/>
  <c r="L128" i="24"/>
  <c r="AA128" i="24"/>
  <c r="AB128" i="24"/>
  <c r="AC128" i="24"/>
  <c r="AD128" i="24"/>
  <c r="D129" i="24"/>
  <c r="E129" i="24"/>
  <c r="F129" i="24"/>
  <c r="G129" i="24"/>
  <c r="AA129" i="24" s="1"/>
  <c r="H129" i="24"/>
  <c r="I129" i="24"/>
  <c r="AC129" i="24" s="1"/>
  <c r="J129" i="24"/>
  <c r="K129" i="24"/>
  <c r="AD129" i="24" s="1"/>
  <c r="L129" i="24"/>
  <c r="AB129" i="24"/>
  <c r="D130" i="24"/>
  <c r="E130" i="24"/>
  <c r="F130" i="24"/>
  <c r="G130" i="24"/>
  <c r="H130" i="24"/>
  <c r="I130" i="24"/>
  <c r="J130" i="24"/>
  <c r="K130" i="24"/>
  <c r="L130" i="24"/>
  <c r="AA130" i="24"/>
  <c r="AB130" i="24"/>
  <c r="AC130" i="24"/>
  <c r="AD130" i="24"/>
  <c r="D131" i="24"/>
  <c r="E131" i="24"/>
  <c r="F131" i="24"/>
  <c r="G131" i="24"/>
  <c r="H131" i="24"/>
  <c r="I131" i="24"/>
  <c r="AC131" i="24" s="1"/>
  <c r="J131" i="24"/>
  <c r="K131" i="24"/>
  <c r="AD131" i="24" s="1"/>
  <c r="L131" i="24"/>
  <c r="AA131" i="24"/>
  <c r="AB131" i="24"/>
  <c r="D74" i="31" l="1"/>
  <c r="D75" i="31" s="1"/>
  <c r="D135" i="31"/>
  <c r="AF28" i="31"/>
  <c r="AJ28" i="31"/>
  <c r="AF133" i="31"/>
  <c r="AJ133" i="31"/>
  <c r="AF108" i="31"/>
  <c r="AJ108" i="31"/>
  <c r="AF95" i="31"/>
  <c r="AJ95" i="31"/>
  <c r="AF72" i="31"/>
  <c r="AJ72" i="31"/>
  <c r="AF78" i="31"/>
  <c r="AJ78" i="31"/>
  <c r="AC61" i="31"/>
  <c r="AD61" i="31"/>
  <c r="AC135" i="31"/>
  <c r="AA18" i="31"/>
  <c r="AC18" i="31"/>
  <c r="AD18" i="31"/>
  <c r="AF135" i="31"/>
  <c r="AJ135" i="31"/>
  <c r="AF110" i="31"/>
  <c r="AJ110" i="31"/>
  <c r="AF98" i="31"/>
  <c r="AJ98" i="31"/>
  <c r="AA3" i="31"/>
  <c r="AC119" i="31"/>
  <c r="AC74" i="31"/>
  <c r="AA42" i="31"/>
  <c r="AJ7" i="31"/>
  <c r="AF74" i="31"/>
  <c r="AJ74" i="31"/>
  <c r="AC14" i="31"/>
  <c r="AD14" i="31"/>
  <c r="AF101" i="31"/>
  <c r="AJ101" i="31"/>
  <c r="AF80" i="31"/>
  <c r="AJ80" i="31"/>
  <c r="AA74" i="31"/>
  <c r="AF68" i="31"/>
  <c r="AJ68" i="31"/>
  <c r="AA68" i="31"/>
  <c r="AC68" i="31"/>
  <c r="AD68" i="31"/>
  <c r="AF137" i="31"/>
  <c r="AJ137" i="31"/>
  <c r="AC35" i="31"/>
  <c r="AD35" i="31"/>
  <c r="AF122" i="31"/>
  <c r="AJ122" i="31"/>
  <c r="AC25" i="31"/>
  <c r="AD25" i="31"/>
  <c r="AC56" i="31"/>
  <c r="AD56" i="31"/>
  <c r="AF104" i="31"/>
  <c r="AJ104" i="31"/>
  <c r="AF61" i="31"/>
  <c r="AJ61" i="31"/>
  <c r="AA48" i="31"/>
  <c r="AC48" i="31"/>
  <c r="AF56" i="31"/>
  <c r="AJ56" i="31"/>
  <c r="AJ84" i="31"/>
  <c r="AF106" i="31"/>
  <c r="AJ106" i="31"/>
  <c r="AC76" i="31"/>
  <c r="AC70" i="31"/>
  <c r="AC20" i="31"/>
  <c r="AF76" i="31"/>
  <c r="AJ76" i="31"/>
  <c r="AF70" i="31"/>
  <c r="AJ70" i="31"/>
  <c r="AA20" i="31"/>
  <c r="D92" i="30"/>
  <c r="D93" i="30" s="1"/>
  <c r="AF33" i="30"/>
  <c r="AJ33" i="30"/>
  <c r="AF147" i="30"/>
  <c r="AG147" i="30"/>
  <c r="AF56" i="30"/>
  <c r="AG56" i="30"/>
  <c r="AH56" i="30"/>
  <c r="AG4" i="30"/>
  <c r="AH4" i="30"/>
  <c r="AH166" i="30"/>
  <c r="AF126" i="30"/>
  <c r="AJ126" i="30"/>
  <c r="AF79" i="30"/>
  <c r="AJ79" i="30"/>
  <c r="AA56" i="30"/>
  <c r="AC56" i="30"/>
  <c r="AD56" i="30"/>
  <c r="AG33" i="30"/>
  <c r="AH33" i="30"/>
  <c r="AF25" i="30"/>
  <c r="AJ25" i="30"/>
  <c r="AC4" i="30"/>
  <c r="AD4" i="30"/>
  <c r="AC149" i="30"/>
  <c r="AD149" i="30"/>
  <c r="AA129" i="30"/>
  <c r="AC129" i="30"/>
  <c r="AD129" i="30"/>
  <c r="D165" i="30"/>
  <c r="D166" i="30" s="1"/>
  <c r="AH81" i="30"/>
  <c r="AG166" i="30"/>
  <c r="AC139" i="30"/>
  <c r="AG126" i="30"/>
  <c r="AH126" i="30"/>
  <c r="AF105" i="30"/>
  <c r="AJ105" i="30"/>
  <c r="AD81" i="30"/>
  <c r="AF69" i="30"/>
  <c r="AJ69" i="30"/>
  <c r="AF46" i="30"/>
  <c r="AJ46" i="30"/>
  <c r="AF14" i="30"/>
  <c r="AJ14" i="30"/>
  <c r="AJ3" i="30"/>
  <c r="AH116" i="30"/>
  <c r="AF92" i="30"/>
  <c r="AJ92" i="30"/>
  <c r="AG81" i="30"/>
  <c r="AD27" i="30"/>
  <c r="AH3" i="30"/>
  <c r="AF166" i="30"/>
  <c r="AJ166" i="30"/>
  <c r="AA152" i="30"/>
  <c r="AH128" i="30"/>
  <c r="AA92" i="30"/>
  <c r="AC81" i="30"/>
  <c r="AG69" i="30"/>
  <c r="AH69" i="30"/>
  <c r="AG27" i="30"/>
  <c r="AG14" i="30"/>
  <c r="AH14" i="30"/>
  <c r="AG154" i="30"/>
  <c r="AF152" i="30"/>
  <c r="AG152" i="30"/>
  <c r="AF139" i="30"/>
  <c r="AJ139" i="30"/>
  <c r="AD107" i="30"/>
  <c r="AG92" i="30"/>
  <c r="AH92" i="30"/>
  <c r="AF81" i="30"/>
  <c r="AJ81" i="30"/>
  <c r="AA35" i="30"/>
  <c r="AJ35" i="30"/>
  <c r="AC27" i="30"/>
  <c r="AC14" i="30"/>
  <c r="AD14" i="30"/>
  <c r="AF12" i="30"/>
  <c r="AJ12" i="30"/>
  <c r="AF131" i="30"/>
  <c r="AJ131" i="30"/>
  <c r="AG131" i="30"/>
  <c r="AH131" i="30"/>
  <c r="AC3" i="30"/>
  <c r="AD3" i="30"/>
  <c r="AF94" i="30"/>
  <c r="AG94" i="30"/>
  <c r="AH94" i="30"/>
  <c r="AA37" i="30"/>
  <c r="AC37" i="30"/>
  <c r="AD37" i="30"/>
  <c r="AC152" i="30"/>
  <c r="AD152" i="30"/>
  <c r="AF48" i="30"/>
  <c r="AJ48" i="30"/>
  <c r="AF168" i="30"/>
  <c r="AJ168" i="30"/>
  <c r="AF120" i="30"/>
  <c r="AJ120" i="30"/>
  <c r="AG125" i="30"/>
  <c r="AH125" i="30"/>
  <c r="AA94" i="30"/>
  <c r="AC94" i="30"/>
  <c r="AD94" i="30"/>
  <c r="AC113" i="30"/>
  <c r="AD113" i="30"/>
  <c r="AA146" i="30"/>
  <c r="AF141" i="30"/>
  <c r="AJ141" i="30"/>
  <c r="AH70" i="30"/>
  <c r="AA55" i="30"/>
  <c r="AJ36" i="30"/>
  <c r="AH15" i="30"/>
  <c r="AF8" i="30"/>
  <c r="AJ8" i="30"/>
  <c r="AC92" i="30"/>
  <c r="AD92" i="30"/>
  <c r="AG139" i="30"/>
  <c r="AH139" i="30"/>
  <c r="AA71" i="30"/>
  <c r="AJ71" i="30"/>
  <c r="AG167" i="30"/>
  <c r="AJ93" i="30"/>
  <c r="AG70" i="30"/>
  <c r="AF50" i="30"/>
  <c r="AJ50" i="30"/>
  <c r="AG40" i="30"/>
  <c r="AJ38" i="30"/>
  <c r="AH36" i="30"/>
  <c r="AG15" i="30"/>
  <c r="AF107" i="30"/>
  <c r="AJ107" i="30"/>
  <c r="AF71" i="30"/>
  <c r="AG71" i="30"/>
  <c r="AH71" i="30"/>
  <c r="AF6" i="30"/>
  <c r="AJ6" i="30"/>
  <c r="AF83" i="30"/>
  <c r="AJ83" i="30"/>
  <c r="AC71" i="30"/>
  <c r="AD71" i="30"/>
  <c r="AG109" i="30"/>
  <c r="AH109" i="30"/>
  <c r="AH93" i="30"/>
  <c r="AF63" i="30"/>
  <c r="AJ63" i="30"/>
  <c r="AH38" i="30"/>
  <c r="AH19" i="30"/>
  <c r="AJ153" i="30"/>
  <c r="AG50" i="30"/>
  <c r="AH50" i="30"/>
  <c r="AD40" i="30"/>
  <c r="AF29" i="30"/>
  <c r="AJ29" i="30"/>
  <c r="AF21" i="30"/>
  <c r="AG19" i="30"/>
  <c r="AJ17" i="30"/>
  <c r="AD15" i="30"/>
  <c r="AF118" i="30"/>
  <c r="AJ118" i="30"/>
  <c r="AF156" i="30"/>
  <c r="AG156" i="30"/>
  <c r="AH153" i="30"/>
  <c r="AG145" i="30"/>
  <c r="AF133" i="30"/>
  <c r="AJ133" i="30"/>
  <c r="AA113" i="30"/>
  <c r="AH99" i="30"/>
  <c r="AJ97" i="30"/>
  <c r="AC50" i="30"/>
  <c r="AD50" i="30"/>
  <c r="AC40" i="30"/>
  <c r="AD36" i="30"/>
  <c r="AD21" i="30"/>
  <c r="AH17" i="30"/>
  <c r="AF145" i="30"/>
  <c r="AJ108" i="30"/>
  <c r="AF101" i="30"/>
  <c r="AJ95" i="30"/>
  <c r="AD93" i="30"/>
  <c r="AD73" i="30"/>
  <c r="AD38" i="30"/>
  <c r="AC21" i="30"/>
  <c r="AD19" i="30"/>
  <c r="AF4" i="30"/>
  <c r="AJ4" i="30"/>
  <c r="AJ169" i="30"/>
  <c r="AA167" i="30"/>
  <c r="AC158" i="30"/>
  <c r="AD158" i="30"/>
  <c r="AJ147" i="30"/>
  <c r="AF143" i="30"/>
  <c r="AA111" i="30"/>
  <c r="AJ111" i="30"/>
  <c r="AF88" i="30"/>
  <c r="AJ88" i="30"/>
  <c r="AC73" i="30"/>
  <c r="AJ49" i="30"/>
  <c r="AD31" i="30"/>
  <c r="AF10" i="30"/>
  <c r="AJ10" i="30"/>
  <c r="AF44" i="30"/>
  <c r="AJ44" i="30"/>
  <c r="AH167" i="30"/>
  <c r="AJ155" i="30"/>
  <c r="AH147" i="30"/>
  <c r="AG137" i="30"/>
  <c r="AD135" i="30"/>
  <c r="AC124" i="30"/>
  <c r="AF111" i="30"/>
  <c r="AG111" i="30"/>
  <c r="AH111" i="30"/>
  <c r="AF65" i="30"/>
  <c r="AJ65" i="30"/>
  <c r="AH40" i="30"/>
  <c r="AF90" i="30"/>
  <c r="AJ90" i="30"/>
  <c r="AF27" i="30"/>
  <c r="AJ27" i="30"/>
  <c r="AA16" i="30"/>
  <c r="AC16" i="30"/>
  <c r="AD16" i="30"/>
  <c r="AJ159" i="30"/>
  <c r="AJ157" i="30"/>
  <c r="AD147" i="30"/>
  <c r="AF137" i="30"/>
  <c r="AG135" i="30"/>
  <c r="AF124" i="30"/>
  <c r="AJ124" i="30"/>
  <c r="AF77" i="30"/>
  <c r="AC31" i="30"/>
  <c r="AF35" i="30"/>
  <c r="AG35" i="30"/>
  <c r="AH35" i="30"/>
  <c r="AC35" i="30"/>
  <c r="AD35" i="30"/>
  <c r="AC135" i="30"/>
  <c r="AG132" i="30"/>
  <c r="AA124" i="30"/>
  <c r="AF52" i="30"/>
  <c r="AG52" i="30"/>
  <c r="AH52" i="30"/>
  <c r="AF31" i="30"/>
  <c r="AJ31" i="30"/>
  <c r="AF28" i="30"/>
  <c r="AH23" i="30"/>
  <c r="AF23" i="30"/>
  <c r="AJ23" i="30"/>
  <c r="AG12" i="30"/>
  <c r="AH12" i="30"/>
  <c r="AF164" i="30"/>
  <c r="AC145" i="30"/>
  <c r="AA140" i="30"/>
  <c r="AF135" i="30"/>
  <c r="AD67" i="30"/>
  <c r="AA52" i="30"/>
  <c r="AC52" i="30"/>
  <c r="AD52" i="30"/>
  <c r="AH44" i="30"/>
  <c r="AA31" i="30"/>
  <c r="AF67" i="30"/>
  <c r="AJ67" i="30"/>
  <c r="AF103" i="30"/>
  <c r="AJ103" i="30"/>
  <c r="AF16" i="30"/>
  <c r="AG16" i="30"/>
  <c r="AH16" i="30"/>
  <c r="AA149" i="30"/>
  <c r="AJ145" i="30"/>
  <c r="AJ142" i="30"/>
  <c r="AH140" i="30"/>
  <c r="AA135" i="30"/>
  <c r="AH103" i="30"/>
  <c r="AG73" i="30"/>
  <c r="AH73" i="30"/>
  <c r="AG67" i="30"/>
  <c r="AD44" i="30"/>
  <c r="AF42" i="30"/>
  <c r="AJ42" i="30"/>
  <c r="AG23" i="30"/>
  <c r="AA15" i="30"/>
  <c r="D74" i="29"/>
  <c r="D75" i="29" s="1"/>
  <c r="AF126" i="29"/>
  <c r="AJ126" i="29"/>
  <c r="AF107" i="29"/>
  <c r="AJ107" i="29"/>
  <c r="AF98" i="29"/>
  <c r="AJ98" i="29"/>
  <c r="AF78" i="29"/>
  <c r="AJ78" i="29"/>
  <c r="AF33" i="29"/>
  <c r="AJ33" i="29"/>
  <c r="AF135" i="29"/>
  <c r="AJ135" i="29"/>
  <c r="AA138" i="29"/>
  <c r="AC138" i="29"/>
  <c r="AD138" i="29"/>
  <c r="AF52" i="29"/>
  <c r="AJ52" i="29"/>
  <c r="AH153" i="29"/>
  <c r="AH137" i="29"/>
  <c r="AC128" i="29"/>
  <c r="AC100" i="29"/>
  <c r="AG61" i="29"/>
  <c r="AH61" i="29"/>
  <c r="AD35" i="29"/>
  <c r="AA24" i="29"/>
  <c r="AD24" i="29"/>
  <c r="AG137" i="29"/>
  <c r="AF128" i="29"/>
  <c r="AJ128" i="29"/>
  <c r="AH116" i="29"/>
  <c r="AH80" i="29"/>
  <c r="AD63" i="29"/>
  <c r="AG35" i="29"/>
  <c r="AG153" i="29"/>
  <c r="AA128" i="29"/>
  <c r="AG63" i="29"/>
  <c r="AC35" i="29"/>
  <c r="AF4" i="29"/>
  <c r="AJ4" i="29"/>
  <c r="AG135" i="29"/>
  <c r="AH135" i="29"/>
  <c r="AA117" i="29"/>
  <c r="AD117" i="29"/>
  <c r="AH88" i="29"/>
  <c r="AF61" i="29"/>
  <c r="AJ61" i="29"/>
  <c r="AF151" i="29"/>
  <c r="AJ151" i="29"/>
  <c r="AF109" i="29"/>
  <c r="AJ109" i="29"/>
  <c r="AF24" i="29"/>
  <c r="AH24" i="29"/>
  <c r="AH130" i="29"/>
  <c r="AF100" i="29"/>
  <c r="AH100" i="29"/>
  <c r="AG80" i="29"/>
  <c r="AF54" i="29"/>
  <c r="AJ54" i="29"/>
  <c r="AF35" i="29"/>
  <c r="AJ35" i="29"/>
  <c r="AF16" i="29"/>
  <c r="AJ16" i="29"/>
  <c r="AF80" i="29"/>
  <c r="AJ80" i="29"/>
  <c r="AA63" i="29"/>
  <c r="AJ63" i="29"/>
  <c r="AG54" i="29"/>
  <c r="AH54" i="29"/>
  <c r="AD4" i="29"/>
  <c r="AC4" i="29"/>
  <c r="AA80" i="29"/>
  <c r="AF63" i="29"/>
  <c r="AH63" i="29"/>
  <c r="AC54" i="29"/>
  <c r="AD54" i="29"/>
  <c r="AF130" i="29"/>
  <c r="AJ130" i="29"/>
  <c r="AF111" i="29"/>
  <c r="AJ111" i="29"/>
  <c r="AF92" i="29"/>
  <c r="AJ92" i="29"/>
  <c r="AG18" i="29"/>
  <c r="AF37" i="29"/>
  <c r="AJ37" i="29"/>
  <c r="AG140" i="29"/>
  <c r="AH140" i="29"/>
  <c r="AC94" i="29"/>
  <c r="AA37" i="29"/>
  <c r="AF94" i="29"/>
  <c r="AJ94" i="29"/>
  <c r="AA65" i="29"/>
  <c r="AD65" i="29"/>
  <c r="AG37" i="29"/>
  <c r="AH37" i="29"/>
  <c r="AF133" i="29"/>
  <c r="AG133" i="29"/>
  <c r="AH133" i="29"/>
  <c r="AF113" i="29"/>
  <c r="AJ113" i="29"/>
  <c r="AD105" i="29"/>
  <c r="AD101" i="29"/>
  <c r="AF48" i="29"/>
  <c r="AJ48" i="29"/>
  <c r="AA133" i="29"/>
  <c r="AC133" i="29"/>
  <c r="AD133" i="29"/>
  <c r="AC105" i="29"/>
  <c r="AC101" i="29"/>
  <c r="AA41" i="29"/>
  <c r="AD41" i="29"/>
  <c r="AF153" i="29"/>
  <c r="AJ153" i="29"/>
  <c r="AA100" i="29"/>
  <c r="AD100" i="29"/>
  <c r="AG4" i="29"/>
  <c r="AH4" i="29"/>
  <c r="AF74" i="29"/>
  <c r="AJ74" i="29"/>
  <c r="AF18" i="29"/>
  <c r="AJ18" i="29"/>
  <c r="AF140" i="29"/>
  <c r="AJ140" i="29"/>
  <c r="AF82" i="29"/>
  <c r="AJ82" i="29"/>
  <c r="AJ66" i="29"/>
  <c r="AF20" i="29"/>
  <c r="AJ20" i="29"/>
  <c r="AD142" i="29"/>
  <c r="AF139" i="29"/>
  <c r="AJ139" i="29"/>
  <c r="AJ131" i="29"/>
  <c r="AD115" i="29"/>
  <c r="AA85" i="29"/>
  <c r="AD85" i="29"/>
  <c r="AF76" i="29"/>
  <c r="AJ76" i="29"/>
  <c r="AD50" i="29"/>
  <c r="AA39" i="29"/>
  <c r="AJ39" i="29"/>
  <c r="AC142" i="29"/>
  <c r="AF124" i="29"/>
  <c r="AJ124" i="29"/>
  <c r="AH82" i="29"/>
  <c r="AG82" i="29"/>
  <c r="AG68" i="29"/>
  <c r="AA59" i="29"/>
  <c r="AJ59" i="29"/>
  <c r="AF39" i="29"/>
  <c r="AH39" i="29"/>
  <c r="AH22" i="29"/>
  <c r="AC96" i="29"/>
  <c r="AF59" i="29"/>
  <c r="AG59" i="29"/>
  <c r="AH59" i="29"/>
  <c r="AC50" i="29"/>
  <c r="AD22" i="29"/>
  <c r="AD8" i="29"/>
  <c r="AH126" i="29"/>
  <c r="AF96" i="29"/>
  <c r="AJ96" i="29"/>
  <c r="AH84" i="29"/>
  <c r="D149" i="29"/>
  <c r="D150" i="29" s="1"/>
  <c r="AC59" i="29"/>
  <c r="AD59" i="29"/>
  <c r="AF50" i="29"/>
  <c r="AJ50" i="29"/>
  <c r="AF31" i="29"/>
  <c r="AJ31" i="29"/>
  <c r="AC12" i="29"/>
  <c r="AD126" i="29"/>
  <c r="AA115" i="29"/>
  <c r="AJ115" i="29"/>
  <c r="AA96" i="29"/>
  <c r="AG84" i="29"/>
  <c r="AA50" i="29"/>
  <c r="AC41" i="29"/>
  <c r="AG126" i="29"/>
  <c r="AF115" i="29"/>
  <c r="AH115" i="29"/>
  <c r="AH98" i="29"/>
  <c r="AH78" i="29"/>
  <c r="AH33" i="29"/>
  <c r="AF22" i="29"/>
  <c r="AJ22" i="29"/>
  <c r="AG3" i="29"/>
  <c r="AH139" i="29"/>
  <c r="AH134" i="29"/>
  <c r="AH81" i="29"/>
  <c r="AD3" i="29"/>
  <c r="AJ55" i="29"/>
  <c r="AC3" i="29"/>
  <c r="AG7" i="29"/>
  <c r="AH2" i="29"/>
  <c r="AJ138" i="29"/>
  <c r="AD57" i="29"/>
  <c r="AG2" i="29"/>
  <c r="AC7" i="29"/>
  <c r="AJ122" i="29"/>
  <c r="AJ90" i="29"/>
  <c r="AJ72" i="29"/>
  <c r="AJ46" i="29"/>
  <c r="AJ14" i="29"/>
  <c r="AF139" i="28"/>
  <c r="AF36" i="28"/>
  <c r="AJ36" i="28"/>
  <c r="AG29" i="28"/>
  <c r="AH29" i="28"/>
  <c r="AG15" i="28"/>
  <c r="AH15" i="28"/>
  <c r="AD139" i="28"/>
  <c r="AC74" i="28"/>
  <c r="AG51" i="28"/>
  <c r="AC41" i="28"/>
  <c r="AC15" i="28"/>
  <c r="AD15" i="28"/>
  <c r="AD71" i="28"/>
  <c r="AD43" i="28"/>
  <c r="AH38" i="28"/>
  <c r="AC26" i="28"/>
  <c r="AF10" i="28"/>
  <c r="AJ10" i="28"/>
  <c r="AH7" i="28"/>
  <c r="AD136" i="28"/>
  <c r="AD83" i="28"/>
  <c r="AF68" i="28"/>
  <c r="AH60" i="28"/>
  <c r="AF51" i="28"/>
  <c r="AG21" i="28"/>
  <c r="AH21" i="28"/>
  <c r="AJ14" i="28"/>
  <c r="AD7" i="28"/>
  <c r="AF5" i="28"/>
  <c r="AJ5" i="28"/>
  <c r="AJ88" i="28"/>
  <c r="AC71" i="28"/>
  <c r="AD53" i="28"/>
  <c r="AG38" i="28"/>
  <c r="AA26" i="28"/>
  <c r="AG7" i="28"/>
  <c r="AF90" i="28"/>
  <c r="AA20" i="28"/>
  <c r="AG9" i="28"/>
  <c r="AC28" i="28"/>
  <c r="AD28" i="28"/>
  <c r="AA58" i="28"/>
  <c r="AF20" i="28"/>
  <c r="AG20" i="28"/>
  <c r="AF23" i="28"/>
  <c r="AJ23" i="28"/>
  <c r="AC20" i="28"/>
  <c r="AD20" i="28"/>
  <c r="AJ9" i="28"/>
  <c r="AF9" i="28"/>
  <c r="D72" i="28"/>
  <c r="D73" i="28" s="1"/>
  <c r="AF127" i="28"/>
  <c r="AJ127" i="28"/>
  <c r="AJ79" i="28"/>
  <c r="AH77" i="28"/>
  <c r="AJ63" i="28"/>
  <c r="AD44" i="28"/>
  <c r="AH79" i="28"/>
  <c r="AF65" i="28"/>
  <c r="AF39" i="28"/>
  <c r="AJ39" i="28"/>
  <c r="AF69" i="28"/>
  <c r="AJ69" i="28"/>
  <c r="AD81" i="28"/>
  <c r="AC81" i="28"/>
  <c r="D147" i="28"/>
  <c r="D148" i="28" s="1"/>
  <c r="AJ38" i="28"/>
  <c r="AF38" i="28"/>
  <c r="AF83" i="28"/>
  <c r="AJ83" i="28"/>
  <c r="AF53" i="28"/>
  <c r="AJ53" i="28"/>
  <c r="AF28" i="28"/>
  <c r="AG28" i="28"/>
  <c r="AF119" i="28"/>
  <c r="AJ119" i="28"/>
  <c r="AG83" i="28"/>
  <c r="AH83" i="28"/>
  <c r="AH63" i="28"/>
  <c r="AF118" i="28"/>
  <c r="AG79" i="28"/>
  <c r="AF77" i="28"/>
  <c r="AJ72" i="28"/>
  <c r="AD65" i="28"/>
  <c r="AJ61" i="28"/>
  <c r="AG16" i="28"/>
  <c r="AJ8" i="28"/>
  <c r="AF129" i="28"/>
  <c r="AJ129" i="28"/>
  <c r="AJ112" i="28"/>
  <c r="AD77" i="28"/>
  <c r="AC65" i="28"/>
  <c r="AJ59" i="28"/>
  <c r="AF16" i="28"/>
  <c r="AJ13" i="28"/>
  <c r="AJ140" i="28"/>
  <c r="AH112" i="28"/>
  <c r="AJ110" i="28"/>
  <c r="AJ108" i="28"/>
  <c r="AH106" i="28"/>
  <c r="AF104" i="28"/>
  <c r="AJ104" i="28"/>
  <c r="AD79" i="28"/>
  <c r="AD63" i="28"/>
  <c r="AF30" i="28"/>
  <c r="AJ30" i="28"/>
  <c r="AD16" i="28"/>
  <c r="AH13" i="28"/>
  <c r="AF152" i="28"/>
  <c r="AJ152" i="28"/>
  <c r="AJ149" i="28"/>
  <c r="AD131" i="28"/>
  <c r="AJ126" i="28"/>
  <c r="AJ120" i="28"/>
  <c r="AD114" i="28"/>
  <c r="AG112" i="28"/>
  <c r="AH110" i="28"/>
  <c r="AD106" i="28"/>
  <c r="AJ91" i="28"/>
  <c r="AJ54" i="28"/>
  <c r="AC16" i="28"/>
  <c r="AF150" i="28"/>
  <c r="AJ150" i="28"/>
  <c r="AG131" i="28"/>
  <c r="AH120" i="28"/>
  <c r="AC114" i="28"/>
  <c r="AG106" i="28"/>
  <c r="AF89" i="28"/>
  <c r="AJ89" i="28"/>
  <c r="AH67" i="28"/>
  <c r="AH54" i="28"/>
  <c r="AD32" i="28"/>
  <c r="AG30" i="28"/>
  <c r="AH30" i="28"/>
  <c r="AH142" i="28"/>
  <c r="AJ137" i="28"/>
  <c r="AC131" i="28"/>
  <c r="AD112" i="28"/>
  <c r="AC106" i="28"/>
  <c r="AJ22" i="28"/>
  <c r="AF22" i="28"/>
  <c r="AG142" i="28"/>
  <c r="AH137" i="28"/>
  <c r="AF131" i="28"/>
  <c r="AF106" i="28"/>
  <c r="AH84" i="28"/>
  <c r="AG67" i="28"/>
  <c r="AA44" i="28"/>
  <c r="AJ24" i="28"/>
  <c r="AH8" i="28"/>
  <c r="AC137" i="28"/>
  <c r="AD137" i="28"/>
  <c r="AF34" i="28"/>
  <c r="AJ34" i="28"/>
  <c r="AF71" i="28"/>
  <c r="AJ71" i="28"/>
  <c r="AF7" i="28"/>
  <c r="AJ7" i="28"/>
  <c r="AG139" i="28"/>
  <c r="AH139" i="28"/>
  <c r="AJ77" i="28"/>
  <c r="AG137" i="28"/>
  <c r="AA131" i="28"/>
  <c r="AD108" i="28"/>
  <c r="AD91" i="28"/>
  <c r="AH81" i="28"/>
  <c r="AJ87" i="28"/>
  <c r="AJ67" i="28"/>
  <c r="AJ51" i="28"/>
  <c r="AF146" i="27"/>
  <c r="AJ146" i="27"/>
  <c r="AF112" i="27"/>
  <c r="AJ112" i="27"/>
  <c r="AF90" i="27"/>
  <c r="AJ90" i="27"/>
  <c r="AF4" i="27"/>
  <c r="AJ4" i="27"/>
  <c r="AF129" i="27"/>
  <c r="AJ129" i="27"/>
  <c r="AG36" i="27"/>
  <c r="AG4" i="27"/>
  <c r="AH4" i="27"/>
  <c r="AG129" i="27"/>
  <c r="AH129" i="27"/>
  <c r="AG103" i="27"/>
  <c r="AG68" i="27"/>
  <c r="AG40" i="27"/>
  <c r="AF36" i="27"/>
  <c r="AJ36" i="27"/>
  <c r="AC4" i="27"/>
  <c r="AD4" i="27"/>
  <c r="AD92" i="27"/>
  <c r="AF76" i="27"/>
  <c r="AJ76" i="27"/>
  <c r="AC68" i="27"/>
  <c r="AA49" i="27"/>
  <c r="AD49" i="27"/>
  <c r="AG46" i="27"/>
  <c r="AA131" i="27"/>
  <c r="AJ131" i="27"/>
  <c r="AF84" i="27"/>
  <c r="AG84" i="27"/>
  <c r="AH84" i="27"/>
  <c r="AF81" i="27"/>
  <c r="AJ81" i="27"/>
  <c r="AG21" i="27"/>
  <c r="AH21" i="27"/>
  <c r="AC9" i="27"/>
  <c r="AD9" i="27"/>
  <c r="AF131" i="27"/>
  <c r="AG131" i="27"/>
  <c r="AH131" i="27"/>
  <c r="AC84" i="27"/>
  <c r="AD84" i="27"/>
  <c r="AF16" i="27"/>
  <c r="AG16" i="27"/>
  <c r="AH16" i="27"/>
  <c r="D147" i="27"/>
  <c r="D148" i="27" s="1"/>
  <c r="AG81" i="27"/>
  <c r="AH81" i="27"/>
  <c r="AA53" i="27"/>
  <c r="AJ53" i="27"/>
  <c r="AF21" i="27"/>
  <c r="AJ21" i="27"/>
  <c r="AC16" i="27"/>
  <c r="AD16" i="27"/>
  <c r="AA16" i="27"/>
  <c r="AF122" i="27"/>
  <c r="AJ122" i="27"/>
  <c r="AA110" i="27"/>
  <c r="AJ110" i="27"/>
  <c r="AC72" i="27"/>
  <c r="AD72" i="27"/>
  <c r="D75" i="27"/>
  <c r="D77" i="27" s="1"/>
  <c r="AF61" i="27"/>
  <c r="AJ61" i="27"/>
  <c r="AF101" i="27"/>
  <c r="AJ101" i="27"/>
  <c r="AF88" i="27"/>
  <c r="AJ88" i="27"/>
  <c r="AF66" i="27"/>
  <c r="AJ66" i="27"/>
  <c r="AF74" i="27"/>
  <c r="AG74" i="27"/>
  <c r="AG66" i="27"/>
  <c r="AH66" i="27"/>
  <c r="AA74" i="27"/>
  <c r="AD74" i="27"/>
  <c r="AF103" i="27"/>
  <c r="AJ103" i="27"/>
  <c r="AJ68" i="27"/>
  <c r="AF68" i="27"/>
  <c r="AJ46" i="27"/>
  <c r="AF46" i="27"/>
  <c r="AA51" i="27"/>
  <c r="AJ51" i="27"/>
  <c r="D76" i="27"/>
  <c r="AF51" i="27"/>
  <c r="AG51" i="27"/>
  <c r="AH51" i="27"/>
  <c r="AD51" i="27"/>
  <c r="AC51" i="27"/>
  <c r="AF105" i="27"/>
  <c r="AJ105" i="27"/>
  <c r="AF94" i="27"/>
  <c r="AJ94" i="27"/>
  <c r="AJ70" i="27"/>
  <c r="AF70" i="27"/>
  <c r="AF53" i="27"/>
  <c r="AG53" i="27"/>
  <c r="AH53" i="27"/>
  <c r="AG135" i="27"/>
  <c r="AH135" i="27"/>
  <c r="AH105" i="27"/>
  <c r="AG105" i="27"/>
  <c r="AC53" i="27"/>
  <c r="AD53" i="27"/>
  <c r="AC135" i="27"/>
  <c r="AD135" i="27"/>
  <c r="AG70" i="27"/>
  <c r="AH70" i="27"/>
  <c r="AF99" i="27"/>
  <c r="AJ99" i="27"/>
  <c r="AG99" i="27"/>
  <c r="AH99" i="27"/>
  <c r="AF107" i="27"/>
  <c r="AG107" i="27"/>
  <c r="AH107" i="27"/>
  <c r="AA55" i="27"/>
  <c r="AC55" i="27"/>
  <c r="AD55" i="27"/>
  <c r="AC131" i="27"/>
  <c r="AD131" i="27"/>
  <c r="AC107" i="27"/>
  <c r="AD107" i="27"/>
  <c r="AF140" i="27"/>
  <c r="AJ98" i="27"/>
  <c r="AF96" i="27"/>
  <c r="AJ96" i="27"/>
  <c r="AF86" i="27"/>
  <c r="AJ86" i="27"/>
  <c r="AJ72" i="27"/>
  <c r="AF72" i="27"/>
  <c r="AF114" i="27"/>
  <c r="AJ114" i="27"/>
  <c r="AF135" i="27"/>
  <c r="AJ135" i="27"/>
  <c r="AA72" i="27"/>
  <c r="AA143" i="27"/>
  <c r="AJ143" i="27"/>
  <c r="AH101" i="27"/>
  <c r="AG72" i="27"/>
  <c r="AH72" i="27"/>
  <c r="AF134" i="27"/>
  <c r="AJ134" i="27"/>
  <c r="AF78" i="27"/>
  <c r="AJ78" i="27"/>
  <c r="AC148" i="27"/>
  <c r="AD98" i="27"/>
  <c r="AC48" i="27"/>
  <c r="AH33" i="27"/>
  <c r="AJ3" i="27"/>
  <c r="AG134" i="27"/>
  <c r="AH134" i="27"/>
  <c r="AG98" i="27"/>
  <c r="AH3" i="27"/>
  <c r="AA148" i="27"/>
  <c r="AC134" i="27"/>
  <c r="AD134" i="27"/>
  <c r="AG104" i="27"/>
  <c r="AH102" i="27"/>
  <c r="AC98" i="27"/>
  <c r="AD69" i="27"/>
  <c r="AA48" i="27"/>
  <c r="AG33" i="27"/>
  <c r="AG18" i="27"/>
  <c r="AF6" i="27"/>
  <c r="AJ139" i="27"/>
  <c r="AF98" i="27"/>
  <c r="AJ87" i="27"/>
  <c r="AJ85" i="27"/>
  <c r="AH80" i="27"/>
  <c r="AD71" i="27"/>
  <c r="AC69" i="27"/>
  <c r="AD67" i="27"/>
  <c r="AC38" i="27"/>
  <c r="AD38" i="27"/>
  <c r="AA9" i="27"/>
  <c r="AJ60" i="27"/>
  <c r="AC42" i="27"/>
  <c r="AD42" i="27"/>
  <c r="AC3" i="27"/>
  <c r="AD3" i="27"/>
  <c r="AJ136" i="27"/>
  <c r="AJ121" i="27"/>
  <c r="AF17" i="27"/>
  <c r="AJ17" i="27"/>
  <c r="AF123" i="27"/>
  <c r="AJ123" i="27"/>
  <c r="AF30" i="27"/>
  <c r="AJ30" i="27"/>
  <c r="AG17" i="27"/>
  <c r="AH17" i="27"/>
  <c r="AJ42" i="27"/>
  <c r="AF42" i="27"/>
  <c r="AH139" i="27"/>
  <c r="AG139" i="27"/>
  <c r="AF80" i="27"/>
  <c r="AJ80" i="27"/>
  <c r="AC139" i="27"/>
  <c r="AD139" i="27"/>
  <c r="AC50" i="27"/>
  <c r="AD50" i="27"/>
  <c r="AH42" i="27"/>
  <c r="AG42" i="27"/>
  <c r="AC108" i="27"/>
  <c r="AD108" i="27"/>
  <c r="AF32" i="27"/>
  <c r="AJ32" i="27"/>
  <c r="AF125" i="27"/>
  <c r="AJ125" i="27"/>
  <c r="AF141" i="27"/>
  <c r="AJ141" i="27"/>
  <c r="AD127" i="27"/>
  <c r="AD64" i="27"/>
  <c r="AD34" i="27"/>
  <c r="AD19" i="27"/>
  <c r="AH143" i="27"/>
  <c r="AH110" i="27"/>
  <c r="AC17" i="27"/>
  <c r="AD17" i="27"/>
  <c r="AD143" i="27"/>
  <c r="AC127" i="27"/>
  <c r="AH116" i="27"/>
  <c r="AD110" i="27"/>
  <c r="AC64" i="27"/>
  <c r="AC49" i="27"/>
  <c r="AF44" i="27"/>
  <c r="AJ44" i="27"/>
  <c r="AC34" i="27"/>
  <c r="AJ23" i="27"/>
  <c r="AC19" i="27"/>
  <c r="AG143" i="27"/>
  <c r="AF127" i="27"/>
  <c r="AJ124" i="27"/>
  <c r="AG116" i="27"/>
  <c r="AH114" i="27"/>
  <c r="AG110" i="27"/>
  <c r="AD99" i="27"/>
  <c r="AJ79" i="27"/>
  <c r="AH74" i="27"/>
  <c r="AF59" i="27"/>
  <c r="AJ59" i="27"/>
  <c r="AJ55" i="27"/>
  <c r="AJ34" i="27"/>
  <c r="AF34" i="27"/>
  <c r="AH23" i="27"/>
  <c r="AC143" i="27"/>
  <c r="AA127" i="27"/>
  <c r="AC110" i="27"/>
  <c r="AH92" i="27"/>
  <c r="AH61" i="27"/>
  <c r="AH46" i="27"/>
  <c r="AA34" i="27"/>
  <c r="AF31" i="27"/>
  <c r="AG23" i="27"/>
  <c r="AA19" i="27"/>
  <c r="AF143" i="27"/>
  <c r="AD116" i="27"/>
  <c r="AF110" i="27"/>
  <c r="AD61" i="27"/>
  <c r="AD46" i="27"/>
  <c r="AD25" i="27"/>
  <c r="D135" i="26"/>
  <c r="D136" i="26" s="1"/>
  <c r="D137" i="26" s="1"/>
  <c r="D74" i="26"/>
  <c r="AD38" i="26"/>
  <c r="AC38" i="26"/>
  <c r="AD136" i="26"/>
  <c r="AC131" i="26"/>
  <c r="AD126" i="26"/>
  <c r="AA102" i="26"/>
  <c r="AC90" i="26"/>
  <c r="AC23" i="26"/>
  <c r="AD111" i="26"/>
  <c r="AC70" i="26"/>
  <c r="AC65" i="26"/>
  <c r="AC18" i="26"/>
  <c r="AC111" i="26"/>
  <c r="AD87" i="26"/>
  <c r="AD28" i="26"/>
  <c r="AC87" i="26"/>
  <c r="AD62" i="26"/>
  <c r="AD32" i="26"/>
  <c r="AC28" i="26"/>
  <c r="AD51" i="26"/>
  <c r="AD120" i="26"/>
  <c r="AD83" i="26"/>
  <c r="AD54" i="26"/>
  <c r="AD102" i="26"/>
  <c r="AD75" i="26"/>
  <c r="AD99" i="26"/>
  <c r="AD49" i="26"/>
  <c r="AC45" i="26"/>
  <c r="AA137" i="26"/>
  <c r="AD81" i="26"/>
  <c r="AA60" i="26"/>
  <c r="AA30" i="26"/>
  <c r="AD91" i="26"/>
  <c r="AD24" i="26"/>
  <c r="AC137" i="26"/>
  <c r="AD132" i="26"/>
  <c r="AD127" i="26"/>
  <c r="AC91" i="26"/>
  <c r="AD76" i="26"/>
  <c r="AD88" i="26"/>
  <c r="AD66" i="26"/>
  <c r="AC24" i="26"/>
  <c r="AD19" i="26"/>
  <c r="AD71" i="26"/>
  <c r="AD14" i="26"/>
  <c r="AD9" i="26"/>
  <c r="AD123" i="26"/>
  <c r="AD60" i="26"/>
  <c r="AD30" i="26"/>
  <c r="AD63" i="26"/>
  <c r="AD41" i="26"/>
  <c r="AD33" i="26"/>
  <c r="D149" i="25"/>
  <c r="D74" i="25"/>
  <c r="D76" i="25" s="1"/>
  <c r="D75" i="25"/>
  <c r="AJ113" i="25"/>
  <c r="AF113" i="25"/>
  <c r="AJ94" i="25"/>
  <c r="AF94" i="25"/>
  <c r="AA133" i="25"/>
  <c r="AC133" i="25"/>
  <c r="AD133" i="25"/>
  <c r="AJ59" i="25"/>
  <c r="AF59" i="25"/>
  <c r="AD37" i="25"/>
  <c r="AH3" i="25"/>
  <c r="AD148" i="25"/>
  <c r="AJ141" i="25"/>
  <c r="AF115" i="25"/>
  <c r="AJ79" i="25"/>
  <c r="AF79" i="25"/>
  <c r="AC53" i="25"/>
  <c r="AA53" i="25"/>
  <c r="AD53" i="25"/>
  <c r="AC37" i="25"/>
  <c r="AC148" i="25"/>
  <c r="AJ128" i="25"/>
  <c r="AF110" i="25"/>
  <c r="AJ110" i="25"/>
  <c r="AF81" i="25"/>
  <c r="AJ37" i="25"/>
  <c r="AF37" i="25"/>
  <c r="AA101" i="25"/>
  <c r="AJ101" i="25"/>
  <c r="AJ98" i="25"/>
  <c r="AA55" i="25"/>
  <c r="AJ55" i="25"/>
  <c r="AH52" i="25"/>
  <c r="AA37" i="25"/>
  <c r="AG29" i="25"/>
  <c r="AH29" i="25"/>
  <c r="AG12" i="25"/>
  <c r="AA150" i="25"/>
  <c r="AG131" i="25"/>
  <c r="AA106" i="25"/>
  <c r="AF101" i="25"/>
  <c r="AG101" i="25"/>
  <c r="AH101" i="25"/>
  <c r="AG84" i="25"/>
  <c r="AG55" i="25"/>
  <c r="AH55" i="25"/>
  <c r="AF55" i="25"/>
  <c r="AC29" i="25"/>
  <c r="AD29" i="25"/>
  <c r="AF8" i="25"/>
  <c r="AJ8" i="25"/>
  <c r="AG140" i="25"/>
  <c r="AH140" i="25"/>
  <c r="AG137" i="25"/>
  <c r="AH137" i="25"/>
  <c r="AG127" i="25"/>
  <c r="AH127" i="25"/>
  <c r="AF121" i="25"/>
  <c r="AC105" i="25"/>
  <c r="AD105" i="25"/>
  <c r="AA105" i="25"/>
  <c r="AJ64" i="25"/>
  <c r="AG49" i="25"/>
  <c r="AH49" i="25"/>
  <c r="AD46" i="25"/>
  <c r="AJ142" i="25"/>
  <c r="AF142" i="25"/>
  <c r="AG30" i="25"/>
  <c r="AH30" i="25"/>
  <c r="AJ56" i="25"/>
  <c r="AF56" i="25"/>
  <c r="AG142" i="25"/>
  <c r="AH142" i="25"/>
  <c r="AF34" i="25"/>
  <c r="AJ34" i="25"/>
  <c r="AF144" i="25"/>
  <c r="AG144" i="25"/>
  <c r="AH144" i="25"/>
  <c r="AF131" i="25"/>
  <c r="AJ131" i="25"/>
  <c r="AF10" i="25"/>
  <c r="AJ10" i="25"/>
  <c r="AC144" i="25"/>
  <c r="AD144" i="25"/>
  <c r="AF96" i="25"/>
  <c r="AJ96" i="25"/>
  <c r="AG42" i="25"/>
  <c r="AH42" i="25"/>
  <c r="AJ93" i="25"/>
  <c r="AF93" i="25"/>
  <c r="AC84" i="25"/>
  <c r="AD84" i="25"/>
  <c r="AC50" i="25"/>
  <c r="AD50" i="25"/>
  <c r="AA103" i="25"/>
  <c r="AJ103" i="25"/>
  <c r="AF47" i="25"/>
  <c r="AG47" i="25"/>
  <c r="AA47" i="25"/>
  <c r="AC47" i="25"/>
  <c r="AJ102" i="25"/>
  <c r="AC122" i="25"/>
  <c r="AD122" i="25"/>
  <c r="AH102" i="25"/>
  <c r="AG102" i="25"/>
  <c r="AJ146" i="25"/>
  <c r="AJ62" i="25"/>
  <c r="AJ51" i="25"/>
  <c r="AJ44" i="25"/>
  <c r="AF44" i="25"/>
  <c r="AF95" i="25"/>
  <c r="AJ95" i="25"/>
  <c r="AD102" i="25"/>
  <c r="AH68" i="25"/>
  <c r="AH64" i="25"/>
  <c r="AC49" i="25"/>
  <c r="AD49" i="25"/>
  <c r="AF22" i="25"/>
  <c r="AJ22" i="25"/>
  <c r="AA19" i="25"/>
  <c r="AJ19" i="25"/>
  <c r="AF124" i="25"/>
  <c r="AJ124" i="25"/>
  <c r="AG68" i="25"/>
  <c r="AG64" i="25"/>
  <c r="AF30" i="25"/>
  <c r="AJ30" i="25"/>
  <c r="AC121" i="25"/>
  <c r="AD121" i="25"/>
  <c r="AF35" i="25"/>
  <c r="AG35" i="25"/>
  <c r="AH35" i="25"/>
  <c r="AF51" i="25"/>
  <c r="AG51" i="25"/>
  <c r="AC51" i="25"/>
  <c r="AD51" i="25"/>
  <c r="AC30" i="25"/>
  <c r="AD30" i="25"/>
  <c r="AF129" i="25"/>
  <c r="AJ129" i="25"/>
  <c r="AA144" i="25"/>
  <c r="AJ144" i="25"/>
  <c r="AD55" i="25"/>
  <c r="AC55" i="25"/>
  <c r="AJ7" i="25"/>
  <c r="AF7" i="25"/>
  <c r="AJ112" i="25"/>
  <c r="AF112" i="25"/>
  <c r="AD42" i="25"/>
  <c r="AC42" i="25"/>
  <c r="AF23" i="25"/>
  <c r="AJ23" i="25"/>
  <c r="AF103" i="25"/>
  <c r="AG103" i="25"/>
  <c r="AH103" i="25"/>
  <c r="AF36" i="25"/>
  <c r="AJ36" i="25"/>
  <c r="AF122" i="25"/>
  <c r="AJ122" i="25"/>
  <c r="AC103" i="25"/>
  <c r="AD103" i="25"/>
  <c r="AC125" i="25"/>
  <c r="AA125" i="25"/>
  <c r="AD125" i="25"/>
  <c r="AF119" i="25"/>
  <c r="AJ119" i="25"/>
  <c r="AH147" i="25"/>
  <c r="AF147" i="25"/>
  <c r="AG147" i="25"/>
  <c r="AG122" i="25"/>
  <c r="AH122" i="25"/>
  <c r="AA147" i="25"/>
  <c r="AD147" i="25"/>
  <c r="AC147" i="25"/>
  <c r="AF140" i="25"/>
  <c r="AJ140" i="25"/>
  <c r="AJ127" i="25"/>
  <c r="AF127" i="25"/>
  <c r="AF83" i="25"/>
  <c r="AG83" i="25"/>
  <c r="AH83" i="25"/>
  <c r="AD65" i="25"/>
  <c r="AA65" i="25"/>
  <c r="AC65" i="25"/>
  <c r="AH121" i="25"/>
  <c r="AF60" i="25"/>
  <c r="AJ60" i="25"/>
  <c r="AF25" i="25"/>
  <c r="AJ25" i="25"/>
  <c r="AJ139" i="25"/>
  <c r="AG136" i="25"/>
  <c r="AJ126" i="25"/>
  <c r="AF111" i="25"/>
  <c r="AG111" i="25"/>
  <c r="AC102" i="25"/>
  <c r="AD70" i="25"/>
  <c r="AH66" i="25"/>
  <c r="AJ48" i="25"/>
  <c r="AF27" i="25"/>
  <c r="AJ27" i="25"/>
  <c r="AF136" i="25"/>
  <c r="AC57" i="25"/>
  <c r="AD57" i="25"/>
  <c r="AG46" i="25"/>
  <c r="AH32" i="25"/>
  <c r="AC20" i="25"/>
  <c r="AD20" i="25"/>
  <c r="AG81" i="25"/>
  <c r="AH81" i="25"/>
  <c r="AC46" i="25"/>
  <c r="AC12" i="25"/>
  <c r="AH7" i="25"/>
  <c r="AD126" i="25"/>
  <c r="AG110" i="25"/>
  <c r="AC64" i="25"/>
  <c r="AF46" i="25"/>
  <c r="AG17" i="25"/>
  <c r="AH17" i="25"/>
  <c r="AD7" i="25"/>
  <c r="AF5" i="25"/>
  <c r="AJ5" i="25"/>
  <c r="AG126" i="25"/>
  <c r="AH112" i="25"/>
  <c r="AA46" i="25"/>
  <c r="AH36" i="25"/>
  <c r="AG7" i="25"/>
  <c r="AF135" i="25"/>
  <c r="AJ135" i="25"/>
  <c r="AF77" i="25"/>
  <c r="AJ77" i="25"/>
  <c r="AH58" i="25"/>
  <c r="AD47" i="25"/>
  <c r="AC56" i="25"/>
  <c r="AD56" i="25"/>
  <c r="AD120" i="25"/>
  <c r="AA120" i="25"/>
  <c r="AC120" i="25"/>
  <c r="AH88" i="25"/>
  <c r="AD140" i="25"/>
  <c r="AG135" i="25"/>
  <c r="AH135" i="25"/>
  <c r="AA99" i="25"/>
  <c r="AG88" i="25"/>
  <c r="AH79" i="25"/>
  <c r="AG58" i="25"/>
  <c r="AG21" i="25"/>
  <c r="AH21" i="25"/>
  <c r="AG56" i="25"/>
  <c r="AH56" i="25"/>
  <c r="AA28" i="25"/>
  <c r="AC28" i="25"/>
  <c r="AD28" i="25"/>
  <c r="AD127" i="25"/>
  <c r="AC101" i="25"/>
  <c r="AH86" i="25"/>
  <c r="AD79" i="25"/>
  <c r="AH60" i="25"/>
  <c r="AF42" i="25"/>
  <c r="AJ42" i="25"/>
  <c r="AH8" i="25"/>
  <c r="AC140" i="25"/>
  <c r="AJ111" i="25"/>
  <c r="AG79" i="25"/>
  <c r="AD60" i="25"/>
  <c r="AF58" i="25"/>
  <c r="AJ58" i="25"/>
  <c r="AJ35" i="25"/>
  <c r="AC15" i="25"/>
  <c r="AD15" i="25"/>
  <c r="D74" i="24"/>
  <c r="AA111" i="24"/>
  <c r="AD127" i="24"/>
  <c r="AD111" i="24"/>
  <c r="AC127" i="24"/>
  <c r="AD106" i="24"/>
  <c r="AD38" i="24"/>
  <c r="AD101" i="24"/>
  <c r="AD75" i="24"/>
  <c r="AD70" i="24"/>
  <c r="AD65" i="24"/>
  <c r="AD49" i="24"/>
  <c r="AD33" i="24"/>
  <c r="AD11" i="24"/>
  <c r="AD54" i="24"/>
  <c r="AD121" i="24"/>
  <c r="AD20" i="24"/>
  <c r="AD83" i="24"/>
  <c r="AD57" i="24"/>
  <c r="AD16" i="24"/>
  <c r="AD43" i="24"/>
  <c r="AD19" i="24"/>
  <c r="AD120" i="24"/>
  <c r="D136" i="31" l="1"/>
  <c r="D76" i="31"/>
  <c r="D77" i="31" s="1"/>
  <c r="D94" i="30"/>
  <c r="D95" i="30" s="1"/>
  <c r="D96" i="30" s="1"/>
  <c r="D167" i="30"/>
  <c r="D76" i="29"/>
  <c r="D151" i="29"/>
  <c r="D74" i="28"/>
  <c r="D75" i="28" s="1"/>
  <c r="D149" i="28"/>
  <c r="D149" i="27"/>
  <c r="D78" i="27"/>
  <c r="D75" i="26"/>
  <c r="D138" i="26"/>
  <c r="D139" i="26" s="1"/>
  <c r="D150" i="25"/>
  <c r="D151" i="25" s="1"/>
  <c r="D77" i="25"/>
  <c r="D78" i="25" s="1"/>
  <c r="D75" i="24"/>
  <c r="D78" i="31" l="1"/>
  <c r="D137" i="31"/>
  <c r="D168" i="30"/>
  <c r="D152" i="29"/>
  <c r="D153" i="29" s="1"/>
  <c r="D77" i="29"/>
  <c r="D78" i="29" s="1"/>
  <c r="D150" i="28"/>
  <c r="D151" i="28" s="1"/>
  <c r="D76" i="28"/>
  <c r="D150" i="27"/>
  <c r="D76" i="26"/>
  <c r="D152" i="25"/>
  <c r="D153" i="25" s="1"/>
  <c r="D76" i="24"/>
  <c r="D77" i="24" s="1"/>
  <c r="D138" i="31" l="1"/>
  <c r="D139" i="31" s="1"/>
  <c r="D169" i="30"/>
  <c r="D170" i="30" s="1"/>
  <c r="D154" i="29"/>
  <c r="D155" i="29" s="1"/>
  <c r="D77" i="28"/>
  <c r="D78" i="28" s="1"/>
  <c r="D152" i="28"/>
  <c r="D153" i="28"/>
  <c r="D151" i="27"/>
  <c r="D77" i="26"/>
  <c r="D78" i="26" s="1"/>
  <c r="D78" i="24"/>
  <c r="D171" i="30" l="1"/>
  <c r="D152" i="27"/>
  <c r="D153" i="27" s="1"/>
  <c r="J96" i="7" l="1"/>
  <c r="F96" i="7"/>
  <c r="H96" i="7" s="1"/>
  <c r="J95" i="7"/>
  <c r="H95" i="7"/>
  <c r="F95" i="7"/>
  <c r="J94" i="7"/>
  <c r="H94" i="7"/>
  <c r="F94" i="7"/>
  <c r="J93" i="7"/>
  <c r="H93" i="7"/>
  <c r="F93" i="7"/>
  <c r="J92" i="7"/>
  <c r="H92" i="7"/>
  <c r="F92" i="7"/>
  <c r="J91" i="7"/>
  <c r="H91" i="7"/>
  <c r="F91" i="7"/>
  <c r="J90" i="7"/>
  <c r="F90" i="7"/>
  <c r="H90" i="7" s="1"/>
  <c r="J89" i="7"/>
  <c r="H89" i="7"/>
  <c r="F89" i="7"/>
  <c r="J88" i="7"/>
  <c r="H88" i="7"/>
  <c r="F88" i="7"/>
  <c r="J87" i="7"/>
  <c r="F87" i="7"/>
  <c r="H87" i="7" s="1"/>
  <c r="J86" i="7"/>
  <c r="F86" i="7"/>
  <c r="H86" i="7" s="1"/>
  <c r="J85" i="7"/>
  <c r="F85" i="7"/>
  <c r="H85" i="7" s="1"/>
  <c r="J84" i="7"/>
  <c r="H84" i="7"/>
  <c r="F84" i="7"/>
  <c r="J83" i="7"/>
  <c r="F83" i="7"/>
  <c r="H83" i="7" s="1"/>
  <c r="J82" i="7"/>
  <c r="H82" i="7"/>
  <c r="F82" i="7"/>
  <c r="J81" i="7"/>
  <c r="F81" i="7"/>
  <c r="H81" i="7" s="1"/>
  <c r="J80" i="7"/>
  <c r="F80" i="7"/>
  <c r="H80" i="7" s="1"/>
  <c r="J79" i="7"/>
  <c r="H79" i="7"/>
  <c r="F79" i="7"/>
  <c r="J78" i="7"/>
  <c r="H78" i="7"/>
  <c r="F78" i="7"/>
  <c r="J77" i="7"/>
  <c r="H77" i="7"/>
  <c r="F77" i="7"/>
  <c r="J76" i="7"/>
  <c r="H76" i="7"/>
  <c r="F76" i="7"/>
  <c r="J75" i="7"/>
  <c r="H75" i="7"/>
  <c r="F75" i="7"/>
  <c r="J74" i="7"/>
  <c r="F74" i="7"/>
  <c r="H74" i="7" s="1"/>
  <c r="J73" i="7"/>
  <c r="H73" i="7"/>
  <c r="F73" i="7"/>
  <c r="J72" i="7"/>
  <c r="H72" i="7"/>
  <c r="F72" i="7"/>
  <c r="J71" i="7"/>
  <c r="F71" i="7"/>
  <c r="H71" i="7" s="1"/>
  <c r="J70" i="7"/>
  <c r="F70" i="7"/>
  <c r="H70" i="7" s="1"/>
  <c r="J69" i="7"/>
  <c r="F69" i="7"/>
  <c r="H69" i="7" s="1"/>
  <c r="J68" i="7"/>
  <c r="H68" i="7"/>
  <c r="F68" i="7"/>
  <c r="J67" i="7"/>
  <c r="F67" i="7"/>
  <c r="H67" i="7" s="1"/>
  <c r="J66" i="7"/>
  <c r="H66" i="7"/>
  <c r="F66" i="7"/>
  <c r="J65" i="7"/>
  <c r="F65" i="7"/>
  <c r="H65" i="7" s="1"/>
  <c r="J64" i="7"/>
  <c r="F64" i="7"/>
  <c r="H64" i="7" s="1"/>
  <c r="J63" i="7"/>
  <c r="H63" i="7"/>
  <c r="F63" i="7"/>
  <c r="J62" i="7"/>
  <c r="H62" i="7"/>
  <c r="F62" i="7"/>
  <c r="J61" i="7"/>
  <c r="H61" i="7"/>
  <c r="F61" i="7"/>
  <c r="J60" i="7"/>
  <c r="H60" i="7"/>
  <c r="F60" i="7"/>
  <c r="J59" i="7"/>
  <c r="H59" i="7"/>
  <c r="F59" i="7"/>
  <c r="J58" i="7"/>
  <c r="F58" i="7"/>
  <c r="H58" i="7" s="1"/>
  <c r="J57" i="7"/>
  <c r="H57" i="7"/>
  <c r="F57" i="7"/>
  <c r="J56" i="7"/>
  <c r="H56" i="7"/>
  <c r="F56" i="7"/>
  <c r="J55" i="7"/>
  <c r="F55" i="7"/>
  <c r="H55" i="7" s="1"/>
  <c r="J54" i="7"/>
  <c r="F54" i="7"/>
  <c r="H54" i="7" s="1"/>
  <c r="J53" i="7"/>
  <c r="F53" i="7"/>
  <c r="H53" i="7" s="1"/>
  <c r="J52" i="7"/>
  <c r="H52" i="7"/>
  <c r="F52" i="7"/>
  <c r="J51" i="7"/>
  <c r="F51" i="7"/>
  <c r="H51" i="7" s="1"/>
  <c r="J50" i="7"/>
  <c r="H50" i="7"/>
  <c r="F50" i="7"/>
  <c r="J49" i="7"/>
  <c r="F49" i="7"/>
  <c r="H49" i="7" s="1"/>
  <c r="J48" i="7"/>
  <c r="F48" i="7"/>
  <c r="H48" i="7" s="1"/>
  <c r="J47" i="7"/>
  <c r="H47" i="7"/>
  <c r="F47" i="7"/>
  <c r="J46" i="7"/>
  <c r="H46" i="7"/>
  <c r="F46" i="7"/>
  <c r="J45" i="7"/>
  <c r="H45" i="7"/>
  <c r="F45" i="7"/>
  <c r="J44" i="7"/>
  <c r="H44" i="7"/>
  <c r="F44" i="7"/>
  <c r="J43" i="7"/>
  <c r="H43" i="7"/>
  <c r="F43" i="7"/>
  <c r="J42" i="7"/>
  <c r="F42" i="7"/>
  <c r="H42" i="7" s="1"/>
  <c r="J39" i="7"/>
  <c r="H39" i="7"/>
  <c r="F39" i="7"/>
  <c r="J38" i="7"/>
  <c r="H38" i="7"/>
  <c r="F38" i="7"/>
  <c r="J37" i="7"/>
  <c r="F37" i="7"/>
  <c r="H37" i="7" s="1"/>
  <c r="J36" i="7"/>
  <c r="F36" i="7"/>
  <c r="H36" i="7" s="1"/>
  <c r="J35" i="7"/>
  <c r="F35" i="7"/>
  <c r="H35" i="7" s="1"/>
  <c r="J34" i="7"/>
  <c r="H34" i="7"/>
  <c r="F34" i="7"/>
  <c r="J31" i="7"/>
  <c r="F31" i="7"/>
  <c r="H31" i="7" s="1"/>
  <c r="J30" i="7"/>
  <c r="H30" i="7"/>
  <c r="F30" i="7"/>
  <c r="J29" i="7"/>
  <c r="F29" i="7"/>
  <c r="H29" i="7" s="1"/>
  <c r="J28" i="7"/>
  <c r="F28" i="7"/>
  <c r="H28" i="7" s="1"/>
  <c r="J27" i="7"/>
  <c r="H27" i="7"/>
  <c r="F27" i="7"/>
  <c r="J26" i="7"/>
  <c r="H26" i="7"/>
  <c r="F26" i="7"/>
  <c r="J23" i="7"/>
  <c r="H23" i="7"/>
  <c r="F23" i="7"/>
  <c r="J22" i="7"/>
  <c r="H22" i="7"/>
  <c r="F22" i="7"/>
  <c r="J21" i="7"/>
  <c r="H21" i="7"/>
  <c r="F21" i="7"/>
  <c r="J20" i="7"/>
  <c r="F20" i="7"/>
  <c r="H20" i="7" s="1"/>
  <c r="J19" i="7"/>
  <c r="H19" i="7"/>
  <c r="F19" i="7"/>
  <c r="J18" i="7"/>
  <c r="H18" i="7"/>
  <c r="F18" i="7"/>
  <c r="J15" i="7"/>
  <c r="F15" i="7"/>
  <c r="H15" i="7" s="1"/>
  <c r="J14" i="7"/>
  <c r="F14" i="7"/>
  <c r="H14" i="7" s="1"/>
  <c r="J13" i="7"/>
  <c r="F13" i="7"/>
  <c r="H13" i="7" s="1"/>
  <c r="J12" i="7"/>
  <c r="H12" i="7"/>
  <c r="F12" i="7"/>
  <c r="J11" i="7"/>
  <c r="F11" i="7"/>
  <c r="H11" i="7" s="1"/>
  <c r="J10" i="7"/>
  <c r="H10" i="7"/>
  <c r="F10" i="7"/>
  <c r="J7" i="7"/>
  <c r="F7" i="7"/>
  <c r="H7" i="7" s="1"/>
  <c r="J6" i="7"/>
  <c r="F6" i="7"/>
  <c r="H6" i="7" s="1"/>
  <c r="J5" i="7"/>
  <c r="H5" i="7"/>
  <c r="F5" i="7"/>
  <c r="J4" i="7"/>
  <c r="H4" i="7"/>
  <c r="F4" i="7"/>
  <c r="J3" i="7"/>
  <c r="H3" i="7"/>
  <c r="F3" i="7"/>
  <c r="J2" i="7"/>
  <c r="H2" i="7"/>
  <c r="F2" i="7"/>
  <c r="J96" i="6"/>
  <c r="F96" i="6"/>
  <c r="H96" i="6" s="1"/>
  <c r="J95" i="6"/>
  <c r="H95" i="6"/>
  <c r="F95" i="6"/>
  <c r="J94" i="6"/>
  <c r="H94" i="6"/>
  <c r="F94" i="6"/>
  <c r="J93" i="6"/>
  <c r="F93" i="6"/>
  <c r="H93" i="6" s="1"/>
  <c r="J92" i="6"/>
  <c r="H92" i="6"/>
  <c r="F92" i="6"/>
  <c r="J91" i="6"/>
  <c r="H91" i="6"/>
  <c r="F91" i="6"/>
  <c r="J90" i="6"/>
  <c r="F90" i="6"/>
  <c r="H90" i="6" s="1"/>
  <c r="J89" i="6"/>
  <c r="F89" i="6"/>
  <c r="H89" i="6" s="1"/>
  <c r="J88" i="6"/>
  <c r="F88" i="6"/>
  <c r="H88" i="6" s="1"/>
  <c r="J87" i="6"/>
  <c r="H87" i="6"/>
  <c r="F87" i="6"/>
  <c r="J86" i="6"/>
  <c r="F86" i="6"/>
  <c r="H86" i="6" s="1"/>
  <c r="J85" i="6"/>
  <c r="F85" i="6"/>
  <c r="H85" i="6" s="1"/>
  <c r="J84" i="6"/>
  <c r="F84" i="6"/>
  <c r="H84" i="6" s="1"/>
  <c r="J83" i="6"/>
  <c r="F83" i="6"/>
  <c r="H83" i="6" s="1"/>
  <c r="J82" i="6"/>
  <c r="H82" i="6"/>
  <c r="F82" i="6"/>
  <c r="J81" i="6"/>
  <c r="F81" i="6"/>
  <c r="H81" i="6" s="1"/>
  <c r="J80" i="6"/>
  <c r="F80" i="6"/>
  <c r="H80" i="6" s="1"/>
  <c r="J79" i="6"/>
  <c r="H79" i="6"/>
  <c r="F79" i="6"/>
  <c r="J78" i="6"/>
  <c r="H78" i="6"/>
  <c r="F78" i="6"/>
  <c r="J77" i="6"/>
  <c r="F77" i="6"/>
  <c r="H77" i="6" s="1"/>
  <c r="J76" i="6"/>
  <c r="H76" i="6"/>
  <c r="F76" i="6"/>
  <c r="J75" i="6"/>
  <c r="H75" i="6"/>
  <c r="F75" i="6"/>
  <c r="J74" i="6"/>
  <c r="F74" i="6"/>
  <c r="H74" i="6" s="1"/>
  <c r="J73" i="6"/>
  <c r="F73" i="6"/>
  <c r="H73" i="6" s="1"/>
  <c r="J72" i="6"/>
  <c r="F72" i="6"/>
  <c r="H72" i="6" s="1"/>
  <c r="J71" i="6"/>
  <c r="H71" i="6"/>
  <c r="F71" i="6"/>
  <c r="J70" i="6"/>
  <c r="F70" i="6"/>
  <c r="H70" i="6" s="1"/>
  <c r="J69" i="6"/>
  <c r="F69" i="6"/>
  <c r="H69" i="6" s="1"/>
  <c r="J68" i="6"/>
  <c r="F68" i="6"/>
  <c r="H68" i="6" s="1"/>
  <c r="J67" i="6"/>
  <c r="F67" i="6"/>
  <c r="H67" i="6" s="1"/>
  <c r="J66" i="6"/>
  <c r="H66" i="6"/>
  <c r="F66" i="6"/>
  <c r="J65" i="6"/>
  <c r="F65" i="6"/>
  <c r="H65" i="6" s="1"/>
  <c r="J64" i="6"/>
  <c r="F64" i="6"/>
  <c r="H64" i="6" s="1"/>
  <c r="J63" i="6"/>
  <c r="H63" i="6"/>
  <c r="F63" i="6"/>
  <c r="J62" i="6"/>
  <c r="H62" i="6"/>
  <c r="F62" i="6"/>
  <c r="J61" i="6"/>
  <c r="F61" i="6"/>
  <c r="H61" i="6" s="1"/>
  <c r="J60" i="6"/>
  <c r="H60" i="6"/>
  <c r="F60" i="6"/>
  <c r="J59" i="6"/>
  <c r="H59" i="6"/>
  <c r="F59" i="6"/>
  <c r="J58" i="6"/>
  <c r="F58" i="6"/>
  <c r="H58" i="6" s="1"/>
  <c r="J57" i="6"/>
  <c r="F57" i="6"/>
  <c r="H57" i="6" s="1"/>
  <c r="J56" i="6"/>
  <c r="F56" i="6"/>
  <c r="H56" i="6" s="1"/>
  <c r="J55" i="6"/>
  <c r="H55" i="6"/>
  <c r="F55" i="6"/>
  <c r="J54" i="6"/>
  <c r="F54" i="6"/>
  <c r="H54" i="6" s="1"/>
  <c r="J53" i="6"/>
  <c r="F53" i="6"/>
  <c r="H53" i="6" s="1"/>
  <c r="J52" i="6"/>
  <c r="F52" i="6"/>
  <c r="H52" i="6" s="1"/>
  <c r="J51" i="6"/>
  <c r="F51" i="6"/>
  <c r="H51" i="6" s="1"/>
  <c r="J50" i="6"/>
  <c r="H50" i="6"/>
  <c r="F50" i="6"/>
  <c r="J49" i="6"/>
  <c r="H49" i="6"/>
  <c r="F49" i="6"/>
  <c r="J48" i="6"/>
  <c r="H48" i="6"/>
  <c r="F48" i="6"/>
  <c r="J47" i="6"/>
  <c r="H47" i="6"/>
  <c r="F47" i="6"/>
  <c r="J46" i="6"/>
  <c r="H46" i="6"/>
  <c r="F46" i="6"/>
  <c r="J45" i="6"/>
  <c r="F45" i="6"/>
  <c r="H45" i="6" s="1"/>
  <c r="J44" i="6"/>
  <c r="H44" i="6"/>
  <c r="F44" i="6"/>
  <c r="J43" i="6"/>
  <c r="H43" i="6"/>
  <c r="F43" i="6"/>
  <c r="J42" i="6"/>
  <c r="F42" i="6"/>
  <c r="H42" i="6" s="1"/>
  <c r="J39" i="6"/>
  <c r="F39" i="6"/>
  <c r="H39" i="6" s="1"/>
  <c r="J38" i="6"/>
  <c r="F38" i="6"/>
  <c r="H38" i="6" s="1"/>
  <c r="J37" i="6"/>
  <c r="H37" i="6"/>
  <c r="F37" i="6"/>
  <c r="J36" i="6"/>
  <c r="F36" i="6"/>
  <c r="H36" i="6" s="1"/>
  <c r="J35" i="6"/>
  <c r="F35" i="6"/>
  <c r="H35" i="6" s="1"/>
  <c r="J34" i="6"/>
  <c r="F34" i="6"/>
  <c r="H34" i="6" s="1"/>
  <c r="J31" i="6"/>
  <c r="F31" i="6"/>
  <c r="H31" i="6" s="1"/>
  <c r="J30" i="6"/>
  <c r="H30" i="6"/>
  <c r="F30" i="6"/>
  <c r="J29" i="6"/>
  <c r="F29" i="6"/>
  <c r="H29" i="6" s="1"/>
  <c r="J28" i="6"/>
  <c r="H28" i="6"/>
  <c r="F28" i="6"/>
  <c r="J27" i="6"/>
  <c r="H27" i="6"/>
  <c r="F27" i="6"/>
  <c r="J26" i="6"/>
  <c r="H26" i="6"/>
  <c r="F26" i="6"/>
  <c r="J23" i="6"/>
  <c r="F23" i="6"/>
  <c r="H23" i="6" s="1"/>
  <c r="J22" i="6"/>
  <c r="H22" i="6"/>
  <c r="F22" i="6"/>
  <c r="J21" i="6"/>
  <c r="H21" i="6"/>
  <c r="F21" i="6"/>
  <c r="J20" i="6"/>
  <c r="F20" i="6"/>
  <c r="H20" i="6" s="1"/>
  <c r="J19" i="6"/>
  <c r="F19" i="6"/>
  <c r="H19" i="6" s="1"/>
  <c r="J18" i="6"/>
  <c r="H18" i="6"/>
  <c r="F18" i="6"/>
  <c r="J15" i="6"/>
  <c r="H15" i="6"/>
  <c r="F15" i="6"/>
  <c r="J14" i="6"/>
  <c r="F14" i="6"/>
  <c r="H14" i="6" s="1"/>
  <c r="J13" i="6"/>
  <c r="F13" i="6"/>
  <c r="H13" i="6" s="1"/>
  <c r="J12" i="6"/>
  <c r="F12" i="6"/>
  <c r="H12" i="6" s="1"/>
  <c r="J11" i="6"/>
  <c r="F11" i="6"/>
  <c r="H11" i="6" s="1"/>
  <c r="J10" i="6"/>
  <c r="H10" i="6"/>
  <c r="F10" i="6"/>
  <c r="J7" i="6"/>
  <c r="F7" i="6"/>
  <c r="H7" i="6" s="1"/>
  <c r="J6" i="6"/>
  <c r="F6" i="6"/>
  <c r="H6" i="6" s="1"/>
  <c r="J5" i="6"/>
  <c r="H5" i="6"/>
  <c r="F5" i="6"/>
  <c r="J4" i="6"/>
  <c r="H4" i="6"/>
  <c r="F4" i="6"/>
  <c r="J3" i="6"/>
  <c r="F3" i="6"/>
  <c r="H3" i="6" s="1"/>
  <c r="J2" i="6"/>
  <c r="H2" i="6"/>
  <c r="F2" i="6"/>
  <c r="J96" i="5"/>
  <c r="F96" i="5"/>
  <c r="H96" i="5" s="1"/>
  <c r="J95" i="5"/>
  <c r="F95" i="5"/>
  <c r="H95" i="5" s="1"/>
  <c r="J94" i="5"/>
  <c r="F94" i="5"/>
  <c r="H94" i="5" s="1"/>
  <c r="J93" i="5"/>
  <c r="F93" i="5"/>
  <c r="H93" i="5" s="1"/>
  <c r="J92" i="5"/>
  <c r="F92" i="5"/>
  <c r="H92" i="5" s="1"/>
  <c r="J91" i="5"/>
  <c r="F91" i="5"/>
  <c r="H91" i="5" s="1"/>
  <c r="J90" i="5"/>
  <c r="F90" i="5"/>
  <c r="H90" i="5" s="1"/>
  <c r="J89" i="5"/>
  <c r="F89" i="5"/>
  <c r="H89" i="5" s="1"/>
  <c r="J88" i="5"/>
  <c r="F88" i="5"/>
  <c r="H88" i="5" s="1"/>
  <c r="J87" i="5"/>
  <c r="F87" i="5"/>
  <c r="H87" i="5" s="1"/>
  <c r="J86" i="5"/>
  <c r="H86" i="5"/>
  <c r="F86" i="5"/>
  <c r="J85" i="5"/>
  <c r="H85" i="5"/>
  <c r="F85" i="5"/>
  <c r="J84" i="5"/>
  <c r="H84" i="5"/>
  <c r="F84" i="5"/>
  <c r="J83" i="5"/>
  <c r="H83" i="5"/>
  <c r="F83" i="5"/>
  <c r="J82" i="5"/>
  <c r="F82" i="5"/>
  <c r="H82" i="5" s="1"/>
  <c r="J81" i="5"/>
  <c r="F81" i="5"/>
  <c r="H81" i="5" s="1"/>
  <c r="J80" i="5"/>
  <c r="F80" i="5"/>
  <c r="H80" i="5" s="1"/>
  <c r="J79" i="5"/>
  <c r="F79" i="5"/>
  <c r="H79" i="5" s="1"/>
  <c r="J78" i="5"/>
  <c r="F78" i="5"/>
  <c r="H78" i="5" s="1"/>
  <c r="J77" i="5"/>
  <c r="F77" i="5"/>
  <c r="H77" i="5" s="1"/>
  <c r="J76" i="5"/>
  <c r="H76" i="5"/>
  <c r="F76" i="5"/>
  <c r="J75" i="5"/>
  <c r="H75" i="5"/>
  <c r="F75" i="5"/>
  <c r="J74" i="5"/>
  <c r="F74" i="5"/>
  <c r="H74" i="5" s="1"/>
  <c r="J73" i="5"/>
  <c r="F73" i="5"/>
  <c r="H73" i="5" s="1"/>
  <c r="J72" i="5"/>
  <c r="F72" i="5"/>
  <c r="H72" i="5" s="1"/>
  <c r="J71" i="5"/>
  <c r="F71" i="5"/>
  <c r="H71" i="5" s="1"/>
  <c r="J70" i="5"/>
  <c r="H70" i="5"/>
  <c r="F70" i="5"/>
  <c r="J69" i="5"/>
  <c r="H69" i="5"/>
  <c r="F69" i="5"/>
  <c r="J68" i="5"/>
  <c r="H68" i="5"/>
  <c r="F68" i="5"/>
  <c r="J67" i="5"/>
  <c r="H67" i="5"/>
  <c r="F67" i="5"/>
  <c r="J66" i="5"/>
  <c r="F66" i="5"/>
  <c r="H66" i="5" s="1"/>
  <c r="J65" i="5"/>
  <c r="F65" i="5"/>
  <c r="H65" i="5" s="1"/>
  <c r="J64" i="5"/>
  <c r="F64" i="5"/>
  <c r="H64" i="5" s="1"/>
  <c r="J63" i="5"/>
  <c r="F63" i="5"/>
  <c r="H63" i="5" s="1"/>
  <c r="J62" i="5"/>
  <c r="F62" i="5"/>
  <c r="H62" i="5" s="1"/>
  <c r="J61" i="5"/>
  <c r="F61" i="5"/>
  <c r="H61" i="5" s="1"/>
  <c r="J60" i="5"/>
  <c r="H60" i="5"/>
  <c r="F60" i="5"/>
  <c r="J59" i="5"/>
  <c r="F59" i="5"/>
  <c r="H59" i="5" s="1"/>
  <c r="J58" i="5"/>
  <c r="F58" i="5"/>
  <c r="H58" i="5" s="1"/>
  <c r="J57" i="5"/>
  <c r="F57" i="5"/>
  <c r="H57" i="5" s="1"/>
  <c r="J56" i="5"/>
  <c r="F56" i="5"/>
  <c r="H56" i="5" s="1"/>
  <c r="J55" i="5"/>
  <c r="F55" i="5"/>
  <c r="H55" i="5" s="1"/>
  <c r="J54" i="5"/>
  <c r="H54" i="5"/>
  <c r="F54" i="5"/>
  <c r="J53" i="5"/>
  <c r="F53" i="5"/>
  <c r="H53" i="5" s="1"/>
  <c r="J52" i="5"/>
  <c r="H52" i="5"/>
  <c r="F52" i="5"/>
  <c r="J51" i="5"/>
  <c r="H51" i="5"/>
  <c r="F51" i="5"/>
  <c r="J50" i="5"/>
  <c r="F50" i="5"/>
  <c r="H50" i="5" s="1"/>
  <c r="J49" i="5"/>
  <c r="F49" i="5"/>
  <c r="H49" i="5" s="1"/>
  <c r="J48" i="5"/>
  <c r="F48" i="5"/>
  <c r="H48" i="5" s="1"/>
  <c r="J47" i="5"/>
  <c r="F47" i="5"/>
  <c r="H47" i="5" s="1"/>
  <c r="J46" i="5"/>
  <c r="F46" i="5"/>
  <c r="H46" i="5" s="1"/>
  <c r="J45" i="5"/>
  <c r="F45" i="5"/>
  <c r="H45" i="5" s="1"/>
  <c r="J44" i="5"/>
  <c r="H44" i="5"/>
  <c r="F44" i="5"/>
  <c r="J43" i="5"/>
  <c r="F43" i="5"/>
  <c r="H43" i="5" s="1"/>
  <c r="J42" i="5"/>
  <c r="F42" i="5"/>
  <c r="H42" i="5" s="1"/>
  <c r="J39" i="5"/>
  <c r="F39" i="5"/>
  <c r="H39" i="5" s="1"/>
  <c r="J38" i="5"/>
  <c r="F38" i="5"/>
  <c r="H38" i="5" s="1"/>
  <c r="J37" i="5"/>
  <c r="F37" i="5"/>
  <c r="H37" i="5" s="1"/>
  <c r="J36" i="5"/>
  <c r="H36" i="5"/>
  <c r="F36" i="5"/>
  <c r="J35" i="5"/>
  <c r="H35" i="5"/>
  <c r="F35" i="5"/>
  <c r="J34" i="5"/>
  <c r="H34" i="5"/>
  <c r="F34" i="5"/>
  <c r="J31" i="5"/>
  <c r="H31" i="5"/>
  <c r="F31" i="5"/>
  <c r="J30" i="5"/>
  <c r="F30" i="5"/>
  <c r="H30" i="5" s="1"/>
  <c r="J29" i="5"/>
  <c r="F29" i="5"/>
  <c r="H29" i="5" s="1"/>
  <c r="J28" i="5"/>
  <c r="F28" i="5"/>
  <c r="H28" i="5" s="1"/>
  <c r="J27" i="5"/>
  <c r="F27" i="5"/>
  <c r="H27" i="5" s="1"/>
  <c r="J26" i="5"/>
  <c r="F26" i="5"/>
  <c r="H26" i="5" s="1"/>
  <c r="J23" i="5"/>
  <c r="F23" i="5"/>
  <c r="H23" i="5" s="1"/>
  <c r="J22" i="5"/>
  <c r="H22" i="5"/>
  <c r="F22" i="5"/>
  <c r="J21" i="5"/>
  <c r="F21" i="5"/>
  <c r="H21" i="5" s="1"/>
  <c r="J20" i="5"/>
  <c r="F20" i="5"/>
  <c r="H20" i="5" s="1"/>
  <c r="J19" i="5"/>
  <c r="F19" i="5"/>
  <c r="H19" i="5" s="1"/>
  <c r="J18" i="5"/>
  <c r="F18" i="5"/>
  <c r="H18" i="5" s="1"/>
  <c r="J15" i="5"/>
  <c r="F15" i="5"/>
  <c r="H15" i="5" s="1"/>
  <c r="J14" i="5"/>
  <c r="H14" i="5"/>
  <c r="F14" i="5"/>
  <c r="J13" i="5"/>
  <c r="F13" i="5"/>
  <c r="H13" i="5" s="1"/>
  <c r="J12" i="5"/>
  <c r="H12" i="5"/>
  <c r="F12" i="5"/>
  <c r="J11" i="5"/>
  <c r="H11" i="5"/>
  <c r="F11" i="5"/>
  <c r="J10" i="5"/>
  <c r="F10" i="5"/>
  <c r="H10" i="5" s="1"/>
  <c r="J7" i="5"/>
  <c r="F7" i="5"/>
  <c r="H7" i="5" s="1"/>
  <c r="J6" i="5"/>
  <c r="F6" i="5"/>
  <c r="H6" i="5" s="1"/>
  <c r="J5" i="5"/>
  <c r="F5" i="5"/>
  <c r="H5" i="5" s="1"/>
  <c r="J4" i="5"/>
  <c r="F4" i="5"/>
  <c r="H4" i="5" s="1"/>
  <c r="J3" i="5"/>
  <c r="F3" i="5"/>
  <c r="H3" i="5" s="1"/>
  <c r="J2" i="5"/>
  <c r="H2" i="5"/>
  <c r="F2" i="5"/>
  <c r="J96" i="4"/>
  <c r="F96" i="4"/>
  <c r="H96" i="4" s="1"/>
  <c r="J95" i="4"/>
  <c r="F95" i="4"/>
  <c r="H95" i="4" s="1"/>
  <c r="J94" i="4"/>
  <c r="F94" i="4"/>
  <c r="H94" i="4" s="1"/>
  <c r="J93" i="4"/>
  <c r="F93" i="4"/>
  <c r="H93" i="4" s="1"/>
  <c r="J92" i="4"/>
  <c r="H92" i="4"/>
  <c r="F92" i="4"/>
  <c r="J91" i="4"/>
  <c r="H91" i="4"/>
  <c r="F91" i="4"/>
  <c r="J90" i="4"/>
  <c r="F90" i="4"/>
  <c r="H90" i="4" s="1"/>
  <c r="J89" i="4"/>
  <c r="F89" i="4"/>
  <c r="H89" i="4" s="1"/>
  <c r="J88" i="4"/>
  <c r="H88" i="4"/>
  <c r="F88" i="4"/>
  <c r="J87" i="4"/>
  <c r="F87" i="4"/>
  <c r="H87" i="4" s="1"/>
  <c r="J86" i="4"/>
  <c r="H86" i="4"/>
  <c r="F86" i="4"/>
  <c r="J85" i="4"/>
  <c r="F85" i="4"/>
  <c r="H85" i="4" s="1"/>
  <c r="J84" i="4"/>
  <c r="H84" i="4"/>
  <c r="F84" i="4"/>
  <c r="J83" i="4"/>
  <c r="H83" i="4"/>
  <c r="F83" i="4"/>
  <c r="J82" i="4"/>
  <c r="F82" i="4"/>
  <c r="H82" i="4" s="1"/>
  <c r="J81" i="4"/>
  <c r="F81" i="4"/>
  <c r="H81" i="4" s="1"/>
  <c r="J80" i="4"/>
  <c r="F80" i="4"/>
  <c r="H80" i="4" s="1"/>
  <c r="J79" i="4"/>
  <c r="F79" i="4"/>
  <c r="H79" i="4" s="1"/>
  <c r="J78" i="4"/>
  <c r="F78" i="4"/>
  <c r="H78" i="4" s="1"/>
  <c r="J77" i="4"/>
  <c r="H77" i="4"/>
  <c r="F77" i="4"/>
  <c r="J76" i="4"/>
  <c r="H76" i="4"/>
  <c r="F76" i="4"/>
  <c r="J75" i="4"/>
  <c r="H75" i="4"/>
  <c r="F75" i="4"/>
  <c r="J74" i="4"/>
  <c r="F74" i="4"/>
  <c r="H74" i="4" s="1"/>
  <c r="J73" i="4"/>
  <c r="F73" i="4"/>
  <c r="H73" i="4" s="1"/>
  <c r="J72" i="4"/>
  <c r="F72" i="4"/>
  <c r="H72" i="4" s="1"/>
  <c r="J71" i="4"/>
  <c r="F71" i="4"/>
  <c r="H71" i="4" s="1"/>
  <c r="J70" i="4"/>
  <c r="H70" i="4"/>
  <c r="F70" i="4"/>
  <c r="J69" i="4"/>
  <c r="F69" i="4"/>
  <c r="H69" i="4" s="1"/>
  <c r="J68" i="4"/>
  <c r="H68" i="4"/>
  <c r="F68" i="4"/>
  <c r="J67" i="4"/>
  <c r="H67" i="4"/>
  <c r="F67" i="4"/>
  <c r="J66" i="4"/>
  <c r="F66" i="4"/>
  <c r="H66" i="4" s="1"/>
  <c r="J65" i="4"/>
  <c r="F65" i="4"/>
  <c r="H65" i="4" s="1"/>
  <c r="J64" i="4"/>
  <c r="F64" i="4"/>
  <c r="H64" i="4" s="1"/>
  <c r="J63" i="4"/>
  <c r="F63" i="4"/>
  <c r="H63" i="4" s="1"/>
  <c r="J62" i="4"/>
  <c r="F62" i="4"/>
  <c r="H62" i="4" s="1"/>
  <c r="J61" i="4"/>
  <c r="H61" i="4"/>
  <c r="F61" i="4"/>
  <c r="J60" i="4"/>
  <c r="H60" i="4"/>
  <c r="F60" i="4"/>
  <c r="J59" i="4"/>
  <c r="H59" i="4"/>
  <c r="F59" i="4"/>
  <c r="J58" i="4"/>
  <c r="F58" i="4"/>
  <c r="H58" i="4" s="1"/>
  <c r="J57" i="4"/>
  <c r="F57" i="4"/>
  <c r="H57" i="4" s="1"/>
  <c r="J56" i="4"/>
  <c r="F56" i="4"/>
  <c r="H56" i="4" s="1"/>
  <c r="J55" i="4"/>
  <c r="F55" i="4"/>
  <c r="H55" i="4" s="1"/>
  <c r="J54" i="4"/>
  <c r="H54" i="4"/>
  <c r="F54" i="4"/>
  <c r="J53" i="4"/>
  <c r="F53" i="4"/>
  <c r="H53" i="4" s="1"/>
  <c r="J52" i="4"/>
  <c r="H52" i="4"/>
  <c r="F52" i="4"/>
  <c r="J51" i="4"/>
  <c r="H51" i="4"/>
  <c r="F51" i="4"/>
  <c r="J50" i="4"/>
  <c r="F50" i="4"/>
  <c r="H50" i="4" s="1"/>
  <c r="J49" i="4"/>
  <c r="F49" i="4"/>
  <c r="H49" i="4" s="1"/>
  <c r="J48" i="4"/>
  <c r="F48" i="4"/>
  <c r="H48" i="4" s="1"/>
  <c r="J47" i="4"/>
  <c r="F47" i="4"/>
  <c r="H47" i="4" s="1"/>
  <c r="J46" i="4"/>
  <c r="F46" i="4"/>
  <c r="H46" i="4" s="1"/>
  <c r="J45" i="4"/>
  <c r="H45" i="4"/>
  <c r="F45" i="4"/>
  <c r="J44" i="4"/>
  <c r="H44" i="4"/>
  <c r="F44" i="4"/>
  <c r="J43" i="4"/>
  <c r="H43" i="4"/>
  <c r="F43" i="4"/>
  <c r="J42" i="4"/>
  <c r="F42" i="4"/>
  <c r="H42" i="4" s="1"/>
  <c r="J39" i="4"/>
  <c r="F39" i="4"/>
  <c r="H39" i="4" s="1"/>
  <c r="J38" i="4"/>
  <c r="F38" i="4"/>
  <c r="H38" i="4" s="1"/>
  <c r="J37" i="4"/>
  <c r="F37" i="4"/>
  <c r="H37" i="4" s="1"/>
  <c r="J36" i="4"/>
  <c r="H36" i="4"/>
  <c r="F36" i="4"/>
  <c r="J35" i="4"/>
  <c r="F35" i="4"/>
  <c r="H35" i="4" s="1"/>
  <c r="J34" i="4"/>
  <c r="H34" i="4"/>
  <c r="F34" i="4"/>
  <c r="J31" i="4"/>
  <c r="H31" i="4"/>
  <c r="F31" i="4"/>
  <c r="J30" i="4"/>
  <c r="F30" i="4"/>
  <c r="H30" i="4" s="1"/>
  <c r="J29" i="4"/>
  <c r="F29" i="4"/>
  <c r="H29" i="4" s="1"/>
  <c r="J28" i="4"/>
  <c r="F28" i="4"/>
  <c r="H28" i="4" s="1"/>
  <c r="J27" i="4"/>
  <c r="F27" i="4"/>
  <c r="H27" i="4" s="1"/>
  <c r="J26" i="4"/>
  <c r="F26" i="4"/>
  <c r="H26" i="4" s="1"/>
  <c r="J23" i="4"/>
  <c r="H23" i="4"/>
  <c r="F23" i="4"/>
  <c r="J22" i="4"/>
  <c r="H22" i="4"/>
  <c r="F22" i="4"/>
  <c r="J21" i="4"/>
  <c r="H21" i="4"/>
  <c r="F21" i="4"/>
  <c r="J20" i="4"/>
  <c r="F20" i="4"/>
  <c r="H20" i="4" s="1"/>
  <c r="J19" i="4"/>
  <c r="F19" i="4"/>
  <c r="H19" i="4" s="1"/>
  <c r="J18" i="4"/>
  <c r="F18" i="4"/>
  <c r="H18" i="4" s="1"/>
  <c r="J15" i="4"/>
  <c r="F15" i="4"/>
  <c r="H15" i="4" s="1"/>
  <c r="J14" i="4"/>
  <c r="H14" i="4"/>
  <c r="F14" i="4"/>
  <c r="J13" i="4"/>
  <c r="F13" i="4"/>
  <c r="H13" i="4" s="1"/>
  <c r="J12" i="4"/>
  <c r="H12" i="4"/>
  <c r="F12" i="4"/>
  <c r="J11" i="4"/>
  <c r="H11" i="4"/>
  <c r="F11" i="4"/>
  <c r="J10" i="4"/>
  <c r="F10" i="4"/>
  <c r="H10" i="4" s="1"/>
  <c r="J7" i="4"/>
  <c r="F7" i="4"/>
  <c r="H7" i="4" s="1"/>
  <c r="J6" i="4"/>
  <c r="F6" i="4"/>
  <c r="H6" i="4" s="1"/>
  <c r="J5" i="4"/>
  <c r="F5" i="4"/>
  <c r="H5" i="4" s="1"/>
  <c r="J4" i="4"/>
  <c r="F4" i="4"/>
  <c r="H4" i="4" s="1"/>
  <c r="J3" i="4"/>
  <c r="H3" i="4"/>
  <c r="F3" i="4"/>
  <c r="J2" i="4"/>
  <c r="H2" i="4"/>
  <c r="F2" i="4"/>
  <c r="J96" i="3"/>
  <c r="H96" i="3"/>
  <c r="F96" i="3"/>
  <c r="J95" i="3"/>
  <c r="F95" i="3"/>
  <c r="H95" i="3" s="1"/>
  <c r="J94" i="3"/>
  <c r="F94" i="3"/>
  <c r="H94" i="3" s="1"/>
  <c r="J93" i="3"/>
  <c r="H93" i="3"/>
  <c r="F93" i="3"/>
  <c r="J92" i="3"/>
  <c r="H92" i="3"/>
  <c r="F92" i="3"/>
  <c r="J91" i="3"/>
  <c r="H91" i="3"/>
  <c r="F91" i="3"/>
  <c r="J90" i="3"/>
  <c r="H90" i="3"/>
  <c r="F90" i="3"/>
  <c r="J89" i="3"/>
  <c r="F89" i="3"/>
  <c r="H89" i="3" s="1"/>
  <c r="J88" i="3"/>
  <c r="F88" i="3"/>
  <c r="H88" i="3" s="1"/>
  <c r="J87" i="3"/>
  <c r="H87" i="3"/>
  <c r="F87" i="3"/>
  <c r="J86" i="3"/>
  <c r="H86" i="3"/>
  <c r="F86" i="3"/>
  <c r="J85" i="3"/>
  <c r="F85" i="3"/>
  <c r="H85" i="3" s="1"/>
  <c r="J84" i="3"/>
  <c r="F84" i="3"/>
  <c r="H84" i="3" s="1"/>
  <c r="J83" i="3"/>
  <c r="F83" i="3"/>
  <c r="H83" i="3" s="1"/>
  <c r="J82" i="3"/>
  <c r="H82" i="3"/>
  <c r="F82" i="3"/>
  <c r="J81" i="3"/>
  <c r="H81" i="3"/>
  <c r="F81" i="3"/>
  <c r="J80" i="3"/>
  <c r="H80" i="3"/>
  <c r="F80" i="3"/>
  <c r="J79" i="3"/>
  <c r="F79" i="3"/>
  <c r="H79" i="3" s="1"/>
  <c r="J78" i="3"/>
  <c r="F78" i="3"/>
  <c r="H78" i="3" s="1"/>
  <c r="J77" i="3"/>
  <c r="H77" i="3"/>
  <c r="F77" i="3"/>
  <c r="J76" i="3"/>
  <c r="H76" i="3"/>
  <c r="F76" i="3"/>
  <c r="J75" i="3"/>
  <c r="H75" i="3"/>
  <c r="F75" i="3"/>
  <c r="J74" i="3"/>
  <c r="H74" i="3"/>
  <c r="F74" i="3"/>
  <c r="J73" i="3"/>
  <c r="F73" i="3"/>
  <c r="H73" i="3" s="1"/>
  <c r="J72" i="3"/>
  <c r="F72" i="3"/>
  <c r="H72" i="3" s="1"/>
  <c r="J71" i="3"/>
  <c r="H71" i="3"/>
  <c r="F71" i="3"/>
  <c r="J70" i="3"/>
  <c r="H70" i="3"/>
  <c r="F70" i="3"/>
  <c r="J69" i="3"/>
  <c r="F69" i="3"/>
  <c r="H69" i="3" s="1"/>
  <c r="J68" i="3"/>
  <c r="F68" i="3"/>
  <c r="H68" i="3" s="1"/>
  <c r="J67" i="3"/>
  <c r="F67" i="3"/>
  <c r="H67" i="3" s="1"/>
  <c r="J66" i="3"/>
  <c r="H66" i="3"/>
  <c r="F66" i="3"/>
  <c r="J65" i="3"/>
  <c r="H65" i="3"/>
  <c r="F65" i="3"/>
  <c r="J64" i="3"/>
  <c r="H64" i="3"/>
  <c r="F64" i="3"/>
  <c r="J63" i="3"/>
  <c r="F63" i="3"/>
  <c r="H63" i="3" s="1"/>
  <c r="J62" i="3"/>
  <c r="F62" i="3"/>
  <c r="H62" i="3" s="1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F57" i="3"/>
  <c r="H57" i="3" s="1"/>
  <c r="J56" i="3"/>
  <c r="F56" i="3"/>
  <c r="H56" i="3" s="1"/>
  <c r="J55" i="3"/>
  <c r="H55" i="3"/>
  <c r="F55" i="3"/>
  <c r="J54" i="3"/>
  <c r="H54" i="3"/>
  <c r="F54" i="3"/>
  <c r="J53" i="3"/>
  <c r="F53" i="3"/>
  <c r="H53" i="3" s="1"/>
  <c r="J52" i="3"/>
  <c r="F52" i="3"/>
  <c r="H52" i="3" s="1"/>
  <c r="J51" i="3"/>
  <c r="F51" i="3"/>
  <c r="H51" i="3" s="1"/>
  <c r="J50" i="3"/>
  <c r="H50" i="3"/>
  <c r="F50" i="3"/>
  <c r="J49" i="3"/>
  <c r="H49" i="3"/>
  <c r="F49" i="3"/>
  <c r="J48" i="3"/>
  <c r="H48" i="3"/>
  <c r="F48" i="3"/>
  <c r="J47" i="3"/>
  <c r="F47" i="3"/>
  <c r="H47" i="3" s="1"/>
  <c r="J46" i="3"/>
  <c r="F46" i="3"/>
  <c r="H46" i="3" s="1"/>
  <c r="J45" i="3"/>
  <c r="H45" i="3"/>
  <c r="F45" i="3"/>
  <c r="J44" i="3"/>
  <c r="H44" i="3"/>
  <c r="F44" i="3"/>
  <c r="J43" i="3"/>
  <c r="H43" i="3"/>
  <c r="F43" i="3"/>
  <c r="J42" i="3"/>
  <c r="F42" i="3"/>
  <c r="H42" i="3" s="1"/>
  <c r="J39" i="3"/>
  <c r="F39" i="3"/>
  <c r="H39" i="3" s="1"/>
  <c r="J38" i="3"/>
  <c r="F38" i="3"/>
  <c r="H38" i="3" s="1"/>
  <c r="J37" i="3"/>
  <c r="H37" i="3"/>
  <c r="F37" i="3"/>
  <c r="J36" i="3"/>
  <c r="H36" i="3"/>
  <c r="F36" i="3"/>
  <c r="J35" i="3"/>
  <c r="F35" i="3"/>
  <c r="H35" i="3" s="1"/>
  <c r="J34" i="3"/>
  <c r="F34" i="3"/>
  <c r="H34" i="3" s="1"/>
  <c r="J31" i="3"/>
  <c r="F31" i="3"/>
  <c r="H31" i="3" s="1"/>
  <c r="J30" i="3"/>
  <c r="H30" i="3"/>
  <c r="F30" i="3"/>
  <c r="J29" i="3"/>
  <c r="H29" i="3"/>
  <c r="F29" i="3"/>
  <c r="J28" i="3"/>
  <c r="H28" i="3"/>
  <c r="F28" i="3"/>
  <c r="J27" i="3"/>
  <c r="F27" i="3"/>
  <c r="H27" i="3" s="1"/>
  <c r="J26" i="3"/>
  <c r="F26" i="3"/>
  <c r="H26" i="3" s="1"/>
  <c r="J23" i="3"/>
  <c r="H23" i="3"/>
  <c r="F23" i="3"/>
  <c r="J22" i="3"/>
  <c r="H22" i="3"/>
  <c r="F22" i="3"/>
  <c r="J21" i="3"/>
  <c r="H21" i="3"/>
  <c r="F21" i="3"/>
  <c r="J20" i="3"/>
  <c r="F20" i="3"/>
  <c r="H20" i="3" s="1"/>
  <c r="J19" i="3"/>
  <c r="F19" i="3"/>
  <c r="H19" i="3" s="1"/>
  <c r="J18" i="3"/>
  <c r="F18" i="3"/>
  <c r="H18" i="3" s="1"/>
  <c r="J15" i="3"/>
  <c r="H15" i="3"/>
  <c r="F15" i="3"/>
  <c r="J14" i="3"/>
  <c r="H14" i="3"/>
  <c r="F14" i="3"/>
  <c r="J13" i="3"/>
  <c r="F13" i="3"/>
  <c r="H13" i="3" s="1"/>
  <c r="J12" i="3"/>
  <c r="F12" i="3"/>
  <c r="H12" i="3" s="1"/>
  <c r="J11" i="3"/>
  <c r="F11" i="3"/>
  <c r="H11" i="3" s="1"/>
  <c r="J10" i="3"/>
  <c r="H10" i="3"/>
  <c r="F10" i="3"/>
  <c r="H9" i="3"/>
  <c r="F9" i="3"/>
  <c r="H8" i="3"/>
  <c r="F8" i="3"/>
  <c r="J7" i="3"/>
  <c r="F7" i="3"/>
  <c r="H7" i="3" s="1"/>
  <c r="J6" i="3"/>
  <c r="F6" i="3"/>
  <c r="H6" i="3" s="1"/>
  <c r="J5" i="3"/>
  <c r="F5" i="3"/>
  <c r="H5" i="3" s="1"/>
  <c r="J4" i="3"/>
  <c r="H4" i="3"/>
  <c r="F4" i="3"/>
  <c r="J3" i="3"/>
  <c r="H3" i="3"/>
  <c r="F3" i="3"/>
  <c r="J2" i="3"/>
  <c r="H2" i="3"/>
  <c r="F2" i="3"/>
  <c r="J96" i="2"/>
  <c r="H96" i="2"/>
  <c r="F96" i="2"/>
  <c r="J95" i="2"/>
  <c r="F95" i="2"/>
  <c r="H95" i="2" s="1"/>
  <c r="J94" i="2"/>
  <c r="F94" i="2"/>
  <c r="H94" i="2" s="1"/>
  <c r="J93" i="2"/>
  <c r="H93" i="2"/>
  <c r="F93" i="2"/>
  <c r="J92" i="2"/>
  <c r="H92" i="2"/>
  <c r="F92" i="2"/>
  <c r="J91" i="2"/>
  <c r="H91" i="2"/>
  <c r="F91" i="2"/>
  <c r="J90" i="2"/>
  <c r="F90" i="2"/>
  <c r="H90" i="2" s="1"/>
  <c r="J89" i="2"/>
  <c r="F89" i="2"/>
  <c r="H89" i="2" s="1"/>
  <c r="J88" i="2"/>
  <c r="F88" i="2"/>
  <c r="H88" i="2" s="1"/>
  <c r="J87" i="2"/>
  <c r="H87" i="2"/>
  <c r="F87" i="2"/>
  <c r="J86" i="2"/>
  <c r="F86" i="2"/>
  <c r="H86" i="2" s="1"/>
  <c r="J85" i="2"/>
  <c r="H85" i="2"/>
  <c r="F85" i="2"/>
  <c r="J84" i="2"/>
  <c r="F84" i="2"/>
  <c r="H84" i="2" s="1"/>
  <c r="J83" i="2"/>
  <c r="F83" i="2"/>
  <c r="H83" i="2" s="1"/>
  <c r="J82" i="2"/>
  <c r="H82" i="2"/>
  <c r="F82" i="2"/>
  <c r="J81" i="2"/>
  <c r="H81" i="2"/>
  <c r="F81" i="2"/>
  <c r="J80" i="2"/>
  <c r="H80" i="2"/>
  <c r="F80" i="2"/>
  <c r="J79" i="2"/>
  <c r="H79" i="2"/>
  <c r="F79" i="2"/>
  <c r="J78" i="2"/>
  <c r="F78" i="2"/>
  <c r="H78" i="2" s="1"/>
  <c r="J77" i="2"/>
  <c r="H77" i="2"/>
  <c r="F77" i="2"/>
  <c r="J76" i="2"/>
  <c r="H76" i="2"/>
  <c r="F76" i="2"/>
  <c r="J75" i="2"/>
  <c r="H75" i="2"/>
  <c r="F75" i="2"/>
  <c r="J74" i="2"/>
  <c r="F74" i="2"/>
  <c r="H74" i="2" s="1"/>
  <c r="J73" i="2"/>
  <c r="F73" i="2"/>
  <c r="H73" i="2" s="1"/>
  <c r="J72" i="2"/>
  <c r="F72" i="2"/>
  <c r="H72" i="2" s="1"/>
  <c r="J71" i="2"/>
  <c r="H71" i="2"/>
  <c r="F71" i="2"/>
  <c r="J70" i="2"/>
  <c r="F70" i="2"/>
  <c r="H70" i="2" s="1"/>
  <c r="J69" i="2"/>
  <c r="H69" i="2"/>
  <c r="F69" i="2"/>
  <c r="J68" i="2"/>
  <c r="F68" i="2"/>
  <c r="H68" i="2" s="1"/>
  <c r="J67" i="2"/>
  <c r="F67" i="2"/>
  <c r="H67" i="2" s="1"/>
  <c r="J66" i="2"/>
  <c r="H66" i="2"/>
  <c r="F66" i="2"/>
  <c r="J65" i="2"/>
  <c r="H65" i="2"/>
  <c r="F65" i="2"/>
  <c r="J64" i="2"/>
  <c r="F64" i="2"/>
  <c r="H64" i="2" s="1"/>
  <c r="J63" i="2"/>
  <c r="F63" i="2"/>
  <c r="H63" i="2" s="1"/>
  <c r="J62" i="2"/>
  <c r="F62" i="2"/>
  <c r="H62" i="2" s="1"/>
  <c r="J61" i="2"/>
  <c r="F61" i="2"/>
  <c r="H61" i="2" s="1"/>
  <c r="J60" i="2"/>
  <c r="H60" i="2"/>
  <c r="F60" i="2"/>
  <c r="J59" i="2"/>
  <c r="H59" i="2"/>
  <c r="F59" i="2"/>
  <c r="J58" i="2"/>
  <c r="F58" i="2"/>
  <c r="H58" i="2" s="1"/>
  <c r="J57" i="2"/>
  <c r="F57" i="2"/>
  <c r="H57" i="2" s="1"/>
  <c r="J56" i="2"/>
  <c r="F56" i="2"/>
  <c r="H56" i="2" s="1"/>
  <c r="J55" i="2"/>
  <c r="H55" i="2"/>
  <c r="F55" i="2"/>
  <c r="J54" i="2"/>
  <c r="F54" i="2"/>
  <c r="H54" i="2" s="1"/>
  <c r="J53" i="2"/>
  <c r="H53" i="2"/>
  <c r="F53" i="2"/>
  <c r="J52" i="2"/>
  <c r="F52" i="2"/>
  <c r="H52" i="2" s="1"/>
  <c r="J51" i="2"/>
  <c r="F51" i="2"/>
  <c r="H51" i="2" s="1"/>
  <c r="J50" i="2"/>
  <c r="H50" i="2"/>
  <c r="F50" i="2"/>
  <c r="J49" i="2"/>
  <c r="H49" i="2"/>
  <c r="F49" i="2"/>
  <c r="J48" i="2"/>
  <c r="H48" i="2"/>
  <c r="F48" i="2"/>
  <c r="J47" i="2"/>
  <c r="H47" i="2"/>
  <c r="F47" i="2"/>
  <c r="J46" i="2"/>
  <c r="F46" i="2"/>
  <c r="H46" i="2" s="1"/>
  <c r="J45" i="2"/>
  <c r="F45" i="2"/>
  <c r="H45" i="2" s="1"/>
  <c r="J44" i="2"/>
  <c r="H44" i="2"/>
  <c r="F44" i="2"/>
  <c r="J43" i="2"/>
  <c r="H43" i="2"/>
  <c r="F43" i="2"/>
  <c r="J42" i="2"/>
  <c r="F42" i="2"/>
  <c r="H42" i="2" s="1"/>
  <c r="J39" i="2"/>
  <c r="F39" i="2"/>
  <c r="H39" i="2" s="1"/>
  <c r="J38" i="2"/>
  <c r="F38" i="2"/>
  <c r="H38" i="2" s="1"/>
  <c r="J37" i="2"/>
  <c r="H37" i="2"/>
  <c r="F37" i="2"/>
  <c r="J36" i="2"/>
  <c r="F36" i="2"/>
  <c r="H36" i="2" s="1"/>
  <c r="J35" i="2"/>
  <c r="H35" i="2"/>
  <c r="F35" i="2"/>
  <c r="J34" i="2"/>
  <c r="F34" i="2"/>
  <c r="H34" i="2" s="1"/>
  <c r="J31" i="2"/>
  <c r="F31" i="2"/>
  <c r="H31" i="2" s="1"/>
  <c r="J30" i="2"/>
  <c r="H30" i="2"/>
  <c r="F30" i="2"/>
  <c r="J29" i="2"/>
  <c r="H29" i="2"/>
  <c r="F29" i="2"/>
  <c r="J28" i="2"/>
  <c r="H28" i="2"/>
  <c r="F28" i="2"/>
  <c r="J27" i="2"/>
  <c r="F27" i="2"/>
  <c r="H27" i="2" s="1"/>
  <c r="J26" i="2"/>
  <c r="F26" i="2"/>
  <c r="H26" i="2" s="1"/>
  <c r="J23" i="2"/>
  <c r="F23" i="2"/>
  <c r="H23" i="2" s="1"/>
  <c r="J22" i="2"/>
  <c r="H22" i="2"/>
  <c r="F22" i="2"/>
  <c r="J21" i="2"/>
  <c r="F21" i="2"/>
  <c r="H21" i="2" s="1"/>
  <c r="J20" i="2"/>
  <c r="F20" i="2"/>
  <c r="H20" i="2" s="1"/>
  <c r="J19" i="2"/>
  <c r="F19" i="2"/>
  <c r="H19" i="2" s="1"/>
  <c r="J18" i="2"/>
  <c r="F18" i="2"/>
  <c r="H18" i="2" s="1"/>
  <c r="J15" i="2"/>
  <c r="H15" i="2"/>
  <c r="F15" i="2"/>
  <c r="J14" i="2"/>
  <c r="F14" i="2"/>
  <c r="H14" i="2" s="1"/>
  <c r="J13" i="2"/>
  <c r="H13" i="2"/>
  <c r="F13" i="2"/>
  <c r="J12" i="2"/>
  <c r="F12" i="2"/>
  <c r="H12" i="2" s="1"/>
  <c r="J11" i="2"/>
  <c r="F11" i="2"/>
  <c r="H11" i="2" s="1"/>
  <c r="J10" i="2"/>
  <c r="H10" i="2"/>
  <c r="F10" i="2"/>
  <c r="J7" i="2"/>
  <c r="H7" i="2"/>
  <c r="F7" i="2"/>
  <c r="J6" i="2"/>
  <c r="H6" i="2"/>
  <c r="F6" i="2"/>
  <c r="J5" i="2"/>
  <c r="F5" i="2"/>
  <c r="H5" i="2" s="1"/>
  <c r="J4" i="2"/>
  <c r="F4" i="2"/>
  <c r="H4" i="2" s="1"/>
  <c r="J3" i="2"/>
  <c r="F3" i="2"/>
  <c r="H3" i="2" s="1"/>
  <c r="J2" i="2"/>
  <c r="H2" i="2"/>
  <c r="F2" i="2"/>
  <c r="J39" i="1"/>
  <c r="F39" i="1"/>
  <c r="H39" i="1" s="1"/>
  <c r="J38" i="1"/>
  <c r="F38" i="1"/>
  <c r="H38" i="1" s="1"/>
  <c r="J37" i="1"/>
  <c r="F37" i="1"/>
  <c r="H37" i="1" s="1"/>
  <c r="J36" i="1"/>
  <c r="F36" i="1"/>
  <c r="H36" i="1" s="1"/>
  <c r="J35" i="1"/>
  <c r="F35" i="1"/>
  <c r="H35" i="1" s="1"/>
  <c r="J34" i="1"/>
  <c r="H34" i="1"/>
  <c r="F34" i="1"/>
  <c r="J31" i="1"/>
  <c r="H31" i="1"/>
  <c r="F31" i="1"/>
  <c r="J30" i="1"/>
  <c r="H30" i="1"/>
  <c r="F30" i="1"/>
  <c r="J29" i="1"/>
  <c r="H29" i="1"/>
  <c r="F29" i="1"/>
  <c r="J28" i="1"/>
  <c r="H28" i="1"/>
  <c r="F28" i="1"/>
  <c r="J27" i="1"/>
  <c r="F27" i="1"/>
  <c r="H27" i="1" s="1"/>
  <c r="J26" i="1"/>
  <c r="F26" i="1"/>
  <c r="H26" i="1" s="1"/>
  <c r="J23" i="1"/>
  <c r="H23" i="1"/>
  <c r="F23" i="1"/>
  <c r="J22" i="1"/>
  <c r="H22" i="1"/>
  <c r="F22" i="1"/>
  <c r="J21" i="1"/>
  <c r="H21" i="1"/>
  <c r="F21" i="1"/>
  <c r="J20" i="1"/>
  <c r="H20" i="1"/>
  <c r="F20" i="1"/>
  <c r="J19" i="1"/>
  <c r="H19" i="1"/>
  <c r="F19" i="1"/>
  <c r="J18" i="1"/>
  <c r="F18" i="1"/>
  <c r="H18" i="1" s="1"/>
  <c r="J15" i="1"/>
  <c r="F15" i="1"/>
  <c r="H15" i="1" s="1"/>
  <c r="J14" i="1"/>
  <c r="F14" i="1"/>
  <c r="H14" i="1" s="1"/>
  <c r="J13" i="1"/>
  <c r="F13" i="1"/>
  <c r="H13" i="1" s="1"/>
  <c r="J12" i="1"/>
  <c r="H12" i="1"/>
  <c r="F12" i="1"/>
  <c r="J11" i="1"/>
  <c r="H11" i="1"/>
  <c r="F11" i="1"/>
  <c r="J10" i="1"/>
  <c r="H10" i="1"/>
  <c r="F10" i="1"/>
  <c r="J7" i="1"/>
  <c r="H7" i="1"/>
  <c r="F7" i="1"/>
  <c r="J6" i="1"/>
  <c r="H6" i="1"/>
  <c r="F6" i="1"/>
  <c r="J5" i="1"/>
  <c r="F5" i="1"/>
  <c r="H5" i="1" s="1"/>
  <c r="J4" i="1"/>
  <c r="F4" i="1"/>
  <c r="H4" i="1" s="1"/>
  <c r="J3" i="1"/>
  <c r="H3" i="1"/>
  <c r="F3" i="1"/>
  <c r="J2" i="1"/>
  <c r="H2" i="1"/>
  <c r="F2" i="1"/>
</calcChain>
</file>

<file path=xl/sharedStrings.xml><?xml version="1.0" encoding="utf-8"?>
<sst xmlns="http://schemas.openxmlformats.org/spreadsheetml/2006/main" count="6492" uniqueCount="148">
  <si>
    <t>animal</t>
  </si>
  <si>
    <t>group</t>
  </si>
  <si>
    <t>microglia</t>
  </si>
  <si>
    <t>distance</t>
  </si>
  <si>
    <t>scale</t>
  </si>
  <si>
    <t>real_distance</t>
  </si>
  <si>
    <t>duration</t>
  </si>
  <si>
    <t>velocity(um_per_hr)</t>
  </si>
  <si>
    <t>distance_from_probe(endingtime)</t>
  </si>
  <si>
    <t>real_distance_from_probe</t>
  </si>
  <si>
    <t>AIP02</t>
  </si>
  <si>
    <t>LIPUS</t>
  </si>
  <si>
    <t>AIP16</t>
  </si>
  <si>
    <t>CTROL</t>
  </si>
  <si>
    <t>AIP11</t>
  </si>
  <si>
    <t>AIP18</t>
  </si>
  <si>
    <t>AIP12</t>
  </si>
  <si>
    <t>AIP17</t>
  </si>
  <si>
    <t>AIP04</t>
  </si>
  <si>
    <t>AIP05</t>
  </si>
  <si>
    <t>AIP06</t>
  </si>
  <si>
    <t>AIP08</t>
  </si>
  <si>
    <t>AIP09</t>
  </si>
  <si>
    <t>AIP10</t>
  </si>
  <si>
    <t>AIP15</t>
  </si>
  <si>
    <t>ramification</t>
  </si>
  <si>
    <t>LAGGINGf_T_index_</t>
  </si>
  <si>
    <t>LEADINGn_T_index_</t>
  </si>
  <si>
    <t>T_index</t>
  </si>
  <si>
    <t>LAGGINGf_D_index_</t>
  </si>
  <si>
    <t>LEADINGn_D_index_</t>
  </si>
  <si>
    <t>D_index</t>
  </si>
  <si>
    <t>distanceRangeInMicrons</t>
  </si>
  <si>
    <t>bin</t>
  </si>
  <si>
    <t>Animal</t>
  </si>
  <si>
    <t>Group</t>
  </si>
  <si>
    <t>Microglia</t>
  </si>
  <si>
    <t>distance_micron</t>
  </si>
  <si>
    <t>before_stable_area</t>
  </si>
  <si>
    <t>after_stable_area</t>
  </si>
  <si>
    <t>before_surveillance_area_micron_square</t>
  </si>
  <si>
    <t>after_surveillance_area_micron_square</t>
  </si>
  <si>
    <t>before_average_extension</t>
  </si>
  <si>
    <t>after_average_extension</t>
  </si>
  <si>
    <t>before_average_retraction</t>
  </si>
  <si>
    <t>after_average_retraction</t>
  </si>
  <si>
    <t>roi_pixel</t>
  </si>
  <si>
    <t>non_blue</t>
  </si>
  <si>
    <t>non_white</t>
  </si>
  <si>
    <t>roi_after</t>
  </si>
  <si>
    <t>non_blue_after</t>
  </si>
  <si>
    <t>non_white_after</t>
  </si>
  <si>
    <t>total_roi_pixel</t>
  </si>
  <si>
    <t>non_extension</t>
  </si>
  <si>
    <t>non_retraction</t>
  </si>
  <si>
    <t>total_roi_after</t>
  </si>
  <si>
    <t>non_extension_after</t>
  </si>
  <si>
    <t>non_retraction_after</t>
  </si>
  <si>
    <t>surveillance_ratio</t>
  </si>
  <si>
    <t>extension_ratio</t>
  </si>
  <si>
    <t>retraction_ratio</t>
  </si>
  <si>
    <t>exp</t>
  </si>
  <si>
    <t>0-50</t>
  </si>
  <si>
    <t>50-100</t>
  </si>
  <si>
    <t>100-150</t>
  </si>
  <si>
    <t>150-200</t>
  </si>
  <si>
    <t>200-250</t>
  </si>
  <si>
    <t>250-300</t>
  </si>
  <si>
    <t>control</t>
  </si>
  <si>
    <t>ratio</t>
  </si>
  <si>
    <t>surveillance_diff</t>
  </si>
  <si>
    <t>ctrol</t>
  </si>
  <si>
    <t xml:space="preserve"> </t>
  </si>
  <si>
    <t>before_surveillance_ratio</t>
  </si>
  <si>
    <t>roi_pixel_after</t>
  </si>
  <si>
    <t>total_roi_pixel_after</t>
  </si>
  <si>
    <t>animal</t>
    <phoneticPr fontId="1" type="noConversion"/>
  </si>
  <si>
    <t>AIP17_LIPUS</t>
    <phoneticPr fontId="1" type="noConversion"/>
  </si>
  <si>
    <t>AIP15_LIPUS</t>
    <phoneticPr fontId="1" type="noConversion"/>
  </si>
  <si>
    <t>AIP02_LIPUS</t>
    <phoneticPr fontId="1" type="noConversion"/>
  </si>
  <si>
    <t>AIP12_LIPUS</t>
    <phoneticPr fontId="1" type="noConversion"/>
  </si>
  <si>
    <t>AIP09_LIPUS</t>
    <phoneticPr fontId="1" type="noConversion"/>
  </si>
  <si>
    <t>AIP05_LIPUS</t>
    <phoneticPr fontId="1" type="noConversion"/>
  </si>
  <si>
    <t>AIP04_LIPUS</t>
    <phoneticPr fontId="1" type="noConversion"/>
  </si>
  <si>
    <t>AIP16_CTRL</t>
    <phoneticPr fontId="1" type="noConversion"/>
  </si>
  <si>
    <t>AIP11_CTRL</t>
    <phoneticPr fontId="1" type="noConversion"/>
  </si>
  <si>
    <t>AIP10_CTRL</t>
    <phoneticPr fontId="1" type="noConversion"/>
  </si>
  <si>
    <t>AIP18_CTRL</t>
    <phoneticPr fontId="1" type="noConversion"/>
  </si>
  <si>
    <t>AIP08_CTRL</t>
    <phoneticPr fontId="1" type="noConversion"/>
  </si>
  <si>
    <t>AIP06_CTRL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</si>
  <si>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</si>
  <si>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</si>
  <si>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</si>
  <si>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</si>
  <si>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</si>
  <si>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day 5</t>
    <phoneticPr fontId="1" type="noConversion"/>
  </si>
  <si>
    <t>day 6</t>
    <phoneticPr fontId="1" type="noConversion"/>
  </si>
  <si>
    <t>day 7</t>
    <phoneticPr fontId="1" type="noConversion"/>
  </si>
  <si>
    <t>Probe Coverage</t>
  </si>
  <si>
    <t>Average Probe Coverage</t>
  </si>
  <si>
    <t>EXP</t>
  </si>
  <si>
    <t>CON</t>
  </si>
  <si>
    <t>Day</t>
  </si>
  <si>
    <t>Animal 2</t>
  </si>
  <si>
    <t>Animal 4</t>
  </si>
  <si>
    <t>Animal 5</t>
  </si>
  <si>
    <t>Animal 9</t>
  </si>
  <si>
    <t>Animal 12</t>
  </si>
  <si>
    <t>Animal 15</t>
  </si>
  <si>
    <t>Animal 17</t>
  </si>
  <si>
    <t>Animal 6</t>
  </si>
  <si>
    <t>Animal 8</t>
  </si>
  <si>
    <t>Animal 10</t>
  </si>
  <si>
    <t>Animal 11</t>
  </si>
  <si>
    <t>Animal 16</t>
  </si>
  <si>
    <t>Animal 18</t>
  </si>
  <si>
    <t xml:space="preserve">Day </t>
  </si>
  <si>
    <t>STD</t>
  </si>
  <si>
    <t>N</t>
  </si>
  <si>
    <t>-</t>
  </si>
  <si>
    <t>Time (Days)</t>
  </si>
  <si>
    <t>Time (days)</t>
  </si>
  <si>
    <t>CTRL</t>
  </si>
  <si>
    <t>CTLR</t>
  </si>
  <si>
    <t>ACTIVE CHANNELS</t>
  </si>
  <si>
    <t>R127 A</t>
  </si>
  <si>
    <t>R129 A</t>
  </si>
  <si>
    <t>R133 A</t>
  </si>
  <si>
    <t>R136 A</t>
  </si>
  <si>
    <t>R128 C</t>
  </si>
  <si>
    <t>R130 C</t>
  </si>
  <si>
    <t>R137 C</t>
  </si>
  <si>
    <t>R138 C</t>
  </si>
  <si>
    <t>SU YIELD</t>
  </si>
  <si>
    <t>NOISE FLOOR</t>
  </si>
  <si>
    <t>SNR</t>
  </si>
  <si>
    <t>AMPLITUDE</t>
  </si>
  <si>
    <t>IMPEDANCE</t>
  </si>
  <si>
    <t>Bin lower (um)</t>
  </si>
  <si>
    <t>Bin upper (um)</t>
  </si>
  <si>
    <t>CONTROL</t>
  </si>
  <si>
    <t>R127</t>
  </si>
  <si>
    <t>R129</t>
  </si>
  <si>
    <t>R133</t>
  </si>
  <si>
    <t>AVG</t>
  </si>
  <si>
    <t>SEM</t>
  </si>
  <si>
    <t>BEFORE</t>
  </si>
  <si>
    <t>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</si>
</sst>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0" borderId="0" xfId="0" applyNumberFormat="1"/>
    <xf numFmtId="0" fontId="2" fillId="0" borderId="0" xfId="1"/>
    <xf numFmtId="49" fontId="2" fillId="0" borderId="0" xfId="1" applyNumberFormat="1"/>
    <xf numFmtId="0" fontId="3" fillId="2" borderId="0" xfId="0" applyFont="1" applyFill="1"/>
    <xf numFmtId="0" fontId="3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9" borderId="0" xfId="0" applyFont="1" applyFill="1"/>
    <xf numFmtId="0" fontId="0" fillId="10" borderId="0" xfId="0" applyFill="1"/>
    <xf numFmtId="0" fontId="3" fillId="11" borderId="0" xfId="0" applyFont="1" applyFill="1"/>
    <xf numFmtId="0" fontId="0" fillId="12" borderId="0" xfId="0" applyFill="1"/>
    <xf numFmtId="0" fontId="3" fillId="13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/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" xfId="0" applyFont="1" applyBorder="1"/>
    <xf numFmtId="0" fontId="5" fillId="0" borderId="15" xfId="0" applyFont="1" applyBorder="1"/>
    <xf numFmtId="0" fontId="5" fillId="0" borderId="14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0" borderId="7" xfId="0" applyNumberFormat="1" applyBorder="1"/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0" applyNumberFormat="1"/>
    <xf numFmtId="164" fontId="0" fillId="0" borderId="8" xfId="0" applyNumberFormat="1" applyBorder="1"/>
    <xf numFmtId="0" fontId="6" fillId="0" borderId="0" xfId="0" applyFont="1"/>
    <xf numFmtId="0" fontId="6" fillId="0" borderId="9" xfId="0" applyFont="1" applyBorder="1"/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5" fillId="0" borderId="11" xfId="0" applyFont="1" applyBorder="1"/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2" fontId="0" fillId="0" borderId="11" xfId="0" applyNumberFormat="1" applyBorder="1"/>
    <xf numFmtId="2" fontId="0" fillId="0" borderId="12" xfId="0" applyNumberFormat="1" applyBorder="1"/>
    <xf numFmtId="1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常规 2" xfId="1" xr:uid="{889AF21B-E949-4832-89F2-8CF98AB28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workbookViewId="0">
      <selection activeCell="F44" sqref="F44"/>
    </sheetView>
  </sheetViews>
  <sheetFormatPr defaultColWidth="9" defaultRowHeight="15"/>
  <cols>
    <col min="4" max="4" width="18" customWidth="1"/>
    <col min="5" max="5" width="23.855468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47.539000000000001</v>
      </c>
      <c r="E2">
        <v>0.40317336795650199</v>
      </c>
      <c r="F2">
        <f>D2*E2</f>
        <v>19.166458739284149</v>
      </c>
      <c r="G2">
        <v>26.5</v>
      </c>
      <c r="H2">
        <f>F2/G2</f>
        <v>0.72326259393525094</v>
      </c>
      <c r="I2">
        <v>248.03200000000001</v>
      </c>
      <c r="J2">
        <f>I2*E2</f>
        <v>99.999896800987102</v>
      </c>
    </row>
    <row r="3" spans="1:10">
      <c r="A3" t="s">
        <v>10</v>
      </c>
      <c r="B3" t="s">
        <v>11</v>
      </c>
      <c r="C3">
        <v>2</v>
      </c>
      <c r="D3">
        <v>40.311</v>
      </c>
      <c r="E3">
        <v>0.40317336795650199</v>
      </c>
      <c r="F3">
        <f>D3*E3</f>
        <v>16.252321635694553</v>
      </c>
      <c r="G3">
        <v>26.5</v>
      </c>
      <c r="H3">
        <f>F3/G3</f>
        <v>0.61329515606394536</v>
      </c>
      <c r="I3">
        <v>239</v>
      </c>
      <c r="J3">
        <f>I3*E3</f>
        <v>96.358434941603974</v>
      </c>
    </row>
    <row r="4" spans="1:10">
      <c r="A4" t="s">
        <v>10</v>
      </c>
      <c r="B4" t="s">
        <v>11</v>
      </c>
      <c r="C4">
        <v>3</v>
      </c>
      <c r="D4">
        <v>45</v>
      </c>
      <c r="E4">
        <v>0.40317336795650199</v>
      </c>
      <c r="F4">
        <f t="shared" ref="F4:F15" si="0">D4*E4</f>
        <v>18.142801558042589</v>
      </c>
      <c r="G4">
        <v>26.5</v>
      </c>
      <c r="H4">
        <f t="shared" ref="H4:H15" si="1">F4/G4</f>
        <v>0.68463402105821092</v>
      </c>
      <c r="I4">
        <v>581.00800000000004</v>
      </c>
      <c r="J4">
        <f t="shared" ref="J4:J15" si="2">I4*E4</f>
        <v>234.24695216967132</v>
      </c>
    </row>
    <row r="5" spans="1:10">
      <c r="A5" t="s">
        <v>10</v>
      </c>
      <c r="B5" t="s">
        <v>11</v>
      </c>
      <c r="C5">
        <v>4</v>
      </c>
      <c r="D5">
        <v>47</v>
      </c>
      <c r="E5">
        <v>0.40317336795650199</v>
      </c>
      <c r="F5">
        <f t="shared" si="0"/>
        <v>18.949148293955595</v>
      </c>
      <c r="G5">
        <v>26.5</v>
      </c>
      <c r="H5">
        <f t="shared" si="1"/>
        <v>0.71506219977190921</v>
      </c>
      <c r="I5">
        <v>368</v>
      </c>
      <c r="J5">
        <f t="shared" si="2"/>
        <v>148.36779940799272</v>
      </c>
    </row>
    <row r="6" spans="1:10">
      <c r="A6" t="s">
        <v>10</v>
      </c>
      <c r="B6" t="s">
        <v>11</v>
      </c>
      <c r="C6">
        <v>5</v>
      </c>
      <c r="D6">
        <v>73</v>
      </c>
      <c r="E6">
        <v>0.40317336795650199</v>
      </c>
      <c r="F6">
        <f t="shared" si="0"/>
        <v>29.431655860824645</v>
      </c>
      <c r="G6">
        <v>26.5</v>
      </c>
      <c r="H6">
        <f t="shared" si="1"/>
        <v>1.1106285230499866</v>
      </c>
      <c r="I6">
        <v>398</v>
      </c>
      <c r="J6">
        <f t="shared" si="2"/>
        <v>160.4630004466878</v>
      </c>
    </row>
    <row r="7" spans="1:10">
      <c r="A7" t="s">
        <v>10</v>
      </c>
      <c r="B7" t="s">
        <v>11</v>
      </c>
      <c r="C7">
        <v>6</v>
      </c>
      <c r="D7">
        <v>66</v>
      </c>
      <c r="E7">
        <v>0.40317336795650199</v>
      </c>
      <c r="F7">
        <f t="shared" si="0"/>
        <v>26.609442285129131</v>
      </c>
      <c r="G7">
        <v>26.5</v>
      </c>
      <c r="H7">
        <f t="shared" si="1"/>
        <v>1.0041298975520427</v>
      </c>
      <c r="I7">
        <v>424</v>
      </c>
      <c r="J7">
        <f t="shared" si="2"/>
        <v>170.94550801355683</v>
      </c>
    </row>
    <row r="10" spans="1:10">
      <c r="A10" t="s">
        <v>12</v>
      </c>
      <c r="B10" t="s">
        <v>13</v>
      </c>
      <c r="C10">
        <v>1</v>
      </c>
      <c r="D10">
        <v>34</v>
      </c>
      <c r="E10">
        <v>0.40317336795650199</v>
      </c>
      <c r="F10">
        <f t="shared" si="0"/>
        <v>13.707894510521069</v>
      </c>
      <c r="G10">
        <v>23</v>
      </c>
      <c r="H10">
        <f t="shared" si="1"/>
        <v>0.595995413500916</v>
      </c>
      <c r="I10">
        <v>200</v>
      </c>
      <c r="J10">
        <f t="shared" si="2"/>
        <v>80.634673591300398</v>
      </c>
    </row>
    <row r="11" spans="1:10">
      <c r="A11" t="s">
        <v>12</v>
      </c>
      <c r="B11" t="s">
        <v>13</v>
      </c>
      <c r="C11">
        <v>2</v>
      </c>
      <c r="D11">
        <v>10</v>
      </c>
      <c r="E11">
        <v>0.40317336795650199</v>
      </c>
      <c r="F11">
        <f t="shared" si="0"/>
        <v>4.0317336795650203</v>
      </c>
      <c r="G11">
        <v>23</v>
      </c>
      <c r="H11">
        <f t="shared" si="1"/>
        <v>0.17529276867674001</v>
      </c>
      <c r="I11">
        <v>629</v>
      </c>
      <c r="J11">
        <f t="shared" si="2"/>
        <v>253.59604844463976</v>
      </c>
    </row>
    <row r="12" spans="1:10">
      <c r="A12" t="s">
        <v>12</v>
      </c>
      <c r="B12" t="s">
        <v>13</v>
      </c>
      <c r="C12">
        <v>3</v>
      </c>
      <c r="D12">
        <v>20.616</v>
      </c>
      <c r="E12">
        <v>0.40317336795650199</v>
      </c>
      <c r="F12">
        <f t="shared" si="0"/>
        <v>8.3118221537912458</v>
      </c>
      <c r="G12">
        <v>23</v>
      </c>
      <c r="H12">
        <f t="shared" si="1"/>
        <v>0.36138357190396719</v>
      </c>
      <c r="I12">
        <v>684</v>
      </c>
      <c r="J12">
        <f t="shared" si="2"/>
        <v>275.77058368224738</v>
      </c>
    </row>
    <row r="13" spans="1:10">
      <c r="A13" t="s">
        <v>12</v>
      </c>
      <c r="B13" t="s">
        <v>13</v>
      </c>
      <c r="C13">
        <v>4</v>
      </c>
      <c r="D13">
        <v>19.698</v>
      </c>
      <c r="E13">
        <v>0.40317336795650199</v>
      </c>
      <c r="F13">
        <f t="shared" si="0"/>
        <v>7.9417090020071761</v>
      </c>
      <c r="G13">
        <v>23</v>
      </c>
      <c r="H13">
        <f t="shared" si="1"/>
        <v>0.34529169573944246</v>
      </c>
      <c r="I13">
        <v>249</v>
      </c>
      <c r="J13">
        <f t="shared" si="2"/>
        <v>100.390168621169</v>
      </c>
    </row>
    <row r="14" spans="1:10">
      <c r="A14" t="s">
        <v>12</v>
      </c>
      <c r="B14" t="s">
        <v>13</v>
      </c>
      <c r="C14">
        <v>5</v>
      </c>
      <c r="D14">
        <v>35</v>
      </c>
      <c r="E14">
        <v>0.40317336795650199</v>
      </c>
      <c r="F14">
        <f t="shared" si="0"/>
        <v>14.11106787847757</v>
      </c>
      <c r="G14">
        <v>23</v>
      </c>
      <c r="H14">
        <f t="shared" si="1"/>
        <v>0.61352469036859003</v>
      </c>
      <c r="I14">
        <v>281</v>
      </c>
      <c r="J14">
        <f t="shared" si="2"/>
        <v>113.29171639577706</v>
      </c>
    </row>
    <row r="15" spans="1:10">
      <c r="A15" t="s">
        <v>12</v>
      </c>
      <c r="B15" t="s">
        <v>13</v>
      </c>
      <c r="C15">
        <v>6</v>
      </c>
      <c r="D15">
        <v>21</v>
      </c>
      <c r="E15">
        <v>0.40317336795650199</v>
      </c>
      <c r="F15">
        <f t="shared" si="0"/>
        <v>8.466640727086542</v>
      </c>
      <c r="G15">
        <v>23</v>
      </c>
      <c r="H15">
        <f t="shared" si="1"/>
        <v>0.368114814221154</v>
      </c>
      <c r="I15">
        <v>409</v>
      </c>
      <c r="J15">
        <f t="shared" si="2"/>
        <v>164.89790749420931</v>
      </c>
    </row>
    <row r="18" spans="1:10">
      <c r="A18" t="s">
        <v>14</v>
      </c>
      <c r="B18" t="s">
        <v>13</v>
      </c>
      <c r="C18">
        <v>1</v>
      </c>
      <c r="D18">
        <v>42</v>
      </c>
      <c r="E18">
        <v>0.40317336795650199</v>
      </c>
      <c r="F18">
        <f>D18*E18</f>
        <v>16.933281454173084</v>
      </c>
      <c r="G18">
        <v>29.75</v>
      </c>
      <c r="H18">
        <f>F18/G18</f>
        <v>0.56918593123270866</v>
      </c>
      <c r="I18">
        <v>350</v>
      </c>
      <c r="J18">
        <f>I18*E18</f>
        <v>141.1106787847757</v>
      </c>
    </row>
    <row r="19" spans="1:10">
      <c r="A19" t="s">
        <v>14</v>
      </c>
      <c r="B19" t="s">
        <v>13</v>
      </c>
      <c r="C19">
        <v>2</v>
      </c>
      <c r="D19">
        <v>23</v>
      </c>
      <c r="E19">
        <v>0.40317336795650199</v>
      </c>
      <c r="F19">
        <f>D19*E19</f>
        <v>9.272987462999545</v>
      </c>
      <c r="G19">
        <v>29.75</v>
      </c>
      <c r="H19">
        <f>F19/G19</f>
        <v>0.31169705757981664</v>
      </c>
      <c r="I19">
        <v>548</v>
      </c>
      <c r="J19">
        <f>I19*E19</f>
        <v>220.93900564016309</v>
      </c>
    </row>
    <row r="20" spans="1:10">
      <c r="A20" t="s">
        <v>14</v>
      </c>
      <c r="B20" t="s">
        <v>13</v>
      </c>
      <c r="C20">
        <v>3</v>
      </c>
      <c r="D20">
        <v>25</v>
      </c>
      <c r="E20">
        <v>0.40317336795650199</v>
      </c>
      <c r="F20">
        <f t="shared" ref="F20:F23" si="3">D20*E20</f>
        <v>10.07933419891255</v>
      </c>
      <c r="G20">
        <v>29.75</v>
      </c>
      <c r="H20">
        <f t="shared" ref="H20:H23" si="4">F20/G20</f>
        <v>0.338801149543279</v>
      </c>
      <c r="I20">
        <v>496</v>
      </c>
      <c r="J20">
        <f t="shared" ref="J20:J23" si="5">I20*E20</f>
        <v>199.973990506425</v>
      </c>
    </row>
    <row r="21" spans="1:10">
      <c r="A21" t="s">
        <v>14</v>
      </c>
      <c r="B21" t="s">
        <v>13</v>
      </c>
      <c r="C21">
        <v>4</v>
      </c>
      <c r="D21">
        <v>36</v>
      </c>
      <c r="E21">
        <v>0.40317336795650199</v>
      </c>
      <c r="F21">
        <f t="shared" si="3"/>
        <v>14.514241246434072</v>
      </c>
      <c r="G21">
        <v>29.75</v>
      </c>
      <c r="H21">
        <f t="shared" si="4"/>
        <v>0.48787365534232174</v>
      </c>
      <c r="I21">
        <v>489</v>
      </c>
      <c r="J21">
        <f t="shared" si="5"/>
        <v>197.15177693072948</v>
      </c>
    </row>
    <row r="22" spans="1:10">
      <c r="A22" t="s">
        <v>14</v>
      </c>
      <c r="B22" t="s">
        <v>13</v>
      </c>
      <c r="C22">
        <v>5</v>
      </c>
      <c r="D22">
        <v>28</v>
      </c>
      <c r="E22">
        <v>0.40317336795650199</v>
      </c>
      <c r="F22">
        <f t="shared" si="3"/>
        <v>11.288854302782056</v>
      </c>
      <c r="G22">
        <v>29.75</v>
      </c>
      <c r="H22">
        <f t="shared" si="4"/>
        <v>0.37945728748847246</v>
      </c>
      <c r="I22">
        <v>371</v>
      </c>
      <c r="J22">
        <f t="shared" si="5"/>
        <v>149.57731951186224</v>
      </c>
    </row>
    <row r="23" spans="1:10">
      <c r="A23" t="s">
        <v>14</v>
      </c>
      <c r="B23" t="s">
        <v>13</v>
      </c>
      <c r="C23">
        <v>6</v>
      </c>
      <c r="D23">
        <v>34</v>
      </c>
      <c r="E23">
        <v>0.40317336795650199</v>
      </c>
      <c r="F23">
        <f t="shared" si="3"/>
        <v>13.707894510521069</v>
      </c>
      <c r="G23">
        <v>29.75</v>
      </c>
      <c r="H23">
        <f t="shared" si="4"/>
        <v>0.46076956337885944</v>
      </c>
      <c r="I23">
        <v>259</v>
      </c>
      <c r="J23">
        <f t="shared" si="5"/>
        <v>104.42190230073402</v>
      </c>
    </row>
    <row r="26" spans="1:10">
      <c r="A26" t="s">
        <v>15</v>
      </c>
      <c r="B26" t="s">
        <v>13</v>
      </c>
      <c r="C26">
        <v>1</v>
      </c>
      <c r="D26">
        <v>30</v>
      </c>
      <c r="E26">
        <v>0.40317336795650199</v>
      </c>
      <c r="F26">
        <f t="shared" ref="F26:F31" si="6">D26*E26</f>
        <v>12.095201038695059</v>
      </c>
      <c r="G26">
        <v>21.75</v>
      </c>
      <c r="H26">
        <f t="shared" ref="H26:H31" si="7">F26/G26</f>
        <v>0.55610119718138207</v>
      </c>
      <c r="I26">
        <v>272</v>
      </c>
      <c r="J26">
        <f t="shared" ref="J26:J31" si="8">I26*E26</f>
        <v>109.66315608416855</v>
      </c>
    </row>
    <row r="27" spans="1:10">
      <c r="A27" t="s">
        <v>15</v>
      </c>
      <c r="B27" t="s">
        <v>13</v>
      </c>
      <c r="C27">
        <v>2</v>
      </c>
      <c r="D27">
        <v>30</v>
      </c>
      <c r="E27">
        <v>0.40317336795650199</v>
      </c>
      <c r="F27">
        <f t="shared" si="6"/>
        <v>12.095201038695059</v>
      </c>
      <c r="G27">
        <v>21.75</v>
      </c>
      <c r="H27">
        <f t="shared" si="7"/>
        <v>0.55610119718138207</v>
      </c>
      <c r="I27">
        <v>232</v>
      </c>
      <c r="J27">
        <f t="shared" si="8"/>
        <v>93.53622136590846</v>
      </c>
    </row>
    <row r="28" spans="1:10">
      <c r="A28" t="s">
        <v>15</v>
      </c>
      <c r="B28" t="s">
        <v>13</v>
      </c>
      <c r="C28">
        <v>3</v>
      </c>
      <c r="D28">
        <v>41</v>
      </c>
      <c r="E28">
        <v>0.40317336795650199</v>
      </c>
      <c r="F28">
        <f t="shared" si="6"/>
        <v>16.530108086216583</v>
      </c>
      <c r="G28">
        <v>21.75</v>
      </c>
      <c r="H28">
        <f t="shared" si="7"/>
        <v>0.7600049694812222</v>
      </c>
      <c r="I28">
        <v>181</v>
      </c>
      <c r="J28">
        <f t="shared" si="8"/>
        <v>72.974379600126866</v>
      </c>
    </row>
    <row r="29" spans="1:10">
      <c r="A29" t="s">
        <v>15</v>
      </c>
      <c r="B29" t="s">
        <v>13</v>
      </c>
      <c r="C29">
        <v>4</v>
      </c>
      <c r="D29">
        <v>33</v>
      </c>
      <c r="E29">
        <v>0.40317336795650199</v>
      </c>
      <c r="F29">
        <f t="shared" si="6"/>
        <v>13.304721142564565</v>
      </c>
      <c r="G29">
        <v>21.75</v>
      </c>
      <c r="H29">
        <f t="shared" si="7"/>
        <v>0.6117113168995203</v>
      </c>
      <c r="I29">
        <v>466</v>
      </c>
      <c r="J29">
        <f t="shared" si="8"/>
        <v>187.87878946772992</v>
      </c>
    </row>
    <row r="30" spans="1:10">
      <c r="A30" t="s">
        <v>15</v>
      </c>
      <c r="B30" t="s">
        <v>13</v>
      </c>
      <c r="C30">
        <v>5</v>
      </c>
      <c r="D30">
        <v>32</v>
      </c>
      <c r="E30">
        <v>0.40317336795650199</v>
      </c>
      <c r="F30">
        <f t="shared" si="6"/>
        <v>12.901547774608064</v>
      </c>
      <c r="G30">
        <v>21.75</v>
      </c>
      <c r="H30">
        <f t="shared" si="7"/>
        <v>0.59317461032680752</v>
      </c>
      <c r="I30">
        <v>138</v>
      </c>
      <c r="J30">
        <f t="shared" si="8"/>
        <v>55.637924777997277</v>
      </c>
    </row>
    <row r="31" spans="1:10">
      <c r="A31" t="s">
        <v>15</v>
      </c>
      <c r="B31" t="s">
        <v>13</v>
      </c>
      <c r="C31">
        <v>6</v>
      </c>
      <c r="D31">
        <v>38</v>
      </c>
      <c r="E31">
        <v>0.40317336795650199</v>
      </c>
      <c r="F31">
        <f t="shared" si="6"/>
        <v>15.320587982347076</v>
      </c>
      <c r="G31">
        <v>21.75</v>
      </c>
      <c r="H31">
        <f t="shared" si="7"/>
        <v>0.70439484976308397</v>
      </c>
      <c r="I31">
        <v>98</v>
      </c>
      <c r="J31">
        <f t="shared" si="8"/>
        <v>39.510990059737196</v>
      </c>
    </row>
    <row r="34" spans="1:10">
      <c r="A34" t="s">
        <v>16</v>
      </c>
      <c r="B34" t="s">
        <v>11</v>
      </c>
      <c r="C34">
        <v>1</v>
      </c>
      <c r="D34">
        <v>100</v>
      </c>
      <c r="E34">
        <v>0.40317336795650199</v>
      </c>
      <c r="F34">
        <f>D34*E34</f>
        <v>40.317336795650199</v>
      </c>
      <c r="G34">
        <v>24.5</v>
      </c>
      <c r="H34">
        <f>F34/G34</f>
        <v>1.6456055834959264</v>
      </c>
      <c r="I34">
        <v>176</v>
      </c>
      <c r="J34">
        <f>I34*E34</f>
        <v>70.958512760344348</v>
      </c>
    </row>
    <row r="35" spans="1:10">
      <c r="A35" t="s">
        <v>16</v>
      </c>
      <c r="B35" t="s">
        <v>11</v>
      </c>
      <c r="C35">
        <v>2</v>
      </c>
      <c r="D35">
        <v>78</v>
      </c>
      <c r="E35">
        <v>0.40317336795650199</v>
      </c>
      <c r="F35">
        <f>D35*E35</f>
        <v>31.447522700607156</v>
      </c>
      <c r="G35">
        <v>24.5</v>
      </c>
      <c r="H35">
        <f>F35/G35</f>
        <v>1.2835723551268228</v>
      </c>
      <c r="I35">
        <v>508</v>
      </c>
      <c r="J35">
        <f>I35*E35</f>
        <v>204.812070921903</v>
      </c>
    </row>
    <row r="36" spans="1:10">
      <c r="A36" t="s">
        <v>16</v>
      </c>
      <c r="B36" t="s">
        <v>11</v>
      </c>
      <c r="C36">
        <v>3</v>
      </c>
      <c r="D36">
        <v>75</v>
      </c>
      <c r="E36">
        <v>0.40317336795650199</v>
      </c>
      <c r="F36">
        <f t="shared" ref="F36:F39" si="9">D36*E36</f>
        <v>30.238002596737651</v>
      </c>
      <c r="G36">
        <v>24.5</v>
      </c>
      <c r="H36">
        <f t="shared" ref="H36:H39" si="10">F36/G36</f>
        <v>1.2342041876219449</v>
      </c>
      <c r="I36">
        <v>446</v>
      </c>
      <c r="J36">
        <f t="shared" ref="J36:J39" si="11">I36*E36</f>
        <v>179.8153221085999</v>
      </c>
    </row>
    <row r="37" spans="1:10">
      <c r="A37" t="s">
        <v>16</v>
      </c>
      <c r="B37" t="s">
        <v>11</v>
      </c>
      <c r="C37">
        <v>4</v>
      </c>
      <c r="D37">
        <v>72</v>
      </c>
      <c r="E37">
        <v>0.40317336795650199</v>
      </c>
      <c r="F37">
        <f t="shared" si="9"/>
        <v>29.028482492868143</v>
      </c>
      <c r="G37">
        <v>24.5</v>
      </c>
      <c r="H37">
        <f t="shared" si="10"/>
        <v>1.1848360201170671</v>
      </c>
      <c r="I37">
        <v>442</v>
      </c>
      <c r="J37">
        <f t="shared" si="11"/>
        <v>178.20262863677388</v>
      </c>
    </row>
    <row r="38" spans="1:10">
      <c r="A38" t="s">
        <v>16</v>
      </c>
      <c r="B38" t="s">
        <v>11</v>
      </c>
      <c r="C38">
        <v>5</v>
      </c>
      <c r="D38">
        <v>96</v>
      </c>
      <c r="E38">
        <v>0.40317336795650199</v>
      </c>
      <c r="F38">
        <f t="shared" si="9"/>
        <v>38.704643323824193</v>
      </c>
      <c r="G38">
        <v>24.5</v>
      </c>
      <c r="H38">
        <f t="shared" si="10"/>
        <v>1.5797813601560895</v>
      </c>
      <c r="I38">
        <v>370</v>
      </c>
      <c r="J38">
        <f t="shared" si="11"/>
        <v>149.17414614390574</v>
      </c>
    </row>
    <row r="39" spans="1:10">
      <c r="A39" t="s">
        <v>16</v>
      </c>
      <c r="B39" t="s">
        <v>11</v>
      </c>
      <c r="C39">
        <v>6</v>
      </c>
      <c r="D39">
        <v>72</v>
      </c>
      <c r="E39">
        <v>0.40317336795650199</v>
      </c>
      <c r="F39">
        <f t="shared" si="9"/>
        <v>29.028482492868143</v>
      </c>
      <c r="G39">
        <v>24.5</v>
      </c>
      <c r="H39">
        <f t="shared" si="10"/>
        <v>1.1848360201170671</v>
      </c>
      <c r="I39">
        <v>537</v>
      </c>
      <c r="J39">
        <f t="shared" si="11"/>
        <v>216.50409859264158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7D90-0E93-41B6-8B61-BB3073D917F0}">
  <dimension ref="A1:K61"/>
  <sheetViews>
    <sheetView workbookViewId="0">
      <selection activeCell="P19" sqref="P19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14</v>
      </c>
      <c r="B2" s="1" t="s">
        <v>13</v>
      </c>
      <c r="C2">
        <v>1</v>
      </c>
      <c r="D2">
        <v>1</v>
      </c>
      <c r="E2">
        <v>17</v>
      </c>
      <c r="F2">
        <v>30</v>
      </c>
      <c r="G2">
        <v>0.72340425531914887</v>
      </c>
      <c r="H2">
        <v>2</v>
      </c>
      <c r="I2">
        <v>2</v>
      </c>
      <c r="J2">
        <v>1</v>
      </c>
      <c r="K2">
        <v>11.284000000000001</v>
      </c>
    </row>
    <row r="3" spans="1:11">
      <c r="A3" s="1" t="s">
        <v>14</v>
      </c>
      <c r="B3" s="1" t="s">
        <v>13</v>
      </c>
      <c r="C3">
        <v>2</v>
      </c>
      <c r="D3">
        <v>1</v>
      </c>
      <c r="E3">
        <v>32</v>
      </c>
      <c r="F3">
        <v>39</v>
      </c>
      <c r="G3">
        <v>0.90140845070422537</v>
      </c>
      <c r="H3">
        <v>3</v>
      </c>
      <c r="I3">
        <v>3</v>
      </c>
      <c r="J3">
        <v>1</v>
      </c>
      <c r="K3">
        <v>22.971</v>
      </c>
    </row>
    <row r="4" spans="1:11">
      <c r="A4" s="1" t="s">
        <v>14</v>
      </c>
      <c r="B4" s="1" t="s">
        <v>13</v>
      </c>
      <c r="C4">
        <v>3</v>
      </c>
      <c r="D4">
        <v>0</v>
      </c>
      <c r="E4">
        <v>25</v>
      </c>
      <c r="F4">
        <v>97</v>
      </c>
      <c r="G4">
        <v>0.4098360655737705</v>
      </c>
      <c r="H4">
        <v>3</v>
      </c>
      <c r="I4">
        <v>3</v>
      </c>
      <c r="J4">
        <v>1</v>
      </c>
      <c r="K4">
        <v>128.154</v>
      </c>
    </row>
    <row r="5" spans="1:11">
      <c r="A5" s="1" t="s">
        <v>14</v>
      </c>
      <c r="B5" s="1" t="s">
        <v>13</v>
      </c>
      <c r="C5">
        <v>4</v>
      </c>
      <c r="D5">
        <v>1</v>
      </c>
      <c r="E5">
        <v>48</v>
      </c>
      <c r="F5">
        <v>50</v>
      </c>
      <c r="G5">
        <v>0.97959183673469385</v>
      </c>
      <c r="H5">
        <v>3</v>
      </c>
      <c r="I5">
        <v>4</v>
      </c>
      <c r="J5">
        <v>0.85714285714285721</v>
      </c>
      <c r="K5">
        <v>164.02100000000002</v>
      </c>
    </row>
    <row r="6" spans="1:11">
      <c r="A6" s="1" t="s">
        <v>14</v>
      </c>
      <c r="B6" s="1" t="s">
        <v>13</v>
      </c>
      <c r="C6">
        <v>5</v>
      </c>
      <c r="D6">
        <v>0</v>
      </c>
      <c r="E6">
        <v>33</v>
      </c>
      <c r="F6">
        <v>126</v>
      </c>
      <c r="G6">
        <v>0.41509433962264153</v>
      </c>
      <c r="H6">
        <v>3</v>
      </c>
      <c r="I6">
        <v>4</v>
      </c>
      <c r="J6">
        <v>0.85714285714285721</v>
      </c>
      <c r="K6">
        <v>187.39500000000001</v>
      </c>
    </row>
    <row r="7" spans="1:11">
      <c r="A7" s="1" t="s">
        <v>14</v>
      </c>
      <c r="B7" s="1" t="s">
        <v>13</v>
      </c>
      <c r="C7">
        <v>6</v>
      </c>
      <c r="D7">
        <v>1</v>
      </c>
      <c r="E7">
        <v>90</v>
      </c>
      <c r="F7">
        <v>76</v>
      </c>
      <c r="G7">
        <v>1.0843373493975903</v>
      </c>
      <c r="H7">
        <v>3</v>
      </c>
      <c r="I7">
        <v>3</v>
      </c>
      <c r="J7">
        <v>1</v>
      </c>
      <c r="K7">
        <v>229.71</v>
      </c>
    </row>
    <row r="8" spans="1:11">
      <c r="A8" s="1" t="s">
        <v>14</v>
      </c>
      <c r="B8" s="1" t="s">
        <v>13</v>
      </c>
      <c r="C8">
        <v>7</v>
      </c>
      <c r="D8">
        <v>1</v>
      </c>
      <c r="E8">
        <v>33</v>
      </c>
      <c r="F8">
        <v>49</v>
      </c>
      <c r="G8">
        <v>0.80487804878048785</v>
      </c>
      <c r="H8">
        <v>3</v>
      </c>
      <c r="I8">
        <v>3</v>
      </c>
      <c r="J8">
        <v>1</v>
      </c>
      <c r="K8">
        <v>276.05500000000001</v>
      </c>
    </row>
    <row r="9" spans="1:11">
      <c r="A9" s="1" t="s">
        <v>14</v>
      </c>
      <c r="B9" s="1" t="s">
        <v>13</v>
      </c>
      <c r="C9">
        <v>8</v>
      </c>
      <c r="D9">
        <v>0</v>
      </c>
      <c r="E9">
        <v>41</v>
      </c>
      <c r="F9">
        <v>117</v>
      </c>
      <c r="G9">
        <v>0.51898734177215189</v>
      </c>
      <c r="H9">
        <v>3</v>
      </c>
      <c r="I9">
        <v>2</v>
      </c>
      <c r="J9">
        <v>1.2</v>
      </c>
      <c r="K9">
        <v>138.63200000000001</v>
      </c>
    </row>
    <row r="10" spans="1:11">
      <c r="A10" s="1" t="s">
        <v>14</v>
      </c>
      <c r="B10" s="1" t="s">
        <v>13</v>
      </c>
      <c r="C10">
        <v>9</v>
      </c>
      <c r="D10">
        <v>0</v>
      </c>
      <c r="E10">
        <v>39</v>
      </c>
      <c r="F10">
        <v>112</v>
      </c>
      <c r="G10">
        <v>0.51655629139072845</v>
      </c>
      <c r="H10">
        <v>2</v>
      </c>
      <c r="I10">
        <v>2</v>
      </c>
      <c r="J10">
        <v>1</v>
      </c>
      <c r="K10">
        <v>205.53</v>
      </c>
    </row>
    <row r="11" spans="1:11">
      <c r="A11" s="1" t="s">
        <v>14</v>
      </c>
      <c r="B11" s="1" t="s">
        <v>13</v>
      </c>
      <c r="C11">
        <v>10</v>
      </c>
      <c r="D11">
        <v>0</v>
      </c>
      <c r="E11">
        <v>31</v>
      </c>
      <c r="F11">
        <v>74</v>
      </c>
      <c r="G11">
        <v>0.59047619047619049</v>
      </c>
      <c r="H11">
        <v>1</v>
      </c>
      <c r="I11">
        <v>2</v>
      </c>
      <c r="J11">
        <v>0.66666666666666674</v>
      </c>
      <c r="K11">
        <v>59.241000000000007</v>
      </c>
    </row>
    <row r="12" spans="1:11">
      <c r="A12" s="1" t="s">
        <v>14</v>
      </c>
      <c r="B12" s="1" t="s">
        <v>13</v>
      </c>
      <c r="C12">
        <v>11</v>
      </c>
      <c r="D12">
        <v>1</v>
      </c>
      <c r="E12">
        <v>33</v>
      </c>
      <c r="F12">
        <v>58</v>
      </c>
      <c r="G12">
        <v>0.72527472527472525</v>
      </c>
      <c r="H12">
        <v>2</v>
      </c>
      <c r="I12">
        <v>3</v>
      </c>
      <c r="J12">
        <v>0.8</v>
      </c>
      <c r="K12">
        <v>132.58700000000002</v>
      </c>
    </row>
    <row r="13" spans="1:11">
      <c r="A13" s="1" t="s">
        <v>14</v>
      </c>
      <c r="B13" s="1" t="s">
        <v>13</v>
      </c>
      <c r="C13">
        <v>12</v>
      </c>
      <c r="D13">
        <v>1</v>
      </c>
      <c r="E13">
        <v>25</v>
      </c>
      <c r="F13">
        <v>59</v>
      </c>
      <c r="G13">
        <v>0.59523809523809523</v>
      </c>
      <c r="H13">
        <v>4</v>
      </c>
      <c r="I13">
        <v>4</v>
      </c>
      <c r="J13">
        <v>1</v>
      </c>
      <c r="K13">
        <v>168.45400000000001</v>
      </c>
    </row>
    <row r="14" spans="1:11">
      <c r="A14" s="1" t="s">
        <v>14</v>
      </c>
      <c r="B14" s="1" t="s">
        <v>13</v>
      </c>
      <c r="C14">
        <v>13</v>
      </c>
      <c r="D14">
        <v>0</v>
      </c>
      <c r="E14">
        <v>85</v>
      </c>
      <c r="F14">
        <v>76</v>
      </c>
      <c r="G14">
        <v>1.0559006211180124</v>
      </c>
      <c r="H14">
        <v>1</v>
      </c>
      <c r="I14">
        <v>3</v>
      </c>
      <c r="J14">
        <v>0.5</v>
      </c>
      <c r="K14">
        <v>195.858</v>
      </c>
    </row>
    <row r="15" spans="1:11">
      <c r="A15" s="1" t="s">
        <v>14</v>
      </c>
      <c r="B15" s="1" t="s">
        <v>13</v>
      </c>
      <c r="C15">
        <v>14</v>
      </c>
      <c r="D15">
        <v>1</v>
      </c>
      <c r="E15">
        <v>39</v>
      </c>
      <c r="F15">
        <v>61</v>
      </c>
      <c r="G15">
        <v>0.78</v>
      </c>
      <c r="H15">
        <v>3</v>
      </c>
      <c r="I15">
        <v>4</v>
      </c>
      <c r="J15">
        <v>0.85714285714285721</v>
      </c>
      <c r="K15">
        <v>259.935</v>
      </c>
    </row>
    <row r="16" spans="1:11">
      <c r="A16" s="1" t="s">
        <v>14</v>
      </c>
      <c r="B16" s="1" t="s">
        <v>13</v>
      </c>
      <c r="C16">
        <v>15</v>
      </c>
      <c r="D16">
        <v>0</v>
      </c>
      <c r="E16">
        <v>21</v>
      </c>
      <c r="F16">
        <v>111</v>
      </c>
      <c r="G16">
        <v>0.31818181818181823</v>
      </c>
      <c r="H16">
        <v>1</v>
      </c>
      <c r="I16">
        <v>3</v>
      </c>
      <c r="J16">
        <v>0.5</v>
      </c>
      <c r="K16">
        <v>62.465000000000003</v>
      </c>
    </row>
    <row r="17" spans="1:11">
      <c r="A17" s="1" t="s">
        <v>14</v>
      </c>
      <c r="B17" s="1" t="s">
        <v>13</v>
      </c>
      <c r="C17">
        <v>16</v>
      </c>
      <c r="D17">
        <v>0</v>
      </c>
      <c r="E17">
        <v>58</v>
      </c>
      <c r="F17">
        <v>96</v>
      </c>
      <c r="G17">
        <v>0.75324675324675328</v>
      </c>
      <c r="H17">
        <v>2</v>
      </c>
      <c r="I17">
        <v>4</v>
      </c>
      <c r="J17">
        <v>0.66666666666666674</v>
      </c>
      <c r="K17">
        <v>97.123000000000005</v>
      </c>
    </row>
    <row r="18" spans="1:11">
      <c r="A18" s="1" t="s">
        <v>14</v>
      </c>
      <c r="B18" s="1" t="s">
        <v>13</v>
      </c>
      <c r="C18">
        <v>17</v>
      </c>
      <c r="D18">
        <v>0</v>
      </c>
      <c r="E18">
        <v>34</v>
      </c>
      <c r="F18">
        <v>88</v>
      </c>
      <c r="G18">
        <v>0.55737704918032782</v>
      </c>
      <c r="H18">
        <v>3</v>
      </c>
      <c r="I18">
        <v>5</v>
      </c>
      <c r="J18">
        <v>0.75</v>
      </c>
      <c r="K18">
        <v>165.63300000000001</v>
      </c>
    </row>
    <row r="19" spans="1:11">
      <c r="A19" s="1" t="s">
        <v>14</v>
      </c>
      <c r="B19" s="1" t="s">
        <v>13</v>
      </c>
      <c r="C19">
        <v>18</v>
      </c>
      <c r="D19">
        <v>1</v>
      </c>
      <c r="E19">
        <v>31</v>
      </c>
      <c r="F19">
        <v>66</v>
      </c>
      <c r="G19">
        <v>0.63917525773195871</v>
      </c>
      <c r="H19">
        <v>4</v>
      </c>
      <c r="I19">
        <v>4</v>
      </c>
      <c r="J19">
        <v>1</v>
      </c>
      <c r="K19">
        <v>213.99300000000002</v>
      </c>
    </row>
    <row r="20" spans="1:11">
      <c r="A20" s="1" t="s">
        <v>14</v>
      </c>
      <c r="B20" s="1" t="s">
        <v>13</v>
      </c>
      <c r="C20">
        <v>19</v>
      </c>
      <c r="D20">
        <v>1</v>
      </c>
      <c r="E20">
        <v>60</v>
      </c>
      <c r="F20">
        <v>61</v>
      </c>
      <c r="G20">
        <v>0.99173553719008267</v>
      </c>
      <c r="H20">
        <v>3</v>
      </c>
      <c r="I20">
        <v>3</v>
      </c>
      <c r="J20">
        <v>1</v>
      </c>
      <c r="K20">
        <v>268.80100000000004</v>
      </c>
    </row>
    <row r="21" spans="1:11">
      <c r="A21" s="1" t="s">
        <v>14</v>
      </c>
      <c r="B21" s="1" t="s">
        <v>13</v>
      </c>
      <c r="C21">
        <v>20</v>
      </c>
      <c r="D21">
        <v>1</v>
      </c>
      <c r="E21">
        <v>25</v>
      </c>
      <c r="F21">
        <v>30</v>
      </c>
      <c r="G21">
        <v>0.90909090909090906</v>
      </c>
      <c r="H21">
        <v>2</v>
      </c>
      <c r="I21">
        <v>2</v>
      </c>
      <c r="J21">
        <v>1</v>
      </c>
      <c r="K21">
        <v>272.83100000000002</v>
      </c>
    </row>
    <row r="22" spans="1:11">
      <c r="A22" s="1" t="s">
        <v>14</v>
      </c>
      <c r="B22" s="1" t="s">
        <v>13</v>
      </c>
      <c r="C22">
        <v>21</v>
      </c>
      <c r="D22">
        <v>0</v>
      </c>
      <c r="E22">
        <v>14</v>
      </c>
      <c r="F22">
        <v>93</v>
      </c>
      <c r="G22">
        <v>0.26168224299065423</v>
      </c>
      <c r="H22">
        <v>0</v>
      </c>
      <c r="I22">
        <v>2</v>
      </c>
      <c r="J22">
        <v>0</v>
      </c>
      <c r="K22">
        <v>41.912000000000006</v>
      </c>
    </row>
    <row r="23" spans="1:11">
      <c r="A23" s="1" t="s">
        <v>14</v>
      </c>
      <c r="B23" s="1" t="s">
        <v>13</v>
      </c>
      <c r="C23">
        <v>22</v>
      </c>
      <c r="D23">
        <v>0</v>
      </c>
      <c r="E23">
        <v>26</v>
      </c>
      <c r="F23">
        <v>81</v>
      </c>
      <c r="G23">
        <v>0.48598130841121501</v>
      </c>
      <c r="H23">
        <v>1</v>
      </c>
      <c r="I23">
        <v>3</v>
      </c>
      <c r="J23">
        <v>0.5</v>
      </c>
      <c r="K23">
        <v>218.82900000000001</v>
      </c>
    </row>
    <row r="24" spans="1:11">
      <c r="A24" s="1" t="s">
        <v>14</v>
      </c>
      <c r="B24" s="1" t="s">
        <v>13</v>
      </c>
      <c r="C24">
        <v>23</v>
      </c>
      <c r="D24">
        <v>1</v>
      </c>
      <c r="E24">
        <v>39</v>
      </c>
      <c r="F24">
        <v>49</v>
      </c>
      <c r="G24">
        <v>0.88636363636363635</v>
      </c>
      <c r="H24">
        <v>1</v>
      </c>
      <c r="I24">
        <v>2</v>
      </c>
      <c r="J24">
        <v>0.66666666666666674</v>
      </c>
      <c r="K24">
        <v>49.569000000000003</v>
      </c>
    </row>
    <row r="25" spans="1:11">
      <c r="A25" s="1" t="s">
        <v>12</v>
      </c>
      <c r="B25" s="1" t="s">
        <v>13</v>
      </c>
      <c r="C25">
        <v>1</v>
      </c>
      <c r="D25">
        <v>0</v>
      </c>
      <c r="E25">
        <v>54</v>
      </c>
      <c r="F25">
        <v>133</v>
      </c>
      <c r="G25">
        <v>0.57754010695187163</v>
      </c>
      <c r="H25">
        <v>4</v>
      </c>
      <c r="I25">
        <v>4</v>
      </c>
      <c r="J25">
        <v>1</v>
      </c>
      <c r="K25">
        <v>45.539000000000001</v>
      </c>
    </row>
    <row r="26" spans="1:11">
      <c r="A26" s="1" t="s">
        <v>12</v>
      </c>
      <c r="B26" s="1" t="s">
        <v>13</v>
      </c>
      <c r="C26">
        <v>2</v>
      </c>
      <c r="D26">
        <v>0</v>
      </c>
      <c r="E26">
        <v>18</v>
      </c>
      <c r="F26">
        <v>155</v>
      </c>
      <c r="G26">
        <v>0.20809248554913296</v>
      </c>
      <c r="H26">
        <v>1</v>
      </c>
      <c r="I26">
        <v>4</v>
      </c>
      <c r="J26">
        <v>0.4</v>
      </c>
      <c r="K26">
        <v>78.182000000000002</v>
      </c>
    </row>
    <row r="27" spans="1:11">
      <c r="A27" s="1" t="s">
        <v>12</v>
      </c>
      <c r="B27" s="1" t="s">
        <v>13</v>
      </c>
      <c r="C27">
        <v>3</v>
      </c>
      <c r="D27">
        <v>0</v>
      </c>
      <c r="E27">
        <v>14</v>
      </c>
      <c r="F27">
        <v>198</v>
      </c>
      <c r="G27">
        <v>0.13207547169811318</v>
      </c>
      <c r="H27">
        <v>1</v>
      </c>
      <c r="I27">
        <v>2</v>
      </c>
      <c r="J27">
        <v>0.66666666666666674</v>
      </c>
      <c r="K27">
        <v>110.825</v>
      </c>
    </row>
    <row r="28" spans="1:11">
      <c r="A28" s="1" t="s">
        <v>12</v>
      </c>
      <c r="B28" s="1" t="s">
        <v>13</v>
      </c>
      <c r="C28">
        <v>4</v>
      </c>
      <c r="D28">
        <v>0</v>
      </c>
      <c r="E28">
        <v>62</v>
      </c>
      <c r="F28">
        <v>88</v>
      </c>
      <c r="G28">
        <v>0.82666666666666666</v>
      </c>
      <c r="H28">
        <v>2</v>
      </c>
      <c r="I28">
        <v>3</v>
      </c>
      <c r="J28">
        <v>0.8</v>
      </c>
      <c r="K28">
        <v>130.16900000000001</v>
      </c>
    </row>
    <row r="29" spans="1:11">
      <c r="A29" s="1" t="s">
        <v>12</v>
      </c>
      <c r="B29" s="1" t="s">
        <v>13</v>
      </c>
      <c r="C29">
        <v>5</v>
      </c>
      <c r="D29">
        <v>1</v>
      </c>
      <c r="E29">
        <v>45</v>
      </c>
      <c r="F29">
        <v>81</v>
      </c>
      <c r="G29">
        <v>0.7142857142857143</v>
      </c>
      <c r="H29">
        <v>3</v>
      </c>
      <c r="I29">
        <v>4</v>
      </c>
      <c r="J29">
        <v>0.85714285714285721</v>
      </c>
      <c r="K29">
        <v>194.649</v>
      </c>
    </row>
    <row r="30" spans="1:11">
      <c r="A30" s="1" t="s">
        <v>12</v>
      </c>
      <c r="B30" s="1" t="s">
        <v>13</v>
      </c>
      <c r="C30">
        <v>6</v>
      </c>
      <c r="D30">
        <v>0</v>
      </c>
      <c r="E30">
        <v>20</v>
      </c>
      <c r="F30">
        <v>81</v>
      </c>
      <c r="G30">
        <v>0.39603960396039606</v>
      </c>
      <c r="H30">
        <v>1</v>
      </c>
      <c r="I30">
        <v>4</v>
      </c>
      <c r="J30">
        <v>0.4</v>
      </c>
      <c r="K30">
        <v>261.95</v>
      </c>
    </row>
    <row r="31" spans="1:11">
      <c r="A31" s="1" t="s">
        <v>12</v>
      </c>
      <c r="B31" s="1" t="s">
        <v>13</v>
      </c>
      <c r="C31">
        <v>7</v>
      </c>
      <c r="D31">
        <v>1</v>
      </c>
      <c r="E31">
        <v>29</v>
      </c>
      <c r="F31">
        <v>38</v>
      </c>
      <c r="G31">
        <v>0.86567164179104483</v>
      </c>
      <c r="H31">
        <v>3</v>
      </c>
      <c r="I31">
        <v>3</v>
      </c>
      <c r="J31">
        <v>1</v>
      </c>
      <c r="K31">
        <v>255.50200000000001</v>
      </c>
    </row>
    <row r="32" spans="1:11">
      <c r="A32" s="1" t="s">
        <v>15</v>
      </c>
      <c r="B32" s="1" t="s">
        <v>13</v>
      </c>
      <c r="C32">
        <v>1</v>
      </c>
      <c r="D32">
        <v>0</v>
      </c>
      <c r="E32">
        <v>38</v>
      </c>
      <c r="F32">
        <v>97</v>
      </c>
      <c r="G32">
        <v>0.56296296296296289</v>
      </c>
      <c r="H32">
        <v>1</v>
      </c>
      <c r="I32">
        <v>2</v>
      </c>
      <c r="J32">
        <v>0.66666666666666674</v>
      </c>
      <c r="K32">
        <v>6.8510000000000009</v>
      </c>
    </row>
    <row r="33" spans="1:11">
      <c r="A33" s="1" t="s">
        <v>15</v>
      </c>
      <c r="B33" s="1" t="s">
        <v>13</v>
      </c>
      <c r="C33">
        <v>2</v>
      </c>
      <c r="D33">
        <v>0</v>
      </c>
      <c r="E33">
        <v>55</v>
      </c>
      <c r="F33">
        <v>80</v>
      </c>
      <c r="G33">
        <v>0.81481481481481488</v>
      </c>
      <c r="H33">
        <v>1</v>
      </c>
      <c r="I33">
        <v>2</v>
      </c>
      <c r="J33">
        <v>0.66666666666666674</v>
      </c>
      <c r="K33">
        <v>67.704000000000008</v>
      </c>
    </row>
    <row r="34" spans="1:11">
      <c r="A34" s="1" t="s">
        <v>15</v>
      </c>
      <c r="B34" s="1" t="s">
        <v>13</v>
      </c>
      <c r="C34">
        <v>4</v>
      </c>
      <c r="D34">
        <v>0</v>
      </c>
      <c r="E34">
        <v>48</v>
      </c>
      <c r="F34">
        <v>93</v>
      </c>
      <c r="G34">
        <v>0.68085106382978722</v>
      </c>
      <c r="H34">
        <v>2</v>
      </c>
      <c r="I34">
        <v>1</v>
      </c>
      <c r="J34">
        <v>1.3333333333333333</v>
      </c>
      <c r="K34">
        <v>230.11300000000003</v>
      </c>
    </row>
    <row r="35" spans="1:11">
      <c r="A35" s="1" t="s">
        <v>15</v>
      </c>
      <c r="B35" s="1" t="s">
        <v>13</v>
      </c>
      <c r="C35">
        <v>6</v>
      </c>
      <c r="D35">
        <v>0</v>
      </c>
      <c r="E35">
        <v>33</v>
      </c>
      <c r="F35">
        <v>75</v>
      </c>
      <c r="G35">
        <v>0.61111111111111116</v>
      </c>
      <c r="H35">
        <v>3</v>
      </c>
      <c r="I35">
        <v>1</v>
      </c>
      <c r="J35">
        <v>1.5</v>
      </c>
      <c r="K35">
        <v>271.62200000000001</v>
      </c>
    </row>
    <row r="36" spans="1:11">
      <c r="A36" s="1" t="s">
        <v>15</v>
      </c>
      <c r="B36" s="1" t="s">
        <v>13</v>
      </c>
      <c r="C36">
        <v>7</v>
      </c>
      <c r="D36">
        <v>0</v>
      </c>
      <c r="E36">
        <v>55</v>
      </c>
      <c r="F36">
        <v>116</v>
      </c>
      <c r="G36">
        <v>0.64327485380116967</v>
      </c>
      <c r="H36">
        <v>0</v>
      </c>
      <c r="I36">
        <v>1</v>
      </c>
      <c r="J36">
        <v>0</v>
      </c>
      <c r="K36">
        <v>29.822000000000003</v>
      </c>
    </row>
    <row r="37" spans="1:11">
      <c r="A37" s="1" t="s">
        <v>15</v>
      </c>
      <c r="B37" s="1" t="s">
        <v>13</v>
      </c>
      <c r="C37">
        <v>10</v>
      </c>
      <c r="D37">
        <v>0</v>
      </c>
      <c r="E37">
        <v>46</v>
      </c>
      <c r="F37">
        <v>66</v>
      </c>
      <c r="G37">
        <v>0.8214285714285714</v>
      </c>
      <c r="H37">
        <v>2</v>
      </c>
      <c r="I37">
        <v>2</v>
      </c>
      <c r="J37">
        <v>1</v>
      </c>
      <c r="K37">
        <v>124.12400000000001</v>
      </c>
    </row>
    <row r="38" spans="1:11">
      <c r="A38" s="1" t="s">
        <v>20</v>
      </c>
      <c r="B38" s="1" t="s">
        <v>13</v>
      </c>
      <c r="C38">
        <v>1</v>
      </c>
      <c r="D38">
        <v>0</v>
      </c>
      <c r="E38">
        <v>20</v>
      </c>
      <c r="F38">
        <v>68</v>
      </c>
      <c r="G38">
        <v>0.45454545454545459</v>
      </c>
      <c r="H38">
        <v>1</v>
      </c>
      <c r="I38">
        <v>2</v>
      </c>
      <c r="J38">
        <v>0.66666666666666674</v>
      </c>
      <c r="K38">
        <v>234.143</v>
      </c>
    </row>
    <row r="39" spans="1:11">
      <c r="A39" s="1" t="s">
        <v>20</v>
      </c>
      <c r="B39" s="1" t="s">
        <v>13</v>
      </c>
      <c r="C39">
        <v>2</v>
      </c>
      <c r="D39">
        <v>1</v>
      </c>
      <c r="E39">
        <v>26</v>
      </c>
      <c r="F39">
        <v>52</v>
      </c>
      <c r="G39">
        <v>0.66666666666666674</v>
      </c>
      <c r="H39">
        <v>3</v>
      </c>
      <c r="I39">
        <v>4</v>
      </c>
      <c r="J39">
        <v>0.85714285714285721</v>
      </c>
      <c r="K39">
        <v>54.808000000000007</v>
      </c>
    </row>
    <row r="40" spans="1:11">
      <c r="A40" s="1" t="s">
        <v>20</v>
      </c>
      <c r="B40" s="1" t="s">
        <v>13</v>
      </c>
      <c r="C40">
        <v>3</v>
      </c>
      <c r="D40">
        <v>1</v>
      </c>
      <c r="E40">
        <v>50</v>
      </c>
      <c r="F40">
        <v>78</v>
      </c>
      <c r="G40">
        <v>0.78125</v>
      </c>
      <c r="H40">
        <v>2</v>
      </c>
      <c r="I40">
        <v>3</v>
      </c>
      <c r="J40">
        <v>0.8</v>
      </c>
      <c r="K40">
        <v>264.77100000000002</v>
      </c>
    </row>
    <row r="41" spans="1:11">
      <c r="A41" s="1" t="s">
        <v>20</v>
      </c>
      <c r="B41" s="1" t="s">
        <v>13</v>
      </c>
      <c r="C41">
        <v>4</v>
      </c>
      <c r="D41">
        <v>1</v>
      </c>
      <c r="E41">
        <v>55</v>
      </c>
      <c r="F41">
        <v>89</v>
      </c>
      <c r="G41">
        <v>0.76388888888888884</v>
      </c>
      <c r="H41">
        <v>3</v>
      </c>
      <c r="I41">
        <v>3</v>
      </c>
      <c r="J41">
        <v>1</v>
      </c>
      <c r="K41">
        <v>51.181000000000004</v>
      </c>
    </row>
    <row r="42" spans="1:11">
      <c r="A42" s="1" t="s">
        <v>20</v>
      </c>
      <c r="B42" s="1" t="s">
        <v>13</v>
      </c>
      <c r="C42">
        <v>5</v>
      </c>
      <c r="D42">
        <v>1</v>
      </c>
      <c r="E42">
        <v>45</v>
      </c>
      <c r="F42">
        <v>65</v>
      </c>
      <c r="G42">
        <v>0.81818181818181812</v>
      </c>
      <c r="H42">
        <v>2</v>
      </c>
      <c r="I42">
        <v>3</v>
      </c>
      <c r="J42">
        <v>0.8</v>
      </c>
      <c r="K42">
        <v>157.976</v>
      </c>
    </row>
    <row r="43" spans="1:11">
      <c r="A43" s="1" t="s">
        <v>20</v>
      </c>
      <c r="B43" s="1" t="s">
        <v>13</v>
      </c>
      <c r="C43">
        <v>6</v>
      </c>
      <c r="D43">
        <v>1</v>
      </c>
      <c r="E43">
        <v>40</v>
      </c>
      <c r="F43">
        <v>47</v>
      </c>
      <c r="G43">
        <v>0.91954022988505746</v>
      </c>
      <c r="H43">
        <v>2</v>
      </c>
      <c r="I43">
        <v>3</v>
      </c>
      <c r="J43">
        <v>0.8</v>
      </c>
      <c r="K43">
        <v>274.846</v>
      </c>
    </row>
    <row r="44" spans="1:11">
      <c r="A44" s="1" t="s">
        <v>20</v>
      </c>
      <c r="B44" s="1" t="s">
        <v>13</v>
      </c>
      <c r="C44">
        <v>7</v>
      </c>
      <c r="D44">
        <v>0</v>
      </c>
      <c r="E44">
        <v>0</v>
      </c>
      <c r="F44">
        <v>21</v>
      </c>
      <c r="G44">
        <v>0</v>
      </c>
      <c r="H44">
        <v>0</v>
      </c>
      <c r="I44">
        <v>2</v>
      </c>
      <c r="J44">
        <v>0</v>
      </c>
      <c r="K44">
        <v>12.493</v>
      </c>
    </row>
    <row r="45" spans="1:11">
      <c r="A45" s="1" t="s">
        <v>20</v>
      </c>
      <c r="B45" s="1" t="s">
        <v>13</v>
      </c>
      <c r="C45">
        <v>8</v>
      </c>
      <c r="D45">
        <v>0</v>
      </c>
      <c r="E45">
        <v>0</v>
      </c>
      <c r="F45">
        <v>158</v>
      </c>
      <c r="G45">
        <v>0</v>
      </c>
      <c r="H45">
        <v>0</v>
      </c>
      <c r="I45">
        <v>2</v>
      </c>
      <c r="J45">
        <v>0</v>
      </c>
      <c r="K45">
        <v>72.942999999999998</v>
      </c>
    </row>
    <row r="46" spans="1:11">
      <c r="A46" s="1" t="s">
        <v>20</v>
      </c>
      <c r="B46" s="1" t="s">
        <v>13</v>
      </c>
      <c r="C46">
        <v>9</v>
      </c>
      <c r="D46">
        <v>0</v>
      </c>
      <c r="E46">
        <v>42</v>
      </c>
      <c r="F46">
        <v>69</v>
      </c>
      <c r="G46">
        <v>0.7567567567567568</v>
      </c>
      <c r="H46">
        <v>2</v>
      </c>
      <c r="I46">
        <v>2</v>
      </c>
      <c r="J46">
        <v>1</v>
      </c>
      <c r="K46">
        <v>143.065</v>
      </c>
    </row>
    <row r="47" spans="1:11">
      <c r="A47" s="1" t="s">
        <v>20</v>
      </c>
      <c r="B47" s="1" t="s">
        <v>13</v>
      </c>
      <c r="C47">
        <v>10</v>
      </c>
      <c r="D47">
        <v>0</v>
      </c>
      <c r="E47">
        <v>24</v>
      </c>
      <c r="F47">
        <v>32</v>
      </c>
      <c r="G47">
        <v>0.85714285714285721</v>
      </c>
      <c r="H47">
        <v>1</v>
      </c>
      <c r="I47">
        <v>2</v>
      </c>
      <c r="J47">
        <v>0.66666666666666674</v>
      </c>
      <c r="K47">
        <v>28.21</v>
      </c>
    </row>
    <row r="48" spans="1:11">
      <c r="A48" s="1" t="s">
        <v>20</v>
      </c>
      <c r="B48" s="1" t="s">
        <v>13</v>
      </c>
      <c r="C48">
        <v>11</v>
      </c>
      <c r="D48">
        <v>0</v>
      </c>
      <c r="E48">
        <v>32</v>
      </c>
      <c r="F48">
        <v>32</v>
      </c>
      <c r="G48">
        <v>1</v>
      </c>
      <c r="H48">
        <v>2</v>
      </c>
      <c r="I48">
        <v>3</v>
      </c>
      <c r="J48">
        <v>0.8</v>
      </c>
      <c r="K48">
        <v>34.255000000000003</v>
      </c>
    </row>
    <row r="49" spans="1:11">
      <c r="A49" s="1" t="s">
        <v>20</v>
      </c>
      <c r="B49" s="1" t="s">
        <v>13</v>
      </c>
      <c r="C49">
        <v>12</v>
      </c>
      <c r="D49">
        <v>0</v>
      </c>
      <c r="E49">
        <v>49</v>
      </c>
      <c r="F49">
        <v>98</v>
      </c>
      <c r="G49">
        <v>0.66666666666666674</v>
      </c>
      <c r="H49">
        <v>2</v>
      </c>
      <c r="I49">
        <v>3</v>
      </c>
      <c r="J49">
        <v>0.8</v>
      </c>
      <c r="K49">
        <v>124.93</v>
      </c>
    </row>
    <row r="50" spans="1:11">
      <c r="A50" s="1" t="s">
        <v>20</v>
      </c>
      <c r="B50" s="1" t="s">
        <v>13</v>
      </c>
      <c r="C50">
        <v>13</v>
      </c>
      <c r="D50">
        <v>0</v>
      </c>
      <c r="E50">
        <v>38</v>
      </c>
      <c r="F50">
        <v>43</v>
      </c>
      <c r="G50">
        <v>0.93827160493827155</v>
      </c>
      <c r="H50">
        <v>2</v>
      </c>
      <c r="I50">
        <v>3</v>
      </c>
      <c r="J50">
        <v>0.8</v>
      </c>
      <c r="K50">
        <v>154.34900000000002</v>
      </c>
    </row>
    <row r="51" spans="1:11">
      <c r="A51" s="1" t="s">
        <v>20</v>
      </c>
      <c r="B51" s="1" t="s">
        <v>13</v>
      </c>
      <c r="C51">
        <v>14</v>
      </c>
      <c r="D51">
        <v>0</v>
      </c>
      <c r="E51">
        <v>27</v>
      </c>
      <c r="F51">
        <v>84</v>
      </c>
      <c r="G51">
        <v>0.48648648648648651</v>
      </c>
      <c r="H51">
        <v>1</v>
      </c>
      <c r="I51">
        <v>4</v>
      </c>
      <c r="J51">
        <v>0.4</v>
      </c>
      <c r="K51">
        <v>103.16800000000001</v>
      </c>
    </row>
    <row r="52" spans="1:11">
      <c r="A52" s="1" t="s">
        <v>20</v>
      </c>
      <c r="B52" s="1" t="s">
        <v>13</v>
      </c>
      <c r="C52">
        <v>15</v>
      </c>
      <c r="D52">
        <v>0</v>
      </c>
      <c r="E52">
        <v>41</v>
      </c>
      <c r="F52">
        <v>129</v>
      </c>
      <c r="G52">
        <v>0.48235294117647054</v>
      </c>
      <c r="H52">
        <v>2</v>
      </c>
      <c r="I52">
        <v>3</v>
      </c>
      <c r="J52">
        <v>0.8</v>
      </c>
      <c r="K52">
        <v>139.035</v>
      </c>
    </row>
    <row r="53" spans="1:11">
      <c r="A53" s="1" t="s">
        <v>20</v>
      </c>
      <c r="B53" s="1" t="s">
        <v>13</v>
      </c>
      <c r="C53">
        <v>16</v>
      </c>
      <c r="D53">
        <v>0</v>
      </c>
      <c r="E53">
        <v>17</v>
      </c>
      <c r="F53">
        <v>98</v>
      </c>
      <c r="G53">
        <v>0.29565217391304344</v>
      </c>
      <c r="H53">
        <v>2</v>
      </c>
      <c r="I53">
        <v>4</v>
      </c>
      <c r="J53">
        <v>0.66666666666666674</v>
      </c>
      <c r="K53">
        <v>177.72300000000001</v>
      </c>
    </row>
    <row r="54" spans="1:11">
      <c r="A54" s="1" t="s">
        <v>21</v>
      </c>
      <c r="B54" s="1" t="s">
        <v>13</v>
      </c>
      <c r="C54">
        <v>1</v>
      </c>
      <c r="D54">
        <v>0</v>
      </c>
      <c r="E54">
        <v>11</v>
      </c>
      <c r="F54">
        <v>132</v>
      </c>
      <c r="G54">
        <v>0.15384615384615385</v>
      </c>
      <c r="H54">
        <v>1</v>
      </c>
      <c r="I54">
        <v>3</v>
      </c>
      <c r="J54">
        <v>0.5</v>
      </c>
      <c r="K54">
        <v>78.182000000000002</v>
      </c>
    </row>
    <row r="55" spans="1:11">
      <c r="A55" s="1" t="s">
        <v>21</v>
      </c>
      <c r="B55" s="1" t="s">
        <v>13</v>
      </c>
      <c r="C55">
        <v>2</v>
      </c>
      <c r="D55">
        <v>0</v>
      </c>
      <c r="E55">
        <v>40</v>
      </c>
      <c r="F55">
        <v>96</v>
      </c>
      <c r="G55">
        <v>0.58823529411764708</v>
      </c>
      <c r="H55">
        <v>4</v>
      </c>
      <c r="I55">
        <v>5</v>
      </c>
      <c r="J55">
        <v>0.88888888888888884</v>
      </c>
      <c r="K55">
        <v>87.853999999999999</v>
      </c>
    </row>
    <row r="56" spans="1:11">
      <c r="A56" s="1" t="s">
        <v>21</v>
      </c>
      <c r="B56" s="1" t="s">
        <v>13</v>
      </c>
      <c r="C56">
        <v>3</v>
      </c>
      <c r="D56">
        <v>0</v>
      </c>
      <c r="E56">
        <v>0</v>
      </c>
      <c r="F56">
        <v>76</v>
      </c>
      <c r="G56">
        <v>0</v>
      </c>
      <c r="H56">
        <v>0</v>
      </c>
      <c r="I56">
        <v>3</v>
      </c>
      <c r="J56">
        <v>0</v>
      </c>
      <c r="K56">
        <v>126.542</v>
      </c>
    </row>
    <row r="57" spans="1:11">
      <c r="A57" s="1" t="s">
        <v>21</v>
      </c>
      <c r="B57" s="1" t="s">
        <v>13</v>
      </c>
      <c r="C57">
        <v>4</v>
      </c>
      <c r="D57">
        <v>1</v>
      </c>
      <c r="E57">
        <v>42</v>
      </c>
      <c r="F57">
        <v>83</v>
      </c>
      <c r="G57">
        <v>0.67199999999999993</v>
      </c>
      <c r="H57">
        <v>5</v>
      </c>
      <c r="I57">
        <v>5</v>
      </c>
      <c r="J57">
        <v>1</v>
      </c>
      <c r="K57">
        <v>174.096</v>
      </c>
    </row>
    <row r="58" spans="1:11">
      <c r="A58" s="1" t="s">
        <v>21</v>
      </c>
      <c r="B58" s="1" t="s">
        <v>13</v>
      </c>
      <c r="C58">
        <v>5</v>
      </c>
      <c r="D58">
        <v>1</v>
      </c>
      <c r="E58">
        <v>79</v>
      </c>
      <c r="F58">
        <v>79</v>
      </c>
      <c r="G58">
        <v>1</v>
      </c>
      <c r="H58">
        <v>4</v>
      </c>
      <c r="I58">
        <v>4</v>
      </c>
      <c r="J58">
        <v>1</v>
      </c>
      <c r="K58">
        <v>132.58700000000002</v>
      </c>
    </row>
    <row r="59" spans="1:11">
      <c r="A59" s="1" t="s">
        <v>21</v>
      </c>
      <c r="B59" s="1" t="s">
        <v>13</v>
      </c>
      <c r="C59">
        <v>6</v>
      </c>
      <c r="D59">
        <v>0</v>
      </c>
      <c r="E59">
        <v>46</v>
      </c>
      <c r="F59">
        <v>108</v>
      </c>
      <c r="G59">
        <v>0.59740259740259738</v>
      </c>
      <c r="H59">
        <v>3</v>
      </c>
      <c r="I59">
        <v>5</v>
      </c>
      <c r="J59">
        <v>0.75</v>
      </c>
      <c r="K59">
        <v>232.53100000000001</v>
      </c>
    </row>
    <row r="60" spans="1:11">
      <c r="A60" s="1" t="s">
        <v>21</v>
      </c>
      <c r="B60" s="1" t="s">
        <v>13</v>
      </c>
      <c r="C60">
        <v>7</v>
      </c>
      <c r="D60">
        <v>0</v>
      </c>
      <c r="E60">
        <v>0</v>
      </c>
      <c r="F60">
        <v>74</v>
      </c>
      <c r="G60">
        <v>0</v>
      </c>
      <c r="H60">
        <v>0</v>
      </c>
      <c r="I60">
        <v>4</v>
      </c>
      <c r="J60">
        <v>0</v>
      </c>
      <c r="K60">
        <v>250.66600000000003</v>
      </c>
    </row>
    <row r="61" spans="1:11">
      <c r="A61" s="1" t="s">
        <v>21</v>
      </c>
      <c r="B61" s="1" t="s">
        <v>13</v>
      </c>
      <c r="C61">
        <v>8</v>
      </c>
      <c r="D61">
        <v>1</v>
      </c>
      <c r="E61">
        <v>43</v>
      </c>
      <c r="F61">
        <v>51</v>
      </c>
      <c r="G61">
        <v>0.91489361702127658</v>
      </c>
      <c r="H61">
        <v>6</v>
      </c>
      <c r="I61">
        <v>6</v>
      </c>
      <c r="J61">
        <v>1</v>
      </c>
      <c r="K61">
        <v>102.36200000000001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C7A0-E414-40E1-8B52-1937E7030EEF}">
  <dimension ref="A1:K64"/>
  <sheetViews>
    <sheetView workbookViewId="0">
      <selection sqref="A1:K64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14</v>
      </c>
      <c r="B2" s="1" t="s">
        <v>13</v>
      </c>
      <c r="C2">
        <v>1</v>
      </c>
      <c r="D2">
        <v>0</v>
      </c>
      <c r="E2">
        <v>26</v>
      </c>
      <c r="F2">
        <v>51</v>
      </c>
      <c r="G2">
        <v>0.67532467532467533</v>
      </c>
      <c r="H2">
        <v>1</v>
      </c>
      <c r="I2">
        <v>2</v>
      </c>
      <c r="J2">
        <v>0.66666666666666674</v>
      </c>
      <c r="K2">
        <v>21.359000000000002</v>
      </c>
    </row>
    <row r="3" spans="1:11">
      <c r="A3" s="1" t="s">
        <v>14</v>
      </c>
      <c r="B3" s="1" t="s">
        <v>13</v>
      </c>
      <c r="C3">
        <v>2</v>
      </c>
      <c r="D3">
        <v>0</v>
      </c>
      <c r="E3">
        <v>19</v>
      </c>
      <c r="F3">
        <v>100</v>
      </c>
      <c r="G3">
        <v>0.31932773109243695</v>
      </c>
      <c r="H3">
        <v>1</v>
      </c>
      <c r="I3">
        <v>3</v>
      </c>
      <c r="J3">
        <v>0.5</v>
      </c>
      <c r="K3">
        <v>64.88300000000001</v>
      </c>
    </row>
    <row r="4" spans="1:11">
      <c r="A4" s="1" t="s">
        <v>14</v>
      </c>
      <c r="B4" s="1" t="s">
        <v>13</v>
      </c>
      <c r="C4">
        <v>3</v>
      </c>
      <c r="D4">
        <v>0</v>
      </c>
      <c r="E4">
        <v>37</v>
      </c>
      <c r="F4">
        <v>93</v>
      </c>
      <c r="G4">
        <v>0.56923076923076921</v>
      </c>
      <c r="H4">
        <v>3</v>
      </c>
      <c r="I4">
        <v>2</v>
      </c>
      <c r="J4">
        <v>1.2</v>
      </c>
      <c r="K4">
        <v>136.214</v>
      </c>
    </row>
    <row r="5" spans="1:11">
      <c r="A5" s="1" t="s">
        <v>14</v>
      </c>
      <c r="B5" s="1" t="s">
        <v>13</v>
      </c>
      <c r="C5">
        <v>4</v>
      </c>
      <c r="D5">
        <v>1</v>
      </c>
      <c r="E5">
        <v>67</v>
      </c>
      <c r="F5">
        <v>69</v>
      </c>
      <c r="G5">
        <v>0.98529411764705888</v>
      </c>
      <c r="H5">
        <v>3</v>
      </c>
      <c r="I5">
        <v>3</v>
      </c>
      <c r="J5">
        <v>1</v>
      </c>
      <c r="K5">
        <v>183.768</v>
      </c>
    </row>
    <row r="6" spans="1:11">
      <c r="A6" s="1" t="s">
        <v>14</v>
      </c>
      <c r="B6" s="1" t="s">
        <v>13</v>
      </c>
      <c r="C6">
        <v>8</v>
      </c>
      <c r="D6">
        <v>0</v>
      </c>
      <c r="E6">
        <v>32</v>
      </c>
      <c r="F6">
        <v>72</v>
      </c>
      <c r="G6">
        <v>0.61538461538461542</v>
      </c>
      <c r="H6">
        <v>2</v>
      </c>
      <c r="I6">
        <v>3</v>
      </c>
      <c r="J6">
        <v>0.8</v>
      </c>
      <c r="K6">
        <v>37.076000000000001</v>
      </c>
    </row>
    <row r="7" spans="1:11">
      <c r="A7" s="1" t="s">
        <v>14</v>
      </c>
      <c r="B7" s="1" t="s">
        <v>13</v>
      </c>
      <c r="C7">
        <v>11</v>
      </c>
      <c r="D7">
        <v>0</v>
      </c>
      <c r="E7">
        <v>45</v>
      </c>
      <c r="F7">
        <v>93</v>
      </c>
      <c r="G7">
        <v>0.65217391304347827</v>
      </c>
      <c r="H7">
        <v>1</v>
      </c>
      <c r="I7">
        <v>2</v>
      </c>
      <c r="J7">
        <v>0.66666666666666674</v>
      </c>
      <c r="K7">
        <v>259.53200000000004</v>
      </c>
    </row>
    <row r="8" spans="1:11">
      <c r="A8" s="1" t="s">
        <v>14</v>
      </c>
      <c r="B8" s="1" t="s">
        <v>13</v>
      </c>
      <c r="C8">
        <v>12</v>
      </c>
      <c r="D8">
        <v>1</v>
      </c>
      <c r="E8">
        <v>21</v>
      </c>
      <c r="F8">
        <v>77</v>
      </c>
      <c r="G8">
        <v>0.4285714285714286</v>
      </c>
      <c r="H8">
        <v>3</v>
      </c>
      <c r="I8">
        <v>3</v>
      </c>
      <c r="J8">
        <v>1</v>
      </c>
      <c r="K8">
        <v>276.05500000000001</v>
      </c>
    </row>
    <row r="9" spans="1:11">
      <c r="A9" s="1" t="s">
        <v>14</v>
      </c>
      <c r="B9" s="1" t="s">
        <v>13</v>
      </c>
      <c r="C9">
        <v>13</v>
      </c>
      <c r="D9">
        <v>1</v>
      </c>
      <c r="E9">
        <v>48</v>
      </c>
      <c r="F9">
        <v>37</v>
      </c>
      <c r="G9">
        <v>1.1294117647058823</v>
      </c>
      <c r="H9">
        <v>3</v>
      </c>
      <c r="I9">
        <v>3</v>
      </c>
      <c r="J9">
        <v>1</v>
      </c>
      <c r="K9">
        <v>314.74299999999999</v>
      </c>
    </row>
    <row r="10" spans="1:11">
      <c r="A10" s="1" t="s">
        <v>14</v>
      </c>
      <c r="B10" s="1" t="s">
        <v>13</v>
      </c>
      <c r="C10">
        <v>15</v>
      </c>
      <c r="D10">
        <v>0</v>
      </c>
      <c r="E10">
        <v>0</v>
      </c>
      <c r="F10">
        <v>105</v>
      </c>
      <c r="G10">
        <v>0</v>
      </c>
      <c r="H10">
        <v>0</v>
      </c>
      <c r="I10">
        <v>2</v>
      </c>
      <c r="J10">
        <v>0</v>
      </c>
      <c r="K10">
        <v>35.463999999999999</v>
      </c>
    </row>
    <row r="11" spans="1:11">
      <c r="A11" s="1" t="s">
        <v>14</v>
      </c>
      <c r="B11" s="1" t="s">
        <v>13</v>
      </c>
      <c r="C11">
        <v>16</v>
      </c>
      <c r="D11">
        <v>0</v>
      </c>
      <c r="E11">
        <v>27</v>
      </c>
      <c r="F11">
        <v>94</v>
      </c>
      <c r="G11">
        <v>0.44628099173553715</v>
      </c>
      <c r="H11">
        <v>3</v>
      </c>
      <c r="I11">
        <v>4</v>
      </c>
      <c r="J11">
        <v>0.85714285714285721</v>
      </c>
      <c r="K11">
        <v>80.197000000000003</v>
      </c>
    </row>
    <row r="12" spans="1:11">
      <c r="A12" s="1" t="s">
        <v>14</v>
      </c>
      <c r="B12" s="1" t="s">
        <v>13</v>
      </c>
      <c r="C12">
        <v>17</v>
      </c>
      <c r="D12">
        <v>0</v>
      </c>
      <c r="E12">
        <v>29</v>
      </c>
      <c r="F12">
        <v>68</v>
      </c>
      <c r="G12">
        <v>0.59793814432989689</v>
      </c>
      <c r="H12">
        <v>2</v>
      </c>
      <c r="I12">
        <v>2</v>
      </c>
      <c r="J12">
        <v>1</v>
      </c>
      <c r="K12">
        <v>121.30300000000001</v>
      </c>
    </row>
    <row r="13" spans="1:11">
      <c r="A13" s="1" t="s">
        <v>14</v>
      </c>
      <c r="B13" s="1" t="s">
        <v>13</v>
      </c>
      <c r="C13">
        <v>18</v>
      </c>
      <c r="D13">
        <v>1</v>
      </c>
      <c r="E13">
        <v>39</v>
      </c>
      <c r="F13">
        <v>54</v>
      </c>
      <c r="G13">
        <v>0.83870967741935487</v>
      </c>
      <c r="H13">
        <v>3</v>
      </c>
      <c r="I13">
        <v>3</v>
      </c>
      <c r="J13">
        <v>1</v>
      </c>
      <c r="K13">
        <v>153.14000000000001</v>
      </c>
    </row>
    <row r="14" spans="1:11">
      <c r="A14" s="1" t="s">
        <v>14</v>
      </c>
      <c r="B14" s="1" t="s">
        <v>13</v>
      </c>
      <c r="C14">
        <v>19</v>
      </c>
      <c r="D14">
        <v>0</v>
      </c>
      <c r="E14">
        <v>23</v>
      </c>
      <c r="F14">
        <v>94</v>
      </c>
      <c r="G14">
        <v>0.39316239316239321</v>
      </c>
      <c r="H14">
        <v>2</v>
      </c>
      <c r="I14">
        <v>3</v>
      </c>
      <c r="J14">
        <v>0.8</v>
      </c>
      <c r="K14">
        <v>215.20200000000003</v>
      </c>
    </row>
    <row r="15" spans="1:11">
      <c r="A15" s="1" t="s">
        <v>14</v>
      </c>
      <c r="B15" s="1" t="s">
        <v>13</v>
      </c>
      <c r="C15">
        <v>20</v>
      </c>
      <c r="D15">
        <v>1</v>
      </c>
      <c r="E15">
        <v>51</v>
      </c>
      <c r="F15">
        <v>46</v>
      </c>
      <c r="G15">
        <v>1.0515463917525774</v>
      </c>
      <c r="H15">
        <v>3</v>
      </c>
      <c r="I15">
        <v>3</v>
      </c>
      <c r="J15">
        <v>1</v>
      </c>
      <c r="K15">
        <v>274.04000000000002</v>
      </c>
    </row>
    <row r="16" spans="1:11">
      <c r="A16" s="1" t="s">
        <v>14</v>
      </c>
      <c r="B16" s="1" t="s">
        <v>13</v>
      </c>
      <c r="C16">
        <v>21</v>
      </c>
      <c r="D16">
        <v>0</v>
      </c>
      <c r="E16">
        <v>38</v>
      </c>
      <c r="F16">
        <v>71</v>
      </c>
      <c r="G16">
        <v>0.69724770642201839</v>
      </c>
      <c r="H16">
        <v>2</v>
      </c>
      <c r="I16">
        <v>3</v>
      </c>
      <c r="J16">
        <v>0.8</v>
      </c>
      <c r="K16">
        <v>325.221</v>
      </c>
    </row>
    <row r="17" spans="1:11">
      <c r="A17" s="1" t="s">
        <v>14</v>
      </c>
      <c r="B17" s="1" t="s">
        <v>13</v>
      </c>
      <c r="C17">
        <v>22</v>
      </c>
      <c r="D17">
        <v>0</v>
      </c>
      <c r="E17">
        <v>27</v>
      </c>
      <c r="F17">
        <v>102</v>
      </c>
      <c r="G17">
        <v>0.41860465116279066</v>
      </c>
      <c r="H17">
        <v>2</v>
      </c>
      <c r="I17">
        <v>3</v>
      </c>
      <c r="J17">
        <v>0.8</v>
      </c>
      <c r="K17">
        <v>69.316000000000003</v>
      </c>
    </row>
    <row r="18" spans="1:11">
      <c r="A18" s="1" t="s">
        <v>14</v>
      </c>
      <c r="B18" s="1" t="s">
        <v>13</v>
      </c>
      <c r="C18">
        <v>23</v>
      </c>
      <c r="D18">
        <v>0</v>
      </c>
      <c r="E18">
        <v>48</v>
      </c>
      <c r="F18">
        <v>101</v>
      </c>
      <c r="G18">
        <v>0.64429530201342278</v>
      </c>
      <c r="H18">
        <v>1</v>
      </c>
      <c r="I18">
        <v>3</v>
      </c>
      <c r="J18">
        <v>0.5</v>
      </c>
      <c r="K18">
        <v>168.45400000000001</v>
      </c>
    </row>
    <row r="19" spans="1:11">
      <c r="A19" s="1" t="s">
        <v>14</v>
      </c>
      <c r="B19" s="1" t="s">
        <v>13</v>
      </c>
      <c r="C19">
        <v>26</v>
      </c>
      <c r="D19">
        <v>0</v>
      </c>
      <c r="E19">
        <v>27</v>
      </c>
      <c r="F19">
        <v>104</v>
      </c>
      <c r="G19">
        <v>0.41221374045801529</v>
      </c>
      <c r="H19">
        <v>4</v>
      </c>
      <c r="I19">
        <v>5</v>
      </c>
      <c r="J19">
        <v>0.88888888888888884</v>
      </c>
      <c r="K19">
        <v>175.708</v>
      </c>
    </row>
    <row r="20" spans="1:11">
      <c r="A20" s="1" t="s">
        <v>14</v>
      </c>
      <c r="B20" s="1" t="s">
        <v>13</v>
      </c>
      <c r="C20">
        <v>27</v>
      </c>
      <c r="D20">
        <v>1</v>
      </c>
      <c r="E20">
        <v>48</v>
      </c>
      <c r="F20">
        <v>61</v>
      </c>
      <c r="G20">
        <v>0.88073394495412849</v>
      </c>
      <c r="H20">
        <v>3</v>
      </c>
      <c r="I20">
        <v>5</v>
      </c>
      <c r="J20">
        <v>0.75</v>
      </c>
      <c r="K20">
        <v>209.56</v>
      </c>
    </row>
    <row r="21" spans="1:11">
      <c r="A21" s="1" t="s">
        <v>14</v>
      </c>
      <c r="B21" s="1" t="s">
        <v>13</v>
      </c>
      <c r="C21">
        <v>29</v>
      </c>
      <c r="D21">
        <v>1</v>
      </c>
      <c r="E21">
        <v>50</v>
      </c>
      <c r="F21">
        <v>55</v>
      </c>
      <c r="G21">
        <v>0.95238095238095233</v>
      </c>
      <c r="H21">
        <v>5</v>
      </c>
      <c r="I21">
        <v>3</v>
      </c>
      <c r="J21">
        <v>1.25</v>
      </c>
      <c r="K21">
        <v>268.80100000000004</v>
      </c>
    </row>
    <row r="22" spans="1:11">
      <c r="A22" s="1" t="s">
        <v>14</v>
      </c>
      <c r="B22" s="1" t="s">
        <v>13</v>
      </c>
      <c r="C22">
        <v>30</v>
      </c>
      <c r="D22">
        <v>1</v>
      </c>
      <c r="E22">
        <v>36</v>
      </c>
      <c r="F22">
        <v>73</v>
      </c>
      <c r="G22">
        <v>0.66055045871559637</v>
      </c>
      <c r="H22">
        <v>4</v>
      </c>
      <c r="I22">
        <v>5</v>
      </c>
      <c r="J22">
        <v>0.88888888888888884</v>
      </c>
      <c r="K22">
        <v>258.32300000000004</v>
      </c>
    </row>
    <row r="23" spans="1:11">
      <c r="A23" s="1" t="s">
        <v>14</v>
      </c>
      <c r="B23" s="1" t="s">
        <v>13</v>
      </c>
      <c r="C23">
        <v>32</v>
      </c>
      <c r="D23">
        <v>0</v>
      </c>
      <c r="E23">
        <v>59</v>
      </c>
      <c r="F23">
        <v>80</v>
      </c>
      <c r="G23">
        <v>0.84892086330935257</v>
      </c>
      <c r="H23">
        <v>4</v>
      </c>
      <c r="I23">
        <v>6</v>
      </c>
      <c r="J23">
        <v>0.8</v>
      </c>
      <c r="K23">
        <v>305.07100000000003</v>
      </c>
    </row>
    <row r="24" spans="1:11">
      <c r="A24" s="1" t="s">
        <v>14</v>
      </c>
      <c r="B24" s="1" t="s">
        <v>13</v>
      </c>
      <c r="C24">
        <v>33</v>
      </c>
      <c r="D24">
        <v>1</v>
      </c>
      <c r="E24">
        <v>55</v>
      </c>
      <c r="F24">
        <v>77</v>
      </c>
      <c r="G24">
        <v>0.83333333333333337</v>
      </c>
      <c r="H24">
        <v>2</v>
      </c>
      <c r="I24">
        <v>3</v>
      </c>
      <c r="J24">
        <v>0.8</v>
      </c>
      <c r="K24">
        <v>317.161</v>
      </c>
    </row>
    <row r="25" spans="1:11">
      <c r="A25" s="1" t="s">
        <v>12</v>
      </c>
      <c r="B25" s="1" t="s">
        <v>13</v>
      </c>
      <c r="C25">
        <v>4</v>
      </c>
      <c r="D25">
        <v>0</v>
      </c>
      <c r="E25">
        <v>31</v>
      </c>
      <c r="F25">
        <v>92</v>
      </c>
      <c r="G25">
        <v>0.50406504065040658</v>
      </c>
      <c r="H25">
        <v>3</v>
      </c>
      <c r="I25">
        <v>4</v>
      </c>
      <c r="J25">
        <v>0.85714285714285721</v>
      </c>
      <c r="K25">
        <v>54.808000000000007</v>
      </c>
    </row>
    <row r="26" spans="1:11">
      <c r="A26" s="1" t="s">
        <v>12</v>
      </c>
      <c r="B26" s="1" t="s">
        <v>13</v>
      </c>
      <c r="C26">
        <v>5</v>
      </c>
      <c r="D26">
        <v>0</v>
      </c>
      <c r="E26">
        <v>31</v>
      </c>
      <c r="F26">
        <v>123</v>
      </c>
      <c r="G26">
        <v>0.40259740259740262</v>
      </c>
      <c r="H26">
        <v>2</v>
      </c>
      <c r="I26">
        <v>1</v>
      </c>
      <c r="J26">
        <v>1.3333333333333333</v>
      </c>
      <c r="K26">
        <v>85.436000000000007</v>
      </c>
    </row>
    <row r="27" spans="1:11">
      <c r="A27" s="1" t="s">
        <v>12</v>
      </c>
      <c r="B27" s="1" t="s">
        <v>13</v>
      </c>
      <c r="C27">
        <v>6</v>
      </c>
      <c r="D27">
        <v>1</v>
      </c>
      <c r="E27">
        <v>30</v>
      </c>
      <c r="F27">
        <v>43</v>
      </c>
      <c r="G27">
        <v>0.82191780821917804</v>
      </c>
      <c r="H27">
        <v>1</v>
      </c>
      <c r="I27">
        <v>2</v>
      </c>
      <c r="J27">
        <v>0.66666666666666674</v>
      </c>
      <c r="K27">
        <v>183.768</v>
      </c>
    </row>
    <row r="28" spans="1:11">
      <c r="A28" s="1" t="s">
        <v>12</v>
      </c>
      <c r="B28" s="1" t="s">
        <v>13</v>
      </c>
      <c r="C28">
        <v>7</v>
      </c>
      <c r="D28">
        <v>1</v>
      </c>
      <c r="E28">
        <v>59</v>
      </c>
      <c r="F28">
        <v>66</v>
      </c>
      <c r="G28">
        <v>0.94399999999999995</v>
      </c>
      <c r="H28">
        <v>1</v>
      </c>
      <c r="I28">
        <v>1</v>
      </c>
      <c r="J28">
        <v>1</v>
      </c>
      <c r="K28">
        <v>297.01100000000002</v>
      </c>
    </row>
    <row r="29" spans="1:11">
      <c r="A29" s="1" t="s">
        <v>12</v>
      </c>
      <c r="B29" s="1" t="s">
        <v>13</v>
      </c>
      <c r="C29">
        <v>15</v>
      </c>
      <c r="D29">
        <v>1</v>
      </c>
      <c r="E29">
        <v>37</v>
      </c>
      <c r="F29">
        <v>42</v>
      </c>
      <c r="G29">
        <v>0.93670886075949367</v>
      </c>
      <c r="H29">
        <v>1</v>
      </c>
      <c r="I29">
        <v>3</v>
      </c>
      <c r="J29">
        <v>0.5</v>
      </c>
      <c r="K29">
        <v>288.14500000000004</v>
      </c>
    </row>
    <row r="30" spans="1:11">
      <c r="A30" s="1" t="s">
        <v>15</v>
      </c>
      <c r="B30" s="1" t="s">
        <v>13</v>
      </c>
      <c r="C30">
        <v>1</v>
      </c>
      <c r="D30">
        <v>0</v>
      </c>
      <c r="E30">
        <v>0</v>
      </c>
      <c r="F30">
        <v>64</v>
      </c>
      <c r="G30">
        <v>0</v>
      </c>
      <c r="H30">
        <v>0</v>
      </c>
      <c r="I30">
        <v>1</v>
      </c>
      <c r="J30">
        <v>0</v>
      </c>
      <c r="K30">
        <v>24.18</v>
      </c>
    </row>
    <row r="31" spans="1:11">
      <c r="A31" s="1" t="s">
        <v>15</v>
      </c>
      <c r="B31" s="1" t="s">
        <v>13</v>
      </c>
      <c r="C31">
        <v>2</v>
      </c>
      <c r="D31">
        <v>0</v>
      </c>
      <c r="E31">
        <v>0</v>
      </c>
      <c r="F31">
        <v>112</v>
      </c>
      <c r="G31">
        <v>0</v>
      </c>
      <c r="H31">
        <v>0</v>
      </c>
      <c r="I31">
        <v>3</v>
      </c>
      <c r="J31">
        <v>0</v>
      </c>
      <c r="K31">
        <v>93.093000000000004</v>
      </c>
    </row>
    <row r="32" spans="1:11">
      <c r="A32" s="1" t="s">
        <v>15</v>
      </c>
      <c r="B32" s="1" t="s">
        <v>13</v>
      </c>
      <c r="C32">
        <v>4</v>
      </c>
      <c r="D32">
        <v>1</v>
      </c>
      <c r="E32">
        <v>41</v>
      </c>
      <c r="F32">
        <v>49</v>
      </c>
      <c r="G32">
        <v>0.91111111111111109</v>
      </c>
      <c r="H32">
        <v>3</v>
      </c>
      <c r="I32">
        <v>3</v>
      </c>
      <c r="J32">
        <v>1</v>
      </c>
      <c r="K32">
        <v>207.14200000000002</v>
      </c>
    </row>
    <row r="33" spans="1:11">
      <c r="A33" s="1" t="s">
        <v>15</v>
      </c>
      <c r="B33" s="1" t="s">
        <v>13</v>
      </c>
      <c r="C33">
        <v>6</v>
      </c>
      <c r="D33">
        <v>1</v>
      </c>
      <c r="E33">
        <v>30</v>
      </c>
      <c r="F33">
        <v>60</v>
      </c>
      <c r="G33">
        <v>0.66666666666666674</v>
      </c>
      <c r="H33">
        <v>2</v>
      </c>
      <c r="I33">
        <v>2</v>
      </c>
      <c r="J33">
        <v>1</v>
      </c>
      <c r="K33">
        <v>258.32300000000004</v>
      </c>
    </row>
    <row r="34" spans="1:11">
      <c r="A34" s="1" t="s">
        <v>15</v>
      </c>
      <c r="B34" s="1" t="s">
        <v>13</v>
      </c>
      <c r="C34">
        <v>7</v>
      </c>
      <c r="D34">
        <v>1</v>
      </c>
      <c r="E34">
        <v>27</v>
      </c>
      <c r="F34">
        <v>37</v>
      </c>
      <c r="G34">
        <v>0.84375</v>
      </c>
      <c r="H34">
        <v>2</v>
      </c>
      <c r="I34">
        <v>2</v>
      </c>
      <c r="J34">
        <v>1</v>
      </c>
      <c r="K34">
        <v>285.72700000000003</v>
      </c>
    </row>
    <row r="35" spans="1:11">
      <c r="A35" s="1" t="s">
        <v>15</v>
      </c>
      <c r="B35" s="1" t="s">
        <v>13</v>
      </c>
      <c r="C35">
        <v>10</v>
      </c>
      <c r="D35">
        <v>0</v>
      </c>
      <c r="E35">
        <v>16</v>
      </c>
      <c r="F35">
        <v>78</v>
      </c>
      <c r="G35">
        <v>0.34042553191489366</v>
      </c>
      <c r="H35">
        <v>1</v>
      </c>
      <c r="I35">
        <v>2</v>
      </c>
      <c r="J35">
        <v>0.66666666666666674</v>
      </c>
      <c r="K35">
        <v>153.54300000000001</v>
      </c>
    </row>
    <row r="36" spans="1:11">
      <c r="A36" s="1" t="s">
        <v>20</v>
      </c>
      <c r="B36" s="1" t="s">
        <v>13</v>
      </c>
      <c r="C36">
        <v>3</v>
      </c>
      <c r="D36">
        <v>0</v>
      </c>
      <c r="E36">
        <v>47</v>
      </c>
      <c r="F36">
        <v>77</v>
      </c>
      <c r="G36">
        <v>0.75806451612903225</v>
      </c>
      <c r="H36">
        <v>1</v>
      </c>
      <c r="I36">
        <v>1</v>
      </c>
      <c r="J36">
        <v>1</v>
      </c>
      <c r="K36">
        <v>157.17000000000002</v>
      </c>
    </row>
    <row r="37" spans="1:11">
      <c r="A37" s="1" t="s">
        <v>20</v>
      </c>
      <c r="B37" s="1" t="s">
        <v>13</v>
      </c>
      <c r="C37">
        <v>4</v>
      </c>
      <c r="D37">
        <v>0</v>
      </c>
      <c r="E37">
        <v>0</v>
      </c>
      <c r="F37">
        <v>130</v>
      </c>
      <c r="G37">
        <v>0</v>
      </c>
      <c r="H37">
        <v>0</v>
      </c>
      <c r="I37">
        <v>3</v>
      </c>
      <c r="J37">
        <v>0</v>
      </c>
      <c r="K37">
        <v>101.959</v>
      </c>
    </row>
    <row r="38" spans="1:11">
      <c r="A38" s="1" t="s">
        <v>20</v>
      </c>
      <c r="B38" s="1" t="s">
        <v>13</v>
      </c>
      <c r="C38">
        <v>5</v>
      </c>
      <c r="D38">
        <v>0</v>
      </c>
      <c r="E38">
        <v>8.9</v>
      </c>
      <c r="F38">
        <v>45</v>
      </c>
      <c r="G38">
        <v>0.33024118738404451</v>
      </c>
      <c r="H38">
        <v>1</v>
      </c>
      <c r="I38">
        <v>2</v>
      </c>
      <c r="J38">
        <v>0.66666666666666674</v>
      </c>
      <c r="K38">
        <v>30.628</v>
      </c>
    </row>
    <row r="39" spans="1:11">
      <c r="A39" s="1" t="s">
        <v>20</v>
      </c>
      <c r="B39" s="1" t="s">
        <v>13</v>
      </c>
      <c r="C39">
        <v>6</v>
      </c>
      <c r="D39">
        <v>0</v>
      </c>
      <c r="E39">
        <v>35</v>
      </c>
      <c r="F39">
        <v>102</v>
      </c>
      <c r="G39">
        <v>0.51094890510948909</v>
      </c>
      <c r="H39">
        <v>2</v>
      </c>
      <c r="I39">
        <v>3</v>
      </c>
      <c r="J39">
        <v>0.8</v>
      </c>
      <c r="K39">
        <v>117.27300000000001</v>
      </c>
    </row>
    <row r="40" spans="1:11">
      <c r="A40" s="1" t="s">
        <v>20</v>
      </c>
      <c r="B40" s="1" t="s">
        <v>13</v>
      </c>
      <c r="C40">
        <v>7</v>
      </c>
      <c r="D40">
        <v>0</v>
      </c>
      <c r="E40">
        <v>31</v>
      </c>
      <c r="F40">
        <v>117</v>
      </c>
      <c r="G40">
        <v>0.41891891891891897</v>
      </c>
      <c r="H40">
        <v>1</v>
      </c>
      <c r="I40">
        <v>3</v>
      </c>
      <c r="J40">
        <v>0.5</v>
      </c>
      <c r="K40">
        <v>167.64800000000002</v>
      </c>
    </row>
    <row r="41" spans="1:11">
      <c r="A41" s="1" t="s">
        <v>21</v>
      </c>
      <c r="B41" s="1" t="s">
        <v>13</v>
      </c>
      <c r="C41">
        <v>1</v>
      </c>
      <c r="D41">
        <v>0</v>
      </c>
      <c r="E41">
        <v>26</v>
      </c>
      <c r="F41">
        <v>55</v>
      </c>
      <c r="G41">
        <v>0.64197530864197527</v>
      </c>
      <c r="H41">
        <v>1</v>
      </c>
      <c r="I41">
        <v>3</v>
      </c>
      <c r="J41">
        <v>0.5</v>
      </c>
      <c r="K41">
        <v>51.584000000000003</v>
      </c>
    </row>
    <row r="42" spans="1:11">
      <c r="A42" s="1" t="s">
        <v>21</v>
      </c>
      <c r="B42" s="1" t="s">
        <v>13</v>
      </c>
      <c r="C42">
        <v>2</v>
      </c>
      <c r="D42">
        <v>1</v>
      </c>
      <c r="E42">
        <v>34</v>
      </c>
      <c r="F42">
        <v>56</v>
      </c>
      <c r="G42">
        <v>0.75555555555555554</v>
      </c>
      <c r="H42">
        <v>3</v>
      </c>
      <c r="I42">
        <v>3</v>
      </c>
      <c r="J42">
        <v>1</v>
      </c>
      <c r="K42">
        <v>31.837000000000003</v>
      </c>
    </row>
    <row r="43" spans="1:11">
      <c r="A43" s="1" t="s">
        <v>21</v>
      </c>
      <c r="B43" s="1" t="s">
        <v>13</v>
      </c>
      <c r="C43">
        <v>3</v>
      </c>
      <c r="D43">
        <v>0</v>
      </c>
      <c r="E43">
        <v>39</v>
      </c>
      <c r="F43">
        <v>53</v>
      </c>
      <c r="G43">
        <v>0.84782608695652173</v>
      </c>
      <c r="H43">
        <v>3</v>
      </c>
      <c r="I43">
        <v>1</v>
      </c>
      <c r="J43">
        <v>1.5</v>
      </c>
      <c r="K43">
        <v>19.344000000000001</v>
      </c>
    </row>
    <row r="44" spans="1:11">
      <c r="A44" s="1" t="s">
        <v>21</v>
      </c>
      <c r="B44" s="1" t="s">
        <v>13</v>
      </c>
      <c r="C44">
        <v>4</v>
      </c>
      <c r="D44">
        <v>1</v>
      </c>
      <c r="E44">
        <v>34</v>
      </c>
      <c r="F44">
        <v>63</v>
      </c>
      <c r="G44">
        <v>0.7010309278350515</v>
      </c>
      <c r="H44">
        <v>3</v>
      </c>
      <c r="I44">
        <v>3</v>
      </c>
      <c r="J44">
        <v>1</v>
      </c>
      <c r="K44">
        <v>29.822000000000003</v>
      </c>
    </row>
    <row r="45" spans="1:11">
      <c r="A45" s="1" t="s">
        <v>21</v>
      </c>
      <c r="B45" s="1" t="s">
        <v>13</v>
      </c>
      <c r="C45">
        <v>5</v>
      </c>
      <c r="D45">
        <v>0</v>
      </c>
      <c r="E45">
        <v>22</v>
      </c>
      <c r="F45">
        <v>43</v>
      </c>
      <c r="G45">
        <v>0.67692307692307696</v>
      </c>
      <c r="H45">
        <v>1</v>
      </c>
      <c r="I45">
        <v>3</v>
      </c>
      <c r="J45">
        <v>0.5</v>
      </c>
      <c r="K45">
        <v>30.628</v>
      </c>
    </row>
    <row r="46" spans="1:11">
      <c r="A46" s="1" t="s">
        <v>21</v>
      </c>
      <c r="B46" s="1" t="s">
        <v>13</v>
      </c>
      <c r="C46">
        <v>6</v>
      </c>
      <c r="D46">
        <v>0</v>
      </c>
      <c r="E46">
        <v>42</v>
      </c>
      <c r="F46">
        <v>51</v>
      </c>
      <c r="G46">
        <v>0.90322580645161288</v>
      </c>
      <c r="H46">
        <v>3</v>
      </c>
      <c r="I46">
        <v>4</v>
      </c>
      <c r="J46">
        <v>0.85714285714285721</v>
      </c>
      <c r="K46">
        <v>76.570000000000007</v>
      </c>
    </row>
    <row r="47" spans="1:11">
      <c r="A47" s="1" t="s">
        <v>21</v>
      </c>
      <c r="B47" s="1" t="s">
        <v>13</v>
      </c>
      <c r="C47">
        <v>7</v>
      </c>
      <c r="D47">
        <v>1</v>
      </c>
      <c r="E47">
        <v>58</v>
      </c>
      <c r="F47">
        <v>76</v>
      </c>
      <c r="G47">
        <v>0.86567164179104483</v>
      </c>
      <c r="H47">
        <v>3</v>
      </c>
      <c r="I47">
        <v>4</v>
      </c>
      <c r="J47">
        <v>0.85714285714285721</v>
      </c>
      <c r="K47">
        <v>78.988</v>
      </c>
    </row>
    <row r="48" spans="1:11">
      <c r="A48" s="1" t="s">
        <v>21</v>
      </c>
      <c r="B48" s="1" t="s">
        <v>13</v>
      </c>
      <c r="C48">
        <v>8</v>
      </c>
      <c r="D48">
        <v>0</v>
      </c>
      <c r="E48">
        <v>10</v>
      </c>
      <c r="F48">
        <v>79</v>
      </c>
      <c r="G48">
        <v>0.2247191011235955</v>
      </c>
      <c r="H48">
        <v>1</v>
      </c>
      <c r="I48">
        <v>3</v>
      </c>
      <c r="J48">
        <v>0.5</v>
      </c>
      <c r="K48">
        <v>124.93</v>
      </c>
    </row>
    <row r="49" spans="1:11">
      <c r="A49" s="1" t="s">
        <v>21</v>
      </c>
      <c r="B49" s="1" t="s">
        <v>13</v>
      </c>
      <c r="C49">
        <v>9</v>
      </c>
      <c r="D49">
        <v>1</v>
      </c>
      <c r="E49">
        <v>54</v>
      </c>
      <c r="F49">
        <v>48</v>
      </c>
      <c r="G49">
        <v>1.0588235294117647</v>
      </c>
      <c r="H49">
        <v>3</v>
      </c>
      <c r="I49">
        <v>3</v>
      </c>
      <c r="J49">
        <v>1</v>
      </c>
      <c r="K49">
        <v>137.423</v>
      </c>
    </row>
    <row r="50" spans="1:11">
      <c r="A50" s="1" t="s">
        <v>21</v>
      </c>
      <c r="B50" s="1" t="s">
        <v>13</v>
      </c>
      <c r="C50">
        <v>10</v>
      </c>
      <c r="D50">
        <v>0</v>
      </c>
      <c r="E50">
        <v>28</v>
      </c>
      <c r="F50">
        <v>67</v>
      </c>
      <c r="G50">
        <v>0.58947368421052637</v>
      </c>
      <c r="H50">
        <v>1</v>
      </c>
      <c r="I50">
        <v>3</v>
      </c>
      <c r="J50">
        <v>0.5</v>
      </c>
      <c r="K50">
        <v>106.795</v>
      </c>
    </row>
    <row r="51" spans="1:11">
      <c r="A51" s="1" t="s">
        <v>21</v>
      </c>
      <c r="B51" s="1" t="s">
        <v>13</v>
      </c>
      <c r="C51">
        <v>11</v>
      </c>
      <c r="D51">
        <v>0</v>
      </c>
      <c r="E51">
        <v>21</v>
      </c>
      <c r="F51">
        <v>81</v>
      </c>
      <c r="G51">
        <v>0.41176470588235292</v>
      </c>
      <c r="H51">
        <v>2</v>
      </c>
      <c r="I51">
        <v>3</v>
      </c>
      <c r="J51">
        <v>0.8</v>
      </c>
      <c r="K51">
        <v>120.49700000000001</v>
      </c>
    </row>
    <row r="52" spans="1:11">
      <c r="A52" s="1" t="s">
        <v>21</v>
      </c>
      <c r="B52" s="1" t="s">
        <v>13</v>
      </c>
      <c r="C52">
        <v>12</v>
      </c>
      <c r="D52">
        <v>1</v>
      </c>
      <c r="E52">
        <v>57</v>
      </c>
      <c r="F52">
        <v>83</v>
      </c>
      <c r="G52">
        <v>0.81428571428571428</v>
      </c>
      <c r="H52">
        <v>3</v>
      </c>
      <c r="I52">
        <v>3</v>
      </c>
      <c r="J52">
        <v>1</v>
      </c>
      <c r="K52">
        <v>135.81100000000001</v>
      </c>
    </row>
    <row r="53" spans="1:11">
      <c r="A53" s="1" t="s">
        <v>21</v>
      </c>
      <c r="B53" s="1" t="s">
        <v>13</v>
      </c>
      <c r="C53">
        <v>13</v>
      </c>
      <c r="D53">
        <v>1</v>
      </c>
      <c r="E53">
        <v>43</v>
      </c>
      <c r="F53">
        <v>73</v>
      </c>
      <c r="G53">
        <v>0.74137931034482762</v>
      </c>
      <c r="H53">
        <v>3</v>
      </c>
      <c r="I53">
        <v>4</v>
      </c>
      <c r="J53">
        <v>0.85714285714285721</v>
      </c>
      <c r="K53">
        <v>201.5</v>
      </c>
    </row>
    <row r="54" spans="1:11">
      <c r="A54" s="1" t="s">
        <v>21</v>
      </c>
      <c r="B54" s="1" t="s">
        <v>13</v>
      </c>
      <c r="C54">
        <v>14</v>
      </c>
      <c r="D54">
        <v>0</v>
      </c>
      <c r="E54">
        <v>35</v>
      </c>
      <c r="F54">
        <v>86</v>
      </c>
      <c r="G54">
        <v>0.57851239669421495</v>
      </c>
      <c r="H54">
        <v>3</v>
      </c>
      <c r="I54">
        <v>4</v>
      </c>
      <c r="J54">
        <v>0.85714285714285721</v>
      </c>
      <c r="K54">
        <v>240.18800000000002</v>
      </c>
    </row>
    <row r="55" spans="1:11">
      <c r="A55" s="1" t="s">
        <v>21</v>
      </c>
      <c r="B55" s="1" t="s">
        <v>13</v>
      </c>
      <c r="C55">
        <v>15</v>
      </c>
      <c r="D55">
        <v>0</v>
      </c>
      <c r="E55">
        <v>64</v>
      </c>
      <c r="F55">
        <v>97</v>
      </c>
      <c r="G55">
        <v>0.79503105590062106</v>
      </c>
      <c r="H55">
        <v>3</v>
      </c>
      <c r="I55">
        <v>4</v>
      </c>
      <c r="J55">
        <v>0.85714285714285721</v>
      </c>
      <c r="K55">
        <v>236.15800000000002</v>
      </c>
    </row>
    <row r="56" spans="1:11">
      <c r="A56" s="1" t="s">
        <v>21</v>
      </c>
      <c r="B56" s="1" t="s">
        <v>13</v>
      </c>
      <c r="C56">
        <v>16</v>
      </c>
      <c r="D56">
        <v>1</v>
      </c>
      <c r="E56">
        <v>49</v>
      </c>
      <c r="F56">
        <v>64</v>
      </c>
      <c r="G56">
        <v>0.86725663716814161</v>
      </c>
      <c r="H56">
        <v>3</v>
      </c>
      <c r="I56">
        <v>4</v>
      </c>
      <c r="J56">
        <v>0.85714285714285721</v>
      </c>
      <c r="K56">
        <v>203.91800000000001</v>
      </c>
    </row>
    <row r="57" spans="1:11">
      <c r="A57" s="1" t="s">
        <v>21</v>
      </c>
      <c r="B57" s="1" t="s">
        <v>13</v>
      </c>
      <c r="C57">
        <v>17</v>
      </c>
      <c r="D57">
        <v>1</v>
      </c>
      <c r="E57">
        <v>73</v>
      </c>
      <c r="F57">
        <v>85</v>
      </c>
      <c r="G57">
        <v>0.92405063291139244</v>
      </c>
      <c r="H57">
        <v>3</v>
      </c>
      <c r="I57">
        <v>3</v>
      </c>
      <c r="J57">
        <v>1</v>
      </c>
      <c r="K57">
        <v>199.88800000000001</v>
      </c>
    </row>
    <row r="58" spans="1:11">
      <c r="A58" s="1" t="s">
        <v>21</v>
      </c>
      <c r="B58" s="1" t="s">
        <v>13</v>
      </c>
      <c r="C58">
        <v>18</v>
      </c>
      <c r="D58">
        <v>0</v>
      </c>
      <c r="E58">
        <v>15</v>
      </c>
      <c r="F58">
        <v>83</v>
      </c>
      <c r="G58">
        <v>0.30612244897959184</v>
      </c>
      <c r="H58">
        <v>2</v>
      </c>
      <c r="I58">
        <v>3</v>
      </c>
      <c r="J58">
        <v>0.8</v>
      </c>
      <c r="K58">
        <v>248.65100000000001</v>
      </c>
    </row>
    <row r="59" spans="1:11">
      <c r="A59" s="1" t="s">
        <v>21</v>
      </c>
      <c r="B59" s="1" t="s">
        <v>13</v>
      </c>
      <c r="C59">
        <v>19</v>
      </c>
      <c r="D59">
        <v>1</v>
      </c>
      <c r="E59">
        <v>44</v>
      </c>
      <c r="F59">
        <v>49</v>
      </c>
      <c r="G59">
        <v>0.94623655913978499</v>
      </c>
      <c r="H59">
        <v>3</v>
      </c>
      <c r="I59">
        <v>3</v>
      </c>
      <c r="J59">
        <v>1</v>
      </c>
      <c r="K59">
        <v>232.93400000000003</v>
      </c>
    </row>
    <row r="60" spans="1:11">
      <c r="A60" s="1" t="s">
        <v>21</v>
      </c>
      <c r="B60" s="1" t="s">
        <v>13</v>
      </c>
      <c r="C60">
        <v>20</v>
      </c>
      <c r="D60">
        <v>1</v>
      </c>
      <c r="E60">
        <v>33</v>
      </c>
      <c r="F60">
        <v>40</v>
      </c>
      <c r="G60">
        <v>0.90410958904109595</v>
      </c>
      <c r="H60">
        <v>2</v>
      </c>
      <c r="I60">
        <v>2</v>
      </c>
      <c r="J60">
        <v>1</v>
      </c>
      <c r="K60">
        <v>240.59100000000001</v>
      </c>
    </row>
    <row r="61" spans="1:11">
      <c r="A61" s="1" t="s">
        <v>21</v>
      </c>
      <c r="B61" s="1" t="s">
        <v>13</v>
      </c>
      <c r="C61">
        <v>21</v>
      </c>
      <c r="D61">
        <v>0</v>
      </c>
      <c r="E61">
        <v>38</v>
      </c>
      <c r="F61">
        <v>51</v>
      </c>
      <c r="G61">
        <v>0.8539325842696629</v>
      </c>
      <c r="H61">
        <v>2</v>
      </c>
      <c r="I61">
        <v>2</v>
      </c>
      <c r="J61">
        <v>1</v>
      </c>
      <c r="K61">
        <v>223.66500000000002</v>
      </c>
    </row>
    <row r="62" spans="1:11">
      <c r="A62" s="1" t="s">
        <v>21</v>
      </c>
      <c r="B62" s="1" t="s">
        <v>13</v>
      </c>
      <c r="C62">
        <v>22</v>
      </c>
      <c r="D62">
        <v>1</v>
      </c>
      <c r="E62">
        <v>40</v>
      </c>
      <c r="F62">
        <v>62</v>
      </c>
      <c r="G62">
        <v>0.78431372549019607</v>
      </c>
      <c r="H62">
        <v>2</v>
      </c>
      <c r="I62">
        <v>3</v>
      </c>
      <c r="J62">
        <v>0.8</v>
      </c>
      <c r="K62">
        <v>270.81600000000003</v>
      </c>
    </row>
    <row r="63" spans="1:11">
      <c r="A63" s="1" t="s">
        <v>21</v>
      </c>
      <c r="B63" s="1" t="s">
        <v>13</v>
      </c>
      <c r="C63">
        <v>23</v>
      </c>
      <c r="D63">
        <v>1</v>
      </c>
      <c r="E63">
        <v>46</v>
      </c>
      <c r="F63">
        <v>39</v>
      </c>
      <c r="G63">
        <v>1.0823529411764705</v>
      </c>
      <c r="H63">
        <v>3</v>
      </c>
      <c r="I63">
        <v>3</v>
      </c>
      <c r="J63">
        <v>1</v>
      </c>
      <c r="K63">
        <v>263.15899999999999</v>
      </c>
    </row>
    <row r="64" spans="1:11">
      <c r="A64" s="1" t="s">
        <v>21</v>
      </c>
      <c r="B64" s="1" t="s">
        <v>13</v>
      </c>
      <c r="C64">
        <v>24</v>
      </c>
      <c r="D64">
        <v>1</v>
      </c>
      <c r="E64">
        <v>31</v>
      </c>
      <c r="F64">
        <v>43</v>
      </c>
      <c r="G64">
        <v>0.83783783783783783</v>
      </c>
      <c r="H64">
        <v>3</v>
      </c>
      <c r="I64">
        <v>3</v>
      </c>
      <c r="J64">
        <v>1</v>
      </c>
      <c r="K64">
        <v>344.16200000000003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CD5E-DCE4-4473-8BDD-C135FA686E65}">
  <dimension ref="A1:K52"/>
  <sheetViews>
    <sheetView workbookViewId="0">
      <selection sqref="A1:K52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23</v>
      </c>
      <c r="B2" s="1" t="s">
        <v>13</v>
      </c>
      <c r="C2">
        <v>1</v>
      </c>
      <c r="D2">
        <v>0</v>
      </c>
      <c r="E2">
        <v>41</v>
      </c>
      <c r="F2">
        <v>50</v>
      </c>
      <c r="G2">
        <v>0.90109890109890112</v>
      </c>
      <c r="H2">
        <v>2</v>
      </c>
      <c r="I2">
        <v>3</v>
      </c>
      <c r="J2">
        <v>0.8</v>
      </c>
      <c r="K2">
        <v>39.494</v>
      </c>
    </row>
    <row r="3" spans="1:11">
      <c r="A3" s="1" t="s">
        <v>23</v>
      </c>
      <c r="B3" s="1" t="s">
        <v>13</v>
      </c>
      <c r="C3">
        <v>2</v>
      </c>
      <c r="D3">
        <v>0</v>
      </c>
      <c r="E3">
        <v>47</v>
      </c>
      <c r="F3">
        <v>45</v>
      </c>
      <c r="G3">
        <v>1.0217391304347827</v>
      </c>
      <c r="H3">
        <v>1</v>
      </c>
      <c r="I3">
        <v>3</v>
      </c>
      <c r="J3">
        <v>0.5</v>
      </c>
      <c r="K3">
        <v>80.600000000000009</v>
      </c>
    </row>
    <row r="4" spans="1:11">
      <c r="A4" s="1" t="s">
        <v>23</v>
      </c>
      <c r="B4" s="1" t="s">
        <v>13</v>
      </c>
      <c r="C4">
        <v>3</v>
      </c>
      <c r="D4">
        <v>1</v>
      </c>
      <c r="E4">
        <v>38</v>
      </c>
      <c r="F4">
        <v>39</v>
      </c>
      <c r="G4">
        <v>0.98701298701298701</v>
      </c>
      <c r="H4">
        <v>3</v>
      </c>
      <c r="I4">
        <v>3</v>
      </c>
      <c r="J4">
        <v>1</v>
      </c>
      <c r="K4">
        <v>163.61800000000002</v>
      </c>
    </row>
    <row r="5" spans="1:11">
      <c r="A5" s="1" t="s">
        <v>23</v>
      </c>
      <c r="B5" s="1" t="s">
        <v>13</v>
      </c>
      <c r="C5">
        <v>4</v>
      </c>
      <c r="D5">
        <v>0</v>
      </c>
      <c r="E5">
        <v>50</v>
      </c>
      <c r="F5">
        <v>73</v>
      </c>
      <c r="G5">
        <v>0.81300813008130079</v>
      </c>
      <c r="H5">
        <v>3</v>
      </c>
      <c r="I5">
        <v>4</v>
      </c>
      <c r="J5">
        <v>0.85714285714285721</v>
      </c>
      <c r="K5">
        <v>184.57400000000001</v>
      </c>
    </row>
    <row r="6" spans="1:11">
      <c r="A6" s="1" t="s">
        <v>23</v>
      </c>
      <c r="B6" s="1" t="s">
        <v>13</v>
      </c>
      <c r="C6">
        <v>5</v>
      </c>
      <c r="D6">
        <v>0</v>
      </c>
      <c r="E6">
        <v>38</v>
      </c>
      <c r="F6">
        <v>87</v>
      </c>
      <c r="G6">
        <v>0.60799999999999998</v>
      </c>
      <c r="H6">
        <v>2</v>
      </c>
      <c r="I6">
        <v>3</v>
      </c>
      <c r="J6">
        <v>0.8</v>
      </c>
      <c r="K6">
        <v>219.63500000000002</v>
      </c>
    </row>
    <row r="7" spans="1:11">
      <c r="A7" s="1" t="s">
        <v>23</v>
      </c>
      <c r="B7" s="1" t="s">
        <v>13</v>
      </c>
      <c r="C7">
        <v>6</v>
      </c>
      <c r="D7">
        <v>0</v>
      </c>
      <c r="E7">
        <v>40</v>
      </c>
      <c r="F7">
        <v>95</v>
      </c>
      <c r="G7">
        <v>0.59259259259259256</v>
      </c>
      <c r="H7">
        <v>2</v>
      </c>
      <c r="I7">
        <v>3</v>
      </c>
      <c r="J7">
        <v>0.8</v>
      </c>
      <c r="K7">
        <v>273.637</v>
      </c>
    </row>
    <row r="8" spans="1:11">
      <c r="A8" s="1" t="s">
        <v>23</v>
      </c>
      <c r="B8" s="1" t="s">
        <v>13</v>
      </c>
      <c r="C8">
        <v>7</v>
      </c>
      <c r="D8">
        <v>0</v>
      </c>
      <c r="E8">
        <v>33</v>
      </c>
      <c r="F8">
        <v>69</v>
      </c>
      <c r="G8">
        <v>0.64705882352941169</v>
      </c>
      <c r="H8">
        <v>3</v>
      </c>
      <c r="I8">
        <v>5</v>
      </c>
      <c r="J8">
        <v>0.75</v>
      </c>
      <c r="K8">
        <v>104.78</v>
      </c>
    </row>
    <row r="9" spans="1:11">
      <c r="A9" s="1" t="s">
        <v>23</v>
      </c>
      <c r="B9" s="1" t="s">
        <v>13</v>
      </c>
      <c r="C9">
        <v>8</v>
      </c>
      <c r="D9">
        <v>0</v>
      </c>
      <c r="E9">
        <v>25</v>
      </c>
      <c r="F9">
        <v>125</v>
      </c>
      <c r="G9">
        <v>0.33333333333333337</v>
      </c>
      <c r="H9">
        <v>1</v>
      </c>
      <c r="I9">
        <v>3</v>
      </c>
      <c r="J9">
        <v>0.5</v>
      </c>
      <c r="K9">
        <v>215.20200000000003</v>
      </c>
    </row>
    <row r="10" spans="1:11">
      <c r="A10" s="1" t="s">
        <v>14</v>
      </c>
      <c r="B10" s="1" t="s">
        <v>13</v>
      </c>
      <c r="C10">
        <v>1</v>
      </c>
      <c r="D10">
        <v>0</v>
      </c>
      <c r="E10">
        <v>32</v>
      </c>
      <c r="F10">
        <v>62</v>
      </c>
      <c r="G10">
        <v>0.68085106382978722</v>
      </c>
      <c r="H10">
        <v>4</v>
      </c>
      <c r="I10">
        <v>3</v>
      </c>
      <c r="J10">
        <v>1.1428571428571428</v>
      </c>
      <c r="K10">
        <v>50.375</v>
      </c>
    </row>
    <row r="11" spans="1:11">
      <c r="A11" s="1" t="s">
        <v>14</v>
      </c>
      <c r="B11" s="1" t="s">
        <v>13</v>
      </c>
      <c r="C11">
        <v>2</v>
      </c>
      <c r="D11">
        <v>0</v>
      </c>
      <c r="E11">
        <v>39</v>
      </c>
      <c r="F11">
        <v>57</v>
      </c>
      <c r="G11">
        <v>0.8125</v>
      </c>
      <c r="H11">
        <v>3</v>
      </c>
      <c r="I11">
        <v>4</v>
      </c>
      <c r="J11">
        <v>0.85714285714285721</v>
      </c>
      <c r="K11">
        <v>120.9</v>
      </c>
    </row>
    <row r="12" spans="1:11">
      <c r="A12" s="1" t="s">
        <v>14</v>
      </c>
      <c r="B12" s="1" t="s">
        <v>13</v>
      </c>
      <c r="C12">
        <v>3</v>
      </c>
      <c r="D12">
        <v>0</v>
      </c>
      <c r="E12">
        <v>32</v>
      </c>
      <c r="F12">
        <v>38</v>
      </c>
      <c r="G12">
        <v>0.91428571428571426</v>
      </c>
      <c r="H12">
        <v>3</v>
      </c>
      <c r="I12">
        <v>4</v>
      </c>
      <c r="J12">
        <v>0.85714285714285721</v>
      </c>
      <c r="K12">
        <v>110.825</v>
      </c>
    </row>
    <row r="13" spans="1:11">
      <c r="A13" s="1" t="s">
        <v>14</v>
      </c>
      <c r="B13" s="1" t="s">
        <v>13</v>
      </c>
      <c r="C13">
        <v>4</v>
      </c>
      <c r="D13">
        <v>0</v>
      </c>
      <c r="E13">
        <v>57</v>
      </c>
      <c r="F13">
        <v>99</v>
      </c>
      <c r="G13">
        <v>0.73076923076923084</v>
      </c>
      <c r="H13">
        <v>3</v>
      </c>
      <c r="I13">
        <v>5</v>
      </c>
      <c r="J13">
        <v>0.75</v>
      </c>
      <c r="K13">
        <v>176.917</v>
      </c>
    </row>
    <row r="14" spans="1:11">
      <c r="A14" s="1" t="s">
        <v>14</v>
      </c>
      <c r="B14" s="1" t="s">
        <v>13</v>
      </c>
      <c r="C14">
        <v>5</v>
      </c>
      <c r="D14">
        <v>1</v>
      </c>
      <c r="E14">
        <v>39</v>
      </c>
      <c r="F14">
        <v>53</v>
      </c>
      <c r="G14">
        <v>0.84782608695652173</v>
      </c>
      <c r="H14">
        <v>3</v>
      </c>
      <c r="I14">
        <v>4</v>
      </c>
      <c r="J14">
        <v>0.85714285714285721</v>
      </c>
      <c r="K14">
        <v>143.065</v>
      </c>
    </row>
    <row r="15" spans="1:11">
      <c r="A15" s="1" t="s">
        <v>14</v>
      </c>
      <c r="B15" s="1" t="s">
        <v>13</v>
      </c>
      <c r="C15">
        <v>6</v>
      </c>
      <c r="D15">
        <v>1</v>
      </c>
      <c r="E15">
        <v>45</v>
      </c>
      <c r="F15">
        <v>34</v>
      </c>
      <c r="G15">
        <v>1.139240506329114</v>
      </c>
      <c r="H15">
        <v>3</v>
      </c>
      <c r="I15">
        <v>3</v>
      </c>
      <c r="J15">
        <v>1</v>
      </c>
      <c r="K15">
        <v>151.93100000000001</v>
      </c>
    </row>
    <row r="16" spans="1:11">
      <c r="A16" s="1" t="s">
        <v>14</v>
      </c>
      <c r="B16" s="1" t="s">
        <v>13</v>
      </c>
      <c r="C16">
        <v>7</v>
      </c>
      <c r="D16">
        <v>1</v>
      </c>
      <c r="E16">
        <v>45</v>
      </c>
      <c r="F16">
        <v>40</v>
      </c>
      <c r="G16">
        <v>1.0588235294117647</v>
      </c>
      <c r="H16">
        <v>3</v>
      </c>
      <c r="I16">
        <v>4</v>
      </c>
      <c r="J16">
        <v>0.85714285714285721</v>
      </c>
      <c r="K16">
        <v>236.56100000000001</v>
      </c>
    </row>
    <row r="17" spans="1:11">
      <c r="A17" s="1" t="s">
        <v>14</v>
      </c>
      <c r="B17" s="1" t="s">
        <v>13</v>
      </c>
      <c r="C17">
        <v>8</v>
      </c>
      <c r="D17">
        <v>1</v>
      </c>
      <c r="E17">
        <v>51</v>
      </c>
      <c r="F17">
        <v>49</v>
      </c>
      <c r="G17">
        <v>1.02</v>
      </c>
      <c r="H17">
        <v>3</v>
      </c>
      <c r="I17">
        <v>4</v>
      </c>
      <c r="J17">
        <v>0.85714285714285721</v>
      </c>
      <c r="K17">
        <v>205.53</v>
      </c>
    </row>
    <row r="18" spans="1:11">
      <c r="A18" s="1" t="s">
        <v>14</v>
      </c>
      <c r="B18" s="1" t="s">
        <v>13</v>
      </c>
      <c r="C18">
        <v>9</v>
      </c>
      <c r="D18">
        <v>0</v>
      </c>
      <c r="E18">
        <v>21</v>
      </c>
      <c r="F18">
        <v>44</v>
      </c>
      <c r="G18">
        <v>0.64615384615384608</v>
      </c>
      <c r="H18">
        <v>2</v>
      </c>
      <c r="I18">
        <v>2</v>
      </c>
      <c r="J18">
        <v>1</v>
      </c>
      <c r="K18">
        <v>184.17100000000002</v>
      </c>
    </row>
    <row r="19" spans="1:11">
      <c r="A19" s="1" t="s">
        <v>14</v>
      </c>
      <c r="B19" s="1" t="s">
        <v>13</v>
      </c>
      <c r="C19">
        <v>10</v>
      </c>
      <c r="D19">
        <v>1</v>
      </c>
      <c r="E19">
        <v>43</v>
      </c>
      <c r="F19">
        <v>76</v>
      </c>
      <c r="G19">
        <v>0.72268907563025209</v>
      </c>
      <c r="H19">
        <v>3</v>
      </c>
      <c r="I19">
        <v>4</v>
      </c>
      <c r="J19">
        <v>0.85714285714285721</v>
      </c>
      <c r="K19">
        <v>211.17200000000003</v>
      </c>
    </row>
    <row r="20" spans="1:11">
      <c r="A20" s="1" t="s">
        <v>14</v>
      </c>
      <c r="B20" s="1" t="s">
        <v>13</v>
      </c>
      <c r="C20">
        <v>11</v>
      </c>
      <c r="D20">
        <v>0</v>
      </c>
      <c r="E20">
        <v>30</v>
      </c>
      <c r="F20">
        <v>58</v>
      </c>
      <c r="G20">
        <v>0.68181818181818188</v>
      </c>
      <c r="H20">
        <v>4</v>
      </c>
      <c r="I20">
        <v>4</v>
      </c>
      <c r="J20">
        <v>1</v>
      </c>
      <c r="K20">
        <v>197.47</v>
      </c>
    </row>
    <row r="21" spans="1:11">
      <c r="A21" s="1" t="s">
        <v>14</v>
      </c>
      <c r="B21" s="1" t="s">
        <v>13</v>
      </c>
      <c r="C21">
        <v>12</v>
      </c>
      <c r="D21">
        <v>0</v>
      </c>
      <c r="E21">
        <v>53</v>
      </c>
      <c r="F21">
        <v>72</v>
      </c>
      <c r="G21">
        <v>0.84799999999999998</v>
      </c>
      <c r="H21">
        <v>3</v>
      </c>
      <c r="I21">
        <v>3</v>
      </c>
      <c r="J21">
        <v>1</v>
      </c>
      <c r="K21">
        <v>162.81200000000001</v>
      </c>
    </row>
    <row r="22" spans="1:11">
      <c r="A22" s="1" t="s">
        <v>14</v>
      </c>
      <c r="B22" s="1" t="s">
        <v>13</v>
      </c>
      <c r="C22">
        <v>13</v>
      </c>
      <c r="D22">
        <v>1</v>
      </c>
      <c r="E22">
        <v>40</v>
      </c>
      <c r="F22">
        <v>55</v>
      </c>
      <c r="G22">
        <v>0.84210526315789469</v>
      </c>
      <c r="H22">
        <v>2</v>
      </c>
      <c r="I22">
        <v>2</v>
      </c>
      <c r="J22">
        <v>1</v>
      </c>
      <c r="K22">
        <v>286.93600000000004</v>
      </c>
    </row>
    <row r="23" spans="1:11">
      <c r="A23" s="1" t="s">
        <v>14</v>
      </c>
      <c r="B23" s="1" t="s">
        <v>13</v>
      </c>
      <c r="C23">
        <v>14</v>
      </c>
      <c r="D23">
        <v>1</v>
      </c>
      <c r="E23">
        <v>67</v>
      </c>
      <c r="F23">
        <v>78</v>
      </c>
      <c r="G23">
        <v>0.92413793103448272</v>
      </c>
      <c r="H23">
        <v>2</v>
      </c>
      <c r="I23">
        <v>3</v>
      </c>
      <c r="J23">
        <v>0.8</v>
      </c>
      <c r="K23">
        <v>257.92</v>
      </c>
    </row>
    <row r="24" spans="1:11">
      <c r="A24" s="1" t="s">
        <v>14</v>
      </c>
      <c r="B24" s="1" t="s">
        <v>13</v>
      </c>
      <c r="C24">
        <v>15</v>
      </c>
      <c r="D24">
        <v>0</v>
      </c>
      <c r="E24">
        <v>20</v>
      </c>
      <c r="F24">
        <v>86</v>
      </c>
      <c r="G24">
        <v>0.37735849056603776</v>
      </c>
      <c r="H24">
        <v>1</v>
      </c>
      <c r="I24">
        <v>3</v>
      </c>
      <c r="J24">
        <v>0.5</v>
      </c>
      <c r="K24">
        <v>250.66600000000003</v>
      </c>
    </row>
    <row r="25" spans="1:11">
      <c r="A25" s="1" t="s">
        <v>14</v>
      </c>
      <c r="B25" s="1" t="s">
        <v>13</v>
      </c>
      <c r="C25">
        <v>16</v>
      </c>
      <c r="D25">
        <v>1</v>
      </c>
      <c r="E25">
        <v>53</v>
      </c>
      <c r="F25">
        <v>55</v>
      </c>
      <c r="G25">
        <v>0.98148148148148151</v>
      </c>
      <c r="H25">
        <v>2</v>
      </c>
      <c r="I25">
        <v>2</v>
      </c>
      <c r="J25">
        <v>1</v>
      </c>
      <c r="K25">
        <v>262.75600000000003</v>
      </c>
    </row>
    <row r="26" spans="1:11">
      <c r="A26" s="1" t="s">
        <v>14</v>
      </c>
      <c r="B26" s="1" t="s">
        <v>13</v>
      </c>
      <c r="C26">
        <v>17</v>
      </c>
      <c r="D26">
        <v>0</v>
      </c>
      <c r="E26">
        <v>44</v>
      </c>
      <c r="F26">
        <v>125</v>
      </c>
      <c r="G26">
        <v>0.52071005917159763</v>
      </c>
      <c r="H26">
        <v>3</v>
      </c>
      <c r="I26">
        <v>3</v>
      </c>
      <c r="J26">
        <v>1</v>
      </c>
      <c r="K26">
        <v>254.29300000000001</v>
      </c>
    </row>
    <row r="27" spans="1:11">
      <c r="A27" s="1" t="s">
        <v>14</v>
      </c>
      <c r="B27" s="1" t="s">
        <v>13</v>
      </c>
      <c r="C27">
        <v>18</v>
      </c>
      <c r="D27">
        <v>1</v>
      </c>
      <c r="E27">
        <v>69</v>
      </c>
      <c r="F27">
        <v>60</v>
      </c>
      <c r="G27">
        <v>1.069767441860465</v>
      </c>
      <c r="H27">
        <v>3</v>
      </c>
      <c r="I27">
        <v>3</v>
      </c>
      <c r="J27">
        <v>1</v>
      </c>
      <c r="K27">
        <v>214.39600000000002</v>
      </c>
    </row>
    <row r="28" spans="1:11">
      <c r="A28" s="1" t="s">
        <v>14</v>
      </c>
      <c r="B28" s="1" t="s">
        <v>13</v>
      </c>
      <c r="C28">
        <v>19</v>
      </c>
      <c r="D28">
        <v>1</v>
      </c>
      <c r="E28">
        <v>52</v>
      </c>
      <c r="F28">
        <v>62</v>
      </c>
      <c r="G28">
        <v>0.91228070175438591</v>
      </c>
      <c r="H28">
        <v>3</v>
      </c>
      <c r="I28">
        <v>4</v>
      </c>
      <c r="J28">
        <v>0.85714285714285721</v>
      </c>
      <c r="K28">
        <v>346.17700000000002</v>
      </c>
    </row>
    <row r="29" spans="1:11">
      <c r="A29" s="1" t="s">
        <v>14</v>
      </c>
      <c r="B29" s="1" t="s">
        <v>13</v>
      </c>
      <c r="C29">
        <v>20</v>
      </c>
      <c r="D29">
        <v>1</v>
      </c>
      <c r="E29">
        <v>51</v>
      </c>
      <c r="F29">
        <v>65</v>
      </c>
      <c r="G29">
        <v>0.87931034482758619</v>
      </c>
      <c r="H29">
        <v>3</v>
      </c>
      <c r="I29">
        <v>3</v>
      </c>
      <c r="J29">
        <v>1</v>
      </c>
      <c r="K29">
        <v>299.42900000000003</v>
      </c>
    </row>
    <row r="30" spans="1:11">
      <c r="A30" s="1" t="s">
        <v>14</v>
      </c>
      <c r="B30" s="1" t="s">
        <v>13</v>
      </c>
      <c r="C30">
        <v>21</v>
      </c>
      <c r="D30">
        <v>0</v>
      </c>
      <c r="E30">
        <v>25</v>
      </c>
      <c r="F30">
        <v>52</v>
      </c>
      <c r="G30">
        <v>0.64935064935064934</v>
      </c>
      <c r="H30">
        <v>3</v>
      </c>
      <c r="I30">
        <v>4</v>
      </c>
      <c r="J30">
        <v>0.85714285714285721</v>
      </c>
      <c r="K30">
        <v>314.34000000000003</v>
      </c>
    </row>
    <row r="31" spans="1:11">
      <c r="A31" s="1" t="s">
        <v>14</v>
      </c>
      <c r="B31" s="1" t="s">
        <v>13</v>
      </c>
      <c r="C31">
        <v>22</v>
      </c>
      <c r="D31">
        <v>1</v>
      </c>
      <c r="E31">
        <v>40</v>
      </c>
      <c r="F31">
        <v>44</v>
      </c>
      <c r="G31">
        <v>0.95238095238095233</v>
      </c>
      <c r="H31">
        <v>3</v>
      </c>
      <c r="I31">
        <v>4</v>
      </c>
      <c r="J31">
        <v>0.85714285714285721</v>
      </c>
      <c r="K31">
        <v>336.505</v>
      </c>
    </row>
    <row r="32" spans="1:11">
      <c r="A32" s="1" t="s">
        <v>14</v>
      </c>
      <c r="B32" s="1" t="s">
        <v>13</v>
      </c>
      <c r="C32">
        <v>23</v>
      </c>
      <c r="D32">
        <v>1</v>
      </c>
      <c r="E32">
        <v>39</v>
      </c>
      <c r="F32">
        <v>48</v>
      </c>
      <c r="G32">
        <v>0.89655172413793105</v>
      </c>
      <c r="H32">
        <v>3</v>
      </c>
      <c r="I32">
        <v>4</v>
      </c>
      <c r="J32">
        <v>0.85714285714285721</v>
      </c>
      <c r="K32">
        <v>311.51900000000001</v>
      </c>
    </row>
    <row r="33" spans="1:11">
      <c r="A33" s="1" t="s">
        <v>14</v>
      </c>
      <c r="B33" s="1" t="s">
        <v>13</v>
      </c>
      <c r="C33">
        <v>24</v>
      </c>
      <c r="D33">
        <v>0</v>
      </c>
      <c r="E33">
        <v>44</v>
      </c>
      <c r="F33">
        <v>55</v>
      </c>
      <c r="G33">
        <v>0.88888888888888884</v>
      </c>
      <c r="H33">
        <v>2</v>
      </c>
      <c r="I33">
        <v>4</v>
      </c>
      <c r="J33">
        <v>0.66666666666666674</v>
      </c>
      <c r="K33">
        <v>259.53200000000004</v>
      </c>
    </row>
    <row r="34" spans="1:11">
      <c r="A34" s="1" t="s">
        <v>14</v>
      </c>
      <c r="B34" s="1" t="s">
        <v>13</v>
      </c>
      <c r="C34">
        <v>25</v>
      </c>
      <c r="D34">
        <v>0</v>
      </c>
      <c r="E34">
        <v>76</v>
      </c>
      <c r="F34">
        <v>84</v>
      </c>
      <c r="G34">
        <v>0.95</v>
      </c>
      <c r="H34">
        <v>3</v>
      </c>
      <c r="I34">
        <v>4</v>
      </c>
      <c r="J34">
        <v>0.85714285714285721</v>
      </c>
      <c r="K34">
        <v>289.75700000000001</v>
      </c>
    </row>
    <row r="35" spans="1:11">
      <c r="A35" s="1" t="s">
        <v>14</v>
      </c>
      <c r="B35" s="1" t="s">
        <v>13</v>
      </c>
      <c r="C35">
        <v>26</v>
      </c>
      <c r="D35">
        <v>0</v>
      </c>
      <c r="E35">
        <v>56</v>
      </c>
      <c r="F35">
        <v>105</v>
      </c>
      <c r="G35">
        <v>0.69565217391304346</v>
      </c>
      <c r="H35">
        <v>3</v>
      </c>
      <c r="I35">
        <v>4</v>
      </c>
      <c r="J35">
        <v>0.85714285714285721</v>
      </c>
      <c r="K35">
        <v>290.96600000000001</v>
      </c>
    </row>
    <row r="36" spans="1:11">
      <c r="A36" s="1" t="s">
        <v>14</v>
      </c>
      <c r="B36" s="1" t="s">
        <v>13</v>
      </c>
      <c r="C36">
        <v>27</v>
      </c>
      <c r="D36">
        <v>1</v>
      </c>
      <c r="E36">
        <v>53</v>
      </c>
      <c r="F36">
        <v>62</v>
      </c>
      <c r="G36">
        <v>0.92173913043478262</v>
      </c>
      <c r="H36">
        <v>3</v>
      </c>
      <c r="I36">
        <v>3</v>
      </c>
      <c r="J36">
        <v>1</v>
      </c>
      <c r="K36">
        <v>251.87500000000003</v>
      </c>
    </row>
    <row r="37" spans="1:11">
      <c r="A37" s="1" t="s">
        <v>14</v>
      </c>
      <c r="B37" s="1" t="s">
        <v>13</v>
      </c>
      <c r="C37">
        <v>28</v>
      </c>
      <c r="D37">
        <v>1</v>
      </c>
      <c r="E37">
        <v>56</v>
      </c>
      <c r="F37">
        <v>41</v>
      </c>
      <c r="G37">
        <v>1.1546391752577319</v>
      </c>
      <c r="H37">
        <v>2</v>
      </c>
      <c r="I37">
        <v>2</v>
      </c>
      <c r="J37">
        <v>1</v>
      </c>
      <c r="K37">
        <v>205.12700000000001</v>
      </c>
    </row>
    <row r="38" spans="1:11">
      <c r="A38" s="1" t="s">
        <v>14</v>
      </c>
      <c r="B38" s="1" t="s">
        <v>13</v>
      </c>
      <c r="C38">
        <v>29</v>
      </c>
      <c r="D38">
        <v>0</v>
      </c>
      <c r="E38">
        <v>25</v>
      </c>
      <c r="F38">
        <v>97</v>
      </c>
      <c r="G38">
        <v>0.4098360655737705</v>
      </c>
      <c r="H38">
        <v>1</v>
      </c>
      <c r="I38">
        <v>3</v>
      </c>
      <c r="J38">
        <v>0.5</v>
      </c>
      <c r="K38">
        <v>95.51100000000001</v>
      </c>
    </row>
    <row r="39" spans="1:11">
      <c r="A39" s="1" t="s">
        <v>14</v>
      </c>
      <c r="B39" s="1" t="s">
        <v>13</v>
      </c>
      <c r="C39">
        <v>30</v>
      </c>
      <c r="D39">
        <v>1</v>
      </c>
      <c r="E39">
        <v>43</v>
      </c>
      <c r="F39">
        <v>48</v>
      </c>
      <c r="G39">
        <v>0.94505494505494503</v>
      </c>
      <c r="H39">
        <v>2</v>
      </c>
      <c r="I39">
        <v>2</v>
      </c>
      <c r="J39">
        <v>1</v>
      </c>
      <c r="K39">
        <v>115.25800000000001</v>
      </c>
    </row>
    <row r="40" spans="1:11">
      <c r="A40" s="1" t="s">
        <v>14</v>
      </c>
      <c r="B40" s="1" t="s">
        <v>13</v>
      </c>
      <c r="C40">
        <v>31</v>
      </c>
      <c r="D40">
        <v>1</v>
      </c>
      <c r="E40">
        <v>34</v>
      </c>
      <c r="F40">
        <v>30</v>
      </c>
      <c r="G40">
        <v>1.0625</v>
      </c>
      <c r="H40">
        <v>3</v>
      </c>
      <c r="I40">
        <v>3</v>
      </c>
      <c r="J40">
        <v>1</v>
      </c>
      <c r="K40">
        <v>26.598000000000003</v>
      </c>
    </row>
    <row r="41" spans="1:11">
      <c r="A41" s="1" t="s">
        <v>15</v>
      </c>
      <c r="B41" s="1" t="s">
        <v>13</v>
      </c>
      <c r="C41">
        <v>1</v>
      </c>
      <c r="D41">
        <v>0</v>
      </c>
      <c r="E41">
        <v>33</v>
      </c>
      <c r="F41">
        <v>44</v>
      </c>
      <c r="G41">
        <v>0.85714285714285721</v>
      </c>
      <c r="H41">
        <v>2</v>
      </c>
      <c r="I41">
        <v>4</v>
      </c>
      <c r="J41">
        <v>0.66666666666666674</v>
      </c>
      <c r="K41">
        <v>41.106000000000002</v>
      </c>
    </row>
    <row r="42" spans="1:11">
      <c r="A42" s="1" t="s">
        <v>15</v>
      </c>
      <c r="B42" s="1" t="s">
        <v>13</v>
      </c>
      <c r="C42">
        <v>2</v>
      </c>
      <c r="D42">
        <v>1</v>
      </c>
      <c r="E42">
        <v>32</v>
      </c>
      <c r="F42">
        <v>55</v>
      </c>
      <c r="G42">
        <v>0.73563218390804597</v>
      </c>
      <c r="H42">
        <v>3</v>
      </c>
      <c r="I42">
        <v>3</v>
      </c>
      <c r="J42">
        <v>1</v>
      </c>
      <c r="K42">
        <v>49.972000000000001</v>
      </c>
    </row>
    <row r="43" spans="1:11">
      <c r="A43" s="1" t="s">
        <v>15</v>
      </c>
      <c r="B43" s="1" t="s">
        <v>13</v>
      </c>
      <c r="C43">
        <v>3</v>
      </c>
      <c r="D43">
        <v>0</v>
      </c>
      <c r="E43">
        <v>24</v>
      </c>
      <c r="F43">
        <v>89</v>
      </c>
      <c r="G43">
        <v>0.4247787610619469</v>
      </c>
      <c r="H43">
        <v>1</v>
      </c>
      <c r="I43">
        <v>4</v>
      </c>
      <c r="J43">
        <v>0.4</v>
      </c>
      <c r="K43">
        <v>101.55600000000001</v>
      </c>
    </row>
    <row r="44" spans="1:11">
      <c r="A44" s="1" t="s">
        <v>15</v>
      </c>
      <c r="B44" s="1" t="s">
        <v>13</v>
      </c>
      <c r="C44">
        <v>4</v>
      </c>
      <c r="D44">
        <v>0</v>
      </c>
      <c r="E44">
        <v>18</v>
      </c>
      <c r="F44">
        <v>77</v>
      </c>
      <c r="G44">
        <v>0.37894736842105259</v>
      </c>
      <c r="H44">
        <v>1</v>
      </c>
      <c r="I44">
        <v>2</v>
      </c>
      <c r="J44">
        <v>0.66666666666666674</v>
      </c>
      <c r="K44">
        <v>250.26300000000001</v>
      </c>
    </row>
    <row r="45" spans="1:11">
      <c r="A45" s="1" t="s">
        <v>21</v>
      </c>
      <c r="B45" s="1" t="s">
        <v>13</v>
      </c>
      <c r="C45">
        <v>1</v>
      </c>
      <c r="D45">
        <v>0</v>
      </c>
      <c r="E45">
        <v>38</v>
      </c>
      <c r="F45">
        <v>70</v>
      </c>
      <c r="G45">
        <v>0.70370370370370372</v>
      </c>
      <c r="H45">
        <v>2</v>
      </c>
      <c r="I45">
        <v>4</v>
      </c>
      <c r="J45">
        <v>0.66666666666666674</v>
      </c>
      <c r="K45">
        <v>27.404000000000003</v>
      </c>
    </row>
    <row r="46" spans="1:11">
      <c r="A46" s="1" t="s">
        <v>21</v>
      </c>
      <c r="B46" s="1" t="s">
        <v>13</v>
      </c>
      <c r="C46">
        <v>2</v>
      </c>
      <c r="D46">
        <v>0</v>
      </c>
      <c r="E46">
        <v>30</v>
      </c>
      <c r="F46">
        <v>89</v>
      </c>
      <c r="G46">
        <v>0.50420168067226889</v>
      </c>
      <c r="H46">
        <v>3</v>
      </c>
      <c r="I46">
        <v>4</v>
      </c>
      <c r="J46">
        <v>0.85714285714285721</v>
      </c>
      <c r="K46">
        <v>67.301000000000002</v>
      </c>
    </row>
    <row r="47" spans="1:11">
      <c r="A47" s="1" t="s">
        <v>21</v>
      </c>
      <c r="B47" s="1" t="s">
        <v>13</v>
      </c>
      <c r="C47">
        <v>3</v>
      </c>
      <c r="D47">
        <v>0</v>
      </c>
      <c r="E47">
        <v>25</v>
      </c>
      <c r="F47">
        <v>81</v>
      </c>
      <c r="G47">
        <v>0.47169811320754718</v>
      </c>
      <c r="H47">
        <v>4</v>
      </c>
      <c r="I47">
        <v>4</v>
      </c>
      <c r="J47">
        <v>1</v>
      </c>
      <c r="K47">
        <v>124.12400000000001</v>
      </c>
    </row>
    <row r="48" spans="1:11">
      <c r="A48" s="1" t="s">
        <v>21</v>
      </c>
      <c r="B48" s="1" t="s">
        <v>13</v>
      </c>
      <c r="C48">
        <v>4</v>
      </c>
      <c r="D48">
        <v>0</v>
      </c>
      <c r="E48">
        <v>25</v>
      </c>
      <c r="F48">
        <v>128</v>
      </c>
      <c r="G48">
        <v>0.32679738562091498</v>
      </c>
      <c r="H48">
        <v>4</v>
      </c>
      <c r="I48">
        <v>4</v>
      </c>
      <c r="J48">
        <v>1</v>
      </c>
      <c r="K48">
        <v>186.589</v>
      </c>
    </row>
    <row r="49" spans="1:11">
      <c r="A49" s="1" t="s">
        <v>21</v>
      </c>
      <c r="B49" s="1" t="s">
        <v>13</v>
      </c>
      <c r="C49">
        <v>5</v>
      </c>
      <c r="D49">
        <v>1</v>
      </c>
      <c r="E49">
        <v>56</v>
      </c>
      <c r="F49">
        <v>71</v>
      </c>
      <c r="G49">
        <v>0.88188976377952755</v>
      </c>
      <c r="H49">
        <v>4</v>
      </c>
      <c r="I49">
        <v>4</v>
      </c>
      <c r="J49">
        <v>1</v>
      </c>
      <c r="K49">
        <v>187.39500000000001</v>
      </c>
    </row>
    <row r="50" spans="1:11">
      <c r="A50" s="1" t="s">
        <v>21</v>
      </c>
      <c r="B50" s="1" t="s">
        <v>13</v>
      </c>
      <c r="C50">
        <v>6</v>
      </c>
      <c r="D50">
        <v>0</v>
      </c>
      <c r="E50">
        <v>41</v>
      </c>
      <c r="F50">
        <v>74</v>
      </c>
      <c r="G50">
        <v>0.71304347826086956</v>
      </c>
      <c r="H50">
        <v>4</v>
      </c>
      <c r="I50">
        <v>6</v>
      </c>
      <c r="J50">
        <v>0.8</v>
      </c>
      <c r="K50">
        <v>226.08300000000003</v>
      </c>
    </row>
    <row r="51" spans="1:11">
      <c r="A51" s="1" t="s">
        <v>21</v>
      </c>
      <c r="B51" s="1" t="s">
        <v>13</v>
      </c>
      <c r="C51">
        <v>7</v>
      </c>
      <c r="D51">
        <v>1</v>
      </c>
      <c r="E51">
        <v>43</v>
      </c>
      <c r="F51">
        <v>49</v>
      </c>
      <c r="G51">
        <v>0.93478260869565222</v>
      </c>
      <c r="H51">
        <v>3</v>
      </c>
      <c r="I51">
        <v>3</v>
      </c>
      <c r="J51">
        <v>1</v>
      </c>
      <c r="K51">
        <v>257.92</v>
      </c>
    </row>
    <row r="52" spans="1:11">
      <c r="A52" s="1" t="s">
        <v>21</v>
      </c>
      <c r="B52" s="1" t="s">
        <v>13</v>
      </c>
      <c r="C52">
        <v>8</v>
      </c>
      <c r="D52">
        <v>0</v>
      </c>
      <c r="E52">
        <v>36</v>
      </c>
      <c r="F52">
        <v>107</v>
      </c>
      <c r="G52">
        <v>0.50349650349650354</v>
      </c>
      <c r="H52">
        <v>2</v>
      </c>
      <c r="I52">
        <v>3</v>
      </c>
      <c r="J52">
        <v>0.8</v>
      </c>
      <c r="K52">
        <v>191.42500000000001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5C05-44F8-4366-8798-CFB1B1F3D576}">
  <dimension ref="A1:K90"/>
  <sheetViews>
    <sheetView workbookViewId="0">
      <selection sqref="A1:K90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14</v>
      </c>
      <c r="B2" s="1" t="s">
        <v>13</v>
      </c>
      <c r="C2">
        <v>1</v>
      </c>
      <c r="D2">
        <v>1</v>
      </c>
      <c r="E2">
        <v>98</v>
      </c>
      <c r="F2">
        <v>88</v>
      </c>
      <c r="G2">
        <v>1.053763440860215</v>
      </c>
      <c r="H2">
        <v>2</v>
      </c>
      <c r="I2">
        <v>3</v>
      </c>
      <c r="J2">
        <v>0.8</v>
      </c>
      <c r="K2">
        <v>54.002000000000002</v>
      </c>
    </row>
    <row r="3" spans="1:11">
      <c r="A3" s="1" t="s">
        <v>14</v>
      </c>
      <c r="B3" s="1" t="s">
        <v>13</v>
      </c>
      <c r="C3">
        <v>2</v>
      </c>
      <c r="D3">
        <v>0</v>
      </c>
      <c r="E3">
        <v>45</v>
      </c>
      <c r="F3">
        <v>83</v>
      </c>
      <c r="G3">
        <v>0.703125</v>
      </c>
      <c r="H3">
        <v>2</v>
      </c>
      <c r="I3">
        <v>3</v>
      </c>
      <c r="J3">
        <v>0.8</v>
      </c>
      <c r="K3">
        <v>79.794000000000011</v>
      </c>
    </row>
    <row r="4" spans="1:11">
      <c r="A4" s="1" t="s">
        <v>14</v>
      </c>
      <c r="B4" s="1" t="s">
        <v>13</v>
      </c>
      <c r="C4">
        <v>3</v>
      </c>
      <c r="D4">
        <v>0</v>
      </c>
      <c r="E4">
        <v>22</v>
      </c>
      <c r="F4">
        <v>101</v>
      </c>
      <c r="G4">
        <v>0.35772357723577231</v>
      </c>
      <c r="H4">
        <v>1</v>
      </c>
      <c r="I4">
        <v>3</v>
      </c>
      <c r="J4">
        <v>0.5</v>
      </c>
      <c r="K4">
        <v>106.795</v>
      </c>
    </row>
    <row r="5" spans="1:11">
      <c r="A5" s="1" t="s">
        <v>14</v>
      </c>
      <c r="B5" s="1" t="s">
        <v>13</v>
      </c>
      <c r="C5">
        <v>4</v>
      </c>
      <c r="D5">
        <v>0</v>
      </c>
      <c r="E5">
        <v>17</v>
      </c>
      <c r="F5">
        <v>54</v>
      </c>
      <c r="G5">
        <v>0.47887323943661975</v>
      </c>
      <c r="H5">
        <v>1</v>
      </c>
      <c r="I5">
        <v>2</v>
      </c>
      <c r="J5">
        <v>0.66666666666666674</v>
      </c>
      <c r="K5">
        <v>60.853000000000002</v>
      </c>
    </row>
    <row r="6" spans="1:11">
      <c r="A6" s="1" t="s">
        <v>14</v>
      </c>
      <c r="B6" s="1" t="s">
        <v>13</v>
      </c>
      <c r="C6">
        <v>5</v>
      </c>
      <c r="D6">
        <v>0</v>
      </c>
      <c r="E6">
        <v>41</v>
      </c>
      <c r="F6">
        <v>82</v>
      </c>
      <c r="G6">
        <v>0.66666666666666674</v>
      </c>
      <c r="H6">
        <v>2</v>
      </c>
      <c r="I6">
        <v>3</v>
      </c>
      <c r="J6">
        <v>0.8</v>
      </c>
      <c r="K6">
        <v>91.884</v>
      </c>
    </row>
    <row r="7" spans="1:11">
      <c r="A7" s="1" t="s">
        <v>14</v>
      </c>
      <c r="B7" s="1" t="s">
        <v>13</v>
      </c>
      <c r="C7">
        <v>6</v>
      </c>
      <c r="D7">
        <v>0</v>
      </c>
      <c r="E7">
        <v>26</v>
      </c>
      <c r="F7">
        <v>100</v>
      </c>
      <c r="G7">
        <v>0.41269841269841268</v>
      </c>
      <c r="H7">
        <v>2</v>
      </c>
      <c r="I7">
        <v>3</v>
      </c>
      <c r="J7">
        <v>0.8</v>
      </c>
      <c r="K7">
        <v>147.90100000000001</v>
      </c>
    </row>
    <row r="8" spans="1:11">
      <c r="A8" s="1" t="s">
        <v>14</v>
      </c>
      <c r="B8" s="1" t="s">
        <v>13</v>
      </c>
      <c r="C8">
        <v>7</v>
      </c>
      <c r="D8">
        <v>0</v>
      </c>
      <c r="E8">
        <v>49</v>
      </c>
      <c r="F8">
        <v>88</v>
      </c>
      <c r="G8">
        <v>0.71532846715328469</v>
      </c>
      <c r="H8">
        <v>3</v>
      </c>
      <c r="I8">
        <v>1</v>
      </c>
      <c r="J8">
        <v>1.5</v>
      </c>
      <c r="K8">
        <v>156.767</v>
      </c>
    </row>
    <row r="9" spans="1:11">
      <c r="A9" s="1" t="s">
        <v>14</v>
      </c>
      <c r="B9" s="1" t="s">
        <v>13</v>
      </c>
      <c r="C9">
        <v>8</v>
      </c>
      <c r="D9">
        <v>1</v>
      </c>
      <c r="E9">
        <v>39</v>
      </c>
      <c r="F9">
        <v>50</v>
      </c>
      <c r="G9">
        <v>0.8764044943820225</v>
      </c>
      <c r="H9">
        <v>3</v>
      </c>
      <c r="I9">
        <v>3</v>
      </c>
      <c r="J9">
        <v>1</v>
      </c>
      <c r="K9">
        <v>152.334</v>
      </c>
    </row>
    <row r="10" spans="1:11">
      <c r="A10" s="1" t="s">
        <v>14</v>
      </c>
      <c r="B10" s="1" t="s">
        <v>13</v>
      </c>
      <c r="C10">
        <v>9</v>
      </c>
      <c r="D10">
        <v>0</v>
      </c>
      <c r="E10">
        <v>19</v>
      </c>
      <c r="F10">
        <v>77</v>
      </c>
      <c r="G10">
        <v>0.39583333333333337</v>
      </c>
      <c r="H10">
        <v>4</v>
      </c>
      <c r="I10">
        <v>3</v>
      </c>
      <c r="J10">
        <v>1.1428571428571428</v>
      </c>
      <c r="K10">
        <v>150.72200000000001</v>
      </c>
    </row>
    <row r="11" spans="1:11">
      <c r="A11" s="1" t="s">
        <v>14</v>
      </c>
      <c r="B11" s="1" t="s">
        <v>13</v>
      </c>
      <c r="C11">
        <v>10</v>
      </c>
      <c r="D11">
        <v>1</v>
      </c>
      <c r="E11">
        <v>51</v>
      </c>
      <c r="F11">
        <v>36</v>
      </c>
      <c r="G11">
        <v>1.1724137931034484</v>
      </c>
      <c r="H11">
        <v>4</v>
      </c>
      <c r="I11">
        <v>4</v>
      </c>
      <c r="J11">
        <v>1</v>
      </c>
      <c r="K11">
        <v>145.886</v>
      </c>
    </row>
    <row r="12" spans="1:11">
      <c r="A12" s="1" t="s">
        <v>14</v>
      </c>
      <c r="B12" s="1" t="s">
        <v>13</v>
      </c>
      <c r="C12">
        <v>11</v>
      </c>
      <c r="D12">
        <v>1</v>
      </c>
      <c r="E12">
        <v>65</v>
      </c>
      <c r="F12">
        <v>76</v>
      </c>
      <c r="G12">
        <v>0.92198581560283688</v>
      </c>
      <c r="H12">
        <v>3</v>
      </c>
      <c r="I12">
        <v>3</v>
      </c>
      <c r="J12">
        <v>1</v>
      </c>
      <c r="K12">
        <v>159.185</v>
      </c>
    </row>
    <row r="13" spans="1:11">
      <c r="A13" s="1" t="s">
        <v>14</v>
      </c>
      <c r="B13" s="1" t="s">
        <v>13</v>
      </c>
      <c r="C13">
        <v>12</v>
      </c>
      <c r="D13">
        <v>1</v>
      </c>
      <c r="E13">
        <v>54</v>
      </c>
      <c r="F13">
        <v>71</v>
      </c>
      <c r="G13">
        <v>0.86399999999999999</v>
      </c>
      <c r="H13">
        <v>3</v>
      </c>
      <c r="I13">
        <v>3</v>
      </c>
      <c r="J13">
        <v>1</v>
      </c>
      <c r="K13">
        <v>162.81200000000001</v>
      </c>
    </row>
    <row r="14" spans="1:11">
      <c r="A14" s="1" t="s">
        <v>14</v>
      </c>
      <c r="B14" s="1" t="s">
        <v>13</v>
      </c>
      <c r="C14">
        <v>13</v>
      </c>
      <c r="D14">
        <v>0</v>
      </c>
      <c r="E14">
        <v>22</v>
      </c>
      <c r="F14">
        <v>92</v>
      </c>
      <c r="G14">
        <v>0.38596491228070173</v>
      </c>
      <c r="H14">
        <v>4</v>
      </c>
      <c r="I14">
        <v>2</v>
      </c>
      <c r="J14">
        <v>1.3333333333333333</v>
      </c>
      <c r="K14">
        <v>220.03800000000001</v>
      </c>
    </row>
    <row r="15" spans="1:11">
      <c r="A15" s="1" t="s">
        <v>14</v>
      </c>
      <c r="B15" s="1" t="s">
        <v>13</v>
      </c>
      <c r="C15">
        <v>14</v>
      </c>
      <c r="D15">
        <v>1</v>
      </c>
      <c r="E15">
        <v>48</v>
      </c>
      <c r="F15">
        <v>49</v>
      </c>
      <c r="G15">
        <v>0.98969072164948457</v>
      </c>
      <c r="H15">
        <v>3</v>
      </c>
      <c r="I15">
        <v>4</v>
      </c>
      <c r="J15">
        <v>0.85714285714285721</v>
      </c>
      <c r="K15">
        <v>194.649</v>
      </c>
    </row>
    <row r="16" spans="1:11">
      <c r="A16" s="1" t="s">
        <v>14</v>
      </c>
      <c r="B16" s="1" t="s">
        <v>13</v>
      </c>
      <c r="C16">
        <v>15</v>
      </c>
      <c r="D16">
        <v>0</v>
      </c>
      <c r="E16">
        <v>66</v>
      </c>
      <c r="F16">
        <v>91</v>
      </c>
      <c r="G16">
        <v>0.84076433121019112</v>
      </c>
      <c r="H16">
        <v>2</v>
      </c>
      <c r="I16">
        <v>3</v>
      </c>
      <c r="J16">
        <v>0.8</v>
      </c>
      <c r="K16">
        <v>187.798</v>
      </c>
    </row>
    <row r="17" spans="1:11">
      <c r="A17" s="1" t="s">
        <v>14</v>
      </c>
      <c r="B17" s="1" t="s">
        <v>13</v>
      </c>
      <c r="C17">
        <v>16</v>
      </c>
      <c r="D17">
        <v>0</v>
      </c>
      <c r="E17">
        <v>28</v>
      </c>
      <c r="F17">
        <v>52</v>
      </c>
      <c r="G17">
        <v>0.7</v>
      </c>
      <c r="H17">
        <v>1</v>
      </c>
      <c r="I17">
        <v>3</v>
      </c>
      <c r="J17">
        <v>0.5</v>
      </c>
      <c r="K17">
        <v>197.06700000000001</v>
      </c>
    </row>
    <row r="18" spans="1:11">
      <c r="A18" s="1" t="s">
        <v>14</v>
      </c>
      <c r="B18" s="1" t="s">
        <v>13</v>
      </c>
      <c r="C18">
        <v>17</v>
      </c>
      <c r="D18">
        <v>1</v>
      </c>
      <c r="E18">
        <v>36</v>
      </c>
      <c r="F18">
        <v>46</v>
      </c>
      <c r="G18">
        <v>0.87804878048780488</v>
      </c>
      <c r="H18">
        <v>3</v>
      </c>
      <c r="I18">
        <v>4</v>
      </c>
      <c r="J18">
        <v>0.85714285714285721</v>
      </c>
      <c r="K18">
        <v>226.48600000000002</v>
      </c>
    </row>
    <row r="19" spans="1:11">
      <c r="A19" s="1" t="s">
        <v>14</v>
      </c>
      <c r="B19" s="1" t="s">
        <v>13</v>
      </c>
      <c r="C19">
        <v>18</v>
      </c>
      <c r="D19">
        <v>1</v>
      </c>
      <c r="E19">
        <v>43</v>
      </c>
      <c r="F19">
        <v>38</v>
      </c>
      <c r="G19">
        <v>1.0617283950617284</v>
      </c>
      <c r="H19">
        <v>1</v>
      </c>
      <c r="I19">
        <v>3</v>
      </c>
      <c r="J19">
        <v>0.5</v>
      </c>
      <c r="K19">
        <v>258.32300000000004</v>
      </c>
    </row>
    <row r="20" spans="1:11">
      <c r="A20" s="1" t="s">
        <v>14</v>
      </c>
      <c r="B20" s="1" t="s">
        <v>13</v>
      </c>
      <c r="C20">
        <v>19</v>
      </c>
      <c r="D20">
        <v>0</v>
      </c>
      <c r="E20">
        <v>21</v>
      </c>
      <c r="F20">
        <v>71</v>
      </c>
      <c r="G20">
        <v>0.45652173913043481</v>
      </c>
      <c r="H20">
        <v>2</v>
      </c>
      <c r="I20">
        <v>2</v>
      </c>
      <c r="J20">
        <v>1</v>
      </c>
      <c r="K20">
        <v>251.47200000000001</v>
      </c>
    </row>
    <row r="21" spans="1:11">
      <c r="A21" s="1" t="s">
        <v>14</v>
      </c>
      <c r="B21" s="1" t="s">
        <v>13</v>
      </c>
      <c r="C21">
        <v>20</v>
      </c>
      <c r="D21">
        <v>1</v>
      </c>
      <c r="E21">
        <v>49</v>
      </c>
      <c r="F21">
        <v>45</v>
      </c>
      <c r="G21">
        <v>1.0425531914893618</v>
      </c>
      <c r="H21">
        <v>3</v>
      </c>
      <c r="I21">
        <v>3</v>
      </c>
      <c r="J21">
        <v>1</v>
      </c>
      <c r="K21">
        <v>248.65100000000001</v>
      </c>
    </row>
    <row r="22" spans="1:11">
      <c r="A22" s="1" t="s">
        <v>12</v>
      </c>
      <c r="B22" s="1" t="s">
        <v>13</v>
      </c>
      <c r="C22">
        <v>1</v>
      </c>
      <c r="D22">
        <v>1</v>
      </c>
      <c r="E22">
        <v>28</v>
      </c>
      <c r="F22">
        <v>26</v>
      </c>
      <c r="G22">
        <v>1.037037037037037</v>
      </c>
      <c r="H22">
        <v>2</v>
      </c>
      <c r="I22">
        <v>2</v>
      </c>
      <c r="J22">
        <v>1</v>
      </c>
      <c r="K22">
        <v>46.345000000000006</v>
      </c>
    </row>
    <row r="23" spans="1:11">
      <c r="A23" s="1" t="s">
        <v>12</v>
      </c>
      <c r="B23" s="1" t="s">
        <v>13</v>
      </c>
      <c r="C23">
        <v>2</v>
      </c>
      <c r="D23">
        <v>0</v>
      </c>
      <c r="E23">
        <v>25</v>
      </c>
      <c r="F23">
        <v>60</v>
      </c>
      <c r="G23">
        <v>0.58823529411764708</v>
      </c>
      <c r="H23">
        <v>1</v>
      </c>
      <c r="I23">
        <v>2</v>
      </c>
      <c r="J23">
        <v>0.66666666666666674</v>
      </c>
      <c r="K23">
        <v>39.897000000000006</v>
      </c>
    </row>
    <row r="24" spans="1:11">
      <c r="A24" s="1" t="s">
        <v>12</v>
      </c>
      <c r="B24" s="1" t="s">
        <v>13</v>
      </c>
      <c r="C24">
        <v>4</v>
      </c>
      <c r="D24">
        <v>0</v>
      </c>
      <c r="E24">
        <v>20</v>
      </c>
      <c r="F24">
        <v>53</v>
      </c>
      <c r="G24">
        <v>0.54794520547945202</v>
      </c>
      <c r="H24">
        <v>3</v>
      </c>
      <c r="I24">
        <v>4</v>
      </c>
      <c r="J24">
        <v>0.85714285714285721</v>
      </c>
      <c r="K24">
        <v>78.988</v>
      </c>
    </row>
    <row r="25" spans="1:11">
      <c r="A25" s="1" t="s">
        <v>12</v>
      </c>
      <c r="B25" s="1" t="s">
        <v>13</v>
      </c>
      <c r="C25">
        <v>5</v>
      </c>
      <c r="D25">
        <v>0</v>
      </c>
      <c r="E25">
        <v>27</v>
      </c>
      <c r="F25">
        <v>38</v>
      </c>
      <c r="G25">
        <v>0.8307692307692307</v>
      </c>
      <c r="H25">
        <v>2</v>
      </c>
      <c r="I25">
        <v>4</v>
      </c>
      <c r="J25">
        <v>0.66666666666666674</v>
      </c>
      <c r="K25">
        <v>69.316000000000003</v>
      </c>
    </row>
    <row r="26" spans="1:11">
      <c r="A26" s="1" t="s">
        <v>12</v>
      </c>
      <c r="B26" s="1" t="s">
        <v>13</v>
      </c>
      <c r="C26">
        <v>6</v>
      </c>
      <c r="D26">
        <v>1</v>
      </c>
      <c r="E26">
        <v>44</v>
      </c>
      <c r="F26">
        <v>48</v>
      </c>
      <c r="G26">
        <v>0.95652173913043481</v>
      </c>
      <c r="H26">
        <v>2</v>
      </c>
      <c r="I26">
        <v>3</v>
      </c>
      <c r="J26">
        <v>0.8</v>
      </c>
      <c r="K26">
        <v>83.018000000000001</v>
      </c>
    </row>
    <row r="27" spans="1:11">
      <c r="A27" s="1" t="s">
        <v>12</v>
      </c>
      <c r="B27" s="1" t="s">
        <v>13</v>
      </c>
      <c r="C27">
        <v>7</v>
      </c>
      <c r="D27">
        <v>1</v>
      </c>
      <c r="E27">
        <v>23</v>
      </c>
      <c r="F27">
        <v>30</v>
      </c>
      <c r="G27">
        <v>0.86792452830188682</v>
      </c>
      <c r="H27">
        <v>3</v>
      </c>
      <c r="I27">
        <v>3</v>
      </c>
      <c r="J27">
        <v>1</v>
      </c>
      <c r="K27">
        <v>97.52600000000001</v>
      </c>
    </row>
    <row r="28" spans="1:11">
      <c r="A28" s="1" t="s">
        <v>12</v>
      </c>
      <c r="B28" s="1" t="s">
        <v>13</v>
      </c>
      <c r="C28">
        <v>8</v>
      </c>
      <c r="D28">
        <v>0</v>
      </c>
      <c r="E28">
        <v>28</v>
      </c>
      <c r="F28">
        <v>62</v>
      </c>
      <c r="G28">
        <v>0.62222222222222223</v>
      </c>
      <c r="H28">
        <v>2</v>
      </c>
      <c r="I28">
        <v>3</v>
      </c>
      <c r="J28">
        <v>0.8</v>
      </c>
      <c r="K28">
        <v>131.78100000000001</v>
      </c>
    </row>
    <row r="29" spans="1:11">
      <c r="A29" s="1" t="s">
        <v>12</v>
      </c>
      <c r="B29" s="1" t="s">
        <v>13</v>
      </c>
      <c r="C29">
        <v>9</v>
      </c>
      <c r="D29">
        <v>1</v>
      </c>
      <c r="E29">
        <v>62</v>
      </c>
      <c r="F29">
        <v>59</v>
      </c>
      <c r="G29">
        <v>1.024793388429752</v>
      </c>
      <c r="H29">
        <v>2</v>
      </c>
      <c r="I29">
        <v>2</v>
      </c>
      <c r="J29">
        <v>1</v>
      </c>
      <c r="K29">
        <v>132.99</v>
      </c>
    </row>
    <row r="30" spans="1:11">
      <c r="A30" s="1" t="s">
        <v>12</v>
      </c>
      <c r="B30" s="1" t="s">
        <v>13</v>
      </c>
      <c r="C30">
        <v>10</v>
      </c>
      <c r="D30">
        <v>0</v>
      </c>
      <c r="E30">
        <v>44</v>
      </c>
      <c r="F30">
        <v>52</v>
      </c>
      <c r="G30">
        <v>0.91666666666666663</v>
      </c>
      <c r="H30">
        <v>1</v>
      </c>
      <c r="I30">
        <v>2</v>
      </c>
      <c r="J30">
        <v>0.66666666666666674</v>
      </c>
      <c r="K30">
        <v>118.88500000000001</v>
      </c>
    </row>
    <row r="31" spans="1:11">
      <c r="A31" s="1" t="s">
        <v>12</v>
      </c>
      <c r="B31" s="1" t="s">
        <v>13</v>
      </c>
      <c r="C31">
        <v>11</v>
      </c>
      <c r="D31">
        <v>1</v>
      </c>
      <c r="E31">
        <v>41</v>
      </c>
      <c r="F31">
        <v>40</v>
      </c>
      <c r="G31">
        <v>1.0123456790123457</v>
      </c>
      <c r="H31">
        <v>2</v>
      </c>
      <c r="I31">
        <v>2</v>
      </c>
      <c r="J31">
        <v>1</v>
      </c>
      <c r="K31">
        <v>103.16800000000001</v>
      </c>
    </row>
    <row r="32" spans="1:11">
      <c r="A32" s="1" t="s">
        <v>12</v>
      </c>
      <c r="B32" s="1" t="s">
        <v>13</v>
      </c>
      <c r="C32">
        <v>12</v>
      </c>
      <c r="D32">
        <v>1</v>
      </c>
      <c r="E32">
        <v>51</v>
      </c>
      <c r="F32">
        <v>50</v>
      </c>
      <c r="G32">
        <v>1.0099009900990099</v>
      </c>
      <c r="H32">
        <v>2</v>
      </c>
      <c r="I32">
        <v>2</v>
      </c>
      <c r="J32">
        <v>1</v>
      </c>
      <c r="K32">
        <v>111.631</v>
      </c>
    </row>
    <row r="33" spans="1:11">
      <c r="A33" s="1" t="s">
        <v>12</v>
      </c>
      <c r="B33" s="1" t="s">
        <v>13</v>
      </c>
      <c r="C33">
        <v>14</v>
      </c>
      <c r="D33">
        <v>1</v>
      </c>
      <c r="E33">
        <v>46</v>
      </c>
      <c r="F33">
        <v>42</v>
      </c>
      <c r="G33">
        <v>1.0454545454545454</v>
      </c>
      <c r="H33">
        <v>2</v>
      </c>
      <c r="I33">
        <v>3</v>
      </c>
      <c r="J33">
        <v>0.8</v>
      </c>
      <c r="K33">
        <v>158.78200000000001</v>
      </c>
    </row>
    <row r="34" spans="1:11">
      <c r="A34" s="1" t="s">
        <v>12</v>
      </c>
      <c r="B34" s="1" t="s">
        <v>13</v>
      </c>
      <c r="C34">
        <v>16</v>
      </c>
      <c r="D34">
        <v>1</v>
      </c>
      <c r="E34">
        <v>39</v>
      </c>
      <c r="F34">
        <v>68</v>
      </c>
      <c r="G34">
        <v>0.72897196261682251</v>
      </c>
      <c r="H34">
        <v>2</v>
      </c>
      <c r="I34">
        <v>2</v>
      </c>
      <c r="J34">
        <v>1</v>
      </c>
      <c r="K34">
        <v>195.05200000000002</v>
      </c>
    </row>
    <row r="35" spans="1:11">
      <c r="A35" s="1" t="s">
        <v>12</v>
      </c>
      <c r="B35" s="1" t="s">
        <v>13</v>
      </c>
      <c r="C35">
        <v>18</v>
      </c>
      <c r="D35">
        <v>1</v>
      </c>
      <c r="E35">
        <v>27</v>
      </c>
      <c r="F35">
        <v>33</v>
      </c>
      <c r="G35">
        <v>0.9</v>
      </c>
      <c r="H35">
        <v>2</v>
      </c>
      <c r="I35">
        <v>3</v>
      </c>
      <c r="J35">
        <v>0.8</v>
      </c>
      <c r="K35">
        <v>217.62</v>
      </c>
    </row>
    <row r="36" spans="1:11">
      <c r="A36" s="1" t="s">
        <v>12</v>
      </c>
      <c r="B36" s="1" t="s">
        <v>13</v>
      </c>
      <c r="C36">
        <v>19</v>
      </c>
      <c r="D36">
        <v>1</v>
      </c>
      <c r="E36">
        <v>31</v>
      </c>
      <c r="F36">
        <v>36</v>
      </c>
      <c r="G36">
        <v>0.92537313432835822</v>
      </c>
      <c r="H36">
        <v>2</v>
      </c>
      <c r="I36">
        <v>3</v>
      </c>
      <c r="J36">
        <v>0.8</v>
      </c>
      <c r="K36">
        <v>241.8</v>
      </c>
    </row>
    <row r="37" spans="1:11">
      <c r="A37" s="1" t="s">
        <v>12</v>
      </c>
      <c r="B37" s="1" t="s">
        <v>13</v>
      </c>
      <c r="C37">
        <v>20</v>
      </c>
      <c r="D37">
        <v>1</v>
      </c>
      <c r="E37">
        <v>46</v>
      </c>
      <c r="F37">
        <v>48</v>
      </c>
      <c r="G37">
        <v>0.97872340425531912</v>
      </c>
      <c r="H37">
        <v>3</v>
      </c>
      <c r="I37">
        <v>3</v>
      </c>
      <c r="J37">
        <v>1</v>
      </c>
      <c r="K37">
        <v>284.51800000000003</v>
      </c>
    </row>
    <row r="38" spans="1:11">
      <c r="A38" s="1" t="s">
        <v>12</v>
      </c>
      <c r="B38" s="1" t="s">
        <v>13</v>
      </c>
      <c r="C38">
        <v>21</v>
      </c>
      <c r="D38">
        <v>0</v>
      </c>
      <c r="E38">
        <v>42</v>
      </c>
      <c r="F38">
        <v>71</v>
      </c>
      <c r="G38">
        <v>0.74336283185840712</v>
      </c>
      <c r="H38">
        <v>2</v>
      </c>
      <c r="I38">
        <v>3</v>
      </c>
      <c r="J38">
        <v>0.8</v>
      </c>
      <c r="K38">
        <v>271.62200000000001</v>
      </c>
    </row>
    <row r="39" spans="1:11">
      <c r="A39" s="1" t="s">
        <v>15</v>
      </c>
      <c r="B39" s="1" t="s">
        <v>13</v>
      </c>
      <c r="C39">
        <v>1</v>
      </c>
      <c r="D39">
        <v>0</v>
      </c>
      <c r="E39">
        <v>31</v>
      </c>
      <c r="F39">
        <v>23</v>
      </c>
      <c r="G39">
        <v>1.1481481481481481</v>
      </c>
      <c r="H39">
        <v>4</v>
      </c>
      <c r="I39">
        <v>5</v>
      </c>
      <c r="J39">
        <v>0.88888888888888884</v>
      </c>
      <c r="K39">
        <v>70.525000000000006</v>
      </c>
    </row>
    <row r="40" spans="1:11">
      <c r="A40" s="1" t="s">
        <v>15</v>
      </c>
      <c r="B40" s="1" t="s">
        <v>13</v>
      </c>
      <c r="C40">
        <v>2</v>
      </c>
      <c r="D40">
        <v>1</v>
      </c>
      <c r="E40">
        <v>39</v>
      </c>
      <c r="F40">
        <v>83</v>
      </c>
      <c r="G40">
        <v>0.63934426229508201</v>
      </c>
      <c r="H40">
        <v>4</v>
      </c>
      <c r="I40">
        <v>4</v>
      </c>
      <c r="J40">
        <v>1</v>
      </c>
      <c r="K40">
        <v>58.838000000000001</v>
      </c>
    </row>
    <row r="41" spans="1:11">
      <c r="A41" s="1" t="s">
        <v>15</v>
      </c>
      <c r="B41" s="1" t="s">
        <v>13</v>
      </c>
      <c r="C41">
        <v>3</v>
      </c>
      <c r="D41">
        <v>0</v>
      </c>
      <c r="E41">
        <v>20</v>
      </c>
      <c r="F41">
        <v>67</v>
      </c>
      <c r="G41">
        <v>0.45977011494252873</v>
      </c>
      <c r="H41">
        <v>1</v>
      </c>
      <c r="I41">
        <v>3</v>
      </c>
      <c r="J41">
        <v>0.5</v>
      </c>
      <c r="K41">
        <v>49.166000000000004</v>
      </c>
    </row>
    <row r="42" spans="1:11">
      <c r="A42" s="1" t="s">
        <v>15</v>
      </c>
      <c r="B42" s="1" t="s">
        <v>13</v>
      </c>
      <c r="C42">
        <v>4</v>
      </c>
      <c r="D42">
        <v>0</v>
      </c>
      <c r="E42">
        <v>24</v>
      </c>
      <c r="F42">
        <v>57</v>
      </c>
      <c r="G42">
        <v>0.59259259259259256</v>
      </c>
      <c r="H42">
        <v>1</v>
      </c>
      <c r="I42">
        <v>4</v>
      </c>
      <c r="J42">
        <v>0.4</v>
      </c>
      <c r="K42">
        <v>51.584000000000003</v>
      </c>
    </row>
    <row r="43" spans="1:11">
      <c r="A43" s="1" t="s">
        <v>15</v>
      </c>
      <c r="B43" s="1" t="s">
        <v>13</v>
      </c>
      <c r="C43">
        <v>5</v>
      </c>
      <c r="D43">
        <v>0</v>
      </c>
      <c r="E43">
        <v>40</v>
      </c>
      <c r="F43">
        <v>75</v>
      </c>
      <c r="G43">
        <v>0.69565217391304346</v>
      </c>
      <c r="H43">
        <v>2</v>
      </c>
      <c r="I43">
        <v>1</v>
      </c>
      <c r="J43">
        <v>1.3333333333333333</v>
      </c>
      <c r="K43">
        <v>71.331000000000003</v>
      </c>
    </row>
    <row r="44" spans="1:11">
      <c r="A44" s="1" t="s">
        <v>15</v>
      </c>
      <c r="B44" s="1" t="s">
        <v>13</v>
      </c>
      <c r="C44">
        <v>6</v>
      </c>
      <c r="D44">
        <v>0</v>
      </c>
      <c r="E44">
        <v>24</v>
      </c>
      <c r="F44">
        <v>60</v>
      </c>
      <c r="G44">
        <v>0.5714285714285714</v>
      </c>
      <c r="H44">
        <v>1</v>
      </c>
      <c r="I44">
        <v>1</v>
      </c>
      <c r="J44">
        <v>1</v>
      </c>
      <c r="K44">
        <v>78.585000000000008</v>
      </c>
    </row>
    <row r="45" spans="1:11">
      <c r="A45" s="1" t="s">
        <v>15</v>
      </c>
      <c r="B45" s="1" t="s">
        <v>13</v>
      </c>
      <c r="C45">
        <v>7</v>
      </c>
      <c r="D45">
        <v>0</v>
      </c>
      <c r="E45">
        <v>10</v>
      </c>
      <c r="F45">
        <v>55</v>
      </c>
      <c r="G45">
        <v>0.30769230769230771</v>
      </c>
      <c r="H45">
        <v>2</v>
      </c>
      <c r="I45">
        <v>3</v>
      </c>
      <c r="J45">
        <v>0.8</v>
      </c>
      <c r="K45">
        <v>43.524000000000001</v>
      </c>
    </row>
    <row r="46" spans="1:11">
      <c r="A46" s="1" t="s">
        <v>15</v>
      </c>
      <c r="B46" s="1" t="s">
        <v>13</v>
      </c>
      <c r="C46">
        <v>8</v>
      </c>
      <c r="D46">
        <v>1</v>
      </c>
      <c r="E46">
        <v>42</v>
      </c>
      <c r="F46">
        <v>42</v>
      </c>
      <c r="G46">
        <v>1</v>
      </c>
      <c r="H46">
        <v>4</v>
      </c>
      <c r="I46">
        <v>5</v>
      </c>
      <c r="J46">
        <v>0.88888888888888884</v>
      </c>
      <c r="K46">
        <v>38.285000000000004</v>
      </c>
    </row>
    <row r="47" spans="1:11">
      <c r="A47" s="1" t="s">
        <v>15</v>
      </c>
      <c r="B47" s="1" t="s">
        <v>13</v>
      </c>
      <c r="C47">
        <v>9</v>
      </c>
      <c r="D47">
        <v>1</v>
      </c>
      <c r="E47">
        <v>43</v>
      </c>
      <c r="F47">
        <v>45</v>
      </c>
      <c r="G47">
        <v>0.97727272727272729</v>
      </c>
      <c r="H47">
        <v>2</v>
      </c>
      <c r="I47">
        <v>4</v>
      </c>
      <c r="J47">
        <v>0.66666666666666674</v>
      </c>
      <c r="K47">
        <v>88.257000000000005</v>
      </c>
    </row>
    <row r="48" spans="1:11">
      <c r="A48" s="1" t="s">
        <v>15</v>
      </c>
      <c r="B48" s="1" t="s">
        <v>13</v>
      </c>
      <c r="C48">
        <v>10</v>
      </c>
      <c r="D48">
        <v>0</v>
      </c>
      <c r="E48">
        <v>33</v>
      </c>
      <c r="F48">
        <v>36</v>
      </c>
      <c r="G48">
        <v>0.95652173913043481</v>
      </c>
      <c r="H48">
        <v>6</v>
      </c>
      <c r="I48">
        <v>4</v>
      </c>
      <c r="J48">
        <v>1.2</v>
      </c>
      <c r="K48">
        <v>6.0449999999999999</v>
      </c>
    </row>
    <row r="49" spans="1:11">
      <c r="A49" s="1" t="s">
        <v>15</v>
      </c>
      <c r="B49" s="1" t="s">
        <v>13</v>
      </c>
      <c r="C49">
        <v>11</v>
      </c>
      <c r="D49">
        <v>0</v>
      </c>
      <c r="E49">
        <v>17</v>
      </c>
      <c r="F49">
        <v>43</v>
      </c>
      <c r="G49">
        <v>0.56666666666666665</v>
      </c>
      <c r="H49">
        <v>4</v>
      </c>
      <c r="I49">
        <v>4</v>
      </c>
      <c r="J49">
        <v>1</v>
      </c>
      <c r="K49">
        <v>39.494</v>
      </c>
    </row>
    <row r="50" spans="1:11">
      <c r="A50" s="1" t="s">
        <v>15</v>
      </c>
      <c r="B50" s="1" t="s">
        <v>13</v>
      </c>
      <c r="C50">
        <v>12</v>
      </c>
      <c r="D50">
        <v>1</v>
      </c>
      <c r="E50">
        <v>32</v>
      </c>
      <c r="F50">
        <v>63</v>
      </c>
      <c r="G50">
        <v>0.67368421052631577</v>
      </c>
      <c r="H50">
        <v>3</v>
      </c>
      <c r="I50">
        <v>4</v>
      </c>
      <c r="J50">
        <v>0.85714285714285721</v>
      </c>
      <c r="K50">
        <v>74.555000000000007</v>
      </c>
    </row>
    <row r="51" spans="1:11">
      <c r="A51" s="1" t="s">
        <v>15</v>
      </c>
      <c r="B51" s="1" t="s">
        <v>13</v>
      </c>
      <c r="C51">
        <v>19</v>
      </c>
      <c r="D51">
        <v>0</v>
      </c>
      <c r="E51">
        <v>34</v>
      </c>
      <c r="F51">
        <v>91</v>
      </c>
      <c r="G51">
        <v>0.54400000000000004</v>
      </c>
      <c r="H51">
        <v>3</v>
      </c>
      <c r="I51">
        <v>4</v>
      </c>
      <c r="J51">
        <v>0.85714285714285721</v>
      </c>
      <c r="K51">
        <v>132.99</v>
      </c>
    </row>
    <row r="52" spans="1:11">
      <c r="A52" s="1" t="s">
        <v>15</v>
      </c>
      <c r="B52" s="1" t="s">
        <v>13</v>
      </c>
      <c r="C52">
        <v>20</v>
      </c>
      <c r="D52">
        <v>1</v>
      </c>
      <c r="E52">
        <v>71</v>
      </c>
      <c r="F52">
        <v>74</v>
      </c>
      <c r="G52">
        <v>0.97931034482758617</v>
      </c>
      <c r="H52">
        <v>3</v>
      </c>
      <c r="I52">
        <v>3</v>
      </c>
      <c r="J52">
        <v>1</v>
      </c>
      <c r="K52">
        <v>191.02200000000002</v>
      </c>
    </row>
    <row r="53" spans="1:11">
      <c r="A53" s="1" t="s">
        <v>15</v>
      </c>
      <c r="B53" s="1" t="s">
        <v>13</v>
      </c>
      <c r="C53">
        <v>21</v>
      </c>
      <c r="D53">
        <v>0</v>
      </c>
      <c r="E53">
        <v>29</v>
      </c>
      <c r="F53">
        <v>55</v>
      </c>
      <c r="G53">
        <v>0.69047619047619047</v>
      </c>
      <c r="H53">
        <v>2</v>
      </c>
      <c r="I53">
        <v>2</v>
      </c>
      <c r="J53">
        <v>1</v>
      </c>
      <c r="K53">
        <v>137.02000000000001</v>
      </c>
    </row>
    <row r="54" spans="1:11">
      <c r="A54" s="1" t="s">
        <v>15</v>
      </c>
      <c r="B54" s="1" t="s">
        <v>13</v>
      </c>
      <c r="C54">
        <v>23</v>
      </c>
      <c r="D54">
        <v>0</v>
      </c>
      <c r="E54">
        <v>24</v>
      </c>
      <c r="F54">
        <v>55</v>
      </c>
      <c r="G54">
        <v>0.60759493670886078</v>
      </c>
      <c r="H54">
        <v>3</v>
      </c>
      <c r="I54">
        <v>4</v>
      </c>
      <c r="J54">
        <v>0.85714285714285721</v>
      </c>
      <c r="K54">
        <v>98.332000000000008</v>
      </c>
    </row>
    <row r="55" spans="1:11">
      <c r="A55" s="1" t="s">
        <v>15</v>
      </c>
      <c r="B55" s="1" t="s">
        <v>13</v>
      </c>
      <c r="C55">
        <v>24</v>
      </c>
      <c r="D55">
        <v>1</v>
      </c>
      <c r="E55">
        <v>52</v>
      </c>
      <c r="F55">
        <v>54</v>
      </c>
      <c r="G55">
        <v>0.98113207547169812</v>
      </c>
      <c r="H55">
        <v>2</v>
      </c>
      <c r="I55">
        <v>2</v>
      </c>
      <c r="J55">
        <v>1</v>
      </c>
      <c r="K55">
        <v>181.75300000000001</v>
      </c>
    </row>
    <row r="56" spans="1:11">
      <c r="A56" s="1" t="s">
        <v>15</v>
      </c>
      <c r="B56" s="1" t="s">
        <v>13</v>
      </c>
      <c r="C56">
        <v>25</v>
      </c>
      <c r="D56">
        <v>1</v>
      </c>
      <c r="E56">
        <v>47</v>
      </c>
      <c r="F56">
        <v>64</v>
      </c>
      <c r="G56">
        <v>0.84684684684684686</v>
      </c>
      <c r="H56">
        <v>4</v>
      </c>
      <c r="I56">
        <v>4</v>
      </c>
      <c r="J56">
        <v>1</v>
      </c>
      <c r="K56">
        <v>230.51600000000002</v>
      </c>
    </row>
    <row r="57" spans="1:11">
      <c r="A57" s="1" t="s">
        <v>15</v>
      </c>
      <c r="B57" s="1" t="s">
        <v>13</v>
      </c>
      <c r="C57">
        <v>26</v>
      </c>
      <c r="D57">
        <v>1</v>
      </c>
      <c r="E57">
        <v>44</v>
      </c>
      <c r="F57">
        <v>63</v>
      </c>
      <c r="G57">
        <v>0.82242990654205606</v>
      </c>
      <c r="H57">
        <v>3</v>
      </c>
      <c r="I57">
        <v>3</v>
      </c>
      <c r="J57">
        <v>1</v>
      </c>
      <c r="K57">
        <v>292.57800000000003</v>
      </c>
    </row>
    <row r="58" spans="1:11">
      <c r="A58" s="1" t="s">
        <v>15</v>
      </c>
      <c r="B58" s="1" t="s">
        <v>13</v>
      </c>
      <c r="C58">
        <v>27</v>
      </c>
      <c r="D58">
        <v>1</v>
      </c>
      <c r="E58">
        <v>36</v>
      </c>
      <c r="F58">
        <v>50</v>
      </c>
      <c r="G58">
        <v>0.83720930232558133</v>
      </c>
      <c r="H58">
        <v>2</v>
      </c>
      <c r="I58">
        <v>3</v>
      </c>
      <c r="J58">
        <v>0.8</v>
      </c>
      <c r="K58">
        <v>229.71</v>
      </c>
    </row>
    <row r="59" spans="1:11">
      <c r="A59" s="1" t="s">
        <v>15</v>
      </c>
      <c r="B59" s="1" t="s">
        <v>13</v>
      </c>
      <c r="C59">
        <v>28</v>
      </c>
      <c r="D59">
        <v>1</v>
      </c>
      <c r="E59">
        <v>28</v>
      </c>
      <c r="F59">
        <v>39</v>
      </c>
      <c r="G59">
        <v>0.83582089552238803</v>
      </c>
      <c r="H59">
        <v>2</v>
      </c>
      <c r="I59">
        <v>3</v>
      </c>
      <c r="J59">
        <v>0.8</v>
      </c>
      <c r="K59">
        <v>254.29300000000001</v>
      </c>
    </row>
    <row r="60" spans="1:11">
      <c r="A60" s="1" t="s">
        <v>15</v>
      </c>
      <c r="B60" s="1" t="s">
        <v>13</v>
      </c>
      <c r="C60">
        <v>29</v>
      </c>
      <c r="D60">
        <v>1</v>
      </c>
      <c r="E60">
        <v>45</v>
      </c>
      <c r="F60">
        <v>41</v>
      </c>
      <c r="G60">
        <v>1.0465116279069768</v>
      </c>
      <c r="H60">
        <v>2</v>
      </c>
      <c r="I60">
        <v>3</v>
      </c>
      <c r="J60">
        <v>0.8</v>
      </c>
      <c r="K60">
        <v>288.95100000000002</v>
      </c>
    </row>
    <row r="61" spans="1:11">
      <c r="A61" s="1" t="s">
        <v>15</v>
      </c>
      <c r="B61" s="1" t="s">
        <v>13</v>
      </c>
      <c r="C61">
        <v>30</v>
      </c>
      <c r="D61">
        <v>1</v>
      </c>
      <c r="E61">
        <v>47</v>
      </c>
      <c r="F61">
        <v>43</v>
      </c>
      <c r="G61">
        <v>1.0444444444444445</v>
      </c>
      <c r="H61">
        <v>2</v>
      </c>
      <c r="I61">
        <v>3</v>
      </c>
      <c r="J61">
        <v>0.8</v>
      </c>
      <c r="K61">
        <v>311.92200000000003</v>
      </c>
    </row>
    <row r="62" spans="1:11">
      <c r="A62" s="1" t="s">
        <v>20</v>
      </c>
      <c r="B62" s="1" t="s">
        <v>13</v>
      </c>
      <c r="C62">
        <v>1</v>
      </c>
      <c r="D62">
        <v>0</v>
      </c>
      <c r="E62">
        <v>38</v>
      </c>
      <c r="F62">
        <v>74</v>
      </c>
      <c r="G62">
        <v>0.6785714285714286</v>
      </c>
      <c r="H62">
        <v>1</v>
      </c>
      <c r="I62">
        <v>2</v>
      </c>
      <c r="J62">
        <v>0.66666666666666674</v>
      </c>
      <c r="K62">
        <v>37.882000000000005</v>
      </c>
    </row>
    <row r="63" spans="1:11">
      <c r="A63" s="1" t="s">
        <v>20</v>
      </c>
      <c r="B63" s="1" t="s">
        <v>13</v>
      </c>
      <c r="C63">
        <v>2</v>
      </c>
      <c r="D63">
        <v>1</v>
      </c>
      <c r="E63">
        <v>34</v>
      </c>
      <c r="F63">
        <v>35</v>
      </c>
      <c r="G63">
        <v>0.98550724637681164</v>
      </c>
      <c r="H63">
        <v>3</v>
      </c>
      <c r="I63">
        <v>4</v>
      </c>
      <c r="J63">
        <v>0.85714285714285721</v>
      </c>
      <c r="K63">
        <v>37.478999999999999</v>
      </c>
    </row>
    <row r="64" spans="1:11">
      <c r="A64" s="1" t="s">
        <v>20</v>
      </c>
      <c r="B64" s="1" t="s">
        <v>13</v>
      </c>
      <c r="C64">
        <v>3</v>
      </c>
      <c r="D64">
        <v>1</v>
      </c>
      <c r="E64">
        <v>62</v>
      </c>
      <c r="F64">
        <v>40</v>
      </c>
      <c r="G64">
        <v>1.215686274509804</v>
      </c>
      <c r="H64">
        <v>4</v>
      </c>
      <c r="I64">
        <v>4</v>
      </c>
      <c r="J64">
        <v>1</v>
      </c>
      <c r="K64">
        <v>75.76400000000001</v>
      </c>
    </row>
    <row r="65" spans="1:11">
      <c r="A65" s="1" t="s">
        <v>20</v>
      </c>
      <c r="B65" s="1" t="s">
        <v>13</v>
      </c>
      <c r="C65">
        <v>4</v>
      </c>
      <c r="D65">
        <v>0</v>
      </c>
      <c r="E65">
        <v>54</v>
      </c>
      <c r="F65">
        <v>57</v>
      </c>
      <c r="G65">
        <v>0.97297297297297303</v>
      </c>
      <c r="H65">
        <v>3</v>
      </c>
      <c r="I65">
        <v>4</v>
      </c>
      <c r="J65">
        <v>0.85714285714285721</v>
      </c>
      <c r="K65">
        <v>73.749000000000009</v>
      </c>
    </row>
    <row r="66" spans="1:11">
      <c r="A66" s="1" t="s">
        <v>20</v>
      </c>
      <c r="B66" s="1" t="s">
        <v>13</v>
      </c>
      <c r="C66">
        <v>6</v>
      </c>
      <c r="D66">
        <v>1</v>
      </c>
      <c r="E66">
        <v>27</v>
      </c>
      <c r="F66">
        <v>31</v>
      </c>
      <c r="G66">
        <v>0.93103448275862066</v>
      </c>
      <c r="H66">
        <v>2</v>
      </c>
      <c r="I66">
        <v>3</v>
      </c>
      <c r="J66">
        <v>0.8</v>
      </c>
      <c r="K66">
        <v>25.389000000000003</v>
      </c>
    </row>
    <row r="67" spans="1:11">
      <c r="A67" s="1" t="s">
        <v>20</v>
      </c>
      <c r="B67" s="1" t="s">
        <v>13</v>
      </c>
      <c r="C67">
        <v>7</v>
      </c>
      <c r="D67">
        <v>1</v>
      </c>
      <c r="E67">
        <v>42</v>
      </c>
      <c r="F67">
        <v>38</v>
      </c>
      <c r="G67">
        <v>1.05</v>
      </c>
      <c r="H67">
        <v>3</v>
      </c>
      <c r="I67">
        <v>3</v>
      </c>
      <c r="J67">
        <v>1</v>
      </c>
      <c r="K67">
        <v>71.734000000000009</v>
      </c>
    </row>
    <row r="68" spans="1:11">
      <c r="A68" s="1" t="s">
        <v>20</v>
      </c>
      <c r="B68" s="1" t="s">
        <v>13</v>
      </c>
      <c r="C68">
        <v>8</v>
      </c>
      <c r="D68">
        <v>1</v>
      </c>
      <c r="E68">
        <v>56</v>
      </c>
      <c r="F68">
        <v>54</v>
      </c>
      <c r="G68">
        <v>1.0181818181818181</v>
      </c>
      <c r="H68">
        <v>3</v>
      </c>
      <c r="I68">
        <v>3</v>
      </c>
      <c r="J68">
        <v>1</v>
      </c>
      <c r="K68">
        <v>133.79600000000002</v>
      </c>
    </row>
    <row r="69" spans="1:11">
      <c r="A69" s="1" t="s">
        <v>20</v>
      </c>
      <c r="B69" s="1" t="s">
        <v>13</v>
      </c>
      <c r="C69">
        <v>9</v>
      </c>
      <c r="D69">
        <v>0</v>
      </c>
      <c r="E69">
        <v>47</v>
      </c>
      <c r="F69">
        <v>39</v>
      </c>
      <c r="G69">
        <v>1.0930232558139534</v>
      </c>
      <c r="H69">
        <v>2</v>
      </c>
      <c r="I69">
        <v>3</v>
      </c>
      <c r="J69">
        <v>0.8</v>
      </c>
      <c r="K69">
        <v>95.914000000000001</v>
      </c>
    </row>
    <row r="70" spans="1:11">
      <c r="A70" s="1" t="s">
        <v>20</v>
      </c>
      <c r="B70" s="1" t="s">
        <v>13</v>
      </c>
      <c r="C70">
        <v>10</v>
      </c>
      <c r="D70">
        <v>1</v>
      </c>
      <c r="E70">
        <v>39</v>
      </c>
      <c r="F70">
        <v>63</v>
      </c>
      <c r="G70">
        <v>0.76470588235294112</v>
      </c>
      <c r="H70">
        <v>4</v>
      </c>
      <c r="I70">
        <v>4</v>
      </c>
      <c r="J70">
        <v>1</v>
      </c>
      <c r="K70">
        <v>118.88500000000001</v>
      </c>
    </row>
    <row r="71" spans="1:11">
      <c r="A71" s="1" t="s">
        <v>20</v>
      </c>
      <c r="B71" s="1" t="s">
        <v>13</v>
      </c>
      <c r="C71">
        <v>12</v>
      </c>
      <c r="D71">
        <v>0</v>
      </c>
      <c r="E71">
        <v>37</v>
      </c>
      <c r="F71">
        <v>66</v>
      </c>
      <c r="G71">
        <v>0.71844660194174759</v>
      </c>
      <c r="H71">
        <v>2</v>
      </c>
      <c r="I71">
        <v>3</v>
      </c>
      <c r="J71">
        <v>0.8</v>
      </c>
      <c r="K71">
        <v>180.14100000000002</v>
      </c>
    </row>
    <row r="72" spans="1:11">
      <c r="A72" s="1" t="s">
        <v>21</v>
      </c>
      <c r="B72" s="1" t="s">
        <v>13</v>
      </c>
      <c r="C72">
        <v>1</v>
      </c>
      <c r="D72">
        <v>0</v>
      </c>
      <c r="E72">
        <v>20</v>
      </c>
      <c r="F72">
        <v>59</v>
      </c>
      <c r="G72">
        <v>0.50632911392405067</v>
      </c>
      <c r="H72">
        <v>2</v>
      </c>
      <c r="I72">
        <v>3</v>
      </c>
      <c r="J72">
        <v>0.8</v>
      </c>
      <c r="K72">
        <v>84.227000000000004</v>
      </c>
    </row>
    <row r="73" spans="1:11">
      <c r="A73" s="1" t="s">
        <v>21</v>
      </c>
      <c r="B73" s="1" t="s">
        <v>13</v>
      </c>
      <c r="C73">
        <v>3</v>
      </c>
      <c r="D73">
        <v>0</v>
      </c>
      <c r="E73">
        <v>22</v>
      </c>
      <c r="F73">
        <v>47</v>
      </c>
      <c r="G73">
        <v>0.6376811594202898</v>
      </c>
      <c r="H73">
        <v>2</v>
      </c>
      <c r="I73">
        <v>3</v>
      </c>
      <c r="J73">
        <v>0.8</v>
      </c>
      <c r="K73">
        <v>44.733000000000004</v>
      </c>
    </row>
    <row r="74" spans="1:11">
      <c r="A74" s="1" t="s">
        <v>21</v>
      </c>
      <c r="B74" s="1" t="s">
        <v>13</v>
      </c>
      <c r="C74">
        <v>4</v>
      </c>
      <c r="D74">
        <v>0</v>
      </c>
      <c r="E74">
        <v>59</v>
      </c>
      <c r="F74">
        <v>75</v>
      </c>
      <c r="G74">
        <v>0.88059701492537312</v>
      </c>
      <c r="H74">
        <v>1</v>
      </c>
      <c r="I74">
        <v>3</v>
      </c>
      <c r="J74">
        <v>0.5</v>
      </c>
      <c r="K74">
        <v>67.301000000000002</v>
      </c>
    </row>
    <row r="75" spans="1:11">
      <c r="A75" s="1" t="s">
        <v>21</v>
      </c>
      <c r="B75" s="1" t="s">
        <v>13</v>
      </c>
      <c r="C75">
        <v>5</v>
      </c>
      <c r="D75">
        <v>0</v>
      </c>
      <c r="E75">
        <v>40</v>
      </c>
      <c r="F75">
        <v>69</v>
      </c>
      <c r="G75">
        <v>0.73394495412844041</v>
      </c>
      <c r="H75">
        <v>3</v>
      </c>
      <c r="I75">
        <v>5</v>
      </c>
      <c r="J75">
        <v>0.75</v>
      </c>
      <c r="K75">
        <v>86.64500000000001</v>
      </c>
    </row>
    <row r="76" spans="1:11">
      <c r="A76" s="1" t="s">
        <v>21</v>
      </c>
      <c r="B76" s="1" t="s">
        <v>13</v>
      </c>
      <c r="C76">
        <v>6</v>
      </c>
      <c r="D76">
        <v>0</v>
      </c>
      <c r="E76">
        <v>40</v>
      </c>
      <c r="F76">
        <v>44</v>
      </c>
      <c r="G76">
        <v>0.95238095238095233</v>
      </c>
      <c r="H76">
        <v>3</v>
      </c>
      <c r="I76">
        <v>5</v>
      </c>
      <c r="J76">
        <v>0.75</v>
      </c>
      <c r="K76">
        <v>113.24300000000001</v>
      </c>
    </row>
    <row r="77" spans="1:11">
      <c r="A77" s="1" t="s">
        <v>21</v>
      </c>
      <c r="B77" s="1" t="s">
        <v>13</v>
      </c>
      <c r="C77">
        <v>7</v>
      </c>
      <c r="D77">
        <v>0</v>
      </c>
      <c r="E77">
        <v>30</v>
      </c>
      <c r="F77">
        <v>68</v>
      </c>
      <c r="G77">
        <v>0.61224489795918369</v>
      </c>
      <c r="H77">
        <v>2</v>
      </c>
      <c r="I77">
        <v>2</v>
      </c>
      <c r="J77">
        <v>1</v>
      </c>
      <c r="K77">
        <v>141.85599999999999</v>
      </c>
    </row>
    <row r="78" spans="1:11">
      <c r="A78" s="1" t="s">
        <v>21</v>
      </c>
      <c r="B78" s="1" t="s">
        <v>13</v>
      </c>
      <c r="C78">
        <v>8</v>
      </c>
      <c r="D78">
        <v>1</v>
      </c>
      <c r="E78">
        <v>44</v>
      </c>
      <c r="F78">
        <v>106</v>
      </c>
      <c r="G78">
        <v>0.58666666666666667</v>
      </c>
      <c r="H78">
        <v>2</v>
      </c>
      <c r="I78">
        <v>3</v>
      </c>
      <c r="J78">
        <v>0.8</v>
      </c>
      <c r="K78">
        <v>174.096</v>
      </c>
    </row>
    <row r="79" spans="1:11">
      <c r="A79" s="1" t="s">
        <v>21</v>
      </c>
      <c r="B79" s="1" t="s">
        <v>13</v>
      </c>
      <c r="C79">
        <v>9</v>
      </c>
      <c r="D79">
        <v>1</v>
      </c>
      <c r="E79">
        <v>39</v>
      </c>
      <c r="F79">
        <v>82</v>
      </c>
      <c r="G79">
        <v>0.64462809917355379</v>
      </c>
      <c r="H79">
        <v>4</v>
      </c>
      <c r="I79">
        <v>4</v>
      </c>
      <c r="J79">
        <v>1</v>
      </c>
      <c r="K79">
        <v>186.589</v>
      </c>
    </row>
    <row r="80" spans="1:11">
      <c r="A80" s="1" t="s">
        <v>21</v>
      </c>
      <c r="B80" s="1" t="s">
        <v>13</v>
      </c>
      <c r="C80">
        <v>10</v>
      </c>
      <c r="D80">
        <v>1</v>
      </c>
      <c r="E80">
        <v>49</v>
      </c>
      <c r="F80">
        <v>72</v>
      </c>
      <c r="G80">
        <v>0.80991735537190079</v>
      </c>
      <c r="H80">
        <v>3</v>
      </c>
      <c r="I80">
        <v>4</v>
      </c>
      <c r="J80">
        <v>0.85714285714285721</v>
      </c>
      <c r="K80">
        <v>183.768</v>
      </c>
    </row>
    <row r="81" spans="1:11">
      <c r="A81" s="1" t="s">
        <v>21</v>
      </c>
      <c r="B81" s="1" t="s">
        <v>13</v>
      </c>
      <c r="C81">
        <v>11</v>
      </c>
      <c r="D81">
        <v>1</v>
      </c>
      <c r="E81">
        <v>55</v>
      </c>
      <c r="F81">
        <v>63</v>
      </c>
      <c r="G81">
        <v>0.93220338983050843</v>
      </c>
      <c r="H81">
        <v>5</v>
      </c>
      <c r="I81">
        <v>6</v>
      </c>
      <c r="J81">
        <v>0.90909090909090906</v>
      </c>
      <c r="K81">
        <v>197.87300000000002</v>
      </c>
    </row>
    <row r="82" spans="1:11">
      <c r="A82" s="1" t="s">
        <v>21</v>
      </c>
      <c r="B82" s="1" t="s">
        <v>13</v>
      </c>
      <c r="C82">
        <v>12</v>
      </c>
      <c r="D82">
        <v>1</v>
      </c>
      <c r="E82">
        <v>61</v>
      </c>
      <c r="F82">
        <v>62</v>
      </c>
      <c r="G82">
        <v>0.99186991869918695</v>
      </c>
      <c r="H82">
        <v>3</v>
      </c>
      <c r="I82">
        <v>3</v>
      </c>
      <c r="J82">
        <v>1</v>
      </c>
      <c r="K82">
        <v>209.15700000000001</v>
      </c>
    </row>
    <row r="83" spans="1:11">
      <c r="A83" s="1" t="s">
        <v>21</v>
      </c>
      <c r="B83" s="1" t="s">
        <v>13</v>
      </c>
      <c r="C83">
        <v>13</v>
      </c>
      <c r="D83">
        <v>1</v>
      </c>
      <c r="E83">
        <v>38</v>
      </c>
      <c r="F83">
        <v>42</v>
      </c>
      <c r="G83">
        <v>0.95</v>
      </c>
      <c r="H83">
        <v>3</v>
      </c>
      <c r="I83">
        <v>3</v>
      </c>
      <c r="J83">
        <v>1</v>
      </c>
      <c r="K83">
        <v>214.39600000000002</v>
      </c>
    </row>
    <row r="84" spans="1:11">
      <c r="A84" s="1" t="s">
        <v>21</v>
      </c>
      <c r="B84" s="1" t="s">
        <v>13</v>
      </c>
      <c r="C84">
        <v>16</v>
      </c>
      <c r="D84">
        <v>0</v>
      </c>
      <c r="E84">
        <v>24</v>
      </c>
      <c r="F84">
        <v>76</v>
      </c>
      <c r="G84">
        <v>0.48</v>
      </c>
      <c r="H84">
        <v>3</v>
      </c>
      <c r="I84">
        <v>5</v>
      </c>
      <c r="J84">
        <v>0.75</v>
      </c>
      <c r="K84">
        <v>283.30900000000003</v>
      </c>
    </row>
    <row r="85" spans="1:11">
      <c r="A85" s="1" t="s">
        <v>21</v>
      </c>
      <c r="B85" s="1" t="s">
        <v>13</v>
      </c>
      <c r="C85">
        <v>17</v>
      </c>
      <c r="D85">
        <v>1</v>
      </c>
      <c r="E85">
        <v>38</v>
      </c>
      <c r="F85">
        <v>38</v>
      </c>
      <c r="G85">
        <v>1</v>
      </c>
      <c r="H85">
        <v>2</v>
      </c>
      <c r="I85">
        <v>3</v>
      </c>
      <c r="J85">
        <v>0.8</v>
      </c>
      <c r="K85">
        <v>233.74</v>
      </c>
    </row>
    <row r="86" spans="1:11">
      <c r="A86" s="1" t="s">
        <v>21</v>
      </c>
      <c r="B86" s="1" t="s">
        <v>13</v>
      </c>
      <c r="C86">
        <v>18</v>
      </c>
      <c r="D86">
        <v>0</v>
      </c>
      <c r="E86">
        <v>26</v>
      </c>
      <c r="F86">
        <v>86</v>
      </c>
      <c r="G86">
        <v>0.4642857142857143</v>
      </c>
      <c r="H86">
        <v>3</v>
      </c>
      <c r="I86">
        <v>4</v>
      </c>
      <c r="J86">
        <v>0.85714285714285721</v>
      </c>
      <c r="K86">
        <v>227.292</v>
      </c>
    </row>
    <row r="87" spans="1:11">
      <c r="A87" s="1" t="s">
        <v>21</v>
      </c>
      <c r="B87" s="1" t="s">
        <v>13</v>
      </c>
      <c r="C87">
        <v>19</v>
      </c>
      <c r="D87">
        <v>1</v>
      </c>
      <c r="E87">
        <v>33</v>
      </c>
      <c r="F87">
        <v>56</v>
      </c>
      <c r="G87">
        <v>0.7415730337078652</v>
      </c>
      <c r="H87">
        <v>2</v>
      </c>
      <c r="I87">
        <v>3</v>
      </c>
      <c r="J87">
        <v>0.8</v>
      </c>
      <c r="K87">
        <v>249.86</v>
      </c>
    </row>
    <row r="88" spans="1:11">
      <c r="A88" s="1" t="s">
        <v>21</v>
      </c>
      <c r="B88" s="1" t="s">
        <v>13</v>
      </c>
      <c r="C88">
        <v>20</v>
      </c>
      <c r="D88">
        <v>1</v>
      </c>
      <c r="E88">
        <v>40</v>
      </c>
      <c r="F88">
        <v>36</v>
      </c>
      <c r="G88">
        <v>1.0526315789473684</v>
      </c>
      <c r="H88">
        <v>2</v>
      </c>
      <c r="I88">
        <v>3</v>
      </c>
      <c r="J88">
        <v>0.8</v>
      </c>
      <c r="K88">
        <v>259.53200000000004</v>
      </c>
    </row>
    <row r="89" spans="1:11">
      <c r="A89" s="1" t="s">
        <v>21</v>
      </c>
      <c r="B89" s="1" t="s">
        <v>13</v>
      </c>
      <c r="C89">
        <v>24</v>
      </c>
      <c r="D89">
        <v>1</v>
      </c>
      <c r="E89">
        <v>50</v>
      </c>
      <c r="F89">
        <v>59</v>
      </c>
      <c r="G89">
        <v>0.91743119266055051</v>
      </c>
      <c r="H89">
        <v>4</v>
      </c>
      <c r="I89">
        <v>4</v>
      </c>
      <c r="J89">
        <v>1</v>
      </c>
      <c r="K89">
        <v>297.41400000000004</v>
      </c>
    </row>
    <row r="90" spans="1:11">
      <c r="A90" s="1" t="s">
        <v>21</v>
      </c>
      <c r="B90" s="1" t="s">
        <v>13</v>
      </c>
      <c r="C90">
        <v>25</v>
      </c>
      <c r="D90">
        <v>1</v>
      </c>
      <c r="E90">
        <v>46</v>
      </c>
      <c r="F90">
        <v>103</v>
      </c>
      <c r="G90">
        <v>0.6174496644295302</v>
      </c>
      <c r="H90">
        <v>3</v>
      </c>
      <c r="I90">
        <v>4</v>
      </c>
      <c r="J90">
        <v>0.85714285714285721</v>
      </c>
      <c r="K90">
        <v>376.40200000000004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F22C-6DB3-4E87-97A9-9DFEDC61776F}">
  <dimension ref="A1:K176"/>
  <sheetViews>
    <sheetView workbookViewId="0">
      <selection sqref="A1:K176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12</v>
      </c>
      <c r="B2" s="1" t="s">
        <v>13</v>
      </c>
      <c r="C2">
        <v>1</v>
      </c>
      <c r="D2">
        <v>0</v>
      </c>
      <c r="E2">
        <v>21</v>
      </c>
      <c r="F2">
        <v>54</v>
      </c>
      <c r="G2">
        <v>0.56000000000000005</v>
      </c>
      <c r="H2">
        <v>2</v>
      </c>
      <c r="I2">
        <v>3</v>
      </c>
      <c r="J2">
        <v>0.8</v>
      </c>
      <c r="K2">
        <v>42.718000000000004</v>
      </c>
    </row>
    <row r="3" spans="1:11">
      <c r="A3" s="1" t="s">
        <v>12</v>
      </c>
      <c r="B3" s="1" t="s">
        <v>13</v>
      </c>
      <c r="C3">
        <v>2</v>
      </c>
      <c r="D3">
        <v>1</v>
      </c>
      <c r="E3">
        <v>35</v>
      </c>
      <c r="F3">
        <v>50</v>
      </c>
      <c r="G3">
        <v>0.82352941176470584</v>
      </c>
      <c r="H3">
        <v>2</v>
      </c>
      <c r="I3">
        <v>2</v>
      </c>
      <c r="J3">
        <v>1</v>
      </c>
      <c r="K3">
        <v>36.270000000000003</v>
      </c>
    </row>
    <row r="4" spans="1:11">
      <c r="A4" s="1" t="s">
        <v>12</v>
      </c>
      <c r="B4" s="1" t="s">
        <v>13</v>
      </c>
      <c r="C4">
        <v>3</v>
      </c>
      <c r="D4">
        <v>0</v>
      </c>
      <c r="E4">
        <v>33</v>
      </c>
      <c r="F4">
        <v>35</v>
      </c>
      <c r="G4">
        <v>0.97058823529411764</v>
      </c>
      <c r="H4">
        <v>3</v>
      </c>
      <c r="I4">
        <v>4</v>
      </c>
      <c r="J4">
        <v>0.85714285714285721</v>
      </c>
      <c r="K4">
        <v>10.075000000000001</v>
      </c>
    </row>
    <row r="5" spans="1:11">
      <c r="A5" s="1" t="s">
        <v>12</v>
      </c>
      <c r="B5" s="1" t="s">
        <v>13</v>
      </c>
      <c r="C5">
        <v>4</v>
      </c>
      <c r="D5">
        <v>0</v>
      </c>
      <c r="E5">
        <v>24</v>
      </c>
      <c r="F5">
        <v>55</v>
      </c>
      <c r="G5">
        <v>0.60759493670886078</v>
      </c>
      <c r="H5">
        <v>3</v>
      </c>
      <c r="I5">
        <v>2</v>
      </c>
      <c r="J5">
        <v>1.2</v>
      </c>
      <c r="K5">
        <v>31.031000000000002</v>
      </c>
    </row>
    <row r="6" spans="1:11">
      <c r="A6" s="1" t="s">
        <v>12</v>
      </c>
      <c r="B6" s="1" t="s">
        <v>13</v>
      </c>
      <c r="C6">
        <v>5</v>
      </c>
      <c r="D6">
        <v>1</v>
      </c>
      <c r="E6">
        <v>55</v>
      </c>
      <c r="F6">
        <v>49</v>
      </c>
      <c r="G6">
        <v>1.0576923076923077</v>
      </c>
      <c r="H6">
        <v>3</v>
      </c>
      <c r="I6">
        <v>3</v>
      </c>
      <c r="J6">
        <v>1</v>
      </c>
      <c r="K6">
        <v>36.270000000000003</v>
      </c>
    </row>
    <row r="7" spans="1:11">
      <c r="A7" s="1" t="s">
        <v>12</v>
      </c>
      <c r="B7" s="1" t="s">
        <v>13</v>
      </c>
      <c r="C7">
        <v>6</v>
      </c>
      <c r="D7">
        <v>1</v>
      </c>
      <c r="E7">
        <v>32</v>
      </c>
      <c r="F7">
        <v>31</v>
      </c>
      <c r="G7">
        <v>1.0158730158730158</v>
      </c>
      <c r="H7">
        <v>3</v>
      </c>
      <c r="I7">
        <v>3</v>
      </c>
      <c r="J7">
        <v>1</v>
      </c>
      <c r="K7">
        <v>18.538</v>
      </c>
    </row>
    <row r="8" spans="1:11">
      <c r="A8" s="1" t="s">
        <v>12</v>
      </c>
      <c r="B8" s="1" t="s">
        <v>13</v>
      </c>
      <c r="C8">
        <v>7</v>
      </c>
      <c r="D8">
        <v>1</v>
      </c>
      <c r="E8">
        <v>30</v>
      </c>
      <c r="F8">
        <v>63</v>
      </c>
      <c r="G8">
        <v>0.64516129032258063</v>
      </c>
      <c r="H8">
        <v>2</v>
      </c>
      <c r="I8">
        <v>3</v>
      </c>
      <c r="J8">
        <v>0.8</v>
      </c>
      <c r="K8">
        <v>47.151000000000003</v>
      </c>
    </row>
    <row r="9" spans="1:11">
      <c r="A9" s="1" t="s">
        <v>12</v>
      </c>
      <c r="B9" s="1" t="s">
        <v>13</v>
      </c>
      <c r="C9">
        <v>8</v>
      </c>
      <c r="D9">
        <v>0</v>
      </c>
      <c r="E9">
        <v>37</v>
      </c>
      <c r="F9">
        <v>95</v>
      </c>
      <c r="G9">
        <v>0.56060606060606055</v>
      </c>
      <c r="H9">
        <v>1</v>
      </c>
      <c r="I9">
        <v>2</v>
      </c>
      <c r="J9">
        <v>0.66666666666666674</v>
      </c>
      <c r="K9">
        <v>74.152000000000001</v>
      </c>
    </row>
    <row r="10" spans="1:11">
      <c r="A10" s="1" t="s">
        <v>12</v>
      </c>
      <c r="B10" s="1" t="s">
        <v>13</v>
      </c>
      <c r="C10">
        <v>9</v>
      </c>
      <c r="D10">
        <v>0</v>
      </c>
      <c r="E10">
        <v>57</v>
      </c>
      <c r="F10">
        <v>65</v>
      </c>
      <c r="G10">
        <v>0.93442622950819676</v>
      </c>
      <c r="H10">
        <v>2</v>
      </c>
      <c r="I10">
        <v>3</v>
      </c>
      <c r="J10">
        <v>0.8</v>
      </c>
      <c r="K10">
        <v>95.914000000000001</v>
      </c>
    </row>
    <row r="11" spans="1:11">
      <c r="A11" s="1" t="s">
        <v>12</v>
      </c>
      <c r="B11" s="1" t="s">
        <v>13</v>
      </c>
      <c r="C11">
        <v>10</v>
      </c>
      <c r="D11">
        <v>1</v>
      </c>
      <c r="E11">
        <v>52</v>
      </c>
      <c r="F11">
        <v>63</v>
      </c>
      <c r="G11">
        <v>0.90434782608695652</v>
      </c>
      <c r="H11">
        <v>3</v>
      </c>
      <c r="I11">
        <v>3</v>
      </c>
      <c r="J11">
        <v>1</v>
      </c>
      <c r="K11">
        <v>107.60100000000001</v>
      </c>
    </row>
    <row r="12" spans="1:11">
      <c r="A12" s="1" t="s">
        <v>12</v>
      </c>
      <c r="B12" s="1" t="s">
        <v>13</v>
      </c>
      <c r="C12">
        <v>11</v>
      </c>
      <c r="D12">
        <v>1</v>
      </c>
      <c r="E12">
        <v>60</v>
      </c>
      <c r="F12">
        <v>77</v>
      </c>
      <c r="G12">
        <v>0.87591240875912413</v>
      </c>
      <c r="H12">
        <v>2</v>
      </c>
      <c r="I12">
        <v>2</v>
      </c>
      <c r="J12">
        <v>1</v>
      </c>
      <c r="K12">
        <v>153.54300000000001</v>
      </c>
    </row>
    <row r="13" spans="1:11">
      <c r="A13" s="1" t="s">
        <v>12</v>
      </c>
      <c r="B13" s="1" t="s">
        <v>13</v>
      </c>
      <c r="C13">
        <v>12</v>
      </c>
      <c r="D13">
        <v>1</v>
      </c>
      <c r="E13">
        <v>60</v>
      </c>
      <c r="F13">
        <v>44</v>
      </c>
      <c r="G13">
        <v>1.1538461538461537</v>
      </c>
      <c r="H13">
        <v>2</v>
      </c>
      <c r="I13">
        <v>2</v>
      </c>
      <c r="J13">
        <v>1</v>
      </c>
      <c r="K13">
        <v>179.738</v>
      </c>
    </row>
    <row r="14" spans="1:11">
      <c r="A14" s="1" t="s">
        <v>12</v>
      </c>
      <c r="B14" s="1" t="s">
        <v>13</v>
      </c>
      <c r="C14">
        <v>13</v>
      </c>
      <c r="D14">
        <v>0</v>
      </c>
      <c r="E14">
        <v>40</v>
      </c>
      <c r="F14">
        <v>99</v>
      </c>
      <c r="G14">
        <v>0.57553956834532372</v>
      </c>
      <c r="H14">
        <v>2</v>
      </c>
      <c r="I14">
        <v>3</v>
      </c>
      <c r="J14">
        <v>0.8</v>
      </c>
      <c r="K14">
        <v>164.02100000000002</v>
      </c>
    </row>
    <row r="15" spans="1:11">
      <c r="A15" s="1" t="s">
        <v>12</v>
      </c>
      <c r="B15" s="1" t="s">
        <v>13</v>
      </c>
      <c r="C15">
        <v>14</v>
      </c>
      <c r="D15">
        <v>1</v>
      </c>
      <c r="E15">
        <v>51</v>
      </c>
      <c r="F15">
        <v>60</v>
      </c>
      <c r="G15">
        <v>0.91891891891891886</v>
      </c>
      <c r="H15">
        <v>3</v>
      </c>
      <c r="I15">
        <v>3</v>
      </c>
      <c r="J15">
        <v>1</v>
      </c>
      <c r="K15">
        <v>102.36200000000001</v>
      </c>
    </row>
    <row r="16" spans="1:11">
      <c r="A16" s="1" t="s">
        <v>12</v>
      </c>
      <c r="B16" s="1" t="s">
        <v>13</v>
      </c>
      <c r="C16">
        <v>15</v>
      </c>
      <c r="D16">
        <v>1</v>
      </c>
      <c r="E16">
        <v>59</v>
      </c>
      <c r="F16">
        <v>60</v>
      </c>
      <c r="G16">
        <v>0.99159663865546221</v>
      </c>
      <c r="H16">
        <v>3</v>
      </c>
      <c r="I16">
        <v>3</v>
      </c>
      <c r="J16">
        <v>1</v>
      </c>
      <c r="K16">
        <v>94.705000000000013</v>
      </c>
    </row>
    <row r="17" spans="1:11">
      <c r="A17" s="1" t="s">
        <v>12</v>
      </c>
      <c r="B17" s="1" t="s">
        <v>13</v>
      </c>
      <c r="C17">
        <v>16</v>
      </c>
      <c r="D17">
        <v>1</v>
      </c>
      <c r="E17">
        <v>52</v>
      </c>
      <c r="F17">
        <v>42</v>
      </c>
      <c r="G17">
        <v>1.1063829787234043</v>
      </c>
      <c r="H17">
        <v>3</v>
      </c>
      <c r="I17">
        <v>3</v>
      </c>
      <c r="J17">
        <v>1</v>
      </c>
      <c r="K17">
        <v>75.76400000000001</v>
      </c>
    </row>
    <row r="18" spans="1:11">
      <c r="A18" s="1" t="s">
        <v>12</v>
      </c>
      <c r="B18" s="1" t="s">
        <v>13</v>
      </c>
      <c r="C18">
        <v>17</v>
      </c>
      <c r="D18">
        <v>1</v>
      </c>
      <c r="E18">
        <v>28</v>
      </c>
      <c r="F18">
        <v>55</v>
      </c>
      <c r="G18">
        <v>0.67469879518072284</v>
      </c>
      <c r="H18">
        <v>2</v>
      </c>
      <c r="I18">
        <v>3</v>
      </c>
      <c r="J18">
        <v>0.8</v>
      </c>
      <c r="K18">
        <v>77.376000000000005</v>
      </c>
    </row>
    <row r="19" spans="1:11">
      <c r="A19" s="1" t="s">
        <v>12</v>
      </c>
      <c r="B19" s="1" t="s">
        <v>13</v>
      </c>
      <c r="C19">
        <v>18</v>
      </c>
      <c r="D19">
        <v>0</v>
      </c>
      <c r="E19">
        <v>22</v>
      </c>
      <c r="F19">
        <v>83</v>
      </c>
      <c r="G19">
        <v>0.419047619047619</v>
      </c>
      <c r="H19">
        <v>3</v>
      </c>
      <c r="I19">
        <v>2</v>
      </c>
      <c r="J19">
        <v>1.2</v>
      </c>
      <c r="K19">
        <v>84.63000000000001</v>
      </c>
    </row>
    <row r="20" spans="1:11">
      <c r="A20" s="1" t="s">
        <v>12</v>
      </c>
      <c r="B20" s="1" t="s">
        <v>13</v>
      </c>
      <c r="C20">
        <v>19</v>
      </c>
      <c r="D20">
        <v>0</v>
      </c>
      <c r="E20">
        <v>21</v>
      </c>
      <c r="F20">
        <v>69</v>
      </c>
      <c r="G20">
        <v>0.46666666666666667</v>
      </c>
      <c r="H20">
        <v>1</v>
      </c>
      <c r="I20">
        <v>2</v>
      </c>
      <c r="J20">
        <v>0.66666666666666674</v>
      </c>
      <c r="K20">
        <v>82.615000000000009</v>
      </c>
    </row>
    <row r="21" spans="1:11">
      <c r="A21" s="1" t="s">
        <v>12</v>
      </c>
      <c r="B21" s="1" t="s">
        <v>13</v>
      </c>
      <c r="C21">
        <v>20</v>
      </c>
      <c r="D21">
        <v>1</v>
      </c>
      <c r="E21">
        <v>31</v>
      </c>
      <c r="F21">
        <v>59</v>
      </c>
      <c r="G21">
        <v>0.68888888888888888</v>
      </c>
      <c r="H21">
        <v>3</v>
      </c>
      <c r="I21">
        <v>3</v>
      </c>
      <c r="J21">
        <v>1</v>
      </c>
      <c r="K21">
        <v>115.661</v>
      </c>
    </row>
    <row r="22" spans="1:11">
      <c r="A22" s="1" t="s">
        <v>12</v>
      </c>
      <c r="B22" s="1" t="s">
        <v>13</v>
      </c>
      <c r="C22">
        <v>21</v>
      </c>
      <c r="D22">
        <v>1</v>
      </c>
      <c r="E22">
        <v>53</v>
      </c>
      <c r="F22">
        <v>59</v>
      </c>
      <c r="G22">
        <v>0.9464285714285714</v>
      </c>
      <c r="H22">
        <v>2</v>
      </c>
      <c r="I22">
        <v>3</v>
      </c>
      <c r="J22">
        <v>0.8</v>
      </c>
      <c r="K22">
        <v>114.04900000000001</v>
      </c>
    </row>
    <row r="23" spans="1:11">
      <c r="A23" s="1" t="s">
        <v>12</v>
      </c>
      <c r="B23" s="1" t="s">
        <v>13</v>
      </c>
      <c r="C23">
        <v>22</v>
      </c>
      <c r="D23">
        <v>1</v>
      </c>
      <c r="E23">
        <v>51</v>
      </c>
      <c r="F23">
        <v>61</v>
      </c>
      <c r="G23">
        <v>0.9107142857142857</v>
      </c>
      <c r="H23">
        <v>2</v>
      </c>
      <c r="I23">
        <v>3</v>
      </c>
      <c r="J23">
        <v>0.8</v>
      </c>
      <c r="K23">
        <v>118.88500000000001</v>
      </c>
    </row>
    <row r="24" spans="1:11">
      <c r="A24" s="1" t="s">
        <v>12</v>
      </c>
      <c r="B24" s="1" t="s">
        <v>13</v>
      </c>
      <c r="C24">
        <v>23</v>
      </c>
      <c r="D24">
        <v>0</v>
      </c>
      <c r="E24">
        <v>49</v>
      </c>
      <c r="F24">
        <v>58</v>
      </c>
      <c r="G24">
        <v>0.91588785046728971</v>
      </c>
      <c r="H24">
        <v>3</v>
      </c>
      <c r="I24">
        <v>3</v>
      </c>
      <c r="J24">
        <v>1</v>
      </c>
      <c r="K24">
        <v>152.73700000000002</v>
      </c>
    </row>
    <row r="25" spans="1:11">
      <c r="A25" s="1" t="s">
        <v>12</v>
      </c>
      <c r="B25" s="1" t="s">
        <v>13</v>
      </c>
      <c r="C25">
        <v>24</v>
      </c>
      <c r="D25">
        <v>1</v>
      </c>
      <c r="E25">
        <v>34</v>
      </c>
      <c r="F25">
        <v>46</v>
      </c>
      <c r="G25">
        <v>0.85</v>
      </c>
      <c r="H25">
        <v>3</v>
      </c>
      <c r="I25">
        <v>3</v>
      </c>
      <c r="J25">
        <v>1</v>
      </c>
      <c r="K25">
        <v>150.31900000000002</v>
      </c>
    </row>
    <row r="26" spans="1:11">
      <c r="A26" s="1" t="s">
        <v>12</v>
      </c>
      <c r="B26" s="1" t="s">
        <v>13</v>
      </c>
      <c r="C26">
        <v>25</v>
      </c>
      <c r="D26">
        <v>1</v>
      </c>
      <c r="E26">
        <v>56</v>
      </c>
      <c r="F26">
        <v>48</v>
      </c>
      <c r="G26">
        <v>1.0769230769230769</v>
      </c>
      <c r="H26">
        <v>3</v>
      </c>
      <c r="I26">
        <v>3</v>
      </c>
      <c r="J26">
        <v>1</v>
      </c>
      <c r="K26">
        <v>201.09700000000001</v>
      </c>
    </row>
    <row r="27" spans="1:11">
      <c r="A27" s="1" t="s">
        <v>12</v>
      </c>
      <c r="B27" s="1" t="s">
        <v>13</v>
      </c>
      <c r="C27">
        <v>26</v>
      </c>
      <c r="D27">
        <v>0</v>
      </c>
      <c r="E27">
        <v>26</v>
      </c>
      <c r="F27">
        <v>60</v>
      </c>
      <c r="G27">
        <v>0.60465116279069764</v>
      </c>
      <c r="H27">
        <v>1</v>
      </c>
      <c r="I27">
        <v>4</v>
      </c>
      <c r="J27">
        <v>0.4</v>
      </c>
      <c r="K27">
        <v>195.858</v>
      </c>
    </row>
    <row r="28" spans="1:11">
      <c r="A28" s="1" t="s">
        <v>12</v>
      </c>
      <c r="B28" s="1" t="s">
        <v>13</v>
      </c>
      <c r="C28">
        <v>27</v>
      </c>
      <c r="D28">
        <v>1</v>
      </c>
      <c r="E28">
        <v>53</v>
      </c>
      <c r="F28">
        <v>43</v>
      </c>
      <c r="G28">
        <v>1.1041666666666667</v>
      </c>
      <c r="H28">
        <v>3</v>
      </c>
      <c r="I28">
        <v>3</v>
      </c>
      <c r="J28">
        <v>1</v>
      </c>
      <c r="K28">
        <v>193.44</v>
      </c>
    </row>
    <row r="29" spans="1:11">
      <c r="A29" s="1" t="s">
        <v>12</v>
      </c>
      <c r="B29" s="1" t="s">
        <v>13</v>
      </c>
      <c r="C29">
        <v>28</v>
      </c>
      <c r="D29">
        <v>1</v>
      </c>
      <c r="E29">
        <v>47</v>
      </c>
      <c r="F29">
        <v>58</v>
      </c>
      <c r="G29">
        <v>0.89523809523809528</v>
      </c>
      <c r="H29">
        <v>3</v>
      </c>
      <c r="I29">
        <v>3</v>
      </c>
      <c r="J29">
        <v>1</v>
      </c>
      <c r="K29">
        <v>152.334</v>
      </c>
    </row>
    <row r="30" spans="1:11">
      <c r="A30" s="1" t="s">
        <v>12</v>
      </c>
      <c r="B30" s="1" t="s">
        <v>13</v>
      </c>
      <c r="C30">
        <v>29</v>
      </c>
      <c r="D30">
        <v>0</v>
      </c>
      <c r="E30">
        <v>45</v>
      </c>
      <c r="F30">
        <v>113</v>
      </c>
      <c r="G30">
        <v>0.56962025316455689</v>
      </c>
      <c r="H30">
        <v>3</v>
      </c>
      <c r="I30">
        <v>2</v>
      </c>
      <c r="J30">
        <v>1.2</v>
      </c>
      <c r="K30">
        <v>143.46800000000002</v>
      </c>
    </row>
    <row r="31" spans="1:11">
      <c r="A31" s="1" t="s">
        <v>12</v>
      </c>
      <c r="B31" s="1" t="s">
        <v>13</v>
      </c>
      <c r="C31">
        <v>30</v>
      </c>
      <c r="D31">
        <v>1</v>
      </c>
      <c r="E31">
        <v>38</v>
      </c>
      <c r="F31">
        <v>47</v>
      </c>
      <c r="G31">
        <v>0.89411764705882357</v>
      </c>
      <c r="H31">
        <v>3</v>
      </c>
      <c r="I31">
        <v>4</v>
      </c>
      <c r="J31">
        <v>0.85714285714285721</v>
      </c>
      <c r="K31">
        <v>168.45400000000001</v>
      </c>
    </row>
    <row r="32" spans="1:11">
      <c r="A32" s="1" t="s">
        <v>12</v>
      </c>
      <c r="B32" s="1" t="s">
        <v>13</v>
      </c>
      <c r="C32">
        <v>31</v>
      </c>
      <c r="D32">
        <v>1</v>
      </c>
      <c r="E32">
        <v>57</v>
      </c>
      <c r="F32">
        <v>49</v>
      </c>
      <c r="G32">
        <v>1.0754716981132075</v>
      </c>
      <c r="H32">
        <v>2</v>
      </c>
      <c r="I32">
        <v>4</v>
      </c>
      <c r="J32">
        <v>0.66666666666666674</v>
      </c>
      <c r="K32">
        <v>186.99200000000002</v>
      </c>
    </row>
    <row r="33" spans="1:11">
      <c r="A33" s="1" t="s">
        <v>12</v>
      </c>
      <c r="B33" s="1" t="s">
        <v>13</v>
      </c>
      <c r="C33">
        <v>32</v>
      </c>
      <c r="D33">
        <v>1</v>
      </c>
      <c r="E33">
        <v>68</v>
      </c>
      <c r="F33">
        <v>55</v>
      </c>
      <c r="G33">
        <v>1.1056910569105691</v>
      </c>
      <c r="H33">
        <v>2</v>
      </c>
      <c r="I33">
        <v>2</v>
      </c>
      <c r="J33">
        <v>1</v>
      </c>
      <c r="K33">
        <v>245.42700000000002</v>
      </c>
    </row>
    <row r="34" spans="1:11">
      <c r="A34" s="1" t="s">
        <v>12</v>
      </c>
      <c r="B34" s="1" t="s">
        <v>13</v>
      </c>
      <c r="C34">
        <v>33</v>
      </c>
      <c r="D34">
        <v>1</v>
      </c>
      <c r="E34">
        <v>55</v>
      </c>
      <c r="F34">
        <v>72</v>
      </c>
      <c r="G34">
        <v>0.86614173228346458</v>
      </c>
      <c r="H34">
        <v>3</v>
      </c>
      <c r="I34">
        <v>3</v>
      </c>
      <c r="J34">
        <v>1</v>
      </c>
      <c r="K34">
        <v>237.36700000000002</v>
      </c>
    </row>
    <row r="35" spans="1:11">
      <c r="A35" s="1" t="s">
        <v>12</v>
      </c>
      <c r="B35" s="1" t="s">
        <v>13</v>
      </c>
      <c r="C35">
        <v>34</v>
      </c>
      <c r="D35">
        <v>1</v>
      </c>
      <c r="E35">
        <v>60</v>
      </c>
      <c r="F35">
        <v>69</v>
      </c>
      <c r="G35">
        <v>0.93023255813953487</v>
      </c>
      <c r="H35">
        <v>3</v>
      </c>
      <c r="I35">
        <v>3</v>
      </c>
      <c r="J35">
        <v>1</v>
      </c>
      <c r="K35">
        <v>256.30799999999999</v>
      </c>
    </row>
    <row r="36" spans="1:11">
      <c r="A36" s="1" t="s">
        <v>12</v>
      </c>
      <c r="B36" s="1" t="s">
        <v>13</v>
      </c>
      <c r="C36">
        <v>35</v>
      </c>
      <c r="D36">
        <v>1</v>
      </c>
      <c r="E36">
        <v>41</v>
      </c>
      <c r="F36">
        <v>48</v>
      </c>
      <c r="G36">
        <v>0.9213483146067416</v>
      </c>
      <c r="H36">
        <v>3</v>
      </c>
      <c r="I36">
        <v>3</v>
      </c>
      <c r="J36">
        <v>1</v>
      </c>
      <c r="K36">
        <v>207.14200000000002</v>
      </c>
    </row>
    <row r="37" spans="1:11">
      <c r="A37" s="1" t="s">
        <v>12</v>
      </c>
      <c r="B37" s="1" t="s">
        <v>13</v>
      </c>
      <c r="C37">
        <v>36</v>
      </c>
      <c r="D37">
        <v>1</v>
      </c>
      <c r="E37">
        <v>69</v>
      </c>
      <c r="F37">
        <v>84</v>
      </c>
      <c r="G37">
        <v>0.90196078431372551</v>
      </c>
      <c r="H37">
        <v>3</v>
      </c>
      <c r="I37">
        <v>3</v>
      </c>
      <c r="J37">
        <v>1</v>
      </c>
      <c r="K37">
        <v>246.233</v>
      </c>
    </row>
    <row r="38" spans="1:11">
      <c r="A38" s="1" t="s">
        <v>12</v>
      </c>
      <c r="B38" s="1" t="s">
        <v>13</v>
      </c>
      <c r="C38">
        <v>37</v>
      </c>
      <c r="D38">
        <v>1</v>
      </c>
      <c r="E38">
        <v>48</v>
      </c>
      <c r="F38">
        <v>73</v>
      </c>
      <c r="G38">
        <v>0.79338842975206614</v>
      </c>
      <c r="H38">
        <v>3</v>
      </c>
      <c r="I38">
        <v>3</v>
      </c>
      <c r="J38">
        <v>1</v>
      </c>
      <c r="K38">
        <v>283.30900000000003</v>
      </c>
    </row>
    <row r="39" spans="1:11">
      <c r="A39" s="1" t="s">
        <v>12</v>
      </c>
      <c r="B39" s="1" t="s">
        <v>13</v>
      </c>
      <c r="C39">
        <v>38</v>
      </c>
      <c r="D39">
        <v>1</v>
      </c>
      <c r="E39">
        <v>74</v>
      </c>
      <c r="F39">
        <v>56</v>
      </c>
      <c r="G39">
        <v>1.1384615384615384</v>
      </c>
      <c r="H39">
        <v>2</v>
      </c>
      <c r="I39">
        <v>2</v>
      </c>
      <c r="J39">
        <v>1</v>
      </c>
      <c r="K39">
        <v>281.697</v>
      </c>
    </row>
    <row r="40" spans="1:11">
      <c r="A40" s="1" t="s">
        <v>12</v>
      </c>
      <c r="B40" s="1" t="s">
        <v>13</v>
      </c>
      <c r="C40">
        <v>39</v>
      </c>
      <c r="D40">
        <v>0</v>
      </c>
      <c r="E40">
        <v>35</v>
      </c>
      <c r="F40">
        <v>66</v>
      </c>
      <c r="G40">
        <v>0.69306930693069302</v>
      </c>
      <c r="H40">
        <v>3</v>
      </c>
      <c r="I40">
        <v>4</v>
      </c>
      <c r="J40">
        <v>0.85714285714285721</v>
      </c>
      <c r="K40">
        <v>280.89100000000002</v>
      </c>
    </row>
    <row r="41" spans="1:11">
      <c r="A41" s="1" t="s">
        <v>12</v>
      </c>
      <c r="B41" s="1" t="s">
        <v>13</v>
      </c>
      <c r="C41">
        <v>40</v>
      </c>
      <c r="D41">
        <v>1</v>
      </c>
      <c r="E41">
        <v>38</v>
      </c>
      <c r="F41">
        <v>38</v>
      </c>
      <c r="G41">
        <v>1</v>
      </c>
      <c r="H41">
        <v>2</v>
      </c>
      <c r="I41">
        <v>3</v>
      </c>
      <c r="J41">
        <v>0.8</v>
      </c>
      <c r="K41">
        <v>213.18700000000001</v>
      </c>
    </row>
    <row r="42" spans="1:11">
      <c r="A42" s="1" t="s">
        <v>12</v>
      </c>
      <c r="B42" s="1" t="s">
        <v>13</v>
      </c>
      <c r="C42">
        <v>41</v>
      </c>
      <c r="D42">
        <v>0</v>
      </c>
      <c r="E42">
        <v>42</v>
      </c>
      <c r="F42">
        <v>46</v>
      </c>
      <c r="G42">
        <v>0.95454545454545459</v>
      </c>
      <c r="H42">
        <v>2</v>
      </c>
      <c r="I42">
        <v>3</v>
      </c>
      <c r="J42">
        <v>0.8</v>
      </c>
      <c r="K42">
        <v>195.45500000000001</v>
      </c>
    </row>
    <row r="43" spans="1:11">
      <c r="A43" s="1" t="s">
        <v>12</v>
      </c>
      <c r="B43" s="1" t="s">
        <v>13</v>
      </c>
      <c r="C43">
        <v>42</v>
      </c>
      <c r="D43">
        <v>1</v>
      </c>
      <c r="E43">
        <v>47</v>
      </c>
      <c r="F43">
        <v>57</v>
      </c>
      <c r="G43">
        <v>0.90384615384615385</v>
      </c>
      <c r="H43">
        <v>3</v>
      </c>
      <c r="I43">
        <v>3</v>
      </c>
      <c r="J43">
        <v>1</v>
      </c>
      <c r="K43">
        <v>246.233</v>
      </c>
    </row>
    <row r="44" spans="1:11">
      <c r="A44" s="1" t="s">
        <v>12</v>
      </c>
      <c r="B44" s="1" t="s">
        <v>13</v>
      </c>
      <c r="C44">
        <v>43</v>
      </c>
      <c r="D44">
        <v>0</v>
      </c>
      <c r="E44">
        <v>17</v>
      </c>
      <c r="F44">
        <v>49</v>
      </c>
      <c r="G44">
        <v>0.51515151515151514</v>
      </c>
      <c r="H44">
        <v>1</v>
      </c>
      <c r="I44">
        <v>3</v>
      </c>
      <c r="J44">
        <v>0.5</v>
      </c>
      <c r="K44">
        <v>272.02500000000003</v>
      </c>
    </row>
    <row r="45" spans="1:11">
      <c r="A45" s="1" t="s">
        <v>12</v>
      </c>
      <c r="B45" s="1" t="s">
        <v>13</v>
      </c>
      <c r="C45">
        <v>44</v>
      </c>
      <c r="D45">
        <v>0</v>
      </c>
      <c r="E45">
        <v>46</v>
      </c>
      <c r="F45">
        <v>40</v>
      </c>
      <c r="G45">
        <v>1.069767441860465</v>
      </c>
      <c r="H45">
        <v>3</v>
      </c>
      <c r="I45">
        <v>3</v>
      </c>
      <c r="J45">
        <v>1</v>
      </c>
      <c r="K45">
        <v>305.87700000000001</v>
      </c>
    </row>
    <row r="46" spans="1:11">
      <c r="A46" s="1" t="s">
        <v>12</v>
      </c>
      <c r="B46" s="1" t="s">
        <v>13</v>
      </c>
      <c r="C46">
        <v>45</v>
      </c>
      <c r="D46">
        <v>1</v>
      </c>
      <c r="E46">
        <v>45</v>
      </c>
      <c r="F46">
        <v>94</v>
      </c>
      <c r="G46">
        <v>0.64748201438848918</v>
      </c>
      <c r="H46">
        <v>2</v>
      </c>
      <c r="I46">
        <v>3</v>
      </c>
      <c r="J46">
        <v>0.8</v>
      </c>
      <c r="K46">
        <v>306.68299999999999</v>
      </c>
    </row>
    <row r="47" spans="1:11">
      <c r="A47" s="1" t="s">
        <v>12</v>
      </c>
      <c r="B47" s="1" t="s">
        <v>13</v>
      </c>
      <c r="C47">
        <v>46</v>
      </c>
      <c r="D47">
        <v>1</v>
      </c>
      <c r="E47">
        <v>39</v>
      </c>
      <c r="F47">
        <v>47</v>
      </c>
      <c r="G47">
        <v>0.90697674418604657</v>
      </c>
      <c r="H47">
        <v>2</v>
      </c>
      <c r="I47">
        <v>2</v>
      </c>
      <c r="J47">
        <v>1</v>
      </c>
      <c r="K47">
        <v>296.20500000000004</v>
      </c>
    </row>
    <row r="48" spans="1:11">
      <c r="A48" s="1" t="s">
        <v>12</v>
      </c>
      <c r="B48" s="1" t="s">
        <v>13</v>
      </c>
      <c r="C48">
        <v>47</v>
      </c>
      <c r="D48">
        <v>1</v>
      </c>
      <c r="E48">
        <v>26</v>
      </c>
      <c r="F48">
        <v>57</v>
      </c>
      <c r="G48">
        <v>0.62650602409638556</v>
      </c>
      <c r="H48">
        <v>2</v>
      </c>
      <c r="I48">
        <v>2</v>
      </c>
      <c r="J48">
        <v>1</v>
      </c>
      <c r="K48">
        <v>338.11700000000002</v>
      </c>
    </row>
    <row r="49" spans="1:11">
      <c r="A49" s="1" t="s">
        <v>12</v>
      </c>
      <c r="B49" s="1" t="s">
        <v>13</v>
      </c>
      <c r="C49">
        <v>48</v>
      </c>
      <c r="D49">
        <v>1</v>
      </c>
      <c r="E49">
        <v>61</v>
      </c>
      <c r="F49">
        <v>87</v>
      </c>
      <c r="G49">
        <v>0.82432432432432434</v>
      </c>
      <c r="H49">
        <v>3</v>
      </c>
      <c r="I49">
        <v>3</v>
      </c>
      <c r="J49">
        <v>1</v>
      </c>
      <c r="K49">
        <v>347.38600000000002</v>
      </c>
    </row>
    <row r="50" spans="1:11">
      <c r="A50" s="1" t="s">
        <v>12</v>
      </c>
      <c r="B50" s="1" t="s">
        <v>13</v>
      </c>
      <c r="C50">
        <v>49</v>
      </c>
      <c r="D50">
        <v>0</v>
      </c>
      <c r="E50">
        <v>33</v>
      </c>
      <c r="F50">
        <v>61</v>
      </c>
      <c r="G50">
        <v>0.7021276595744681</v>
      </c>
      <c r="H50">
        <v>1</v>
      </c>
      <c r="I50">
        <v>3</v>
      </c>
      <c r="J50">
        <v>0.5</v>
      </c>
      <c r="K50">
        <v>314.74299999999999</v>
      </c>
    </row>
    <row r="51" spans="1:11">
      <c r="A51" s="1" t="s">
        <v>12</v>
      </c>
      <c r="B51" s="1" t="s">
        <v>13</v>
      </c>
      <c r="C51">
        <v>50</v>
      </c>
      <c r="D51">
        <v>1</v>
      </c>
      <c r="E51">
        <v>41</v>
      </c>
      <c r="F51">
        <v>61</v>
      </c>
      <c r="G51">
        <v>0.80392156862745101</v>
      </c>
      <c r="H51">
        <v>3</v>
      </c>
      <c r="I51">
        <v>3</v>
      </c>
      <c r="J51">
        <v>1</v>
      </c>
      <c r="K51">
        <v>351.81900000000002</v>
      </c>
    </row>
    <row r="52" spans="1:11">
      <c r="A52" s="1" t="s">
        <v>12</v>
      </c>
      <c r="B52" s="1" t="s">
        <v>13</v>
      </c>
      <c r="C52">
        <v>51</v>
      </c>
      <c r="D52">
        <v>1</v>
      </c>
      <c r="E52">
        <v>38</v>
      </c>
      <c r="F52">
        <v>48</v>
      </c>
      <c r="G52">
        <v>0.88372093023255816</v>
      </c>
      <c r="H52">
        <v>3</v>
      </c>
      <c r="I52">
        <v>3</v>
      </c>
      <c r="J52">
        <v>1</v>
      </c>
      <c r="K52">
        <v>330.863</v>
      </c>
    </row>
    <row r="53" spans="1:11">
      <c r="A53" s="1" t="s">
        <v>15</v>
      </c>
      <c r="B53" s="1" t="s">
        <v>13</v>
      </c>
      <c r="C53">
        <v>1</v>
      </c>
      <c r="D53">
        <v>1</v>
      </c>
      <c r="E53">
        <v>43</v>
      </c>
      <c r="F53">
        <v>44</v>
      </c>
      <c r="G53">
        <v>0.9885057471264368</v>
      </c>
      <c r="H53">
        <v>3</v>
      </c>
      <c r="I53">
        <v>3</v>
      </c>
      <c r="J53">
        <v>1</v>
      </c>
      <c r="K53">
        <v>20.150000000000002</v>
      </c>
    </row>
    <row r="54" spans="1:11">
      <c r="A54" s="1" t="s">
        <v>15</v>
      </c>
      <c r="B54" s="1" t="s">
        <v>13</v>
      </c>
      <c r="C54">
        <v>2</v>
      </c>
      <c r="D54">
        <v>1</v>
      </c>
      <c r="E54">
        <v>37</v>
      </c>
      <c r="F54">
        <v>38</v>
      </c>
      <c r="G54">
        <v>0.98666666666666669</v>
      </c>
      <c r="H54">
        <v>3</v>
      </c>
      <c r="I54">
        <v>3</v>
      </c>
      <c r="J54">
        <v>1</v>
      </c>
      <c r="K54">
        <v>24.583000000000002</v>
      </c>
    </row>
    <row r="55" spans="1:11">
      <c r="A55" s="1" t="s">
        <v>15</v>
      </c>
      <c r="B55" s="1" t="s">
        <v>13</v>
      </c>
      <c r="C55">
        <v>3</v>
      </c>
      <c r="D55">
        <v>0</v>
      </c>
      <c r="E55">
        <v>18</v>
      </c>
      <c r="F55">
        <v>23</v>
      </c>
      <c r="G55">
        <v>0.87804878048780488</v>
      </c>
      <c r="H55">
        <v>3</v>
      </c>
      <c r="I55">
        <v>3</v>
      </c>
      <c r="J55">
        <v>1</v>
      </c>
      <c r="K55">
        <v>9.2690000000000001</v>
      </c>
    </row>
    <row r="56" spans="1:11">
      <c r="A56" s="1" t="s">
        <v>15</v>
      </c>
      <c r="B56" s="1" t="s">
        <v>13</v>
      </c>
      <c r="C56">
        <v>4</v>
      </c>
      <c r="D56">
        <v>0</v>
      </c>
      <c r="E56">
        <v>14</v>
      </c>
      <c r="F56">
        <v>42</v>
      </c>
      <c r="G56">
        <v>0.5</v>
      </c>
      <c r="H56">
        <v>2</v>
      </c>
      <c r="I56">
        <v>4</v>
      </c>
      <c r="J56">
        <v>0.66666666666666674</v>
      </c>
      <c r="K56">
        <v>18.941000000000003</v>
      </c>
    </row>
    <row r="57" spans="1:11">
      <c r="A57" s="1" t="s">
        <v>15</v>
      </c>
      <c r="B57" s="1" t="s">
        <v>13</v>
      </c>
      <c r="C57">
        <v>5</v>
      </c>
      <c r="D57">
        <v>0</v>
      </c>
      <c r="E57">
        <v>8</v>
      </c>
      <c r="F57">
        <v>20</v>
      </c>
      <c r="G57">
        <v>0.5714285714285714</v>
      </c>
      <c r="H57">
        <v>2</v>
      </c>
      <c r="I57">
        <v>3</v>
      </c>
      <c r="J57">
        <v>0.8</v>
      </c>
      <c r="K57">
        <v>30.628</v>
      </c>
    </row>
    <row r="58" spans="1:11">
      <c r="A58" s="1" t="s">
        <v>15</v>
      </c>
      <c r="B58" s="1" t="s">
        <v>13</v>
      </c>
      <c r="C58">
        <v>6</v>
      </c>
      <c r="D58">
        <v>0</v>
      </c>
      <c r="E58">
        <v>17</v>
      </c>
      <c r="F58">
        <v>25</v>
      </c>
      <c r="G58">
        <v>0.80952380952380953</v>
      </c>
      <c r="H58">
        <v>2</v>
      </c>
      <c r="I58">
        <v>3</v>
      </c>
      <c r="J58">
        <v>0.8</v>
      </c>
      <c r="K58">
        <v>10.075000000000001</v>
      </c>
    </row>
    <row r="59" spans="1:11">
      <c r="A59" s="1" t="s">
        <v>15</v>
      </c>
      <c r="B59" s="1" t="s">
        <v>13</v>
      </c>
      <c r="C59">
        <v>8</v>
      </c>
      <c r="D59">
        <v>0</v>
      </c>
      <c r="E59">
        <v>23</v>
      </c>
      <c r="F59">
        <v>18</v>
      </c>
      <c r="G59">
        <v>1.1219512195121952</v>
      </c>
      <c r="H59">
        <v>4</v>
      </c>
      <c r="I59">
        <v>2</v>
      </c>
      <c r="J59">
        <v>1.3333333333333333</v>
      </c>
      <c r="K59">
        <v>10.478000000000002</v>
      </c>
    </row>
    <row r="60" spans="1:11">
      <c r="A60" s="1" t="s">
        <v>15</v>
      </c>
      <c r="B60" s="1" t="s">
        <v>13</v>
      </c>
      <c r="C60">
        <v>9</v>
      </c>
      <c r="D60">
        <v>0</v>
      </c>
      <c r="E60">
        <v>44</v>
      </c>
      <c r="F60">
        <v>25</v>
      </c>
      <c r="G60">
        <v>1.2753623188405796</v>
      </c>
      <c r="H60">
        <v>2</v>
      </c>
      <c r="I60">
        <v>3</v>
      </c>
      <c r="J60">
        <v>0.8</v>
      </c>
      <c r="K60">
        <v>19.747</v>
      </c>
    </row>
    <row r="61" spans="1:11">
      <c r="A61" s="1" t="s">
        <v>15</v>
      </c>
      <c r="B61" s="1" t="s">
        <v>13</v>
      </c>
      <c r="C61">
        <v>10</v>
      </c>
      <c r="D61">
        <v>1</v>
      </c>
      <c r="E61">
        <v>39</v>
      </c>
      <c r="F61">
        <v>31</v>
      </c>
      <c r="G61">
        <v>1.1142857142857143</v>
      </c>
      <c r="H61">
        <v>3</v>
      </c>
      <c r="I61">
        <v>3</v>
      </c>
      <c r="J61">
        <v>1</v>
      </c>
      <c r="K61">
        <v>18.135000000000002</v>
      </c>
    </row>
    <row r="62" spans="1:11">
      <c r="A62" s="1" t="s">
        <v>15</v>
      </c>
      <c r="B62" s="1" t="s">
        <v>13</v>
      </c>
      <c r="C62">
        <v>11</v>
      </c>
      <c r="D62">
        <v>0</v>
      </c>
      <c r="E62">
        <v>14</v>
      </c>
      <c r="F62">
        <v>35</v>
      </c>
      <c r="G62">
        <v>0.5714285714285714</v>
      </c>
      <c r="H62">
        <v>3</v>
      </c>
      <c r="I62">
        <v>3</v>
      </c>
      <c r="J62">
        <v>1</v>
      </c>
      <c r="K62">
        <v>30.628</v>
      </c>
    </row>
    <row r="63" spans="1:11">
      <c r="A63" s="1" t="s">
        <v>15</v>
      </c>
      <c r="B63" s="1" t="s">
        <v>13</v>
      </c>
      <c r="C63">
        <v>12</v>
      </c>
      <c r="D63">
        <v>0</v>
      </c>
      <c r="E63">
        <v>53</v>
      </c>
      <c r="F63">
        <v>82</v>
      </c>
      <c r="G63">
        <v>0.78518518518518521</v>
      </c>
      <c r="H63">
        <v>3</v>
      </c>
      <c r="I63">
        <v>4</v>
      </c>
      <c r="J63">
        <v>0.85714285714285721</v>
      </c>
      <c r="K63">
        <v>61.256</v>
      </c>
    </row>
    <row r="64" spans="1:11">
      <c r="A64" s="1" t="s">
        <v>15</v>
      </c>
      <c r="B64" s="1" t="s">
        <v>13</v>
      </c>
      <c r="C64">
        <v>13</v>
      </c>
      <c r="D64">
        <v>0</v>
      </c>
      <c r="E64">
        <v>33</v>
      </c>
      <c r="F64">
        <v>41</v>
      </c>
      <c r="G64">
        <v>0.89189189189189189</v>
      </c>
      <c r="H64">
        <v>3</v>
      </c>
      <c r="I64">
        <v>5</v>
      </c>
      <c r="J64">
        <v>0.75</v>
      </c>
      <c r="K64">
        <v>66.091999999999999</v>
      </c>
    </row>
    <row r="65" spans="1:11">
      <c r="A65" s="1" t="s">
        <v>15</v>
      </c>
      <c r="B65" s="1" t="s">
        <v>13</v>
      </c>
      <c r="C65">
        <v>14</v>
      </c>
      <c r="D65">
        <v>0</v>
      </c>
      <c r="E65">
        <v>32</v>
      </c>
      <c r="F65">
        <v>38</v>
      </c>
      <c r="G65">
        <v>0.91428571428571426</v>
      </c>
      <c r="H65">
        <v>2</v>
      </c>
      <c r="I65">
        <v>4</v>
      </c>
      <c r="J65">
        <v>0.66666666666666674</v>
      </c>
      <c r="K65">
        <v>43.927</v>
      </c>
    </row>
    <row r="66" spans="1:11">
      <c r="A66" s="1" t="s">
        <v>15</v>
      </c>
      <c r="B66" s="1" t="s">
        <v>13</v>
      </c>
      <c r="C66">
        <v>15</v>
      </c>
      <c r="D66">
        <v>1</v>
      </c>
      <c r="E66">
        <v>42</v>
      </c>
      <c r="F66">
        <v>33</v>
      </c>
      <c r="G66">
        <v>1.1200000000000001</v>
      </c>
      <c r="H66">
        <v>3</v>
      </c>
      <c r="I66">
        <v>3</v>
      </c>
      <c r="J66">
        <v>1</v>
      </c>
      <c r="K66">
        <v>40.300000000000004</v>
      </c>
    </row>
    <row r="67" spans="1:11">
      <c r="A67" s="1" t="s">
        <v>15</v>
      </c>
      <c r="B67" s="1" t="s">
        <v>13</v>
      </c>
      <c r="C67">
        <v>16</v>
      </c>
      <c r="D67">
        <v>0</v>
      </c>
      <c r="E67">
        <v>22</v>
      </c>
      <c r="F67">
        <v>45</v>
      </c>
      <c r="G67">
        <v>0.65671641791044777</v>
      </c>
      <c r="H67">
        <v>3</v>
      </c>
      <c r="I67">
        <v>4</v>
      </c>
      <c r="J67">
        <v>0.85714285714285721</v>
      </c>
      <c r="K67">
        <v>51.987000000000002</v>
      </c>
    </row>
    <row r="68" spans="1:11">
      <c r="A68" s="1" t="s">
        <v>15</v>
      </c>
      <c r="B68" s="1" t="s">
        <v>13</v>
      </c>
      <c r="C68">
        <v>17</v>
      </c>
      <c r="D68">
        <v>1</v>
      </c>
      <c r="E68">
        <v>40</v>
      </c>
      <c r="F68">
        <v>31</v>
      </c>
      <c r="G68">
        <v>1.1267605633802817</v>
      </c>
      <c r="H68">
        <v>3</v>
      </c>
      <c r="I68">
        <v>3</v>
      </c>
      <c r="J68">
        <v>1</v>
      </c>
      <c r="K68">
        <v>55.614000000000004</v>
      </c>
    </row>
    <row r="69" spans="1:11">
      <c r="A69" s="1" t="s">
        <v>15</v>
      </c>
      <c r="B69" s="1" t="s">
        <v>13</v>
      </c>
      <c r="C69">
        <v>18</v>
      </c>
      <c r="D69">
        <v>1</v>
      </c>
      <c r="E69">
        <v>33</v>
      </c>
      <c r="F69">
        <v>42</v>
      </c>
      <c r="G69">
        <v>0.88</v>
      </c>
      <c r="H69">
        <v>3</v>
      </c>
      <c r="I69">
        <v>3</v>
      </c>
      <c r="J69">
        <v>1</v>
      </c>
      <c r="K69">
        <v>66.89800000000001</v>
      </c>
    </row>
    <row r="70" spans="1:11">
      <c r="A70" s="1" t="s">
        <v>15</v>
      </c>
      <c r="B70" s="1" t="s">
        <v>13</v>
      </c>
      <c r="C70">
        <v>19</v>
      </c>
      <c r="D70">
        <v>1</v>
      </c>
      <c r="E70">
        <v>47</v>
      </c>
      <c r="F70">
        <v>52</v>
      </c>
      <c r="G70">
        <v>0.9494949494949495</v>
      </c>
      <c r="H70">
        <v>3</v>
      </c>
      <c r="I70">
        <v>3</v>
      </c>
      <c r="J70">
        <v>1</v>
      </c>
      <c r="K70">
        <v>97.123000000000005</v>
      </c>
    </row>
    <row r="71" spans="1:11">
      <c r="A71" s="1" t="s">
        <v>15</v>
      </c>
      <c r="B71" s="1" t="s">
        <v>13</v>
      </c>
      <c r="C71">
        <v>20</v>
      </c>
      <c r="D71">
        <v>1</v>
      </c>
      <c r="E71">
        <v>33</v>
      </c>
      <c r="F71">
        <v>49</v>
      </c>
      <c r="G71">
        <v>0.80487804878048785</v>
      </c>
      <c r="H71">
        <v>2</v>
      </c>
      <c r="I71">
        <v>3</v>
      </c>
      <c r="J71">
        <v>0.8</v>
      </c>
      <c r="K71">
        <v>90.272000000000006</v>
      </c>
    </row>
    <row r="72" spans="1:11">
      <c r="A72" s="1" t="s">
        <v>15</v>
      </c>
      <c r="B72" s="1" t="s">
        <v>13</v>
      </c>
      <c r="C72">
        <v>23</v>
      </c>
      <c r="D72">
        <v>0</v>
      </c>
      <c r="E72">
        <v>26</v>
      </c>
      <c r="F72">
        <v>61</v>
      </c>
      <c r="G72">
        <v>0.59770114942528729</v>
      </c>
      <c r="H72">
        <v>3</v>
      </c>
      <c r="I72">
        <v>3</v>
      </c>
      <c r="J72">
        <v>1</v>
      </c>
      <c r="K72">
        <v>71.734000000000009</v>
      </c>
    </row>
    <row r="73" spans="1:11">
      <c r="A73" s="1" t="s">
        <v>15</v>
      </c>
      <c r="B73" s="1" t="s">
        <v>13</v>
      </c>
      <c r="C73">
        <v>24</v>
      </c>
      <c r="D73">
        <v>1</v>
      </c>
      <c r="E73">
        <v>20</v>
      </c>
      <c r="F73">
        <v>36</v>
      </c>
      <c r="G73">
        <v>0.7142857142857143</v>
      </c>
      <c r="H73">
        <v>2</v>
      </c>
      <c r="I73">
        <v>3</v>
      </c>
      <c r="J73">
        <v>0.8</v>
      </c>
      <c r="K73">
        <v>99.541000000000011</v>
      </c>
    </row>
    <row r="74" spans="1:11">
      <c r="A74" s="1" t="s">
        <v>15</v>
      </c>
      <c r="B74" s="1" t="s">
        <v>13</v>
      </c>
      <c r="C74">
        <v>25</v>
      </c>
      <c r="D74">
        <v>0</v>
      </c>
      <c r="E74">
        <v>12</v>
      </c>
      <c r="F74">
        <v>24</v>
      </c>
      <c r="G74">
        <v>0.66666666666666674</v>
      </c>
      <c r="H74">
        <v>1</v>
      </c>
      <c r="I74">
        <v>3</v>
      </c>
      <c r="J74">
        <v>0.5</v>
      </c>
      <c r="K74">
        <v>61.659000000000006</v>
      </c>
    </row>
    <row r="75" spans="1:11">
      <c r="A75" s="1" t="s">
        <v>15</v>
      </c>
      <c r="B75" s="1" t="s">
        <v>13</v>
      </c>
      <c r="C75">
        <v>27</v>
      </c>
      <c r="D75">
        <v>1</v>
      </c>
      <c r="E75">
        <v>31</v>
      </c>
      <c r="F75">
        <v>28</v>
      </c>
      <c r="G75">
        <v>1.0508474576271187</v>
      </c>
      <c r="H75">
        <v>3</v>
      </c>
      <c r="I75">
        <v>3</v>
      </c>
      <c r="J75">
        <v>1</v>
      </c>
      <c r="K75">
        <v>82.212000000000003</v>
      </c>
    </row>
    <row r="76" spans="1:11">
      <c r="A76" s="1" t="s">
        <v>15</v>
      </c>
      <c r="B76" s="1" t="s">
        <v>13</v>
      </c>
      <c r="C76">
        <v>28</v>
      </c>
      <c r="D76">
        <v>0</v>
      </c>
      <c r="E76">
        <v>34</v>
      </c>
      <c r="F76">
        <v>62</v>
      </c>
      <c r="G76">
        <v>0.70833333333333326</v>
      </c>
      <c r="H76">
        <v>2</v>
      </c>
      <c r="I76">
        <v>3</v>
      </c>
      <c r="J76">
        <v>0.8</v>
      </c>
      <c r="K76">
        <v>112.84</v>
      </c>
    </row>
    <row r="77" spans="1:11">
      <c r="A77" s="1" t="s">
        <v>15</v>
      </c>
      <c r="B77" s="1" t="s">
        <v>13</v>
      </c>
      <c r="C77">
        <v>29</v>
      </c>
      <c r="D77">
        <v>1</v>
      </c>
      <c r="E77">
        <v>40</v>
      </c>
      <c r="F77">
        <v>45</v>
      </c>
      <c r="G77">
        <v>0.94117647058823528</v>
      </c>
      <c r="H77">
        <v>3</v>
      </c>
      <c r="I77">
        <v>3</v>
      </c>
      <c r="J77">
        <v>1</v>
      </c>
      <c r="K77">
        <v>120.9</v>
      </c>
    </row>
    <row r="78" spans="1:11">
      <c r="A78" s="1" t="s">
        <v>15</v>
      </c>
      <c r="B78" s="1" t="s">
        <v>13</v>
      </c>
      <c r="C78">
        <v>30</v>
      </c>
      <c r="D78">
        <v>0</v>
      </c>
      <c r="E78">
        <v>43</v>
      </c>
      <c r="F78">
        <v>62</v>
      </c>
      <c r="G78">
        <v>0.81904761904761902</v>
      </c>
      <c r="H78">
        <v>2</v>
      </c>
      <c r="I78">
        <v>3</v>
      </c>
      <c r="J78">
        <v>0.8</v>
      </c>
      <c r="K78">
        <v>191.828</v>
      </c>
    </row>
    <row r="79" spans="1:11">
      <c r="A79" s="1" t="s">
        <v>15</v>
      </c>
      <c r="B79" s="1" t="s">
        <v>13</v>
      </c>
      <c r="C79">
        <v>31</v>
      </c>
      <c r="D79">
        <v>0</v>
      </c>
      <c r="E79">
        <v>0</v>
      </c>
      <c r="F79">
        <v>64</v>
      </c>
      <c r="G79">
        <v>0</v>
      </c>
      <c r="H79">
        <v>0</v>
      </c>
      <c r="I79">
        <v>3</v>
      </c>
      <c r="J79">
        <v>0</v>
      </c>
      <c r="K79">
        <v>146.28900000000002</v>
      </c>
    </row>
    <row r="80" spans="1:11">
      <c r="A80" s="1" t="s">
        <v>15</v>
      </c>
      <c r="B80" s="1" t="s">
        <v>13</v>
      </c>
      <c r="C80">
        <v>32</v>
      </c>
      <c r="D80">
        <v>0</v>
      </c>
      <c r="E80">
        <v>13</v>
      </c>
      <c r="F80">
        <v>82</v>
      </c>
      <c r="G80">
        <v>0.27368421052631575</v>
      </c>
      <c r="H80">
        <v>2</v>
      </c>
      <c r="I80">
        <v>3</v>
      </c>
      <c r="J80">
        <v>0.8</v>
      </c>
      <c r="K80">
        <v>133.79600000000002</v>
      </c>
    </row>
    <row r="81" spans="1:11">
      <c r="A81" s="1" t="s">
        <v>15</v>
      </c>
      <c r="B81" s="1" t="s">
        <v>13</v>
      </c>
      <c r="C81">
        <v>34</v>
      </c>
      <c r="D81">
        <v>0</v>
      </c>
      <c r="E81">
        <v>39</v>
      </c>
      <c r="F81">
        <v>77</v>
      </c>
      <c r="G81">
        <v>0.67241379310344829</v>
      </c>
      <c r="H81">
        <v>2</v>
      </c>
      <c r="I81">
        <v>2</v>
      </c>
      <c r="J81">
        <v>1</v>
      </c>
      <c r="K81">
        <v>124.93</v>
      </c>
    </row>
    <row r="82" spans="1:11">
      <c r="A82" s="1" t="s">
        <v>15</v>
      </c>
      <c r="B82" s="1" t="s">
        <v>13</v>
      </c>
      <c r="C82">
        <v>35</v>
      </c>
      <c r="D82">
        <v>1</v>
      </c>
      <c r="E82">
        <v>28</v>
      </c>
      <c r="F82">
        <v>36</v>
      </c>
      <c r="G82">
        <v>0.875</v>
      </c>
      <c r="H82">
        <v>2</v>
      </c>
      <c r="I82">
        <v>3</v>
      </c>
      <c r="J82">
        <v>0.8</v>
      </c>
      <c r="K82">
        <v>154.34900000000002</v>
      </c>
    </row>
    <row r="83" spans="1:11">
      <c r="A83" s="1" t="s">
        <v>15</v>
      </c>
      <c r="B83" s="1" t="s">
        <v>13</v>
      </c>
      <c r="C83">
        <v>36</v>
      </c>
      <c r="D83">
        <v>1</v>
      </c>
      <c r="E83">
        <v>59</v>
      </c>
      <c r="F83">
        <v>46</v>
      </c>
      <c r="G83">
        <v>1.1238095238095238</v>
      </c>
      <c r="H83">
        <v>3</v>
      </c>
      <c r="I83">
        <v>3</v>
      </c>
      <c r="J83">
        <v>1</v>
      </c>
      <c r="K83">
        <v>153.946</v>
      </c>
    </row>
    <row r="84" spans="1:11">
      <c r="A84" s="1" t="s">
        <v>15</v>
      </c>
      <c r="B84" s="1" t="s">
        <v>13</v>
      </c>
      <c r="C84">
        <v>37</v>
      </c>
      <c r="D84">
        <v>1</v>
      </c>
      <c r="E84">
        <v>49</v>
      </c>
      <c r="F84">
        <v>59</v>
      </c>
      <c r="G84">
        <v>0.90740740740740744</v>
      </c>
      <c r="H84">
        <v>4</v>
      </c>
      <c r="I84">
        <v>4</v>
      </c>
      <c r="J84">
        <v>1</v>
      </c>
      <c r="K84">
        <v>177.72300000000001</v>
      </c>
    </row>
    <row r="85" spans="1:11">
      <c r="A85" s="1" t="s">
        <v>15</v>
      </c>
      <c r="B85" s="1" t="s">
        <v>13</v>
      </c>
      <c r="C85">
        <v>38</v>
      </c>
      <c r="D85">
        <v>1</v>
      </c>
      <c r="E85">
        <v>46</v>
      </c>
      <c r="F85">
        <v>51</v>
      </c>
      <c r="G85">
        <v>0.94845360824742264</v>
      </c>
      <c r="H85">
        <v>2</v>
      </c>
      <c r="I85">
        <v>3</v>
      </c>
      <c r="J85">
        <v>0.8</v>
      </c>
      <c r="K85">
        <v>184.977</v>
      </c>
    </row>
    <row r="86" spans="1:11">
      <c r="A86" s="1" t="s">
        <v>15</v>
      </c>
      <c r="B86" s="1" t="s">
        <v>13</v>
      </c>
      <c r="C86">
        <v>39</v>
      </c>
      <c r="D86">
        <v>0</v>
      </c>
      <c r="E86">
        <v>42</v>
      </c>
      <c r="F86">
        <v>30</v>
      </c>
      <c r="G86">
        <v>1.1666666666666667</v>
      </c>
      <c r="H86">
        <v>3</v>
      </c>
      <c r="I86">
        <v>3</v>
      </c>
      <c r="J86">
        <v>1</v>
      </c>
      <c r="K86">
        <v>191.02200000000002</v>
      </c>
    </row>
    <row r="87" spans="1:11">
      <c r="A87" s="1" t="s">
        <v>15</v>
      </c>
      <c r="B87" s="1" t="s">
        <v>13</v>
      </c>
      <c r="C87">
        <v>40</v>
      </c>
      <c r="D87">
        <v>0</v>
      </c>
      <c r="E87">
        <v>13</v>
      </c>
      <c r="F87">
        <v>41</v>
      </c>
      <c r="G87">
        <v>0.48148148148148151</v>
      </c>
      <c r="H87">
        <v>1</v>
      </c>
      <c r="I87">
        <v>2</v>
      </c>
      <c r="J87">
        <v>0.66666666666666674</v>
      </c>
      <c r="K87">
        <v>240.99400000000003</v>
      </c>
    </row>
    <row r="88" spans="1:11">
      <c r="A88" s="1" t="s">
        <v>15</v>
      </c>
      <c r="B88" s="1" t="s">
        <v>13</v>
      </c>
      <c r="C88">
        <v>41</v>
      </c>
      <c r="D88">
        <v>1</v>
      </c>
      <c r="E88">
        <v>29</v>
      </c>
      <c r="F88">
        <v>50</v>
      </c>
      <c r="G88">
        <v>0.73417721518987344</v>
      </c>
      <c r="H88">
        <v>3</v>
      </c>
      <c r="I88">
        <v>3</v>
      </c>
      <c r="J88">
        <v>1</v>
      </c>
      <c r="K88">
        <v>252.27800000000002</v>
      </c>
    </row>
    <row r="89" spans="1:11">
      <c r="A89" s="1" t="s">
        <v>15</v>
      </c>
      <c r="B89" s="1" t="s">
        <v>13</v>
      </c>
      <c r="C89">
        <v>42</v>
      </c>
      <c r="D89">
        <v>1</v>
      </c>
      <c r="E89">
        <v>33</v>
      </c>
      <c r="F89">
        <v>38</v>
      </c>
      <c r="G89">
        <v>0.92957746478873238</v>
      </c>
      <c r="H89">
        <v>2</v>
      </c>
      <c r="I89">
        <v>2</v>
      </c>
      <c r="J89">
        <v>1</v>
      </c>
      <c r="K89">
        <v>275.24900000000002</v>
      </c>
    </row>
    <row r="90" spans="1:11">
      <c r="A90" s="1" t="s">
        <v>15</v>
      </c>
      <c r="B90" s="1" t="s">
        <v>13</v>
      </c>
      <c r="C90">
        <v>43</v>
      </c>
      <c r="D90">
        <v>0</v>
      </c>
      <c r="E90">
        <v>0</v>
      </c>
      <c r="F90">
        <v>62</v>
      </c>
      <c r="G90">
        <v>0</v>
      </c>
      <c r="H90">
        <v>0</v>
      </c>
      <c r="I90">
        <v>3</v>
      </c>
      <c r="J90">
        <v>0</v>
      </c>
      <c r="K90">
        <v>286.13</v>
      </c>
    </row>
    <row r="91" spans="1:11">
      <c r="A91" s="1" t="s">
        <v>15</v>
      </c>
      <c r="B91" s="1" t="s">
        <v>13</v>
      </c>
      <c r="C91">
        <v>45</v>
      </c>
      <c r="D91">
        <v>1</v>
      </c>
      <c r="E91">
        <v>25</v>
      </c>
      <c r="F91">
        <v>37</v>
      </c>
      <c r="G91">
        <v>0.80645161290322576</v>
      </c>
      <c r="H91">
        <v>3</v>
      </c>
      <c r="I91">
        <v>3</v>
      </c>
      <c r="J91">
        <v>1</v>
      </c>
      <c r="K91">
        <v>258.726</v>
      </c>
    </row>
    <row r="92" spans="1:11">
      <c r="A92" s="1" t="s">
        <v>15</v>
      </c>
      <c r="B92" s="1" t="s">
        <v>13</v>
      </c>
      <c r="C92">
        <v>46</v>
      </c>
      <c r="D92">
        <v>1</v>
      </c>
      <c r="E92">
        <v>42</v>
      </c>
      <c r="F92">
        <v>32</v>
      </c>
      <c r="G92">
        <v>1.1351351351351351</v>
      </c>
      <c r="H92">
        <v>3</v>
      </c>
      <c r="I92">
        <v>3</v>
      </c>
      <c r="J92">
        <v>1</v>
      </c>
      <c r="K92">
        <v>266.38300000000004</v>
      </c>
    </row>
    <row r="93" spans="1:11">
      <c r="A93" s="1" t="s">
        <v>15</v>
      </c>
      <c r="B93" s="1" t="s">
        <v>13</v>
      </c>
      <c r="C93">
        <v>47</v>
      </c>
      <c r="D93">
        <v>1</v>
      </c>
      <c r="E93">
        <v>29</v>
      </c>
      <c r="F93">
        <v>37</v>
      </c>
      <c r="G93">
        <v>0.87878787878787878</v>
      </c>
      <c r="H93">
        <v>4</v>
      </c>
      <c r="I93">
        <v>4</v>
      </c>
      <c r="J93">
        <v>1</v>
      </c>
      <c r="K93">
        <v>222.85900000000001</v>
      </c>
    </row>
    <row r="94" spans="1:11">
      <c r="A94" s="1" t="s">
        <v>15</v>
      </c>
      <c r="B94" s="1" t="s">
        <v>13</v>
      </c>
      <c r="C94">
        <v>48</v>
      </c>
      <c r="D94">
        <v>1</v>
      </c>
      <c r="E94">
        <v>28</v>
      </c>
      <c r="F94">
        <v>46</v>
      </c>
      <c r="G94">
        <v>0.7567567567567568</v>
      </c>
      <c r="H94">
        <v>3</v>
      </c>
      <c r="I94">
        <v>4</v>
      </c>
      <c r="J94">
        <v>0.85714285714285721</v>
      </c>
      <c r="K94">
        <v>255.50200000000001</v>
      </c>
    </row>
    <row r="95" spans="1:11">
      <c r="A95" s="1" t="s">
        <v>15</v>
      </c>
      <c r="B95" s="1" t="s">
        <v>13</v>
      </c>
      <c r="C95">
        <v>49</v>
      </c>
      <c r="D95">
        <v>1</v>
      </c>
      <c r="E95">
        <v>46</v>
      </c>
      <c r="F95">
        <v>53</v>
      </c>
      <c r="G95">
        <v>0.92929292929292928</v>
      </c>
      <c r="H95">
        <v>3</v>
      </c>
      <c r="I95">
        <v>4</v>
      </c>
      <c r="J95">
        <v>0.85714285714285721</v>
      </c>
      <c r="K95">
        <v>287.339</v>
      </c>
    </row>
    <row r="96" spans="1:11">
      <c r="A96" s="1" t="s">
        <v>15</v>
      </c>
      <c r="B96" s="1" t="s">
        <v>13</v>
      </c>
      <c r="C96">
        <v>50</v>
      </c>
      <c r="D96">
        <v>1</v>
      </c>
      <c r="E96">
        <v>36</v>
      </c>
      <c r="F96">
        <v>41</v>
      </c>
      <c r="G96">
        <v>0.93506493506493504</v>
      </c>
      <c r="H96">
        <v>2</v>
      </c>
      <c r="I96">
        <v>2</v>
      </c>
      <c r="J96">
        <v>1</v>
      </c>
      <c r="K96">
        <v>283.30900000000003</v>
      </c>
    </row>
    <row r="97" spans="1:11">
      <c r="A97" s="1" t="s">
        <v>15</v>
      </c>
      <c r="B97" s="1" t="s">
        <v>13</v>
      </c>
      <c r="C97">
        <v>51</v>
      </c>
      <c r="D97">
        <v>0</v>
      </c>
      <c r="E97">
        <v>46</v>
      </c>
      <c r="F97">
        <v>48</v>
      </c>
      <c r="G97">
        <v>0.97872340425531912</v>
      </c>
      <c r="H97">
        <v>2</v>
      </c>
      <c r="I97">
        <v>3</v>
      </c>
      <c r="J97">
        <v>0.8</v>
      </c>
      <c r="K97">
        <v>257.11400000000003</v>
      </c>
    </row>
    <row r="98" spans="1:11">
      <c r="A98" s="1" t="s">
        <v>15</v>
      </c>
      <c r="B98" s="1" t="s">
        <v>13</v>
      </c>
      <c r="C98">
        <v>52</v>
      </c>
      <c r="D98">
        <v>1</v>
      </c>
      <c r="E98">
        <v>46</v>
      </c>
      <c r="F98">
        <v>62</v>
      </c>
      <c r="G98">
        <v>0.85185185185185186</v>
      </c>
      <c r="H98">
        <v>3</v>
      </c>
      <c r="I98">
        <v>3</v>
      </c>
      <c r="J98">
        <v>1</v>
      </c>
      <c r="K98">
        <v>216.00800000000001</v>
      </c>
    </row>
    <row r="99" spans="1:11">
      <c r="A99" s="1" t="s">
        <v>15</v>
      </c>
      <c r="B99" s="1" t="s">
        <v>13</v>
      </c>
      <c r="C99">
        <v>53</v>
      </c>
      <c r="D99">
        <v>1</v>
      </c>
      <c r="E99">
        <v>49</v>
      </c>
      <c r="F99">
        <v>71</v>
      </c>
      <c r="G99">
        <v>0.81666666666666665</v>
      </c>
      <c r="H99">
        <v>3</v>
      </c>
      <c r="I99">
        <v>4</v>
      </c>
      <c r="J99">
        <v>0.85714285714285721</v>
      </c>
      <c r="K99">
        <v>211.17200000000003</v>
      </c>
    </row>
    <row r="100" spans="1:11">
      <c r="A100" s="1" t="s">
        <v>20</v>
      </c>
      <c r="B100" s="1" t="s">
        <v>13</v>
      </c>
      <c r="C100">
        <v>1</v>
      </c>
      <c r="D100">
        <v>1</v>
      </c>
      <c r="E100">
        <v>36</v>
      </c>
      <c r="F100">
        <v>41</v>
      </c>
      <c r="G100">
        <v>0.93506493506493504</v>
      </c>
      <c r="H100">
        <v>2</v>
      </c>
      <c r="I100">
        <v>3</v>
      </c>
      <c r="J100">
        <v>0.8</v>
      </c>
      <c r="K100">
        <v>20.956000000000003</v>
      </c>
    </row>
    <row r="101" spans="1:11">
      <c r="A101" s="1" t="s">
        <v>20</v>
      </c>
      <c r="B101" s="1" t="s">
        <v>13</v>
      </c>
      <c r="C101">
        <v>2</v>
      </c>
      <c r="D101">
        <v>0</v>
      </c>
      <c r="E101">
        <v>18</v>
      </c>
      <c r="F101">
        <v>24</v>
      </c>
      <c r="G101">
        <v>0.85714285714285721</v>
      </c>
      <c r="H101">
        <v>3</v>
      </c>
      <c r="I101">
        <v>3</v>
      </c>
      <c r="J101">
        <v>1</v>
      </c>
      <c r="K101">
        <v>40.703000000000003</v>
      </c>
    </row>
    <row r="102" spans="1:11">
      <c r="A102" s="1" t="s">
        <v>20</v>
      </c>
      <c r="B102" s="1" t="s">
        <v>13</v>
      </c>
      <c r="C102">
        <v>3</v>
      </c>
      <c r="D102">
        <v>0</v>
      </c>
      <c r="E102">
        <v>18</v>
      </c>
      <c r="F102">
        <v>24</v>
      </c>
      <c r="G102">
        <v>0.85714285714285721</v>
      </c>
      <c r="H102">
        <v>2</v>
      </c>
      <c r="I102">
        <v>3</v>
      </c>
      <c r="J102">
        <v>0.8</v>
      </c>
      <c r="K102">
        <v>40.703000000000003</v>
      </c>
    </row>
    <row r="103" spans="1:11">
      <c r="A103" s="1" t="s">
        <v>20</v>
      </c>
      <c r="B103" s="1" t="s">
        <v>13</v>
      </c>
      <c r="C103">
        <v>4</v>
      </c>
      <c r="D103">
        <v>0</v>
      </c>
      <c r="E103">
        <v>30</v>
      </c>
      <c r="F103">
        <v>36</v>
      </c>
      <c r="G103">
        <v>0.90909090909090906</v>
      </c>
      <c r="H103">
        <v>3</v>
      </c>
      <c r="I103">
        <v>3</v>
      </c>
      <c r="J103">
        <v>1</v>
      </c>
      <c r="K103">
        <v>34.255000000000003</v>
      </c>
    </row>
    <row r="104" spans="1:11">
      <c r="A104" s="1" t="s">
        <v>20</v>
      </c>
      <c r="B104" s="1" t="s">
        <v>13</v>
      </c>
      <c r="C104">
        <v>5</v>
      </c>
      <c r="D104">
        <v>1</v>
      </c>
      <c r="E104">
        <v>40</v>
      </c>
      <c r="F104">
        <v>48</v>
      </c>
      <c r="G104">
        <v>0.90909090909090906</v>
      </c>
      <c r="H104">
        <v>2</v>
      </c>
      <c r="I104">
        <v>3</v>
      </c>
      <c r="J104">
        <v>0.8</v>
      </c>
      <c r="K104">
        <v>37.882000000000005</v>
      </c>
    </row>
    <row r="105" spans="1:11">
      <c r="A105" s="1" t="s">
        <v>20</v>
      </c>
      <c r="B105" s="1" t="s">
        <v>13</v>
      </c>
      <c r="C105">
        <v>6</v>
      </c>
      <c r="D105">
        <v>1</v>
      </c>
      <c r="E105">
        <v>35</v>
      </c>
      <c r="F105">
        <v>62</v>
      </c>
      <c r="G105">
        <v>0.72164948453608246</v>
      </c>
      <c r="H105">
        <v>2</v>
      </c>
      <c r="I105">
        <v>2</v>
      </c>
      <c r="J105">
        <v>1</v>
      </c>
      <c r="K105">
        <v>31.031000000000002</v>
      </c>
    </row>
    <row r="106" spans="1:11">
      <c r="A106" s="1" t="s">
        <v>20</v>
      </c>
      <c r="B106" s="1" t="s">
        <v>13</v>
      </c>
      <c r="C106">
        <v>7</v>
      </c>
      <c r="D106">
        <v>0</v>
      </c>
      <c r="E106">
        <v>21</v>
      </c>
      <c r="F106">
        <v>50</v>
      </c>
      <c r="G106">
        <v>0.59154929577464788</v>
      </c>
      <c r="H106">
        <v>1</v>
      </c>
      <c r="I106">
        <v>3</v>
      </c>
      <c r="J106">
        <v>0.5</v>
      </c>
      <c r="K106">
        <v>71.331000000000003</v>
      </c>
    </row>
    <row r="107" spans="1:11">
      <c r="A107" s="1" t="s">
        <v>20</v>
      </c>
      <c r="B107" s="1" t="s">
        <v>13</v>
      </c>
      <c r="C107">
        <v>8</v>
      </c>
      <c r="D107">
        <v>0</v>
      </c>
      <c r="E107">
        <v>48</v>
      </c>
      <c r="F107">
        <v>73</v>
      </c>
      <c r="G107">
        <v>0.79338842975206614</v>
      </c>
      <c r="H107">
        <v>2</v>
      </c>
      <c r="I107">
        <v>3</v>
      </c>
      <c r="J107">
        <v>0.8</v>
      </c>
      <c r="K107">
        <v>60.853000000000002</v>
      </c>
    </row>
    <row r="108" spans="1:11">
      <c r="A108" s="1" t="s">
        <v>20</v>
      </c>
      <c r="B108" s="1" t="s">
        <v>13</v>
      </c>
      <c r="C108">
        <v>9</v>
      </c>
      <c r="D108">
        <v>0</v>
      </c>
      <c r="E108">
        <v>63</v>
      </c>
      <c r="F108">
        <v>68</v>
      </c>
      <c r="G108">
        <v>0.96183206106870234</v>
      </c>
      <c r="H108">
        <v>3</v>
      </c>
      <c r="I108">
        <v>4</v>
      </c>
      <c r="J108">
        <v>0.85714285714285721</v>
      </c>
      <c r="K108">
        <v>64.076999999999998</v>
      </c>
    </row>
    <row r="109" spans="1:11">
      <c r="A109" s="1" t="s">
        <v>20</v>
      </c>
      <c r="B109" s="1" t="s">
        <v>13</v>
      </c>
      <c r="C109">
        <v>10</v>
      </c>
      <c r="D109">
        <v>0</v>
      </c>
      <c r="E109">
        <v>44</v>
      </c>
      <c r="F109">
        <v>30</v>
      </c>
      <c r="G109">
        <v>1.1891891891891893</v>
      </c>
      <c r="H109">
        <v>2</v>
      </c>
      <c r="I109">
        <v>3</v>
      </c>
      <c r="J109">
        <v>0.8</v>
      </c>
      <c r="K109">
        <v>48.36</v>
      </c>
    </row>
    <row r="110" spans="1:11">
      <c r="A110" s="1" t="s">
        <v>20</v>
      </c>
      <c r="B110" s="1" t="s">
        <v>13</v>
      </c>
      <c r="C110">
        <v>11</v>
      </c>
      <c r="D110">
        <v>0</v>
      </c>
      <c r="E110">
        <v>37</v>
      </c>
      <c r="F110">
        <v>55</v>
      </c>
      <c r="G110">
        <v>0.80434782608695654</v>
      </c>
      <c r="H110">
        <v>4</v>
      </c>
      <c r="I110">
        <v>4</v>
      </c>
      <c r="J110">
        <v>1</v>
      </c>
      <c r="K110">
        <v>55.614000000000004</v>
      </c>
    </row>
    <row r="111" spans="1:11">
      <c r="A111" s="1" t="s">
        <v>20</v>
      </c>
      <c r="B111" s="1" t="s">
        <v>13</v>
      </c>
      <c r="C111">
        <v>12</v>
      </c>
      <c r="D111">
        <v>1</v>
      </c>
      <c r="E111">
        <v>48</v>
      </c>
      <c r="F111">
        <v>58</v>
      </c>
      <c r="G111">
        <v>0.90566037735849059</v>
      </c>
      <c r="H111">
        <v>2</v>
      </c>
      <c r="I111">
        <v>2</v>
      </c>
      <c r="J111">
        <v>1</v>
      </c>
      <c r="K111">
        <v>60.45</v>
      </c>
    </row>
    <row r="112" spans="1:11">
      <c r="A112" s="1" t="s">
        <v>20</v>
      </c>
      <c r="B112" s="1" t="s">
        <v>13</v>
      </c>
      <c r="C112">
        <v>14</v>
      </c>
      <c r="D112">
        <v>1</v>
      </c>
      <c r="E112">
        <v>53</v>
      </c>
      <c r="F112">
        <v>63</v>
      </c>
      <c r="G112">
        <v>0.9137931034482758</v>
      </c>
      <c r="H112">
        <v>3</v>
      </c>
      <c r="I112">
        <v>3</v>
      </c>
      <c r="J112">
        <v>1</v>
      </c>
      <c r="K112">
        <v>117.27300000000001</v>
      </c>
    </row>
    <row r="113" spans="1:11">
      <c r="A113" s="1" t="s">
        <v>20</v>
      </c>
      <c r="B113" s="1" t="s">
        <v>13</v>
      </c>
      <c r="C113">
        <v>15</v>
      </c>
      <c r="D113">
        <v>0</v>
      </c>
      <c r="E113">
        <v>27</v>
      </c>
      <c r="F113">
        <v>46</v>
      </c>
      <c r="G113">
        <v>0.73972602739726034</v>
      </c>
      <c r="H113">
        <v>2</v>
      </c>
      <c r="I113">
        <v>3</v>
      </c>
      <c r="J113">
        <v>0.8</v>
      </c>
      <c r="K113">
        <v>88.660000000000011</v>
      </c>
    </row>
    <row r="114" spans="1:11">
      <c r="A114" s="1" t="s">
        <v>20</v>
      </c>
      <c r="B114" s="1" t="s">
        <v>13</v>
      </c>
      <c r="C114">
        <v>16</v>
      </c>
      <c r="D114">
        <v>1</v>
      </c>
      <c r="E114">
        <v>48</v>
      </c>
      <c r="F114">
        <v>59</v>
      </c>
      <c r="G114">
        <v>0.89719626168224298</v>
      </c>
      <c r="H114">
        <v>3</v>
      </c>
      <c r="I114">
        <v>3</v>
      </c>
      <c r="J114">
        <v>1</v>
      </c>
      <c r="K114">
        <v>105.58600000000001</v>
      </c>
    </row>
    <row r="115" spans="1:11">
      <c r="A115" s="1" t="s">
        <v>20</v>
      </c>
      <c r="B115" s="1" t="s">
        <v>13</v>
      </c>
      <c r="C115">
        <v>17</v>
      </c>
      <c r="D115">
        <v>1</v>
      </c>
      <c r="E115">
        <v>70</v>
      </c>
      <c r="F115">
        <v>69</v>
      </c>
      <c r="G115">
        <v>1.0071942446043165</v>
      </c>
      <c r="H115">
        <v>3</v>
      </c>
      <c r="I115">
        <v>3</v>
      </c>
      <c r="J115">
        <v>1</v>
      </c>
      <c r="K115">
        <v>122.512</v>
      </c>
    </row>
    <row r="116" spans="1:11">
      <c r="A116" s="1" t="s">
        <v>20</v>
      </c>
      <c r="B116" s="1" t="s">
        <v>13</v>
      </c>
      <c r="C116">
        <v>18</v>
      </c>
      <c r="D116">
        <v>1</v>
      </c>
      <c r="E116">
        <v>56</v>
      </c>
      <c r="F116">
        <v>72</v>
      </c>
      <c r="G116">
        <v>0.875</v>
      </c>
      <c r="H116">
        <v>2</v>
      </c>
      <c r="I116">
        <v>3</v>
      </c>
      <c r="J116">
        <v>0.8</v>
      </c>
      <c r="K116">
        <v>174.096</v>
      </c>
    </row>
    <row r="117" spans="1:11">
      <c r="A117" s="1" t="s">
        <v>20</v>
      </c>
      <c r="B117" s="1" t="s">
        <v>13</v>
      </c>
      <c r="C117">
        <v>20</v>
      </c>
      <c r="D117">
        <v>1</v>
      </c>
      <c r="E117">
        <v>54</v>
      </c>
      <c r="F117">
        <v>66</v>
      </c>
      <c r="G117">
        <v>0.9</v>
      </c>
      <c r="H117">
        <v>3</v>
      </c>
      <c r="I117">
        <v>3</v>
      </c>
      <c r="J117">
        <v>1</v>
      </c>
      <c r="K117">
        <v>135.005</v>
      </c>
    </row>
    <row r="118" spans="1:11">
      <c r="A118" s="1" t="s">
        <v>20</v>
      </c>
      <c r="B118" s="1" t="s">
        <v>13</v>
      </c>
      <c r="C118">
        <v>21</v>
      </c>
      <c r="D118">
        <v>1</v>
      </c>
      <c r="E118">
        <v>40</v>
      </c>
      <c r="F118">
        <v>49</v>
      </c>
      <c r="G118">
        <v>0.898876404494382</v>
      </c>
      <c r="H118">
        <v>1</v>
      </c>
      <c r="I118">
        <v>3</v>
      </c>
      <c r="J118">
        <v>0.5</v>
      </c>
      <c r="K118">
        <v>180.54400000000001</v>
      </c>
    </row>
    <row r="119" spans="1:11">
      <c r="A119" s="1" t="s">
        <v>20</v>
      </c>
      <c r="B119" s="1" t="s">
        <v>13</v>
      </c>
      <c r="C119">
        <v>23</v>
      </c>
      <c r="D119">
        <v>1</v>
      </c>
      <c r="E119">
        <v>33</v>
      </c>
      <c r="F119">
        <v>36</v>
      </c>
      <c r="G119">
        <v>0.95652173913043481</v>
      </c>
      <c r="H119">
        <v>2</v>
      </c>
      <c r="I119">
        <v>2</v>
      </c>
      <c r="J119">
        <v>1</v>
      </c>
      <c r="K119">
        <v>106.39200000000001</v>
      </c>
    </row>
    <row r="120" spans="1:11">
      <c r="A120" s="1" t="s">
        <v>20</v>
      </c>
      <c r="B120" s="1" t="s">
        <v>13</v>
      </c>
      <c r="C120">
        <v>24</v>
      </c>
      <c r="D120">
        <v>1</v>
      </c>
      <c r="E120">
        <v>73</v>
      </c>
      <c r="F120">
        <v>72</v>
      </c>
      <c r="G120">
        <v>1.0068965517241379</v>
      </c>
      <c r="H120">
        <v>2</v>
      </c>
      <c r="I120">
        <v>3</v>
      </c>
      <c r="J120">
        <v>0.8</v>
      </c>
      <c r="K120">
        <v>176.917</v>
      </c>
    </row>
    <row r="121" spans="1:11">
      <c r="A121" s="1" t="s">
        <v>20</v>
      </c>
      <c r="B121" s="1" t="s">
        <v>13</v>
      </c>
      <c r="C121">
        <v>25</v>
      </c>
      <c r="D121">
        <v>1</v>
      </c>
      <c r="E121">
        <v>55</v>
      </c>
      <c r="F121">
        <v>52</v>
      </c>
      <c r="G121">
        <v>1.02803738317757</v>
      </c>
      <c r="H121">
        <v>2</v>
      </c>
      <c r="I121">
        <v>3</v>
      </c>
      <c r="J121">
        <v>0.8</v>
      </c>
      <c r="K121">
        <v>228.09800000000001</v>
      </c>
    </row>
    <row r="122" spans="1:11">
      <c r="A122" s="1" t="s">
        <v>20</v>
      </c>
      <c r="B122" s="1" t="s">
        <v>13</v>
      </c>
      <c r="C122">
        <v>26</v>
      </c>
      <c r="D122">
        <v>1</v>
      </c>
      <c r="E122">
        <v>44</v>
      </c>
      <c r="F122">
        <v>42</v>
      </c>
      <c r="G122">
        <v>1.0232558139534884</v>
      </c>
      <c r="H122">
        <v>2</v>
      </c>
      <c r="I122">
        <v>2</v>
      </c>
      <c r="J122">
        <v>1</v>
      </c>
      <c r="K122">
        <v>206.739</v>
      </c>
    </row>
    <row r="123" spans="1:11">
      <c r="A123" s="1" t="s">
        <v>20</v>
      </c>
      <c r="B123" s="1" t="s">
        <v>13</v>
      </c>
      <c r="C123">
        <v>27</v>
      </c>
      <c r="D123">
        <v>1</v>
      </c>
      <c r="E123">
        <v>55</v>
      </c>
      <c r="F123">
        <v>68</v>
      </c>
      <c r="G123">
        <v>0.89430894308943087</v>
      </c>
      <c r="H123">
        <v>3</v>
      </c>
      <c r="I123">
        <v>3</v>
      </c>
      <c r="J123">
        <v>1</v>
      </c>
      <c r="K123">
        <v>270.41300000000001</v>
      </c>
    </row>
    <row r="124" spans="1:11">
      <c r="A124" s="1" t="s">
        <v>20</v>
      </c>
      <c r="B124" s="1" t="s">
        <v>13</v>
      </c>
      <c r="C124">
        <v>28</v>
      </c>
      <c r="D124">
        <v>1</v>
      </c>
      <c r="E124">
        <v>43</v>
      </c>
      <c r="F124">
        <v>67</v>
      </c>
      <c r="G124">
        <v>0.78181818181818186</v>
      </c>
      <c r="H124">
        <v>2</v>
      </c>
      <c r="I124">
        <v>2</v>
      </c>
      <c r="J124">
        <v>1</v>
      </c>
      <c r="K124">
        <v>254.69600000000003</v>
      </c>
    </row>
    <row r="125" spans="1:11">
      <c r="A125" s="1" t="s">
        <v>20</v>
      </c>
      <c r="B125" s="1" t="s">
        <v>13</v>
      </c>
      <c r="C125">
        <v>29</v>
      </c>
      <c r="D125">
        <v>1</v>
      </c>
      <c r="E125">
        <v>32</v>
      </c>
      <c r="F125">
        <v>53</v>
      </c>
      <c r="G125">
        <v>0.75294117647058822</v>
      </c>
      <c r="H125">
        <v>2</v>
      </c>
      <c r="I125">
        <v>2</v>
      </c>
      <c r="J125">
        <v>1</v>
      </c>
      <c r="K125">
        <v>248.65100000000001</v>
      </c>
    </row>
    <row r="126" spans="1:11">
      <c r="A126" s="1" t="s">
        <v>21</v>
      </c>
      <c r="B126" s="1" t="s">
        <v>13</v>
      </c>
      <c r="C126">
        <v>1</v>
      </c>
      <c r="D126">
        <v>0</v>
      </c>
      <c r="E126">
        <v>25</v>
      </c>
      <c r="F126">
        <v>30</v>
      </c>
      <c r="G126">
        <v>0.90909090909090906</v>
      </c>
      <c r="H126">
        <v>2</v>
      </c>
      <c r="I126">
        <v>3</v>
      </c>
      <c r="J126">
        <v>0.8</v>
      </c>
      <c r="K126">
        <v>6.4480000000000004</v>
      </c>
    </row>
    <row r="127" spans="1:11">
      <c r="A127" s="1" t="s">
        <v>21</v>
      </c>
      <c r="B127" s="1" t="s">
        <v>13</v>
      </c>
      <c r="C127">
        <v>2</v>
      </c>
      <c r="D127">
        <v>0</v>
      </c>
      <c r="E127">
        <v>13</v>
      </c>
      <c r="F127">
        <v>26</v>
      </c>
      <c r="G127">
        <v>0.66666666666666674</v>
      </c>
      <c r="H127">
        <v>2</v>
      </c>
      <c r="I127">
        <v>3</v>
      </c>
      <c r="J127">
        <v>0.8</v>
      </c>
      <c r="K127">
        <v>7.2540000000000004</v>
      </c>
    </row>
    <row r="128" spans="1:11">
      <c r="A128" s="1" t="s">
        <v>21</v>
      </c>
      <c r="B128" s="1" t="s">
        <v>13</v>
      </c>
      <c r="C128">
        <v>3</v>
      </c>
      <c r="D128">
        <v>0</v>
      </c>
      <c r="E128">
        <v>23</v>
      </c>
      <c r="F128">
        <v>38</v>
      </c>
      <c r="G128">
        <v>0.75409836065573765</v>
      </c>
      <c r="H128">
        <v>2</v>
      </c>
      <c r="I128">
        <v>3</v>
      </c>
      <c r="J128">
        <v>0.8</v>
      </c>
      <c r="K128">
        <v>22.568000000000001</v>
      </c>
    </row>
    <row r="129" spans="1:11">
      <c r="A129" s="1" t="s">
        <v>21</v>
      </c>
      <c r="B129" s="1" t="s">
        <v>13</v>
      </c>
      <c r="C129">
        <v>4</v>
      </c>
      <c r="D129">
        <v>0</v>
      </c>
      <c r="E129">
        <v>25</v>
      </c>
      <c r="F129">
        <v>20</v>
      </c>
      <c r="G129">
        <v>1.1111111111111112</v>
      </c>
      <c r="H129">
        <v>3</v>
      </c>
      <c r="I129">
        <v>2</v>
      </c>
      <c r="J129">
        <v>1.2</v>
      </c>
      <c r="K129">
        <v>25.389000000000003</v>
      </c>
    </row>
    <row r="130" spans="1:11">
      <c r="A130" s="1" t="s">
        <v>21</v>
      </c>
      <c r="B130" s="1" t="s">
        <v>13</v>
      </c>
      <c r="C130">
        <v>5</v>
      </c>
      <c r="D130">
        <v>0</v>
      </c>
      <c r="E130">
        <v>28</v>
      </c>
      <c r="F130">
        <v>31</v>
      </c>
      <c r="G130">
        <v>0.94915254237288138</v>
      </c>
      <c r="H130">
        <v>2</v>
      </c>
      <c r="I130">
        <v>3</v>
      </c>
      <c r="J130">
        <v>0.8</v>
      </c>
      <c r="K130">
        <v>10.478000000000002</v>
      </c>
    </row>
    <row r="131" spans="1:11">
      <c r="A131" s="1" t="s">
        <v>21</v>
      </c>
      <c r="B131" s="1" t="s">
        <v>13</v>
      </c>
      <c r="C131">
        <v>6</v>
      </c>
      <c r="D131">
        <v>1</v>
      </c>
      <c r="E131">
        <v>52</v>
      </c>
      <c r="F131">
        <v>62</v>
      </c>
      <c r="G131">
        <v>0.91228070175438591</v>
      </c>
      <c r="H131">
        <v>3</v>
      </c>
      <c r="I131">
        <v>3</v>
      </c>
      <c r="J131">
        <v>1</v>
      </c>
      <c r="K131">
        <v>11.687000000000001</v>
      </c>
    </row>
    <row r="132" spans="1:11">
      <c r="A132" s="1" t="s">
        <v>21</v>
      </c>
      <c r="B132" s="1" t="s">
        <v>13</v>
      </c>
      <c r="C132">
        <v>7</v>
      </c>
      <c r="D132">
        <v>0</v>
      </c>
      <c r="E132">
        <v>36</v>
      </c>
      <c r="F132">
        <v>36</v>
      </c>
      <c r="G132">
        <v>1</v>
      </c>
      <c r="H132">
        <v>3</v>
      </c>
      <c r="I132">
        <v>4</v>
      </c>
      <c r="J132">
        <v>0.85714285714285721</v>
      </c>
      <c r="K132">
        <v>32.24</v>
      </c>
    </row>
    <row r="133" spans="1:11">
      <c r="A133" s="1" t="s">
        <v>21</v>
      </c>
      <c r="B133" s="1" t="s">
        <v>13</v>
      </c>
      <c r="C133">
        <v>8</v>
      </c>
      <c r="D133">
        <v>0</v>
      </c>
      <c r="E133">
        <v>21</v>
      </c>
      <c r="F133">
        <v>29</v>
      </c>
      <c r="G133">
        <v>0.84</v>
      </c>
      <c r="H133">
        <v>2</v>
      </c>
      <c r="I133">
        <v>4</v>
      </c>
      <c r="J133">
        <v>0.66666666666666674</v>
      </c>
      <c r="K133">
        <v>5.2390000000000008</v>
      </c>
    </row>
    <row r="134" spans="1:11">
      <c r="A134" s="1" t="s">
        <v>21</v>
      </c>
      <c r="B134" s="1" t="s">
        <v>13</v>
      </c>
      <c r="C134">
        <v>9</v>
      </c>
      <c r="D134">
        <v>0</v>
      </c>
      <c r="E134">
        <v>19</v>
      </c>
      <c r="F134">
        <v>23</v>
      </c>
      <c r="G134">
        <v>0.90476190476190477</v>
      </c>
      <c r="H134">
        <v>3</v>
      </c>
      <c r="I134">
        <v>4</v>
      </c>
      <c r="J134">
        <v>0.85714285714285721</v>
      </c>
      <c r="K134">
        <v>22.971</v>
      </c>
    </row>
    <row r="135" spans="1:11">
      <c r="A135" s="1" t="s">
        <v>21</v>
      </c>
      <c r="B135" s="1" t="s">
        <v>13</v>
      </c>
      <c r="C135">
        <v>10</v>
      </c>
      <c r="D135">
        <v>0</v>
      </c>
      <c r="E135">
        <v>24</v>
      </c>
      <c r="F135">
        <v>33</v>
      </c>
      <c r="G135">
        <v>0.84210526315789469</v>
      </c>
      <c r="H135">
        <v>3</v>
      </c>
      <c r="I135">
        <v>4</v>
      </c>
      <c r="J135">
        <v>0.85714285714285721</v>
      </c>
      <c r="K135">
        <v>26.195</v>
      </c>
    </row>
    <row r="136" spans="1:11">
      <c r="A136" s="1" t="s">
        <v>21</v>
      </c>
      <c r="B136" s="1" t="s">
        <v>13</v>
      </c>
      <c r="C136">
        <v>11</v>
      </c>
      <c r="D136">
        <v>0</v>
      </c>
      <c r="E136">
        <v>25</v>
      </c>
      <c r="F136">
        <v>47</v>
      </c>
      <c r="G136">
        <v>0.69444444444444442</v>
      </c>
      <c r="H136">
        <v>2</v>
      </c>
      <c r="I136">
        <v>3</v>
      </c>
      <c r="J136">
        <v>0.8</v>
      </c>
      <c r="K136">
        <v>8.8659999999999997</v>
      </c>
    </row>
    <row r="137" spans="1:11">
      <c r="A137" s="1" t="s">
        <v>21</v>
      </c>
      <c r="B137" s="1" t="s">
        <v>13</v>
      </c>
      <c r="C137">
        <v>12</v>
      </c>
      <c r="D137">
        <v>0</v>
      </c>
      <c r="E137">
        <v>44</v>
      </c>
      <c r="F137">
        <v>54</v>
      </c>
      <c r="G137">
        <v>0.89795918367346939</v>
      </c>
      <c r="H137">
        <v>3</v>
      </c>
      <c r="I137">
        <v>3</v>
      </c>
      <c r="J137">
        <v>1</v>
      </c>
      <c r="K137">
        <v>26.598000000000003</v>
      </c>
    </row>
    <row r="138" spans="1:11">
      <c r="A138" s="1" t="s">
        <v>21</v>
      </c>
      <c r="B138" s="1" t="s">
        <v>13</v>
      </c>
      <c r="C138">
        <v>13</v>
      </c>
      <c r="D138">
        <v>0</v>
      </c>
      <c r="E138">
        <v>42</v>
      </c>
      <c r="F138">
        <v>44</v>
      </c>
      <c r="G138">
        <v>0.97674418604651159</v>
      </c>
      <c r="H138">
        <v>2</v>
      </c>
      <c r="I138">
        <v>3</v>
      </c>
      <c r="J138">
        <v>0.8</v>
      </c>
      <c r="K138">
        <v>17.329000000000001</v>
      </c>
    </row>
    <row r="139" spans="1:11">
      <c r="A139" s="1" t="s">
        <v>21</v>
      </c>
      <c r="B139" s="1" t="s">
        <v>13</v>
      </c>
      <c r="C139">
        <v>14</v>
      </c>
      <c r="D139">
        <v>0</v>
      </c>
      <c r="E139">
        <v>60</v>
      </c>
      <c r="F139">
        <v>65</v>
      </c>
      <c r="G139">
        <v>0.96</v>
      </c>
      <c r="H139">
        <v>4</v>
      </c>
      <c r="I139">
        <v>4</v>
      </c>
      <c r="J139">
        <v>1</v>
      </c>
      <c r="K139">
        <v>39.897000000000006</v>
      </c>
    </row>
    <row r="140" spans="1:11">
      <c r="A140" s="1" t="s">
        <v>21</v>
      </c>
      <c r="B140" s="1" t="s">
        <v>13</v>
      </c>
      <c r="C140">
        <v>15</v>
      </c>
      <c r="D140">
        <v>1</v>
      </c>
      <c r="E140">
        <v>20</v>
      </c>
      <c r="F140">
        <v>28</v>
      </c>
      <c r="G140">
        <v>0.83333333333333337</v>
      </c>
      <c r="H140">
        <v>1</v>
      </c>
      <c r="I140">
        <v>2</v>
      </c>
      <c r="J140">
        <v>0.66666666666666674</v>
      </c>
      <c r="K140">
        <v>58.838000000000001</v>
      </c>
    </row>
    <row r="141" spans="1:11">
      <c r="A141" s="1" t="s">
        <v>21</v>
      </c>
      <c r="B141" s="1" t="s">
        <v>13</v>
      </c>
      <c r="C141">
        <v>16</v>
      </c>
      <c r="D141">
        <v>0</v>
      </c>
      <c r="E141">
        <v>0</v>
      </c>
      <c r="F141">
        <v>67</v>
      </c>
      <c r="G141">
        <v>0</v>
      </c>
      <c r="H141">
        <v>0</v>
      </c>
      <c r="I141">
        <v>3</v>
      </c>
      <c r="J141">
        <v>0</v>
      </c>
      <c r="K141">
        <v>92.690000000000012</v>
      </c>
    </row>
    <row r="142" spans="1:11">
      <c r="A142" s="1" t="s">
        <v>21</v>
      </c>
      <c r="B142" s="1" t="s">
        <v>13</v>
      </c>
      <c r="C142">
        <v>17</v>
      </c>
      <c r="D142">
        <v>0</v>
      </c>
      <c r="E142">
        <v>40</v>
      </c>
      <c r="F142">
        <v>53</v>
      </c>
      <c r="G142">
        <v>0.86021505376344087</v>
      </c>
      <c r="H142">
        <v>4</v>
      </c>
      <c r="I142">
        <v>5</v>
      </c>
      <c r="J142">
        <v>0.88888888888888884</v>
      </c>
      <c r="K142">
        <v>62.868000000000002</v>
      </c>
    </row>
    <row r="143" spans="1:11">
      <c r="A143" s="1" t="s">
        <v>21</v>
      </c>
      <c r="B143" s="1" t="s">
        <v>13</v>
      </c>
      <c r="C143">
        <v>18</v>
      </c>
      <c r="D143">
        <v>0</v>
      </c>
      <c r="E143">
        <v>25</v>
      </c>
      <c r="F143">
        <v>59</v>
      </c>
      <c r="G143">
        <v>0.59523809523809523</v>
      </c>
      <c r="H143">
        <v>3</v>
      </c>
      <c r="I143">
        <v>5</v>
      </c>
      <c r="J143">
        <v>0.75</v>
      </c>
      <c r="K143">
        <v>93.496000000000009</v>
      </c>
    </row>
    <row r="144" spans="1:11">
      <c r="A144" s="1" t="s">
        <v>21</v>
      </c>
      <c r="B144" s="1" t="s">
        <v>13</v>
      </c>
      <c r="C144">
        <v>19</v>
      </c>
      <c r="D144">
        <v>0</v>
      </c>
      <c r="E144">
        <v>29</v>
      </c>
      <c r="F144">
        <v>39</v>
      </c>
      <c r="G144">
        <v>0.8529411764705882</v>
      </c>
      <c r="H144">
        <v>4</v>
      </c>
      <c r="I144">
        <v>5</v>
      </c>
      <c r="J144">
        <v>0.88888888888888884</v>
      </c>
      <c r="K144">
        <v>118.48200000000001</v>
      </c>
    </row>
    <row r="145" spans="1:11">
      <c r="A145" s="1" t="s">
        <v>21</v>
      </c>
      <c r="B145" s="1" t="s">
        <v>13</v>
      </c>
      <c r="C145">
        <v>20</v>
      </c>
      <c r="D145">
        <v>0</v>
      </c>
      <c r="E145">
        <v>27</v>
      </c>
      <c r="F145">
        <v>93</v>
      </c>
      <c r="G145">
        <v>0.44999999999999996</v>
      </c>
      <c r="H145">
        <v>2</v>
      </c>
      <c r="I145">
        <v>5</v>
      </c>
      <c r="J145">
        <v>0.5714285714285714</v>
      </c>
      <c r="K145">
        <v>83.824000000000012</v>
      </c>
    </row>
    <row r="146" spans="1:11">
      <c r="A146" s="1" t="s">
        <v>21</v>
      </c>
      <c r="B146" s="1" t="s">
        <v>13</v>
      </c>
      <c r="C146">
        <v>21</v>
      </c>
      <c r="D146">
        <v>0</v>
      </c>
      <c r="E146">
        <v>43</v>
      </c>
      <c r="F146">
        <v>54</v>
      </c>
      <c r="G146">
        <v>0.88659793814432986</v>
      </c>
      <c r="H146">
        <v>4</v>
      </c>
      <c r="I146">
        <v>4</v>
      </c>
      <c r="J146">
        <v>1</v>
      </c>
      <c r="K146">
        <v>111.22800000000001</v>
      </c>
    </row>
    <row r="147" spans="1:11">
      <c r="A147" s="1" t="s">
        <v>21</v>
      </c>
      <c r="B147" s="1" t="s">
        <v>13</v>
      </c>
      <c r="C147">
        <v>22</v>
      </c>
      <c r="D147">
        <v>0</v>
      </c>
      <c r="E147">
        <v>29</v>
      </c>
      <c r="F147">
        <v>71</v>
      </c>
      <c r="G147">
        <v>0.58000000000000007</v>
      </c>
      <c r="H147">
        <v>3</v>
      </c>
      <c r="I147">
        <v>5</v>
      </c>
      <c r="J147">
        <v>0.75</v>
      </c>
      <c r="K147">
        <v>177.72300000000001</v>
      </c>
    </row>
    <row r="148" spans="1:11">
      <c r="A148" s="1" t="s">
        <v>21</v>
      </c>
      <c r="B148" s="1" t="s">
        <v>13</v>
      </c>
      <c r="C148">
        <v>23</v>
      </c>
      <c r="D148">
        <v>1</v>
      </c>
      <c r="E148">
        <v>40</v>
      </c>
      <c r="F148">
        <v>48</v>
      </c>
      <c r="G148">
        <v>0.90909090909090906</v>
      </c>
      <c r="H148">
        <v>3</v>
      </c>
      <c r="I148">
        <v>4</v>
      </c>
      <c r="J148">
        <v>0.85714285714285721</v>
      </c>
      <c r="K148">
        <v>145.08000000000001</v>
      </c>
    </row>
    <row r="149" spans="1:11">
      <c r="A149" s="1" t="s">
        <v>21</v>
      </c>
      <c r="B149" s="1" t="s">
        <v>13</v>
      </c>
      <c r="C149">
        <v>24</v>
      </c>
      <c r="D149">
        <v>0</v>
      </c>
      <c r="E149">
        <v>47</v>
      </c>
      <c r="F149">
        <v>67</v>
      </c>
      <c r="G149">
        <v>0.82456140350877194</v>
      </c>
      <c r="H149">
        <v>3</v>
      </c>
      <c r="I149">
        <v>3</v>
      </c>
      <c r="J149">
        <v>1</v>
      </c>
      <c r="K149">
        <v>185.38000000000002</v>
      </c>
    </row>
    <row r="150" spans="1:11">
      <c r="A150" s="1" t="s">
        <v>21</v>
      </c>
      <c r="B150" s="1" t="s">
        <v>13</v>
      </c>
      <c r="C150">
        <v>25</v>
      </c>
      <c r="D150">
        <v>0</v>
      </c>
      <c r="E150">
        <v>29</v>
      </c>
      <c r="F150">
        <v>64</v>
      </c>
      <c r="G150">
        <v>0.62365591397849462</v>
      </c>
      <c r="H150">
        <v>3</v>
      </c>
      <c r="I150">
        <v>4</v>
      </c>
      <c r="J150">
        <v>0.85714285714285721</v>
      </c>
      <c r="K150">
        <v>186.18600000000001</v>
      </c>
    </row>
    <row r="151" spans="1:11">
      <c r="A151" s="1" t="s">
        <v>21</v>
      </c>
      <c r="B151" s="1" t="s">
        <v>13</v>
      </c>
      <c r="C151">
        <v>26</v>
      </c>
      <c r="D151">
        <v>1</v>
      </c>
      <c r="E151">
        <v>36</v>
      </c>
      <c r="F151">
        <v>43</v>
      </c>
      <c r="G151">
        <v>0.91139240506329111</v>
      </c>
      <c r="H151">
        <v>3</v>
      </c>
      <c r="I151">
        <v>3</v>
      </c>
      <c r="J151">
        <v>1</v>
      </c>
      <c r="K151">
        <v>184.17100000000002</v>
      </c>
    </row>
    <row r="152" spans="1:11">
      <c r="A152" s="1" t="s">
        <v>21</v>
      </c>
      <c r="B152" s="1" t="s">
        <v>13</v>
      </c>
      <c r="C152">
        <v>28</v>
      </c>
      <c r="D152">
        <v>1</v>
      </c>
      <c r="E152">
        <v>38</v>
      </c>
      <c r="F152">
        <v>47</v>
      </c>
      <c r="G152">
        <v>0.89411764705882357</v>
      </c>
      <c r="H152">
        <v>3</v>
      </c>
      <c r="I152">
        <v>3</v>
      </c>
      <c r="J152">
        <v>1</v>
      </c>
      <c r="K152">
        <v>119.28800000000001</v>
      </c>
    </row>
    <row r="153" spans="1:11">
      <c r="A153" s="1" t="s">
        <v>21</v>
      </c>
      <c r="B153" s="1" t="s">
        <v>13</v>
      </c>
      <c r="C153">
        <v>29</v>
      </c>
      <c r="D153">
        <v>1</v>
      </c>
      <c r="E153">
        <v>61</v>
      </c>
      <c r="F153">
        <v>58</v>
      </c>
      <c r="G153">
        <v>1.0252100840336134</v>
      </c>
      <c r="H153">
        <v>3</v>
      </c>
      <c r="I153">
        <v>3</v>
      </c>
      <c r="J153">
        <v>1</v>
      </c>
      <c r="K153">
        <v>135.81100000000001</v>
      </c>
    </row>
    <row r="154" spans="1:11">
      <c r="A154" s="1" t="s">
        <v>21</v>
      </c>
      <c r="B154" s="1" t="s">
        <v>13</v>
      </c>
      <c r="C154">
        <v>30</v>
      </c>
      <c r="D154">
        <v>1</v>
      </c>
      <c r="E154">
        <v>54</v>
      </c>
      <c r="F154">
        <v>61</v>
      </c>
      <c r="G154">
        <v>0.93913043478260871</v>
      </c>
      <c r="H154">
        <v>3</v>
      </c>
      <c r="I154">
        <v>3</v>
      </c>
      <c r="J154">
        <v>1</v>
      </c>
      <c r="K154">
        <v>128.55700000000002</v>
      </c>
    </row>
    <row r="155" spans="1:11">
      <c r="A155" s="1" t="s">
        <v>21</v>
      </c>
      <c r="B155" s="1" t="s">
        <v>13</v>
      </c>
      <c r="C155">
        <v>31</v>
      </c>
      <c r="D155">
        <v>0</v>
      </c>
      <c r="E155">
        <v>66</v>
      </c>
      <c r="F155">
        <v>42</v>
      </c>
      <c r="G155">
        <v>1.2222222222222223</v>
      </c>
      <c r="H155">
        <v>3</v>
      </c>
      <c r="I155">
        <v>3</v>
      </c>
      <c r="J155">
        <v>1</v>
      </c>
      <c r="K155">
        <v>110.01900000000001</v>
      </c>
    </row>
    <row r="156" spans="1:11">
      <c r="A156" s="1" t="s">
        <v>21</v>
      </c>
      <c r="B156" s="1" t="s">
        <v>13</v>
      </c>
      <c r="C156">
        <v>34</v>
      </c>
      <c r="D156">
        <v>1</v>
      </c>
      <c r="E156">
        <v>28</v>
      </c>
      <c r="F156">
        <v>41</v>
      </c>
      <c r="G156">
        <v>0.81159420289855078</v>
      </c>
      <c r="H156">
        <v>3</v>
      </c>
      <c r="I156">
        <v>4</v>
      </c>
      <c r="J156">
        <v>0.85714285714285721</v>
      </c>
      <c r="K156">
        <v>227.292</v>
      </c>
    </row>
    <row r="157" spans="1:11">
      <c r="A157" s="1" t="s">
        <v>21</v>
      </c>
      <c r="B157" s="1" t="s">
        <v>13</v>
      </c>
      <c r="C157">
        <v>35</v>
      </c>
      <c r="D157">
        <v>1</v>
      </c>
      <c r="E157">
        <v>64</v>
      </c>
      <c r="F157">
        <v>34</v>
      </c>
      <c r="G157">
        <v>1.306122448979592</v>
      </c>
      <c r="H157">
        <v>2</v>
      </c>
      <c r="I157">
        <v>2</v>
      </c>
      <c r="J157">
        <v>1</v>
      </c>
      <c r="K157">
        <v>184.977</v>
      </c>
    </row>
    <row r="158" spans="1:11">
      <c r="A158" s="1" t="s">
        <v>21</v>
      </c>
      <c r="B158" s="1" t="s">
        <v>13</v>
      </c>
      <c r="C158">
        <v>36</v>
      </c>
      <c r="D158">
        <v>1</v>
      </c>
      <c r="E158">
        <v>51</v>
      </c>
      <c r="F158">
        <v>61</v>
      </c>
      <c r="G158">
        <v>0.9107142857142857</v>
      </c>
      <c r="H158">
        <v>2</v>
      </c>
      <c r="I158">
        <v>4</v>
      </c>
      <c r="J158">
        <v>0.66666666666666674</v>
      </c>
      <c r="K158">
        <v>244.62100000000001</v>
      </c>
    </row>
    <row r="159" spans="1:11">
      <c r="A159" s="1" t="s">
        <v>21</v>
      </c>
      <c r="B159" s="1" t="s">
        <v>13</v>
      </c>
      <c r="C159">
        <v>37</v>
      </c>
      <c r="D159">
        <v>1</v>
      </c>
      <c r="E159">
        <v>50</v>
      </c>
      <c r="F159">
        <v>48</v>
      </c>
      <c r="G159">
        <v>1.0204081632653061</v>
      </c>
      <c r="H159">
        <v>2</v>
      </c>
      <c r="I159">
        <v>3</v>
      </c>
      <c r="J159">
        <v>0.8</v>
      </c>
      <c r="K159">
        <v>254.69600000000003</v>
      </c>
    </row>
    <row r="160" spans="1:11">
      <c r="A160" s="1" t="s">
        <v>21</v>
      </c>
      <c r="B160" s="1" t="s">
        <v>13</v>
      </c>
      <c r="C160">
        <v>38</v>
      </c>
      <c r="D160">
        <v>1</v>
      </c>
      <c r="E160">
        <v>21</v>
      </c>
      <c r="F160">
        <v>35</v>
      </c>
      <c r="G160">
        <v>0.75</v>
      </c>
      <c r="H160">
        <v>2</v>
      </c>
      <c r="I160">
        <v>2</v>
      </c>
      <c r="J160">
        <v>1</v>
      </c>
      <c r="K160">
        <v>224.471</v>
      </c>
    </row>
    <row r="161" spans="1:11">
      <c r="A161" s="1" t="s">
        <v>21</v>
      </c>
      <c r="B161" s="1" t="s">
        <v>13</v>
      </c>
      <c r="C161">
        <v>39</v>
      </c>
      <c r="D161">
        <v>0</v>
      </c>
      <c r="E161">
        <v>24</v>
      </c>
      <c r="F161">
        <v>23</v>
      </c>
      <c r="G161">
        <v>1.0212765957446808</v>
      </c>
      <c r="H161">
        <v>1</v>
      </c>
      <c r="I161">
        <v>2</v>
      </c>
      <c r="J161">
        <v>0.66666666666666674</v>
      </c>
      <c r="K161">
        <v>220.441</v>
      </c>
    </row>
    <row r="162" spans="1:11">
      <c r="A162" s="1" t="s">
        <v>21</v>
      </c>
      <c r="B162" s="1" t="s">
        <v>13</v>
      </c>
      <c r="C162">
        <v>40</v>
      </c>
      <c r="D162">
        <v>0</v>
      </c>
      <c r="E162">
        <v>35</v>
      </c>
      <c r="F162">
        <v>47</v>
      </c>
      <c r="G162">
        <v>0.85365853658536583</v>
      </c>
      <c r="H162">
        <v>2</v>
      </c>
      <c r="I162">
        <v>3</v>
      </c>
      <c r="J162">
        <v>0.8</v>
      </c>
      <c r="K162">
        <v>218.02300000000002</v>
      </c>
    </row>
    <row r="163" spans="1:11">
      <c r="A163" s="1" t="s">
        <v>21</v>
      </c>
      <c r="B163" s="1" t="s">
        <v>13</v>
      </c>
      <c r="C163">
        <v>41</v>
      </c>
      <c r="D163">
        <v>0</v>
      </c>
      <c r="E163">
        <v>21</v>
      </c>
      <c r="F163">
        <v>53</v>
      </c>
      <c r="G163">
        <v>0.56756756756756754</v>
      </c>
      <c r="H163">
        <v>2</v>
      </c>
      <c r="I163">
        <v>4</v>
      </c>
      <c r="J163">
        <v>0.66666666666666674</v>
      </c>
      <c r="K163">
        <v>242.203</v>
      </c>
    </row>
    <row r="164" spans="1:11">
      <c r="A164" s="1" t="s">
        <v>21</v>
      </c>
      <c r="B164" s="1" t="s">
        <v>13</v>
      </c>
      <c r="C164">
        <v>42</v>
      </c>
      <c r="D164">
        <v>0</v>
      </c>
      <c r="E164">
        <v>18</v>
      </c>
      <c r="F164">
        <v>46</v>
      </c>
      <c r="G164">
        <v>0.5625</v>
      </c>
      <c r="H164">
        <v>2</v>
      </c>
      <c r="I164">
        <v>4</v>
      </c>
      <c r="J164">
        <v>0.66666666666666674</v>
      </c>
      <c r="K164">
        <v>222.85900000000001</v>
      </c>
    </row>
    <row r="165" spans="1:11">
      <c r="A165" s="1" t="s">
        <v>21</v>
      </c>
      <c r="B165" s="1" t="s">
        <v>13</v>
      </c>
      <c r="C165">
        <v>43</v>
      </c>
      <c r="D165">
        <v>1</v>
      </c>
      <c r="E165">
        <v>27</v>
      </c>
      <c r="F165">
        <v>53</v>
      </c>
      <c r="G165">
        <v>0.67500000000000004</v>
      </c>
      <c r="H165">
        <v>2</v>
      </c>
      <c r="I165">
        <v>3</v>
      </c>
      <c r="J165">
        <v>0.8</v>
      </c>
      <c r="K165">
        <v>253.89000000000001</v>
      </c>
    </row>
    <row r="166" spans="1:11">
      <c r="A166" s="1" t="s">
        <v>21</v>
      </c>
      <c r="B166" s="1" t="s">
        <v>13</v>
      </c>
      <c r="C166">
        <v>44</v>
      </c>
      <c r="D166">
        <v>0</v>
      </c>
      <c r="E166">
        <v>16</v>
      </c>
      <c r="F166">
        <v>42</v>
      </c>
      <c r="G166">
        <v>0.55172413793103448</v>
      </c>
      <c r="H166">
        <v>3</v>
      </c>
      <c r="I166">
        <v>4</v>
      </c>
      <c r="J166">
        <v>0.85714285714285721</v>
      </c>
      <c r="K166">
        <v>254.29300000000001</v>
      </c>
    </row>
    <row r="167" spans="1:11">
      <c r="A167" s="1" t="s">
        <v>21</v>
      </c>
      <c r="B167" s="1" t="s">
        <v>13</v>
      </c>
      <c r="C167">
        <v>45</v>
      </c>
      <c r="D167">
        <v>0</v>
      </c>
      <c r="E167">
        <v>35</v>
      </c>
      <c r="F167">
        <v>36</v>
      </c>
      <c r="G167">
        <v>0.9859154929577465</v>
      </c>
      <c r="H167">
        <v>4</v>
      </c>
      <c r="I167">
        <v>4</v>
      </c>
      <c r="J167">
        <v>1</v>
      </c>
      <c r="K167">
        <v>298.62299999999999</v>
      </c>
    </row>
    <row r="168" spans="1:11">
      <c r="A168" s="1" t="s">
        <v>21</v>
      </c>
      <c r="B168" s="1" t="s">
        <v>13</v>
      </c>
      <c r="C168">
        <v>46</v>
      </c>
      <c r="D168">
        <v>1</v>
      </c>
      <c r="E168">
        <v>63</v>
      </c>
      <c r="F168">
        <v>65</v>
      </c>
      <c r="G168">
        <v>0.984375</v>
      </c>
      <c r="H168">
        <v>3</v>
      </c>
      <c r="I168">
        <v>4</v>
      </c>
      <c r="J168">
        <v>0.85714285714285721</v>
      </c>
      <c r="K168">
        <v>235.75500000000002</v>
      </c>
    </row>
    <row r="169" spans="1:11">
      <c r="A169" s="1" t="s">
        <v>21</v>
      </c>
      <c r="B169" s="1" t="s">
        <v>13</v>
      </c>
      <c r="C169">
        <v>47</v>
      </c>
      <c r="D169">
        <v>1</v>
      </c>
      <c r="E169">
        <v>62</v>
      </c>
      <c r="F169">
        <v>46</v>
      </c>
      <c r="G169">
        <v>1.1481481481481481</v>
      </c>
      <c r="H169">
        <v>2</v>
      </c>
      <c r="I169">
        <v>3</v>
      </c>
      <c r="J169">
        <v>0.8</v>
      </c>
      <c r="K169">
        <v>247.84500000000003</v>
      </c>
    </row>
    <row r="170" spans="1:11">
      <c r="A170" s="1" t="s">
        <v>21</v>
      </c>
      <c r="B170" s="1" t="s">
        <v>13</v>
      </c>
      <c r="C170">
        <v>48</v>
      </c>
      <c r="D170">
        <v>1</v>
      </c>
      <c r="E170">
        <v>40</v>
      </c>
      <c r="F170">
        <v>51</v>
      </c>
      <c r="G170">
        <v>0.87912087912087911</v>
      </c>
      <c r="H170">
        <v>3</v>
      </c>
      <c r="I170">
        <v>4</v>
      </c>
      <c r="J170">
        <v>0.85714285714285721</v>
      </c>
      <c r="K170">
        <v>272.83100000000002</v>
      </c>
    </row>
    <row r="171" spans="1:11">
      <c r="A171" s="1" t="s">
        <v>21</v>
      </c>
      <c r="B171" s="1" t="s">
        <v>13</v>
      </c>
      <c r="C171">
        <v>49</v>
      </c>
      <c r="D171">
        <v>1</v>
      </c>
      <c r="E171">
        <v>25</v>
      </c>
      <c r="F171">
        <v>61</v>
      </c>
      <c r="G171">
        <v>0.58139534883720922</v>
      </c>
      <c r="H171">
        <v>2</v>
      </c>
      <c r="I171">
        <v>3</v>
      </c>
      <c r="J171">
        <v>0.8</v>
      </c>
      <c r="K171">
        <v>263.56200000000001</v>
      </c>
    </row>
    <row r="172" spans="1:11">
      <c r="A172" s="1" t="s">
        <v>21</v>
      </c>
      <c r="B172" s="1" t="s">
        <v>13</v>
      </c>
      <c r="C172">
        <v>51</v>
      </c>
      <c r="D172">
        <v>0</v>
      </c>
      <c r="E172">
        <v>57</v>
      </c>
      <c r="F172">
        <v>58</v>
      </c>
      <c r="G172">
        <v>0.99130434782608701</v>
      </c>
      <c r="H172">
        <v>2</v>
      </c>
      <c r="I172">
        <v>4</v>
      </c>
      <c r="J172">
        <v>0.66666666666666674</v>
      </c>
      <c r="K172">
        <v>305.47400000000005</v>
      </c>
    </row>
    <row r="173" spans="1:11">
      <c r="A173" s="1" t="s">
        <v>21</v>
      </c>
      <c r="B173" s="1" t="s">
        <v>13</v>
      </c>
      <c r="C173">
        <v>53</v>
      </c>
      <c r="D173">
        <v>0</v>
      </c>
      <c r="E173">
        <v>43</v>
      </c>
      <c r="F173">
        <v>81</v>
      </c>
      <c r="G173">
        <v>0.69354838709677424</v>
      </c>
      <c r="H173">
        <v>4</v>
      </c>
      <c r="I173">
        <v>5</v>
      </c>
      <c r="J173">
        <v>0.88888888888888884</v>
      </c>
      <c r="K173">
        <v>319.57900000000001</v>
      </c>
    </row>
    <row r="174" spans="1:11">
      <c r="A174" s="1" t="s">
        <v>21</v>
      </c>
      <c r="B174" s="1" t="s">
        <v>13</v>
      </c>
      <c r="C174">
        <v>54</v>
      </c>
      <c r="D174">
        <v>1</v>
      </c>
      <c r="E174">
        <v>47</v>
      </c>
      <c r="F174">
        <v>46</v>
      </c>
      <c r="G174">
        <v>1.010752688172043</v>
      </c>
      <c r="H174">
        <v>2</v>
      </c>
      <c r="I174">
        <v>3</v>
      </c>
      <c r="J174">
        <v>0.8</v>
      </c>
      <c r="K174">
        <v>308.69800000000004</v>
      </c>
    </row>
    <row r="175" spans="1:11">
      <c r="A175" s="1" t="s">
        <v>21</v>
      </c>
      <c r="B175" s="1" t="s">
        <v>13</v>
      </c>
      <c r="C175">
        <v>55</v>
      </c>
      <c r="D175">
        <v>1</v>
      </c>
      <c r="E175">
        <v>46</v>
      </c>
      <c r="F175">
        <v>63</v>
      </c>
      <c r="G175">
        <v>0.84403669724770647</v>
      </c>
      <c r="H175">
        <v>2</v>
      </c>
      <c r="I175">
        <v>3</v>
      </c>
      <c r="J175">
        <v>0.8</v>
      </c>
      <c r="K175">
        <v>312.32500000000005</v>
      </c>
    </row>
    <row r="176" spans="1:11">
      <c r="A176" s="1" t="s">
        <v>21</v>
      </c>
      <c r="B176" s="1" t="s">
        <v>13</v>
      </c>
      <c r="C176">
        <v>56</v>
      </c>
      <c r="D176">
        <v>1</v>
      </c>
      <c r="E176">
        <v>37</v>
      </c>
      <c r="F176">
        <v>44</v>
      </c>
      <c r="G176">
        <v>0.91358024691358031</v>
      </c>
      <c r="H176">
        <v>4</v>
      </c>
      <c r="I176">
        <v>4</v>
      </c>
      <c r="J176">
        <v>1</v>
      </c>
      <c r="K176">
        <v>331.66900000000004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E13B-3640-4D7D-9AE4-82208CD52D70}">
  <dimension ref="A1:K89"/>
  <sheetViews>
    <sheetView workbookViewId="0">
      <selection sqref="A1:K89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14</v>
      </c>
      <c r="B2" s="1" t="s">
        <v>13</v>
      </c>
      <c r="C2">
        <v>3</v>
      </c>
      <c r="D2">
        <v>1</v>
      </c>
      <c r="E2">
        <v>32</v>
      </c>
      <c r="F2">
        <v>49</v>
      </c>
      <c r="G2">
        <v>0.79012345679012341</v>
      </c>
      <c r="H2">
        <v>4</v>
      </c>
      <c r="I2">
        <v>4</v>
      </c>
      <c r="J2">
        <v>1</v>
      </c>
      <c r="K2">
        <v>124.12400000000001</v>
      </c>
    </row>
    <row r="3" spans="1:11">
      <c r="A3" s="1" t="s">
        <v>14</v>
      </c>
      <c r="B3" s="1" t="s">
        <v>13</v>
      </c>
      <c r="C3">
        <v>4</v>
      </c>
      <c r="D3">
        <v>0</v>
      </c>
      <c r="E3">
        <v>36</v>
      </c>
      <c r="F3">
        <v>54</v>
      </c>
      <c r="G3">
        <v>0.8</v>
      </c>
      <c r="H3">
        <v>3</v>
      </c>
      <c r="I3">
        <v>4</v>
      </c>
      <c r="J3">
        <v>0.85714285714285721</v>
      </c>
      <c r="K3">
        <v>123.31800000000001</v>
      </c>
    </row>
    <row r="4" spans="1:11">
      <c r="A4" s="1" t="s">
        <v>14</v>
      </c>
      <c r="B4" s="1" t="s">
        <v>13</v>
      </c>
      <c r="C4">
        <v>5</v>
      </c>
      <c r="D4">
        <v>0</v>
      </c>
      <c r="E4">
        <v>9</v>
      </c>
      <c r="F4">
        <v>36</v>
      </c>
      <c r="G4">
        <v>0.4</v>
      </c>
      <c r="H4">
        <v>1</v>
      </c>
      <c r="I4">
        <v>3</v>
      </c>
      <c r="J4">
        <v>0.5</v>
      </c>
      <c r="K4">
        <v>149.11000000000001</v>
      </c>
    </row>
    <row r="5" spans="1:11">
      <c r="A5" s="1" t="s">
        <v>14</v>
      </c>
      <c r="B5" s="1" t="s">
        <v>13</v>
      </c>
      <c r="C5">
        <v>6</v>
      </c>
      <c r="D5">
        <v>1</v>
      </c>
      <c r="E5">
        <v>34</v>
      </c>
      <c r="F5">
        <v>60</v>
      </c>
      <c r="G5">
        <v>0.72340425531914887</v>
      </c>
      <c r="H5">
        <v>4</v>
      </c>
      <c r="I5">
        <v>4</v>
      </c>
      <c r="J5">
        <v>1</v>
      </c>
      <c r="K5">
        <v>152.73700000000002</v>
      </c>
    </row>
    <row r="6" spans="1:11">
      <c r="A6" s="1" t="s">
        <v>14</v>
      </c>
      <c r="B6" s="1" t="s">
        <v>13</v>
      </c>
      <c r="C6">
        <v>7</v>
      </c>
      <c r="D6">
        <v>1</v>
      </c>
      <c r="E6">
        <v>15</v>
      </c>
      <c r="F6">
        <v>55</v>
      </c>
      <c r="G6">
        <v>0.4285714285714286</v>
      </c>
      <c r="H6">
        <v>4</v>
      </c>
      <c r="I6">
        <v>4</v>
      </c>
      <c r="J6">
        <v>1</v>
      </c>
      <c r="K6">
        <v>167.245</v>
      </c>
    </row>
    <row r="7" spans="1:11">
      <c r="A7" s="1" t="s">
        <v>14</v>
      </c>
      <c r="B7" s="1" t="s">
        <v>13</v>
      </c>
      <c r="C7">
        <v>8</v>
      </c>
      <c r="D7">
        <v>0</v>
      </c>
      <c r="E7">
        <v>20</v>
      </c>
      <c r="F7">
        <v>110</v>
      </c>
      <c r="G7">
        <v>0.30769230769230771</v>
      </c>
      <c r="H7">
        <v>4</v>
      </c>
      <c r="I7">
        <v>4</v>
      </c>
      <c r="J7">
        <v>1</v>
      </c>
      <c r="K7">
        <v>195.05200000000002</v>
      </c>
    </row>
    <row r="8" spans="1:11">
      <c r="A8" s="1" t="s">
        <v>14</v>
      </c>
      <c r="B8" s="1" t="s">
        <v>13</v>
      </c>
      <c r="C8">
        <v>9</v>
      </c>
      <c r="D8">
        <v>0</v>
      </c>
      <c r="E8">
        <v>20</v>
      </c>
      <c r="F8">
        <v>54</v>
      </c>
      <c r="G8">
        <v>0.54054054054054057</v>
      </c>
      <c r="H8">
        <v>2</v>
      </c>
      <c r="I8">
        <v>3</v>
      </c>
      <c r="J8">
        <v>0.8</v>
      </c>
      <c r="K8">
        <v>203.91800000000001</v>
      </c>
    </row>
    <row r="9" spans="1:11">
      <c r="A9" s="1" t="s">
        <v>14</v>
      </c>
      <c r="B9" s="1" t="s">
        <v>13</v>
      </c>
      <c r="C9">
        <v>10</v>
      </c>
      <c r="D9">
        <v>0</v>
      </c>
      <c r="E9">
        <v>60</v>
      </c>
      <c r="F9">
        <v>43</v>
      </c>
      <c r="G9">
        <v>1.1650485436893203</v>
      </c>
      <c r="H9">
        <v>2</v>
      </c>
      <c r="I9">
        <v>3</v>
      </c>
      <c r="J9">
        <v>0.8</v>
      </c>
      <c r="K9">
        <v>182.15600000000001</v>
      </c>
    </row>
    <row r="10" spans="1:11">
      <c r="A10" s="1" t="s">
        <v>14</v>
      </c>
      <c r="B10" s="1" t="s">
        <v>13</v>
      </c>
      <c r="C10">
        <v>11</v>
      </c>
      <c r="D10">
        <v>0</v>
      </c>
      <c r="E10">
        <v>34</v>
      </c>
      <c r="F10">
        <v>66</v>
      </c>
      <c r="G10">
        <v>0.67999999999999994</v>
      </c>
      <c r="H10">
        <v>2</v>
      </c>
      <c r="I10">
        <v>3</v>
      </c>
      <c r="J10">
        <v>0.8</v>
      </c>
      <c r="K10">
        <v>181.35000000000002</v>
      </c>
    </row>
    <row r="11" spans="1:11">
      <c r="A11" s="1" t="s">
        <v>14</v>
      </c>
      <c r="B11" s="1" t="s">
        <v>13</v>
      </c>
      <c r="C11">
        <v>12</v>
      </c>
      <c r="D11">
        <v>0</v>
      </c>
      <c r="E11">
        <v>20</v>
      </c>
      <c r="F11">
        <v>79</v>
      </c>
      <c r="G11">
        <v>0.40404040404040409</v>
      </c>
      <c r="H11">
        <v>1</v>
      </c>
      <c r="I11">
        <v>4</v>
      </c>
      <c r="J11">
        <v>0.4</v>
      </c>
      <c r="K11">
        <v>175.30500000000001</v>
      </c>
    </row>
    <row r="12" spans="1:11">
      <c r="A12" s="1" t="s">
        <v>14</v>
      </c>
      <c r="B12" s="1" t="s">
        <v>13</v>
      </c>
      <c r="C12">
        <v>13</v>
      </c>
      <c r="D12">
        <v>0</v>
      </c>
      <c r="E12">
        <v>9</v>
      </c>
      <c r="F12">
        <v>118</v>
      </c>
      <c r="G12">
        <v>0.1417322834645669</v>
      </c>
      <c r="H12">
        <v>1</v>
      </c>
      <c r="I12">
        <v>3</v>
      </c>
      <c r="J12">
        <v>0.5</v>
      </c>
      <c r="K12">
        <v>214.39600000000002</v>
      </c>
    </row>
    <row r="13" spans="1:11">
      <c r="A13" s="1" t="s">
        <v>14</v>
      </c>
      <c r="B13" s="1" t="s">
        <v>13</v>
      </c>
      <c r="C13">
        <v>14</v>
      </c>
      <c r="D13">
        <v>1</v>
      </c>
      <c r="E13">
        <v>44</v>
      </c>
      <c r="F13">
        <v>63</v>
      </c>
      <c r="G13">
        <v>0.82242990654205606</v>
      </c>
      <c r="H13">
        <v>3</v>
      </c>
      <c r="I13">
        <v>4</v>
      </c>
      <c r="J13">
        <v>0.85714285714285721</v>
      </c>
      <c r="K13">
        <v>226.48600000000002</v>
      </c>
    </row>
    <row r="14" spans="1:11">
      <c r="A14" s="1" t="s">
        <v>14</v>
      </c>
      <c r="B14" s="1" t="s">
        <v>13</v>
      </c>
      <c r="C14">
        <v>15</v>
      </c>
      <c r="D14">
        <v>0</v>
      </c>
      <c r="E14">
        <v>49</v>
      </c>
      <c r="F14">
        <v>101</v>
      </c>
      <c r="G14">
        <v>0.65333333333333332</v>
      </c>
      <c r="H14">
        <v>3</v>
      </c>
      <c r="I14">
        <v>4</v>
      </c>
      <c r="J14">
        <v>0.85714285714285721</v>
      </c>
      <c r="K14">
        <v>250.66600000000003</v>
      </c>
    </row>
    <row r="15" spans="1:11">
      <c r="A15" s="1" t="s">
        <v>14</v>
      </c>
      <c r="B15" s="1" t="s">
        <v>13</v>
      </c>
      <c r="C15">
        <v>16</v>
      </c>
      <c r="D15">
        <v>0</v>
      </c>
      <c r="E15">
        <v>24</v>
      </c>
      <c r="F15">
        <v>101</v>
      </c>
      <c r="G15">
        <v>0.38400000000000001</v>
      </c>
      <c r="H15">
        <v>2</v>
      </c>
      <c r="I15">
        <v>3</v>
      </c>
      <c r="J15">
        <v>0.8</v>
      </c>
      <c r="K15">
        <v>233.33700000000002</v>
      </c>
    </row>
    <row r="16" spans="1:11">
      <c r="A16" s="1" t="s">
        <v>14</v>
      </c>
      <c r="B16" s="1" t="s">
        <v>13</v>
      </c>
      <c r="C16">
        <v>17</v>
      </c>
      <c r="D16">
        <v>0</v>
      </c>
      <c r="E16">
        <v>21</v>
      </c>
      <c r="F16">
        <v>53</v>
      </c>
      <c r="G16">
        <v>0.56756756756756754</v>
      </c>
      <c r="H16">
        <v>1</v>
      </c>
      <c r="I16">
        <v>3</v>
      </c>
      <c r="J16">
        <v>0.5</v>
      </c>
      <c r="K16">
        <v>225.68</v>
      </c>
    </row>
    <row r="17" spans="1:11">
      <c r="A17" s="1" t="s">
        <v>12</v>
      </c>
      <c r="B17" s="1" t="s">
        <v>13</v>
      </c>
      <c r="C17">
        <v>1</v>
      </c>
      <c r="D17">
        <v>1</v>
      </c>
      <c r="E17">
        <v>28</v>
      </c>
      <c r="F17">
        <v>26</v>
      </c>
      <c r="G17">
        <v>1.037037037037037</v>
      </c>
      <c r="H17">
        <v>2</v>
      </c>
      <c r="I17">
        <v>2</v>
      </c>
      <c r="J17">
        <v>1</v>
      </c>
      <c r="K17">
        <v>46.345000000000006</v>
      </c>
    </row>
    <row r="18" spans="1:11">
      <c r="A18" s="1" t="s">
        <v>12</v>
      </c>
      <c r="B18" s="1" t="s">
        <v>13</v>
      </c>
      <c r="C18">
        <v>2</v>
      </c>
      <c r="D18">
        <v>0</v>
      </c>
      <c r="E18">
        <v>25</v>
      </c>
      <c r="F18">
        <v>60</v>
      </c>
      <c r="G18">
        <v>0.58823529411764708</v>
      </c>
      <c r="H18">
        <v>1</v>
      </c>
      <c r="I18">
        <v>2</v>
      </c>
      <c r="J18">
        <v>0.66666666666666674</v>
      </c>
      <c r="K18">
        <v>39.897000000000006</v>
      </c>
    </row>
    <row r="19" spans="1:11">
      <c r="A19" s="1" t="s">
        <v>12</v>
      </c>
      <c r="B19" s="1" t="s">
        <v>13</v>
      </c>
      <c r="C19">
        <v>4</v>
      </c>
      <c r="D19">
        <v>0</v>
      </c>
      <c r="E19">
        <v>20</v>
      </c>
      <c r="F19">
        <v>53</v>
      </c>
      <c r="G19">
        <v>0.54794520547945202</v>
      </c>
      <c r="H19">
        <v>3</v>
      </c>
      <c r="I19">
        <v>4</v>
      </c>
      <c r="J19">
        <v>0.85714285714285721</v>
      </c>
      <c r="K19">
        <v>78.988</v>
      </c>
    </row>
    <row r="20" spans="1:11">
      <c r="A20" s="1" t="s">
        <v>12</v>
      </c>
      <c r="B20" s="1" t="s">
        <v>13</v>
      </c>
      <c r="C20">
        <v>5</v>
      </c>
      <c r="D20">
        <v>0</v>
      </c>
      <c r="E20">
        <v>27</v>
      </c>
      <c r="F20">
        <v>38</v>
      </c>
      <c r="G20">
        <v>0.8307692307692307</v>
      </c>
      <c r="H20">
        <v>2</v>
      </c>
      <c r="I20">
        <v>4</v>
      </c>
      <c r="J20">
        <v>0.66666666666666674</v>
      </c>
      <c r="K20">
        <v>69.316000000000003</v>
      </c>
    </row>
    <row r="21" spans="1:11">
      <c r="A21" s="1" t="s">
        <v>12</v>
      </c>
      <c r="B21" s="1" t="s">
        <v>13</v>
      </c>
      <c r="C21">
        <v>6</v>
      </c>
      <c r="D21">
        <v>1</v>
      </c>
      <c r="E21">
        <v>44</v>
      </c>
      <c r="F21">
        <v>48</v>
      </c>
      <c r="G21">
        <v>0.95652173913043481</v>
      </c>
      <c r="H21">
        <v>2</v>
      </c>
      <c r="I21">
        <v>3</v>
      </c>
      <c r="J21">
        <v>0.8</v>
      </c>
      <c r="K21">
        <v>83.018000000000001</v>
      </c>
    </row>
    <row r="22" spans="1:11">
      <c r="A22" s="1" t="s">
        <v>12</v>
      </c>
      <c r="B22" s="1" t="s">
        <v>13</v>
      </c>
      <c r="C22">
        <v>7</v>
      </c>
      <c r="D22">
        <v>1</v>
      </c>
      <c r="E22">
        <v>23</v>
      </c>
      <c r="F22">
        <v>30</v>
      </c>
      <c r="G22">
        <v>0.86792452830188682</v>
      </c>
      <c r="H22">
        <v>3</v>
      </c>
      <c r="I22">
        <v>3</v>
      </c>
      <c r="J22">
        <v>1</v>
      </c>
      <c r="K22">
        <v>97.52600000000001</v>
      </c>
    </row>
    <row r="23" spans="1:11">
      <c r="A23" s="1" t="s">
        <v>12</v>
      </c>
      <c r="B23" s="1" t="s">
        <v>13</v>
      </c>
      <c r="C23">
        <v>8</v>
      </c>
      <c r="D23">
        <v>0</v>
      </c>
      <c r="E23">
        <v>28</v>
      </c>
      <c r="F23">
        <v>62</v>
      </c>
      <c r="G23">
        <v>0.62222222222222223</v>
      </c>
      <c r="H23">
        <v>2</v>
      </c>
      <c r="I23">
        <v>3</v>
      </c>
      <c r="J23">
        <v>0.8</v>
      </c>
      <c r="K23">
        <v>131.78100000000001</v>
      </c>
    </row>
    <row r="24" spans="1:11">
      <c r="A24" s="1" t="s">
        <v>12</v>
      </c>
      <c r="B24" s="1" t="s">
        <v>13</v>
      </c>
      <c r="C24">
        <v>9</v>
      </c>
      <c r="D24">
        <v>1</v>
      </c>
      <c r="E24">
        <v>62</v>
      </c>
      <c r="F24">
        <v>59</v>
      </c>
      <c r="G24">
        <v>1.024793388429752</v>
      </c>
      <c r="H24">
        <v>2</v>
      </c>
      <c r="I24">
        <v>2</v>
      </c>
      <c r="J24">
        <v>1</v>
      </c>
      <c r="K24">
        <v>132.99</v>
      </c>
    </row>
    <row r="25" spans="1:11">
      <c r="A25" s="1" t="s">
        <v>12</v>
      </c>
      <c r="B25" s="1" t="s">
        <v>13</v>
      </c>
      <c r="C25">
        <v>10</v>
      </c>
      <c r="D25">
        <v>0</v>
      </c>
      <c r="E25">
        <v>44</v>
      </c>
      <c r="F25">
        <v>52</v>
      </c>
      <c r="G25">
        <v>0.91666666666666663</v>
      </c>
      <c r="H25">
        <v>1</v>
      </c>
      <c r="I25">
        <v>2</v>
      </c>
      <c r="J25">
        <v>0.66666666666666674</v>
      </c>
      <c r="K25">
        <v>118.88500000000001</v>
      </c>
    </row>
    <row r="26" spans="1:11">
      <c r="A26" s="1" t="s">
        <v>12</v>
      </c>
      <c r="B26" s="1" t="s">
        <v>13</v>
      </c>
      <c r="C26">
        <v>11</v>
      </c>
      <c r="D26">
        <v>1</v>
      </c>
      <c r="E26">
        <v>41</v>
      </c>
      <c r="F26">
        <v>40</v>
      </c>
      <c r="G26">
        <v>1.0123456790123457</v>
      </c>
      <c r="H26">
        <v>2</v>
      </c>
      <c r="I26">
        <v>2</v>
      </c>
      <c r="J26">
        <v>1</v>
      </c>
      <c r="K26">
        <v>103.16800000000001</v>
      </c>
    </row>
    <row r="27" spans="1:11">
      <c r="A27" s="1" t="s">
        <v>12</v>
      </c>
      <c r="B27" s="1" t="s">
        <v>13</v>
      </c>
      <c r="C27">
        <v>12</v>
      </c>
      <c r="D27">
        <v>1</v>
      </c>
      <c r="E27">
        <v>51</v>
      </c>
      <c r="F27">
        <v>50</v>
      </c>
      <c r="G27">
        <v>1.0099009900990099</v>
      </c>
      <c r="H27">
        <v>2</v>
      </c>
      <c r="I27">
        <v>2</v>
      </c>
      <c r="J27">
        <v>1</v>
      </c>
      <c r="K27">
        <v>111.631</v>
      </c>
    </row>
    <row r="28" spans="1:11">
      <c r="A28" s="1" t="s">
        <v>12</v>
      </c>
      <c r="B28" s="1" t="s">
        <v>13</v>
      </c>
      <c r="C28">
        <v>14</v>
      </c>
      <c r="D28">
        <v>1</v>
      </c>
      <c r="E28">
        <v>46</v>
      </c>
      <c r="F28">
        <v>42</v>
      </c>
      <c r="G28">
        <v>1.0454545454545454</v>
      </c>
      <c r="H28">
        <v>2</v>
      </c>
      <c r="I28">
        <v>3</v>
      </c>
      <c r="J28">
        <v>0.8</v>
      </c>
      <c r="K28">
        <v>158.78200000000001</v>
      </c>
    </row>
    <row r="29" spans="1:11">
      <c r="A29" s="1" t="s">
        <v>12</v>
      </c>
      <c r="B29" s="1" t="s">
        <v>13</v>
      </c>
      <c r="C29">
        <v>16</v>
      </c>
      <c r="D29">
        <v>1</v>
      </c>
      <c r="E29">
        <v>39</v>
      </c>
      <c r="F29">
        <v>68</v>
      </c>
      <c r="G29">
        <v>0.72897196261682251</v>
      </c>
      <c r="H29">
        <v>2</v>
      </c>
      <c r="I29">
        <v>2</v>
      </c>
      <c r="J29">
        <v>1</v>
      </c>
      <c r="K29">
        <v>195.05200000000002</v>
      </c>
    </row>
    <row r="30" spans="1:11">
      <c r="A30" s="1" t="s">
        <v>12</v>
      </c>
      <c r="B30" s="1" t="s">
        <v>13</v>
      </c>
      <c r="C30">
        <v>18</v>
      </c>
      <c r="D30">
        <v>1</v>
      </c>
      <c r="E30">
        <v>27</v>
      </c>
      <c r="F30">
        <v>33</v>
      </c>
      <c r="G30">
        <v>0.9</v>
      </c>
      <c r="H30">
        <v>2</v>
      </c>
      <c r="I30">
        <v>3</v>
      </c>
      <c r="J30">
        <v>0.8</v>
      </c>
      <c r="K30">
        <v>217.62</v>
      </c>
    </row>
    <row r="31" spans="1:11">
      <c r="A31" s="1" t="s">
        <v>12</v>
      </c>
      <c r="B31" s="1" t="s">
        <v>13</v>
      </c>
      <c r="C31">
        <v>19</v>
      </c>
      <c r="D31">
        <v>1</v>
      </c>
      <c r="E31">
        <v>31</v>
      </c>
      <c r="F31">
        <v>36</v>
      </c>
      <c r="G31">
        <v>0.92537313432835822</v>
      </c>
      <c r="H31">
        <v>2</v>
      </c>
      <c r="I31">
        <v>3</v>
      </c>
      <c r="J31">
        <v>0.8</v>
      </c>
      <c r="K31">
        <v>241.8</v>
      </c>
    </row>
    <row r="32" spans="1:11">
      <c r="A32" s="1" t="s">
        <v>12</v>
      </c>
      <c r="B32" s="1" t="s">
        <v>13</v>
      </c>
      <c r="C32">
        <v>20</v>
      </c>
      <c r="D32">
        <v>1</v>
      </c>
      <c r="E32">
        <v>46</v>
      </c>
      <c r="F32">
        <v>48</v>
      </c>
      <c r="G32">
        <v>0.97872340425531912</v>
      </c>
      <c r="H32">
        <v>3</v>
      </c>
      <c r="I32">
        <v>3</v>
      </c>
      <c r="J32">
        <v>1</v>
      </c>
      <c r="K32">
        <v>284.51800000000003</v>
      </c>
    </row>
    <row r="33" spans="1:11">
      <c r="A33" s="1" t="s">
        <v>12</v>
      </c>
      <c r="B33" s="1" t="s">
        <v>13</v>
      </c>
      <c r="C33">
        <v>21</v>
      </c>
      <c r="D33">
        <v>0</v>
      </c>
      <c r="E33">
        <v>42</v>
      </c>
      <c r="F33">
        <v>71</v>
      </c>
      <c r="G33">
        <v>0.74336283185840712</v>
      </c>
      <c r="H33">
        <v>2</v>
      </c>
      <c r="I33">
        <v>3</v>
      </c>
      <c r="J33">
        <v>0.8</v>
      </c>
      <c r="K33">
        <v>271.62200000000001</v>
      </c>
    </row>
    <row r="34" spans="1:11">
      <c r="A34" s="1" t="s">
        <v>15</v>
      </c>
      <c r="B34" s="1" t="s">
        <v>13</v>
      </c>
      <c r="C34">
        <v>1</v>
      </c>
      <c r="D34">
        <v>1</v>
      </c>
      <c r="E34">
        <v>52</v>
      </c>
      <c r="F34">
        <v>53</v>
      </c>
      <c r="G34">
        <v>0.99047619047619051</v>
      </c>
      <c r="H34">
        <v>2</v>
      </c>
      <c r="I34">
        <v>3</v>
      </c>
      <c r="J34">
        <v>0.8</v>
      </c>
      <c r="K34">
        <v>39.091000000000001</v>
      </c>
    </row>
    <row r="35" spans="1:11">
      <c r="A35" s="1" t="s">
        <v>15</v>
      </c>
      <c r="B35" s="1" t="s">
        <v>13</v>
      </c>
      <c r="C35">
        <v>2</v>
      </c>
      <c r="D35">
        <v>0</v>
      </c>
      <c r="E35">
        <v>19</v>
      </c>
      <c r="F35">
        <v>50</v>
      </c>
      <c r="G35">
        <v>0.55072463768115942</v>
      </c>
      <c r="H35">
        <v>2</v>
      </c>
      <c r="I35">
        <v>3</v>
      </c>
      <c r="J35">
        <v>0.8</v>
      </c>
      <c r="K35">
        <v>54.405000000000001</v>
      </c>
    </row>
    <row r="36" spans="1:11">
      <c r="A36" s="1" t="s">
        <v>15</v>
      </c>
      <c r="B36" s="1" t="s">
        <v>13</v>
      </c>
      <c r="C36">
        <v>3</v>
      </c>
      <c r="D36">
        <v>1</v>
      </c>
      <c r="E36">
        <v>48</v>
      </c>
      <c r="F36">
        <v>36</v>
      </c>
      <c r="G36">
        <v>1.1428571428571428</v>
      </c>
      <c r="H36">
        <v>3</v>
      </c>
      <c r="I36">
        <v>3</v>
      </c>
      <c r="J36">
        <v>1</v>
      </c>
      <c r="K36">
        <v>78.988</v>
      </c>
    </row>
    <row r="37" spans="1:11">
      <c r="A37" s="1" t="s">
        <v>15</v>
      </c>
      <c r="B37" s="1" t="s">
        <v>13</v>
      </c>
      <c r="C37">
        <v>4</v>
      </c>
      <c r="D37">
        <v>1</v>
      </c>
      <c r="E37">
        <v>41</v>
      </c>
      <c r="F37">
        <v>36</v>
      </c>
      <c r="G37">
        <v>1.0649350649350648</v>
      </c>
      <c r="H37">
        <v>3</v>
      </c>
      <c r="I37">
        <v>3</v>
      </c>
      <c r="J37">
        <v>1</v>
      </c>
      <c r="K37">
        <v>37.076000000000001</v>
      </c>
    </row>
    <row r="38" spans="1:11">
      <c r="A38" s="1" t="s">
        <v>15</v>
      </c>
      <c r="B38" s="1" t="s">
        <v>13</v>
      </c>
      <c r="C38">
        <v>5</v>
      </c>
      <c r="D38">
        <v>1</v>
      </c>
      <c r="E38">
        <v>43</v>
      </c>
      <c r="F38">
        <v>0</v>
      </c>
      <c r="G38">
        <v>2</v>
      </c>
      <c r="H38">
        <v>2</v>
      </c>
      <c r="I38">
        <v>0</v>
      </c>
      <c r="J38">
        <v>2</v>
      </c>
      <c r="K38">
        <v>10.075000000000001</v>
      </c>
    </row>
    <row r="39" spans="1:11">
      <c r="A39" s="1" t="s">
        <v>15</v>
      </c>
      <c r="B39" s="1" t="s">
        <v>13</v>
      </c>
      <c r="C39">
        <v>6</v>
      </c>
      <c r="D39">
        <v>0</v>
      </c>
      <c r="E39">
        <v>0</v>
      </c>
      <c r="F39">
        <v>25</v>
      </c>
      <c r="G39">
        <v>0</v>
      </c>
      <c r="H39">
        <v>0</v>
      </c>
      <c r="I39">
        <v>1</v>
      </c>
      <c r="J39">
        <v>0</v>
      </c>
      <c r="K39">
        <v>3.2240000000000002</v>
      </c>
    </row>
    <row r="40" spans="1:11">
      <c r="A40" s="1" t="s">
        <v>15</v>
      </c>
      <c r="B40" s="1" t="s">
        <v>13</v>
      </c>
      <c r="C40">
        <v>7</v>
      </c>
      <c r="D40">
        <v>0</v>
      </c>
      <c r="E40">
        <v>23</v>
      </c>
      <c r="F40">
        <v>32</v>
      </c>
      <c r="G40">
        <v>0.83636363636363642</v>
      </c>
      <c r="H40">
        <v>2</v>
      </c>
      <c r="I40">
        <v>2</v>
      </c>
      <c r="J40">
        <v>1</v>
      </c>
      <c r="K40">
        <v>12.09</v>
      </c>
    </row>
    <row r="41" spans="1:11">
      <c r="A41" s="1" t="s">
        <v>15</v>
      </c>
      <c r="B41" s="1" t="s">
        <v>13</v>
      </c>
      <c r="C41">
        <v>8</v>
      </c>
      <c r="D41">
        <v>0</v>
      </c>
      <c r="E41">
        <v>53</v>
      </c>
      <c r="F41">
        <v>31</v>
      </c>
      <c r="G41">
        <v>1.2619047619047619</v>
      </c>
      <c r="H41">
        <v>4</v>
      </c>
      <c r="I41">
        <v>4</v>
      </c>
      <c r="J41">
        <v>1</v>
      </c>
      <c r="K41">
        <v>44.330000000000005</v>
      </c>
    </row>
    <row r="42" spans="1:11">
      <c r="A42" s="1" t="s">
        <v>15</v>
      </c>
      <c r="B42" s="1" t="s">
        <v>13</v>
      </c>
      <c r="C42">
        <v>9</v>
      </c>
      <c r="D42">
        <v>0</v>
      </c>
      <c r="E42">
        <v>71</v>
      </c>
      <c r="F42">
        <v>41</v>
      </c>
      <c r="G42">
        <v>1.2678571428571428</v>
      </c>
      <c r="H42">
        <v>3</v>
      </c>
      <c r="I42">
        <v>6</v>
      </c>
      <c r="J42">
        <v>0.66666666666666674</v>
      </c>
      <c r="K42">
        <v>79.794000000000011</v>
      </c>
    </row>
    <row r="43" spans="1:11">
      <c r="A43" s="1" t="s">
        <v>15</v>
      </c>
      <c r="B43" s="1" t="s">
        <v>13</v>
      </c>
      <c r="C43">
        <v>10</v>
      </c>
      <c r="D43">
        <v>1</v>
      </c>
      <c r="E43">
        <v>52</v>
      </c>
      <c r="F43">
        <v>58</v>
      </c>
      <c r="G43">
        <v>0.94545454545454544</v>
      </c>
      <c r="H43">
        <v>3</v>
      </c>
      <c r="I43">
        <v>3</v>
      </c>
      <c r="J43">
        <v>1</v>
      </c>
      <c r="K43">
        <v>94.705000000000013</v>
      </c>
    </row>
    <row r="44" spans="1:11">
      <c r="A44" s="1" t="s">
        <v>15</v>
      </c>
      <c r="B44" s="1" t="s">
        <v>13</v>
      </c>
      <c r="C44">
        <v>11</v>
      </c>
      <c r="D44">
        <v>0</v>
      </c>
      <c r="E44">
        <v>11</v>
      </c>
      <c r="F44">
        <v>57</v>
      </c>
      <c r="G44">
        <v>0.32352941176470584</v>
      </c>
      <c r="H44">
        <v>2</v>
      </c>
      <c r="I44">
        <v>3</v>
      </c>
      <c r="J44">
        <v>0.8</v>
      </c>
      <c r="K44">
        <v>104.78</v>
      </c>
    </row>
    <row r="45" spans="1:11">
      <c r="A45" s="1" t="s">
        <v>15</v>
      </c>
      <c r="B45" s="1" t="s">
        <v>13</v>
      </c>
      <c r="C45">
        <v>12</v>
      </c>
      <c r="D45">
        <v>0</v>
      </c>
      <c r="E45">
        <v>32</v>
      </c>
      <c r="F45">
        <v>86</v>
      </c>
      <c r="G45">
        <v>0.5423728813559322</v>
      </c>
      <c r="H45">
        <v>2</v>
      </c>
      <c r="I45">
        <v>4</v>
      </c>
      <c r="J45">
        <v>0.66666666666666674</v>
      </c>
      <c r="K45">
        <v>94.302000000000007</v>
      </c>
    </row>
    <row r="46" spans="1:11">
      <c r="A46" s="1" t="s">
        <v>15</v>
      </c>
      <c r="B46" s="1" t="s">
        <v>13</v>
      </c>
      <c r="C46">
        <v>13</v>
      </c>
      <c r="D46">
        <v>1</v>
      </c>
      <c r="E46">
        <v>47</v>
      </c>
      <c r="F46">
        <v>55</v>
      </c>
      <c r="G46">
        <v>0.92156862745098045</v>
      </c>
      <c r="H46">
        <v>2</v>
      </c>
      <c r="I46">
        <v>2</v>
      </c>
      <c r="J46">
        <v>1</v>
      </c>
      <c r="K46">
        <v>93.496000000000009</v>
      </c>
    </row>
    <row r="47" spans="1:11">
      <c r="A47" s="1" t="s">
        <v>15</v>
      </c>
      <c r="B47" s="1" t="s">
        <v>13</v>
      </c>
      <c r="C47">
        <v>14</v>
      </c>
      <c r="D47">
        <v>1</v>
      </c>
      <c r="E47">
        <v>54</v>
      </c>
      <c r="F47">
        <v>47</v>
      </c>
      <c r="G47">
        <v>1.0693069306930694</v>
      </c>
      <c r="H47">
        <v>2</v>
      </c>
      <c r="I47">
        <v>3</v>
      </c>
      <c r="J47">
        <v>0.8</v>
      </c>
      <c r="K47">
        <v>60.047000000000004</v>
      </c>
    </row>
    <row r="48" spans="1:11">
      <c r="A48" s="1" t="s">
        <v>15</v>
      </c>
      <c r="B48" s="1" t="s">
        <v>13</v>
      </c>
      <c r="C48">
        <v>15</v>
      </c>
      <c r="D48">
        <v>1</v>
      </c>
      <c r="E48">
        <v>47</v>
      </c>
      <c r="F48">
        <v>44</v>
      </c>
      <c r="G48">
        <v>1.0329670329670331</v>
      </c>
      <c r="H48">
        <v>2</v>
      </c>
      <c r="I48">
        <v>2</v>
      </c>
      <c r="J48">
        <v>1</v>
      </c>
      <c r="K48">
        <v>82.212000000000003</v>
      </c>
    </row>
    <row r="49" spans="1:11">
      <c r="A49" s="1" t="s">
        <v>15</v>
      </c>
      <c r="B49" s="1" t="s">
        <v>13</v>
      </c>
      <c r="C49">
        <v>16</v>
      </c>
      <c r="D49">
        <v>1</v>
      </c>
      <c r="E49">
        <v>53</v>
      </c>
      <c r="F49">
        <v>91</v>
      </c>
      <c r="G49">
        <v>0.73611111111111116</v>
      </c>
      <c r="H49">
        <v>4</v>
      </c>
      <c r="I49">
        <v>4</v>
      </c>
      <c r="J49">
        <v>1</v>
      </c>
      <c r="K49">
        <v>151.52800000000002</v>
      </c>
    </row>
    <row r="50" spans="1:11">
      <c r="A50" s="1" t="s">
        <v>15</v>
      </c>
      <c r="B50" s="1" t="s">
        <v>13</v>
      </c>
      <c r="C50">
        <v>17</v>
      </c>
      <c r="D50">
        <v>1</v>
      </c>
      <c r="E50">
        <v>45</v>
      </c>
      <c r="F50">
        <v>57</v>
      </c>
      <c r="G50">
        <v>0.88235294117647056</v>
      </c>
      <c r="H50">
        <v>1</v>
      </c>
      <c r="I50">
        <v>3</v>
      </c>
      <c r="J50">
        <v>0.5</v>
      </c>
      <c r="K50">
        <v>198.679</v>
      </c>
    </row>
    <row r="51" spans="1:11">
      <c r="A51" s="1" t="s">
        <v>15</v>
      </c>
      <c r="B51" s="1" t="s">
        <v>13</v>
      </c>
      <c r="C51">
        <v>18</v>
      </c>
      <c r="D51">
        <v>1</v>
      </c>
      <c r="E51">
        <v>69</v>
      </c>
      <c r="F51">
        <v>71</v>
      </c>
      <c r="G51">
        <v>0.98571428571428577</v>
      </c>
      <c r="H51">
        <v>2</v>
      </c>
      <c r="I51">
        <v>3</v>
      </c>
      <c r="J51">
        <v>0.8</v>
      </c>
      <c r="K51">
        <v>165.23000000000002</v>
      </c>
    </row>
    <row r="52" spans="1:11">
      <c r="A52" s="1" t="s">
        <v>15</v>
      </c>
      <c r="B52" s="1" t="s">
        <v>13</v>
      </c>
      <c r="C52">
        <v>19</v>
      </c>
      <c r="D52">
        <v>1</v>
      </c>
      <c r="E52">
        <v>52</v>
      </c>
      <c r="F52">
        <v>57</v>
      </c>
      <c r="G52">
        <v>0.95412844036697253</v>
      </c>
      <c r="H52">
        <v>3</v>
      </c>
      <c r="I52">
        <v>3</v>
      </c>
      <c r="J52">
        <v>1</v>
      </c>
      <c r="K52">
        <v>214.39600000000002</v>
      </c>
    </row>
    <row r="53" spans="1:11">
      <c r="A53" s="1" t="s">
        <v>15</v>
      </c>
      <c r="B53" s="1" t="s">
        <v>13</v>
      </c>
      <c r="C53">
        <v>20</v>
      </c>
      <c r="D53">
        <v>1</v>
      </c>
      <c r="E53">
        <v>34</v>
      </c>
      <c r="F53">
        <v>56</v>
      </c>
      <c r="G53">
        <v>0.75555555555555554</v>
      </c>
      <c r="H53">
        <v>3</v>
      </c>
      <c r="I53">
        <v>3</v>
      </c>
      <c r="J53">
        <v>1</v>
      </c>
      <c r="K53">
        <v>219.23200000000003</v>
      </c>
    </row>
    <row r="54" spans="1:11">
      <c r="A54" s="1" t="s">
        <v>15</v>
      </c>
      <c r="B54" s="1" t="s">
        <v>13</v>
      </c>
      <c r="C54">
        <v>21</v>
      </c>
      <c r="D54">
        <v>1</v>
      </c>
      <c r="E54">
        <v>42</v>
      </c>
      <c r="F54">
        <v>55</v>
      </c>
      <c r="G54">
        <v>0.865979381443299</v>
      </c>
      <c r="H54">
        <v>2</v>
      </c>
      <c r="I54">
        <v>2</v>
      </c>
      <c r="J54">
        <v>1</v>
      </c>
      <c r="K54">
        <v>240.18800000000002</v>
      </c>
    </row>
    <row r="55" spans="1:11">
      <c r="A55" s="1" t="s">
        <v>15</v>
      </c>
      <c r="B55" s="1" t="s">
        <v>13</v>
      </c>
      <c r="C55">
        <v>22</v>
      </c>
      <c r="D55">
        <v>1</v>
      </c>
      <c r="E55">
        <v>52</v>
      </c>
      <c r="F55">
        <v>70</v>
      </c>
      <c r="G55">
        <v>0.85245901639344268</v>
      </c>
      <c r="H55">
        <v>2</v>
      </c>
      <c r="I55">
        <v>2</v>
      </c>
      <c r="J55">
        <v>1</v>
      </c>
      <c r="K55">
        <v>277.66700000000003</v>
      </c>
    </row>
    <row r="56" spans="1:11">
      <c r="A56" s="1" t="s">
        <v>15</v>
      </c>
      <c r="B56" s="1" t="s">
        <v>13</v>
      </c>
      <c r="C56">
        <v>23</v>
      </c>
      <c r="D56">
        <v>0</v>
      </c>
      <c r="E56">
        <v>7</v>
      </c>
      <c r="F56">
        <v>86</v>
      </c>
      <c r="G56">
        <v>0.15053763440860213</v>
      </c>
      <c r="H56">
        <v>1</v>
      </c>
      <c r="I56">
        <v>4</v>
      </c>
      <c r="J56">
        <v>0.4</v>
      </c>
      <c r="K56">
        <v>287.339</v>
      </c>
    </row>
    <row r="57" spans="1:11">
      <c r="A57" s="1" t="s">
        <v>15</v>
      </c>
      <c r="B57" s="1" t="s">
        <v>13</v>
      </c>
      <c r="C57">
        <v>24</v>
      </c>
      <c r="D57">
        <v>1</v>
      </c>
      <c r="E57">
        <v>60</v>
      </c>
      <c r="F57">
        <v>69</v>
      </c>
      <c r="G57">
        <v>0.93023255813953487</v>
      </c>
      <c r="H57">
        <v>3</v>
      </c>
      <c r="I57">
        <v>3</v>
      </c>
      <c r="J57">
        <v>1</v>
      </c>
      <c r="K57">
        <v>283.71199999999999</v>
      </c>
    </row>
    <row r="58" spans="1:11">
      <c r="A58" s="1" t="s">
        <v>15</v>
      </c>
      <c r="B58" s="1" t="s">
        <v>13</v>
      </c>
      <c r="C58">
        <v>25</v>
      </c>
      <c r="D58">
        <v>1</v>
      </c>
      <c r="E58">
        <v>63</v>
      </c>
      <c r="F58">
        <v>72</v>
      </c>
      <c r="G58">
        <v>0.93333333333333335</v>
      </c>
      <c r="H58">
        <v>3</v>
      </c>
      <c r="I58">
        <v>3</v>
      </c>
      <c r="J58">
        <v>1</v>
      </c>
      <c r="K58">
        <v>268.39800000000002</v>
      </c>
    </row>
    <row r="59" spans="1:11">
      <c r="A59" s="1" t="s">
        <v>15</v>
      </c>
      <c r="B59" s="1" t="s">
        <v>13</v>
      </c>
      <c r="C59">
        <v>26</v>
      </c>
      <c r="D59">
        <v>0</v>
      </c>
      <c r="E59">
        <v>46</v>
      </c>
      <c r="F59">
        <v>95</v>
      </c>
      <c r="G59">
        <v>0.65248226950354615</v>
      </c>
      <c r="H59">
        <v>2</v>
      </c>
      <c r="I59">
        <v>2</v>
      </c>
      <c r="J59">
        <v>1</v>
      </c>
      <c r="K59">
        <v>254.69600000000003</v>
      </c>
    </row>
    <row r="60" spans="1:11">
      <c r="A60" s="1" t="s">
        <v>15</v>
      </c>
      <c r="B60" s="1" t="s">
        <v>13</v>
      </c>
      <c r="C60">
        <v>27</v>
      </c>
      <c r="D60">
        <v>1</v>
      </c>
      <c r="E60">
        <v>44</v>
      </c>
      <c r="F60">
        <v>54</v>
      </c>
      <c r="G60">
        <v>0.89795918367346939</v>
      </c>
      <c r="H60">
        <v>3</v>
      </c>
      <c r="I60">
        <v>3</v>
      </c>
      <c r="J60">
        <v>1</v>
      </c>
      <c r="K60">
        <v>275.24900000000002</v>
      </c>
    </row>
    <row r="61" spans="1:11">
      <c r="A61" s="1" t="s">
        <v>15</v>
      </c>
      <c r="B61" s="1" t="s">
        <v>13</v>
      </c>
      <c r="C61">
        <v>28</v>
      </c>
      <c r="D61">
        <v>1</v>
      </c>
      <c r="E61">
        <v>40</v>
      </c>
      <c r="F61">
        <v>56</v>
      </c>
      <c r="G61">
        <v>0.83333333333333337</v>
      </c>
      <c r="H61">
        <v>2</v>
      </c>
      <c r="I61">
        <v>2</v>
      </c>
      <c r="J61">
        <v>1</v>
      </c>
      <c r="K61">
        <v>306.68299999999999</v>
      </c>
    </row>
    <row r="62" spans="1:11">
      <c r="A62" s="1" t="s">
        <v>15</v>
      </c>
      <c r="B62" s="1" t="s">
        <v>13</v>
      </c>
      <c r="C62">
        <v>29</v>
      </c>
      <c r="D62">
        <v>1</v>
      </c>
      <c r="E62">
        <v>37</v>
      </c>
      <c r="F62">
        <v>45</v>
      </c>
      <c r="G62">
        <v>0.90243902439024393</v>
      </c>
      <c r="H62">
        <v>3</v>
      </c>
      <c r="I62">
        <v>3</v>
      </c>
      <c r="J62">
        <v>1</v>
      </c>
      <c r="K62">
        <v>297.41400000000004</v>
      </c>
    </row>
    <row r="63" spans="1:11">
      <c r="A63" s="1" t="s">
        <v>20</v>
      </c>
      <c r="B63" s="1" t="s">
        <v>13</v>
      </c>
      <c r="C63">
        <v>1</v>
      </c>
      <c r="D63">
        <v>1</v>
      </c>
      <c r="E63">
        <v>56</v>
      </c>
      <c r="F63">
        <v>48</v>
      </c>
      <c r="G63">
        <v>1.0769230769230769</v>
      </c>
      <c r="H63">
        <v>3</v>
      </c>
      <c r="I63">
        <v>3</v>
      </c>
      <c r="J63">
        <v>1</v>
      </c>
      <c r="K63">
        <v>54.002000000000002</v>
      </c>
    </row>
    <row r="64" spans="1:11">
      <c r="A64" s="1" t="s">
        <v>20</v>
      </c>
      <c r="B64" s="1" t="s">
        <v>13</v>
      </c>
      <c r="C64">
        <v>2</v>
      </c>
      <c r="D64">
        <v>1</v>
      </c>
      <c r="E64">
        <v>48</v>
      </c>
      <c r="F64">
        <v>43</v>
      </c>
      <c r="G64">
        <v>1.054945054945055</v>
      </c>
      <c r="H64">
        <v>2</v>
      </c>
      <c r="I64">
        <v>3</v>
      </c>
      <c r="J64">
        <v>0.8</v>
      </c>
      <c r="K64">
        <v>59.241000000000007</v>
      </c>
    </row>
    <row r="65" spans="1:11">
      <c r="A65" s="1" t="s">
        <v>20</v>
      </c>
      <c r="B65" s="1" t="s">
        <v>13</v>
      </c>
      <c r="C65">
        <v>3</v>
      </c>
      <c r="D65">
        <v>1</v>
      </c>
      <c r="E65">
        <v>28</v>
      </c>
      <c r="F65">
        <v>40</v>
      </c>
      <c r="G65">
        <v>0.82352941176470584</v>
      </c>
      <c r="H65">
        <v>2</v>
      </c>
      <c r="I65">
        <v>3</v>
      </c>
      <c r="J65">
        <v>0.8</v>
      </c>
      <c r="K65">
        <v>68.106999999999999</v>
      </c>
    </row>
    <row r="66" spans="1:11">
      <c r="A66" s="1" t="s">
        <v>20</v>
      </c>
      <c r="B66" s="1" t="s">
        <v>13</v>
      </c>
      <c r="C66">
        <v>5</v>
      </c>
      <c r="D66">
        <v>1</v>
      </c>
      <c r="E66">
        <v>49</v>
      </c>
      <c r="F66">
        <v>43</v>
      </c>
      <c r="G66">
        <v>1.0652173913043479</v>
      </c>
      <c r="H66">
        <v>3</v>
      </c>
      <c r="I66">
        <v>3</v>
      </c>
      <c r="J66">
        <v>1</v>
      </c>
      <c r="K66">
        <v>0</v>
      </c>
    </row>
    <row r="67" spans="1:11">
      <c r="A67" s="1" t="s">
        <v>20</v>
      </c>
      <c r="B67" s="1" t="s">
        <v>13</v>
      </c>
      <c r="C67">
        <v>6</v>
      </c>
      <c r="D67">
        <v>1</v>
      </c>
      <c r="E67">
        <v>61</v>
      </c>
      <c r="F67">
        <v>36</v>
      </c>
      <c r="G67">
        <v>1.2577319587628866</v>
      </c>
      <c r="H67">
        <v>4</v>
      </c>
      <c r="I67">
        <v>4</v>
      </c>
      <c r="J67">
        <v>1</v>
      </c>
      <c r="K67">
        <v>53.196000000000005</v>
      </c>
    </row>
    <row r="68" spans="1:11">
      <c r="A68" s="1" t="s">
        <v>20</v>
      </c>
      <c r="B68" s="1" t="s">
        <v>13</v>
      </c>
      <c r="C68">
        <v>7</v>
      </c>
      <c r="D68">
        <v>1</v>
      </c>
      <c r="E68">
        <v>36</v>
      </c>
      <c r="F68">
        <v>48</v>
      </c>
      <c r="G68">
        <v>0.85714285714285721</v>
      </c>
      <c r="H68">
        <v>3</v>
      </c>
      <c r="I68">
        <v>4</v>
      </c>
      <c r="J68">
        <v>0.85714285714285721</v>
      </c>
      <c r="K68">
        <v>88.257000000000005</v>
      </c>
    </row>
    <row r="69" spans="1:11">
      <c r="A69" s="1" t="s">
        <v>20</v>
      </c>
      <c r="B69" s="1" t="s">
        <v>13</v>
      </c>
      <c r="C69">
        <v>8</v>
      </c>
      <c r="D69">
        <v>1</v>
      </c>
      <c r="E69">
        <v>51</v>
      </c>
      <c r="F69">
        <v>48</v>
      </c>
      <c r="G69">
        <v>1.0303030303030303</v>
      </c>
      <c r="H69">
        <v>3</v>
      </c>
      <c r="I69">
        <v>4</v>
      </c>
      <c r="J69">
        <v>0.85714285714285721</v>
      </c>
      <c r="K69">
        <v>109.21300000000001</v>
      </c>
    </row>
    <row r="70" spans="1:11">
      <c r="A70" s="1" t="s">
        <v>20</v>
      </c>
      <c r="B70" s="1" t="s">
        <v>13</v>
      </c>
      <c r="C70">
        <v>9</v>
      </c>
      <c r="D70">
        <v>1</v>
      </c>
      <c r="E70">
        <v>113</v>
      </c>
      <c r="F70">
        <v>78</v>
      </c>
      <c r="G70">
        <v>1.1832460732984293</v>
      </c>
      <c r="H70">
        <v>3</v>
      </c>
      <c r="I70">
        <v>3</v>
      </c>
      <c r="J70">
        <v>1</v>
      </c>
      <c r="K70">
        <v>121.30300000000001</v>
      </c>
    </row>
    <row r="71" spans="1:11">
      <c r="A71" s="1" t="s">
        <v>20</v>
      </c>
      <c r="B71" s="1" t="s">
        <v>13</v>
      </c>
      <c r="C71">
        <v>10</v>
      </c>
      <c r="D71">
        <v>1</v>
      </c>
      <c r="E71">
        <v>78</v>
      </c>
      <c r="F71">
        <v>75</v>
      </c>
      <c r="G71">
        <v>1.0196078431372548</v>
      </c>
      <c r="H71">
        <v>2</v>
      </c>
      <c r="I71">
        <v>3</v>
      </c>
      <c r="J71">
        <v>0.8</v>
      </c>
      <c r="K71">
        <v>132.99</v>
      </c>
    </row>
    <row r="72" spans="1:11">
      <c r="A72" s="1" t="s">
        <v>20</v>
      </c>
      <c r="B72" s="1" t="s">
        <v>13</v>
      </c>
      <c r="C72">
        <v>11</v>
      </c>
      <c r="D72">
        <v>1</v>
      </c>
      <c r="E72">
        <v>42</v>
      </c>
      <c r="F72">
        <v>44</v>
      </c>
      <c r="G72">
        <v>0.97674418604651159</v>
      </c>
      <c r="H72">
        <v>2</v>
      </c>
      <c r="I72">
        <v>2</v>
      </c>
      <c r="J72">
        <v>1</v>
      </c>
      <c r="K72">
        <v>157.976</v>
      </c>
    </row>
    <row r="73" spans="1:11">
      <c r="A73" s="1" t="s">
        <v>20</v>
      </c>
      <c r="B73" s="1" t="s">
        <v>13</v>
      </c>
      <c r="C73">
        <v>12</v>
      </c>
      <c r="D73">
        <v>1</v>
      </c>
      <c r="E73">
        <v>45</v>
      </c>
      <c r="F73">
        <v>63</v>
      </c>
      <c r="G73">
        <v>0.83333333333333337</v>
      </c>
      <c r="H73">
        <v>2</v>
      </c>
      <c r="I73">
        <v>3</v>
      </c>
      <c r="J73">
        <v>0.8</v>
      </c>
      <c r="K73">
        <v>183.36500000000001</v>
      </c>
    </row>
    <row r="74" spans="1:11">
      <c r="A74" s="1" t="s">
        <v>20</v>
      </c>
      <c r="B74" s="1" t="s">
        <v>13</v>
      </c>
      <c r="C74">
        <v>13</v>
      </c>
      <c r="D74">
        <v>0</v>
      </c>
      <c r="E74">
        <v>33</v>
      </c>
      <c r="F74">
        <v>83</v>
      </c>
      <c r="G74">
        <v>0.56896551724137934</v>
      </c>
      <c r="H74">
        <v>2</v>
      </c>
      <c r="I74">
        <v>3</v>
      </c>
      <c r="J74">
        <v>0.8</v>
      </c>
      <c r="K74">
        <v>175.708</v>
      </c>
    </row>
    <row r="75" spans="1:11">
      <c r="A75" s="1" t="s">
        <v>20</v>
      </c>
      <c r="B75" s="1" t="s">
        <v>13</v>
      </c>
      <c r="C75">
        <v>14</v>
      </c>
      <c r="D75">
        <v>0</v>
      </c>
      <c r="E75">
        <v>19</v>
      </c>
      <c r="F75">
        <v>79</v>
      </c>
      <c r="G75">
        <v>0.38775510204081631</v>
      </c>
      <c r="H75">
        <v>2</v>
      </c>
      <c r="I75">
        <v>3</v>
      </c>
      <c r="J75">
        <v>0.8</v>
      </c>
      <c r="K75">
        <v>221.24700000000001</v>
      </c>
    </row>
    <row r="76" spans="1:11">
      <c r="A76" s="1" t="s">
        <v>21</v>
      </c>
      <c r="B76" s="1" t="s">
        <v>13</v>
      </c>
      <c r="C76">
        <v>1</v>
      </c>
      <c r="D76">
        <v>0</v>
      </c>
      <c r="E76">
        <v>17</v>
      </c>
      <c r="F76">
        <v>103</v>
      </c>
      <c r="G76">
        <v>0.28333333333333333</v>
      </c>
      <c r="H76">
        <v>2</v>
      </c>
      <c r="I76">
        <v>3</v>
      </c>
      <c r="J76">
        <v>0.8</v>
      </c>
      <c r="K76">
        <v>160.797</v>
      </c>
    </row>
    <row r="77" spans="1:11">
      <c r="A77" s="1" t="s">
        <v>21</v>
      </c>
      <c r="B77" s="1" t="s">
        <v>13</v>
      </c>
      <c r="C77">
        <v>2</v>
      </c>
      <c r="D77">
        <v>0</v>
      </c>
      <c r="E77">
        <v>20</v>
      </c>
      <c r="F77">
        <v>45</v>
      </c>
      <c r="G77">
        <v>0.61538461538461542</v>
      </c>
      <c r="H77">
        <v>1</v>
      </c>
      <c r="I77">
        <v>3</v>
      </c>
      <c r="J77">
        <v>0.5</v>
      </c>
      <c r="K77">
        <v>106.795</v>
      </c>
    </row>
    <row r="78" spans="1:11">
      <c r="A78" s="1" t="s">
        <v>21</v>
      </c>
      <c r="B78" s="1" t="s">
        <v>13</v>
      </c>
      <c r="C78">
        <v>3</v>
      </c>
      <c r="D78">
        <v>1</v>
      </c>
      <c r="E78">
        <v>35</v>
      </c>
      <c r="F78">
        <v>33</v>
      </c>
      <c r="G78">
        <v>1.0294117647058822</v>
      </c>
      <c r="H78">
        <v>3</v>
      </c>
      <c r="I78">
        <v>3</v>
      </c>
      <c r="J78">
        <v>1</v>
      </c>
      <c r="K78">
        <v>179.33500000000001</v>
      </c>
    </row>
    <row r="79" spans="1:11">
      <c r="A79" s="1" t="s">
        <v>21</v>
      </c>
      <c r="B79" s="1" t="s">
        <v>13</v>
      </c>
      <c r="C79">
        <v>4</v>
      </c>
      <c r="D79">
        <v>0</v>
      </c>
      <c r="E79">
        <v>70</v>
      </c>
      <c r="F79">
        <v>67</v>
      </c>
      <c r="G79">
        <v>1.0218978102189782</v>
      </c>
      <c r="H79">
        <v>2</v>
      </c>
      <c r="I79">
        <v>1</v>
      </c>
      <c r="J79">
        <v>1.3333333333333333</v>
      </c>
      <c r="K79">
        <v>237.36700000000002</v>
      </c>
    </row>
    <row r="80" spans="1:11">
      <c r="A80" s="1" t="s">
        <v>21</v>
      </c>
      <c r="B80" s="1" t="s">
        <v>13</v>
      </c>
      <c r="C80">
        <v>5</v>
      </c>
      <c r="D80">
        <v>1</v>
      </c>
      <c r="E80">
        <v>39</v>
      </c>
      <c r="F80">
        <v>33</v>
      </c>
      <c r="G80">
        <v>1.0833333333333333</v>
      </c>
      <c r="H80">
        <v>2</v>
      </c>
      <c r="I80">
        <v>2</v>
      </c>
      <c r="J80">
        <v>1</v>
      </c>
      <c r="K80">
        <v>217.21700000000001</v>
      </c>
    </row>
    <row r="81" spans="1:11">
      <c r="A81" s="1" t="s">
        <v>21</v>
      </c>
      <c r="B81" s="1" t="s">
        <v>13</v>
      </c>
      <c r="C81">
        <v>6</v>
      </c>
      <c r="D81">
        <v>1</v>
      </c>
      <c r="E81">
        <v>19</v>
      </c>
      <c r="F81">
        <v>52</v>
      </c>
      <c r="G81">
        <v>0.53521126760563376</v>
      </c>
      <c r="H81">
        <v>2</v>
      </c>
      <c r="I81">
        <v>2</v>
      </c>
      <c r="J81">
        <v>1</v>
      </c>
      <c r="K81">
        <v>244.21800000000002</v>
      </c>
    </row>
    <row r="82" spans="1:11">
      <c r="A82" s="1" t="s">
        <v>21</v>
      </c>
      <c r="B82" s="1" t="s">
        <v>13</v>
      </c>
      <c r="C82">
        <v>7</v>
      </c>
      <c r="D82">
        <v>1</v>
      </c>
      <c r="E82">
        <v>53</v>
      </c>
      <c r="F82">
        <v>78</v>
      </c>
      <c r="G82">
        <v>0.80916030534351147</v>
      </c>
      <c r="H82">
        <v>3</v>
      </c>
      <c r="I82">
        <v>3</v>
      </c>
      <c r="J82">
        <v>1</v>
      </c>
      <c r="K82">
        <v>293.78700000000003</v>
      </c>
    </row>
    <row r="83" spans="1:11">
      <c r="A83" s="1" t="s">
        <v>21</v>
      </c>
      <c r="B83" s="1" t="s">
        <v>13</v>
      </c>
      <c r="C83">
        <v>8</v>
      </c>
      <c r="D83">
        <v>1</v>
      </c>
      <c r="E83">
        <v>23</v>
      </c>
      <c r="F83">
        <v>47</v>
      </c>
      <c r="G83">
        <v>0.65714285714285714</v>
      </c>
      <c r="H83">
        <v>2</v>
      </c>
      <c r="I83">
        <v>3</v>
      </c>
      <c r="J83">
        <v>0.8</v>
      </c>
      <c r="K83">
        <v>304.66800000000001</v>
      </c>
    </row>
    <row r="84" spans="1:11">
      <c r="A84" s="1" t="s">
        <v>21</v>
      </c>
      <c r="B84" s="1" t="s">
        <v>13</v>
      </c>
      <c r="C84">
        <v>9</v>
      </c>
      <c r="D84">
        <v>1</v>
      </c>
      <c r="E84">
        <v>31</v>
      </c>
      <c r="F84">
        <v>43</v>
      </c>
      <c r="G84">
        <v>0.83783783783783783</v>
      </c>
      <c r="H84">
        <v>3</v>
      </c>
      <c r="I84">
        <v>3</v>
      </c>
      <c r="J84">
        <v>1</v>
      </c>
      <c r="K84">
        <v>294.99600000000004</v>
      </c>
    </row>
    <row r="85" spans="1:11">
      <c r="A85" s="1" t="s">
        <v>21</v>
      </c>
      <c r="B85" s="1" t="s">
        <v>13</v>
      </c>
      <c r="C85">
        <v>10</v>
      </c>
      <c r="D85">
        <v>1</v>
      </c>
      <c r="E85">
        <v>46</v>
      </c>
      <c r="F85">
        <v>47</v>
      </c>
      <c r="G85">
        <v>0.989247311827957</v>
      </c>
      <c r="H85">
        <v>3</v>
      </c>
      <c r="I85">
        <v>3</v>
      </c>
      <c r="J85">
        <v>1</v>
      </c>
      <c r="K85">
        <v>292.98099999999999</v>
      </c>
    </row>
    <row r="86" spans="1:11">
      <c r="A86" s="1" t="s">
        <v>21</v>
      </c>
      <c r="B86" s="1" t="s">
        <v>13</v>
      </c>
      <c r="C86">
        <v>11</v>
      </c>
      <c r="D86">
        <v>1</v>
      </c>
      <c r="E86">
        <v>34</v>
      </c>
      <c r="F86">
        <v>63</v>
      </c>
      <c r="G86">
        <v>0.7010309278350515</v>
      </c>
      <c r="H86">
        <v>2</v>
      </c>
      <c r="I86">
        <v>2</v>
      </c>
      <c r="J86">
        <v>1</v>
      </c>
      <c r="K86">
        <v>260.74100000000004</v>
      </c>
    </row>
    <row r="87" spans="1:11">
      <c r="A87" s="1" t="s">
        <v>21</v>
      </c>
      <c r="B87" s="1" t="s">
        <v>13</v>
      </c>
      <c r="C87">
        <v>12</v>
      </c>
      <c r="D87">
        <v>1</v>
      </c>
      <c r="E87">
        <v>28</v>
      </c>
      <c r="F87">
        <v>39</v>
      </c>
      <c r="G87">
        <v>0.83582089552238803</v>
      </c>
      <c r="H87">
        <v>2</v>
      </c>
      <c r="I87">
        <v>2</v>
      </c>
      <c r="J87">
        <v>1</v>
      </c>
      <c r="K87">
        <v>335.29600000000005</v>
      </c>
    </row>
    <row r="88" spans="1:11">
      <c r="A88" s="1" t="s">
        <v>21</v>
      </c>
      <c r="B88" s="1" t="s">
        <v>13</v>
      </c>
      <c r="C88">
        <v>13</v>
      </c>
      <c r="D88">
        <v>1</v>
      </c>
      <c r="E88">
        <v>71</v>
      </c>
      <c r="F88">
        <v>60</v>
      </c>
      <c r="G88">
        <v>1.083969465648855</v>
      </c>
      <c r="H88">
        <v>3</v>
      </c>
      <c r="I88">
        <v>3</v>
      </c>
      <c r="J88">
        <v>1</v>
      </c>
      <c r="K88">
        <v>361.08800000000002</v>
      </c>
    </row>
    <row r="89" spans="1:11">
      <c r="A89" s="1" t="s">
        <v>21</v>
      </c>
      <c r="B89" s="1" t="s">
        <v>13</v>
      </c>
      <c r="C89">
        <v>14</v>
      </c>
      <c r="D89">
        <v>1</v>
      </c>
      <c r="E89">
        <v>45</v>
      </c>
      <c r="F89">
        <v>58</v>
      </c>
      <c r="G89">
        <v>0.87378640776699035</v>
      </c>
      <c r="H89">
        <v>2</v>
      </c>
      <c r="I89">
        <v>2</v>
      </c>
      <c r="J89">
        <v>1</v>
      </c>
      <c r="K89">
        <v>387.68600000000004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7020-8723-4417-ADA6-45BCA19CA72B}">
  <dimension ref="A1:L72"/>
  <sheetViews>
    <sheetView workbookViewId="0">
      <selection sqref="A1:L72"/>
    </sheetView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</row>
    <row r="2" spans="1:12">
      <c r="A2" s="1" t="s">
        <v>22</v>
      </c>
      <c r="B2" s="1" t="s">
        <v>11</v>
      </c>
      <c r="C2">
        <v>1</v>
      </c>
      <c r="D2">
        <v>0</v>
      </c>
      <c r="E2">
        <v>41</v>
      </c>
      <c r="F2">
        <v>47</v>
      </c>
      <c r="G2">
        <v>0.93181818181818188</v>
      </c>
      <c r="H2">
        <v>1</v>
      </c>
      <c r="I2">
        <v>3</v>
      </c>
      <c r="J2">
        <v>0.5</v>
      </c>
      <c r="K2">
        <v>29.419</v>
      </c>
      <c r="L2">
        <v>50</v>
      </c>
    </row>
    <row r="3" spans="1:12">
      <c r="A3" s="1" t="s">
        <v>22</v>
      </c>
      <c r="B3" s="1" t="s">
        <v>11</v>
      </c>
      <c r="C3">
        <v>2</v>
      </c>
      <c r="D3">
        <v>0</v>
      </c>
      <c r="E3">
        <v>27</v>
      </c>
      <c r="F3">
        <v>73</v>
      </c>
      <c r="G3">
        <v>0.54</v>
      </c>
      <c r="H3">
        <v>2</v>
      </c>
      <c r="I3">
        <v>3</v>
      </c>
      <c r="J3">
        <v>0.8</v>
      </c>
      <c r="K3">
        <v>41.912000000000006</v>
      </c>
      <c r="L3">
        <v>50</v>
      </c>
    </row>
    <row r="4" spans="1:12">
      <c r="A4" s="1" t="s">
        <v>22</v>
      </c>
      <c r="B4" s="1" t="s">
        <v>11</v>
      </c>
      <c r="C4">
        <v>3</v>
      </c>
      <c r="D4">
        <v>0</v>
      </c>
      <c r="E4">
        <v>29</v>
      </c>
      <c r="F4">
        <v>48</v>
      </c>
      <c r="G4">
        <v>0.75324675324675328</v>
      </c>
      <c r="H4">
        <v>1</v>
      </c>
      <c r="I4">
        <v>4</v>
      </c>
      <c r="J4">
        <v>0.4</v>
      </c>
      <c r="K4">
        <v>49.166000000000004</v>
      </c>
      <c r="L4">
        <v>50</v>
      </c>
    </row>
    <row r="5" spans="1:12">
      <c r="A5" s="1" t="s">
        <v>22</v>
      </c>
      <c r="B5" s="1" t="s">
        <v>11</v>
      </c>
      <c r="C5">
        <v>4</v>
      </c>
      <c r="D5">
        <v>1</v>
      </c>
      <c r="E5">
        <v>22</v>
      </c>
      <c r="F5">
        <v>42</v>
      </c>
      <c r="G5">
        <v>0.6875</v>
      </c>
      <c r="H5">
        <v>2</v>
      </c>
      <c r="I5">
        <v>2</v>
      </c>
      <c r="J5">
        <v>1</v>
      </c>
      <c r="K5">
        <v>93.093000000000004</v>
      </c>
      <c r="L5">
        <v>100</v>
      </c>
    </row>
    <row r="6" spans="1:12">
      <c r="A6" s="1" t="s">
        <v>22</v>
      </c>
      <c r="B6" s="1" t="s">
        <v>11</v>
      </c>
      <c r="C6">
        <v>5</v>
      </c>
      <c r="D6">
        <v>0</v>
      </c>
      <c r="E6">
        <v>14</v>
      </c>
      <c r="F6">
        <v>47</v>
      </c>
      <c r="G6">
        <v>0.45901639344262291</v>
      </c>
      <c r="H6">
        <v>2</v>
      </c>
      <c r="I6">
        <v>5</v>
      </c>
      <c r="J6">
        <v>0.5714285714285714</v>
      </c>
      <c r="K6">
        <v>107.19800000000001</v>
      </c>
      <c r="L6">
        <v>150</v>
      </c>
    </row>
    <row r="7" spans="1:12">
      <c r="A7" s="1" t="s">
        <v>22</v>
      </c>
      <c r="B7" s="1" t="s">
        <v>11</v>
      </c>
      <c r="C7">
        <v>6</v>
      </c>
      <c r="D7">
        <v>0</v>
      </c>
      <c r="E7">
        <v>8</v>
      </c>
      <c r="F7">
        <v>70</v>
      </c>
      <c r="G7">
        <v>0.20512820512820518</v>
      </c>
      <c r="H7">
        <v>1</v>
      </c>
      <c r="I7">
        <v>3</v>
      </c>
      <c r="J7">
        <v>0.5</v>
      </c>
      <c r="K7">
        <v>130.97499999999999</v>
      </c>
      <c r="L7">
        <v>150</v>
      </c>
    </row>
    <row r="8" spans="1:12">
      <c r="A8" s="1" t="s">
        <v>22</v>
      </c>
      <c r="B8" s="1" t="s">
        <v>11</v>
      </c>
      <c r="C8">
        <v>7</v>
      </c>
      <c r="D8">
        <v>1</v>
      </c>
      <c r="E8">
        <v>57</v>
      </c>
      <c r="F8">
        <v>71</v>
      </c>
      <c r="G8">
        <v>0.890625</v>
      </c>
      <c r="H8">
        <v>4</v>
      </c>
      <c r="I8">
        <v>6</v>
      </c>
      <c r="J8">
        <v>0.8</v>
      </c>
      <c r="K8">
        <v>201.09700000000001</v>
      </c>
      <c r="L8">
        <v>250</v>
      </c>
    </row>
    <row r="9" spans="1:12">
      <c r="A9" s="1" t="s">
        <v>22</v>
      </c>
      <c r="B9" s="1" t="s">
        <v>11</v>
      </c>
      <c r="C9">
        <v>8</v>
      </c>
      <c r="D9">
        <v>0</v>
      </c>
      <c r="E9">
        <v>41</v>
      </c>
      <c r="F9">
        <v>74</v>
      </c>
      <c r="G9">
        <v>0.71304347826086956</v>
      </c>
      <c r="H9">
        <v>3</v>
      </c>
      <c r="I9">
        <v>3</v>
      </c>
      <c r="J9">
        <v>1</v>
      </c>
      <c r="K9">
        <v>252.68100000000001</v>
      </c>
      <c r="L9">
        <v>300</v>
      </c>
    </row>
    <row r="10" spans="1:12">
      <c r="A10" s="1" t="s">
        <v>22</v>
      </c>
      <c r="B10" s="1" t="s">
        <v>11</v>
      </c>
      <c r="C10">
        <v>9</v>
      </c>
      <c r="D10">
        <v>1</v>
      </c>
      <c r="E10">
        <v>36</v>
      </c>
      <c r="F10">
        <v>41</v>
      </c>
      <c r="G10">
        <v>0.93506493506493504</v>
      </c>
      <c r="H10">
        <v>3</v>
      </c>
      <c r="I10">
        <v>3</v>
      </c>
      <c r="J10">
        <v>1</v>
      </c>
      <c r="K10">
        <v>290.56300000000005</v>
      </c>
      <c r="L10">
        <v>300</v>
      </c>
    </row>
    <row r="11" spans="1:12">
      <c r="A11" s="1" t="s">
        <v>22</v>
      </c>
      <c r="B11" s="1" t="s">
        <v>11</v>
      </c>
      <c r="C11">
        <v>10</v>
      </c>
      <c r="D11">
        <v>0</v>
      </c>
      <c r="E11">
        <v>22</v>
      </c>
      <c r="F11">
        <v>48</v>
      </c>
      <c r="G11">
        <v>0.62857142857142856</v>
      </c>
      <c r="H11">
        <v>2</v>
      </c>
      <c r="I11">
        <v>3</v>
      </c>
      <c r="J11">
        <v>0.8</v>
      </c>
      <c r="K11">
        <v>224.471</v>
      </c>
      <c r="L11">
        <v>250</v>
      </c>
    </row>
    <row r="12" spans="1:12">
      <c r="A12" s="1" t="s">
        <v>22</v>
      </c>
      <c r="B12" s="1" t="s">
        <v>11</v>
      </c>
      <c r="C12">
        <v>11</v>
      </c>
      <c r="D12">
        <v>0</v>
      </c>
      <c r="E12">
        <v>0</v>
      </c>
      <c r="F12">
        <v>85</v>
      </c>
      <c r="G12">
        <v>0</v>
      </c>
      <c r="H12">
        <v>0</v>
      </c>
      <c r="I12">
        <v>4</v>
      </c>
      <c r="J12">
        <v>0</v>
      </c>
      <c r="K12">
        <v>38.688000000000002</v>
      </c>
      <c r="L12">
        <v>50</v>
      </c>
    </row>
    <row r="13" spans="1:12">
      <c r="A13" s="1" t="s">
        <v>22</v>
      </c>
      <c r="B13" s="1" t="s">
        <v>11</v>
      </c>
      <c r="C13">
        <v>12</v>
      </c>
      <c r="D13">
        <v>0</v>
      </c>
      <c r="E13">
        <v>16</v>
      </c>
      <c r="F13">
        <v>88</v>
      </c>
      <c r="G13">
        <v>0.30769230769230771</v>
      </c>
      <c r="H13">
        <v>1</v>
      </c>
      <c r="I13">
        <v>3</v>
      </c>
      <c r="J13">
        <v>0.5</v>
      </c>
      <c r="K13">
        <v>220.441</v>
      </c>
      <c r="L13">
        <v>250</v>
      </c>
    </row>
    <row r="14" spans="1:12">
      <c r="A14" s="1" t="s">
        <v>16</v>
      </c>
      <c r="B14" s="1" t="s">
        <v>11</v>
      </c>
      <c r="C14">
        <v>1</v>
      </c>
      <c r="D14">
        <v>0</v>
      </c>
      <c r="E14">
        <v>8.5</v>
      </c>
      <c r="F14">
        <v>115</v>
      </c>
      <c r="G14">
        <v>0.13765182186234814</v>
      </c>
      <c r="H14">
        <v>1</v>
      </c>
      <c r="I14">
        <v>3</v>
      </c>
      <c r="J14">
        <v>0.5</v>
      </c>
      <c r="K14">
        <v>50.778000000000006</v>
      </c>
      <c r="L14">
        <v>100</v>
      </c>
    </row>
    <row r="15" spans="1:12">
      <c r="A15" s="1" t="s">
        <v>16</v>
      </c>
      <c r="B15" s="1" t="s">
        <v>11</v>
      </c>
      <c r="C15">
        <v>2</v>
      </c>
      <c r="D15">
        <v>0</v>
      </c>
      <c r="E15">
        <v>0</v>
      </c>
      <c r="F15">
        <v>148</v>
      </c>
      <c r="G15">
        <v>0</v>
      </c>
      <c r="H15">
        <v>0</v>
      </c>
      <c r="I15">
        <v>4</v>
      </c>
      <c r="J15">
        <v>0</v>
      </c>
      <c r="K15">
        <v>70.927999999999997</v>
      </c>
      <c r="L15">
        <v>100</v>
      </c>
    </row>
    <row r="16" spans="1:12">
      <c r="A16" s="1" t="s">
        <v>16</v>
      </c>
      <c r="B16" s="1" t="s">
        <v>11</v>
      </c>
      <c r="C16">
        <v>3</v>
      </c>
      <c r="D16">
        <v>0</v>
      </c>
      <c r="E16">
        <v>15</v>
      </c>
      <c r="F16">
        <v>109</v>
      </c>
      <c r="G16">
        <v>0.24193548387096775</v>
      </c>
      <c r="H16">
        <v>2</v>
      </c>
      <c r="I16">
        <v>3</v>
      </c>
      <c r="J16">
        <v>0.8</v>
      </c>
      <c r="K16">
        <v>112.43700000000001</v>
      </c>
      <c r="L16">
        <v>150</v>
      </c>
    </row>
    <row r="17" spans="1:12">
      <c r="A17" s="1" t="s">
        <v>16</v>
      </c>
      <c r="B17" s="1" t="s">
        <v>11</v>
      </c>
      <c r="C17">
        <v>4</v>
      </c>
      <c r="D17">
        <v>0</v>
      </c>
      <c r="E17">
        <v>17</v>
      </c>
      <c r="F17">
        <v>180</v>
      </c>
      <c r="G17">
        <v>0.17258883248730961</v>
      </c>
      <c r="H17">
        <v>3</v>
      </c>
      <c r="I17">
        <v>4</v>
      </c>
      <c r="J17">
        <v>0.85714285714285721</v>
      </c>
      <c r="K17">
        <v>145.08000000000001</v>
      </c>
      <c r="L17">
        <v>150</v>
      </c>
    </row>
    <row r="18" spans="1:12">
      <c r="A18" s="1" t="s">
        <v>16</v>
      </c>
      <c r="B18" s="1" t="s">
        <v>11</v>
      </c>
      <c r="C18">
        <v>5</v>
      </c>
      <c r="D18">
        <v>0</v>
      </c>
      <c r="E18">
        <v>34</v>
      </c>
      <c r="F18">
        <v>71</v>
      </c>
      <c r="G18">
        <v>0.64761904761904754</v>
      </c>
      <c r="H18">
        <v>2</v>
      </c>
      <c r="I18">
        <v>3</v>
      </c>
      <c r="J18">
        <v>0.8</v>
      </c>
      <c r="K18">
        <v>173.29000000000002</v>
      </c>
      <c r="L18">
        <v>200</v>
      </c>
    </row>
    <row r="19" spans="1:12">
      <c r="A19" s="1" t="s">
        <v>16</v>
      </c>
      <c r="B19" s="1" t="s">
        <v>11</v>
      </c>
      <c r="C19">
        <v>6</v>
      </c>
      <c r="D19">
        <v>0</v>
      </c>
      <c r="E19">
        <v>29</v>
      </c>
      <c r="F19">
        <v>92</v>
      </c>
      <c r="G19">
        <v>0.47933884297520657</v>
      </c>
      <c r="H19">
        <v>4</v>
      </c>
      <c r="I19">
        <v>4</v>
      </c>
      <c r="J19">
        <v>1</v>
      </c>
      <c r="K19">
        <v>133.393</v>
      </c>
      <c r="L19">
        <v>150</v>
      </c>
    </row>
    <row r="20" spans="1:12">
      <c r="A20" s="1" t="s">
        <v>16</v>
      </c>
      <c r="B20" s="1" t="s">
        <v>11</v>
      </c>
      <c r="C20">
        <v>7</v>
      </c>
      <c r="D20">
        <v>0</v>
      </c>
      <c r="E20">
        <v>16</v>
      </c>
      <c r="F20">
        <v>95</v>
      </c>
      <c r="G20">
        <v>0.28828828828828834</v>
      </c>
      <c r="H20">
        <v>1</v>
      </c>
      <c r="I20">
        <v>1</v>
      </c>
      <c r="J20">
        <v>1</v>
      </c>
      <c r="K20">
        <v>83.018000000000001</v>
      </c>
      <c r="L20">
        <v>100</v>
      </c>
    </row>
    <row r="21" spans="1:12">
      <c r="A21" s="1" t="s">
        <v>16</v>
      </c>
      <c r="B21" s="1" t="s">
        <v>11</v>
      </c>
      <c r="C21">
        <v>8</v>
      </c>
      <c r="D21">
        <v>0</v>
      </c>
      <c r="E21">
        <v>71</v>
      </c>
      <c r="F21">
        <v>103</v>
      </c>
      <c r="G21">
        <v>0.81609195402298851</v>
      </c>
      <c r="H21">
        <v>3</v>
      </c>
      <c r="I21">
        <v>4</v>
      </c>
      <c r="J21">
        <v>0.85714285714285721</v>
      </c>
      <c r="K21">
        <v>188.60400000000001</v>
      </c>
      <c r="L21">
        <v>200</v>
      </c>
    </row>
    <row r="22" spans="1:12">
      <c r="A22" s="1" t="s">
        <v>16</v>
      </c>
      <c r="B22" s="1" t="s">
        <v>11</v>
      </c>
      <c r="C22">
        <v>9</v>
      </c>
      <c r="D22">
        <v>0</v>
      </c>
      <c r="E22">
        <v>26</v>
      </c>
      <c r="F22">
        <v>152</v>
      </c>
      <c r="G22">
        <v>0.2921348314606742</v>
      </c>
      <c r="H22">
        <v>3</v>
      </c>
      <c r="I22">
        <v>5</v>
      </c>
      <c r="J22">
        <v>0.75</v>
      </c>
      <c r="K22">
        <v>233.33700000000002</v>
      </c>
      <c r="L22">
        <v>250</v>
      </c>
    </row>
    <row r="23" spans="1:12">
      <c r="A23" s="1" t="s">
        <v>16</v>
      </c>
      <c r="B23" s="1" t="s">
        <v>11</v>
      </c>
      <c r="C23">
        <v>10</v>
      </c>
      <c r="D23">
        <v>1</v>
      </c>
      <c r="E23">
        <v>33</v>
      </c>
      <c r="F23">
        <v>32</v>
      </c>
      <c r="G23">
        <v>1.0153846153846153</v>
      </c>
      <c r="H23">
        <v>3</v>
      </c>
      <c r="I23">
        <v>5</v>
      </c>
      <c r="J23">
        <v>0.75</v>
      </c>
      <c r="K23">
        <v>201.5</v>
      </c>
      <c r="L23">
        <v>250</v>
      </c>
    </row>
    <row r="24" spans="1:12">
      <c r="A24" s="1" t="s">
        <v>16</v>
      </c>
      <c r="B24" s="1" t="s">
        <v>11</v>
      </c>
      <c r="C24">
        <v>11</v>
      </c>
      <c r="D24">
        <v>0</v>
      </c>
      <c r="E24">
        <v>17</v>
      </c>
      <c r="F24">
        <v>66.400000000000006</v>
      </c>
      <c r="G24">
        <v>0.407673860911271</v>
      </c>
      <c r="H24">
        <v>3</v>
      </c>
      <c r="I24">
        <v>4</v>
      </c>
      <c r="J24">
        <v>0.85714285714285721</v>
      </c>
      <c r="K24">
        <v>246.233</v>
      </c>
      <c r="L24">
        <v>250</v>
      </c>
    </row>
    <row r="25" spans="1:12">
      <c r="A25" s="1" t="s">
        <v>16</v>
      </c>
      <c r="B25" s="1" t="s">
        <v>11</v>
      </c>
      <c r="C25">
        <v>12</v>
      </c>
      <c r="D25">
        <v>0</v>
      </c>
      <c r="E25">
        <v>0</v>
      </c>
      <c r="F25">
        <v>135</v>
      </c>
      <c r="G25">
        <v>0</v>
      </c>
      <c r="H25">
        <v>0</v>
      </c>
      <c r="I25">
        <v>3</v>
      </c>
      <c r="J25">
        <v>0</v>
      </c>
      <c r="K25">
        <v>87.853999999999999</v>
      </c>
      <c r="L25">
        <v>100</v>
      </c>
    </row>
    <row r="26" spans="1:12">
      <c r="A26" s="1" t="s">
        <v>17</v>
      </c>
      <c r="B26" s="1" t="s">
        <v>11</v>
      </c>
      <c r="C26">
        <v>1</v>
      </c>
      <c r="D26">
        <v>0</v>
      </c>
      <c r="E26">
        <v>1</v>
      </c>
      <c r="F26">
        <v>91</v>
      </c>
      <c r="G26">
        <v>2.1739130434782594E-2</v>
      </c>
      <c r="H26">
        <v>1</v>
      </c>
      <c r="I26">
        <v>3</v>
      </c>
      <c r="J26">
        <v>0.5</v>
      </c>
      <c r="K26">
        <v>31.031000000000002</v>
      </c>
      <c r="L26">
        <v>50</v>
      </c>
    </row>
    <row r="27" spans="1:12">
      <c r="A27" s="1" t="s">
        <v>17</v>
      </c>
      <c r="B27" s="1" t="s">
        <v>11</v>
      </c>
      <c r="C27">
        <v>2</v>
      </c>
      <c r="D27">
        <v>0</v>
      </c>
      <c r="E27">
        <v>8</v>
      </c>
      <c r="F27">
        <v>134</v>
      </c>
      <c r="G27">
        <v>0.11267605633802813</v>
      </c>
      <c r="H27">
        <v>1</v>
      </c>
      <c r="I27">
        <v>4</v>
      </c>
      <c r="J27">
        <v>0.4</v>
      </c>
      <c r="K27">
        <v>62.062000000000005</v>
      </c>
      <c r="L27">
        <v>100</v>
      </c>
    </row>
    <row r="28" spans="1:12">
      <c r="A28" s="1" t="s">
        <v>17</v>
      </c>
      <c r="B28" s="1" t="s">
        <v>11</v>
      </c>
      <c r="C28">
        <v>3</v>
      </c>
      <c r="D28">
        <v>0</v>
      </c>
      <c r="E28">
        <v>39</v>
      </c>
      <c r="F28">
        <v>100</v>
      </c>
      <c r="G28">
        <v>0.56115107913669071</v>
      </c>
      <c r="H28">
        <v>2</v>
      </c>
      <c r="I28">
        <v>4</v>
      </c>
      <c r="J28">
        <v>0.66666666666666674</v>
      </c>
      <c r="K28">
        <v>90.272000000000006</v>
      </c>
      <c r="L28">
        <v>100</v>
      </c>
    </row>
    <row r="29" spans="1:12">
      <c r="A29" s="1" t="s">
        <v>17</v>
      </c>
      <c r="B29" s="1" t="s">
        <v>11</v>
      </c>
      <c r="C29">
        <v>4</v>
      </c>
      <c r="D29">
        <v>0</v>
      </c>
      <c r="E29">
        <v>34</v>
      </c>
      <c r="F29">
        <v>61</v>
      </c>
      <c r="G29">
        <v>0.71578947368421053</v>
      </c>
      <c r="H29">
        <v>2</v>
      </c>
      <c r="I29">
        <v>3</v>
      </c>
      <c r="J29">
        <v>0.8</v>
      </c>
      <c r="K29">
        <v>45.136000000000003</v>
      </c>
      <c r="L29">
        <v>50</v>
      </c>
    </row>
    <row r="30" spans="1:12">
      <c r="A30" s="1" t="s">
        <v>17</v>
      </c>
      <c r="B30" s="1" t="s">
        <v>11</v>
      </c>
      <c r="C30">
        <v>5</v>
      </c>
      <c r="D30">
        <v>0</v>
      </c>
      <c r="E30">
        <v>12</v>
      </c>
      <c r="F30">
        <v>97</v>
      </c>
      <c r="G30">
        <v>0.22018348623853212</v>
      </c>
      <c r="H30">
        <v>1</v>
      </c>
      <c r="I30">
        <v>4</v>
      </c>
      <c r="J30">
        <v>0.4</v>
      </c>
      <c r="K30">
        <v>78.585000000000008</v>
      </c>
      <c r="L30">
        <v>100</v>
      </c>
    </row>
    <row r="31" spans="1:12">
      <c r="A31" s="1" t="s">
        <v>17</v>
      </c>
      <c r="B31" s="1" t="s">
        <v>11</v>
      </c>
      <c r="C31">
        <v>6</v>
      </c>
      <c r="D31">
        <v>0</v>
      </c>
      <c r="E31">
        <v>42</v>
      </c>
      <c r="F31">
        <v>51</v>
      </c>
      <c r="G31">
        <v>0.90322580645161288</v>
      </c>
      <c r="H31">
        <v>2</v>
      </c>
      <c r="I31">
        <v>3</v>
      </c>
      <c r="J31">
        <v>0.8</v>
      </c>
      <c r="K31">
        <v>118.07900000000001</v>
      </c>
      <c r="L31">
        <v>150</v>
      </c>
    </row>
    <row r="32" spans="1:12">
      <c r="A32" s="1" t="s">
        <v>17</v>
      </c>
      <c r="B32" s="1" t="s">
        <v>11</v>
      </c>
      <c r="C32">
        <v>7</v>
      </c>
      <c r="D32">
        <v>0</v>
      </c>
      <c r="E32">
        <v>35</v>
      </c>
      <c r="F32">
        <v>70</v>
      </c>
      <c r="G32">
        <v>0.66666666666666674</v>
      </c>
      <c r="H32">
        <v>2</v>
      </c>
      <c r="I32">
        <v>3</v>
      </c>
      <c r="J32">
        <v>0.8</v>
      </c>
      <c r="K32">
        <v>122.10900000000001</v>
      </c>
      <c r="L32">
        <v>150</v>
      </c>
    </row>
    <row r="33" spans="1:12">
      <c r="A33" s="1" t="s">
        <v>17</v>
      </c>
      <c r="B33" s="1" t="s">
        <v>11</v>
      </c>
      <c r="C33">
        <v>8</v>
      </c>
      <c r="D33">
        <v>0</v>
      </c>
      <c r="E33">
        <v>22</v>
      </c>
      <c r="F33">
        <v>79</v>
      </c>
      <c r="G33">
        <v>0.4356435643564357</v>
      </c>
      <c r="H33">
        <v>2</v>
      </c>
      <c r="I33">
        <v>4</v>
      </c>
      <c r="J33">
        <v>0.66666666666666674</v>
      </c>
      <c r="K33">
        <v>167.245</v>
      </c>
      <c r="L33">
        <v>200</v>
      </c>
    </row>
    <row r="34" spans="1:12">
      <c r="A34" s="1" t="s">
        <v>17</v>
      </c>
      <c r="B34" s="1" t="s">
        <v>11</v>
      </c>
      <c r="C34">
        <v>9</v>
      </c>
      <c r="D34">
        <v>0</v>
      </c>
      <c r="E34">
        <v>31</v>
      </c>
      <c r="F34">
        <v>78</v>
      </c>
      <c r="G34">
        <v>0.5688073394495412</v>
      </c>
      <c r="H34">
        <v>1</v>
      </c>
      <c r="I34">
        <v>2</v>
      </c>
      <c r="J34">
        <v>0.66666666666666674</v>
      </c>
      <c r="K34">
        <v>185.78300000000002</v>
      </c>
      <c r="L34">
        <v>200</v>
      </c>
    </row>
    <row r="35" spans="1:12">
      <c r="A35" s="1" t="s">
        <v>17</v>
      </c>
      <c r="B35" s="1" t="s">
        <v>11</v>
      </c>
      <c r="C35">
        <v>10</v>
      </c>
      <c r="D35">
        <v>0</v>
      </c>
      <c r="E35">
        <v>67</v>
      </c>
      <c r="F35">
        <v>89</v>
      </c>
      <c r="G35">
        <v>0.85897435897435903</v>
      </c>
      <c r="H35">
        <v>2</v>
      </c>
      <c r="I35">
        <v>3</v>
      </c>
      <c r="J35">
        <v>0.8</v>
      </c>
      <c r="K35">
        <v>162.81200000000001</v>
      </c>
      <c r="L35">
        <v>200</v>
      </c>
    </row>
    <row r="36" spans="1:12">
      <c r="A36" s="1" t="s">
        <v>17</v>
      </c>
      <c r="B36" s="1" t="s">
        <v>11</v>
      </c>
      <c r="C36">
        <v>11</v>
      </c>
      <c r="D36">
        <v>0</v>
      </c>
      <c r="E36">
        <v>28</v>
      </c>
      <c r="F36">
        <v>50</v>
      </c>
      <c r="G36">
        <v>0.71794871794871795</v>
      </c>
      <c r="H36">
        <v>2</v>
      </c>
      <c r="I36">
        <v>3</v>
      </c>
      <c r="J36">
        <v>0.8</v>
      </c>
      <c r="K36">
        <v>211.97800000000001</v>
      </c>
      <c r="L36">
        <v>250</v>
      </c>
    </row>
    <row r="37" spans="1:12">
      <c r="A37" s="1" t="s">
        <v>17</v>
      </c>
      <c r="B37" s="1" t="s">
        <v>11</v>
      </c>
      <c r="C37">
        <v>12</v>
      </c>
      <c r="D37">
        <v>1</v>
      </c>
      <c r="E37">
        <v>45</v>
      </c>
      <c r="F37">
        <v>63</v>
      </c>
      <c r="G37">
        <v>0.83333333333333337</v>
      </c>
      <c r="H37">
        <v>2</v>
      </c>
      <c r="I37">
        <v>3</v>
      </c>
      <c r="J37">
        <v>0.8</v>
      </c>
      <c r="K37">
        <v>217.21700000000001</v>
      </c>
      <c r="L37">
        <v>250</v>
      </c>
    </row>
    <row r="38" spans="1:12">
      <c r="A38" s="1" t="s">
        <v>10</v>
      </c>
      <c r="B38" s="1" t="s">
        <v>11</v>
      </c>
      <c r="C38">
        <v>1</v>
      </c>
      <c r="D38">
        <v>0</v>
      </c>
      <c r="E38">
        <v>16</v>
      </c>
      <c r="F38">
        <v>40</v>
      </c>
      <c r="G38">
        <v>0.5714285714285714</v>
      </c>
      <c r="H38">
        <v>3</v>
      </c>
      <c r="I38">
        <v>4</v>
      </c>
      <c r="J38">
        <v>0.85714285714285721</v>
      </c>
      <c r="K38">
        <v>27.001000000000001</v>
      </c>
      <c r="L38">
        <v>50</v>
      </c>
    </row>
    <row r="39" spans="1:12">
      <c r="A39" s="1" t="s">
        <v>10</v>
      </c>
      <c r="B39" s="1" t="s">
        <v>11</v>
      </c>
      <c r="C39">
        <v>2</v>
      </c>
      <c r="D39">
        <v>0</v>
      </c>
      <c r="E39">
        <v>22</v>
      </c>
      <c r="F39">
        <v>27</v>
      </c>
      <c r="G39">
        <v>0.89795918367346939</v>
      </c>
      <c r="H39">
        <v>1</v>
      </c>
      <c r="I39">
        <v>2</v>
      </c>
      <c r="J39">
        <v>0.66666666666666674</v>
      </c>
      <c r="K39">
        <v>78.182000000000002</v>
      </c>
      <c r="L39">
        <v>100</v>
      </c>
    </row>
    <row r="40" spans="1:12">
      <c r="A40" s="1" t="s">
        <v>10</v>
      </c>
      <c r="B40" s="1" t="s">
        <v>11</v>
      </c>
      <c r="C40">
        <v>3</v>
      </c>
      <c r="D40">
        <v>0</v>
      </c>
      <c r="E40">
        <v>21</v>
      </c>
      <c r="F40">
        <v>26</v>
      </c>
      <c r="G40">
        <v>0.8936170212765957</v>
      </c>
      <c r="H40">
        <v>3</v>
      </c>
      <c r="I40">
        <v>3</v>
      </c>
      <c r="J40">
        <v>1</v>
      </c>
      <c r="K40">
        <v>70.927999999999997</v>
      </c>
      <c r="L40">
        <v>100</v>
      </c>
    </row>
    <row r="41" spans="1:12">
      <c r="A41" s="1" t="s">
        <v>10</v>
      </c>
      <c r="B41" s="1" t="s">
        <v>11</v>
      </c>
      <c r="C41">
        <v>4</v>
      </c>
      <c r="D41">
        <v>0</v>
      </c>
      <c r="E41">
        <v>21</v>
      </c>
      <c r="F41">
        <v>86</v>
      </c>
      <c r="G41">
        <v>0.39252336448598135</v>
      </c>
      <c r="H41">
        <v>3</v>
      </c>
      <c r="I41">
        <v>4</v>
      </c>
      <c r="J41">
        <v>0.85714285714285721</v>
      </c>
      <c r="K41">
        <v>100.34700000000001</v>
      </c>
      <c r="L41">
        <v>150</v>
      </c>
    </row>
    <row r="42" spans="1:12">
      <c r="A42" s="1" t="s">
        <v>10</v>
      </c>
      <c r="B42" s="1" t="s">
        <v>11</v>
      </c>
      <c r="C42">
        <v>5</v>
      </c>
      <c r="D42">
        <v>0</v>
      </c>
      <c r="E42">
        <v>16</v>
      </c>
      <c r="F42">
        <v>48</v>
      </c>
      <c r="G42">
        <v>0.5</v>
      </c>
      <c r="H42">
        <v>2</v>
      </c>
      <c r="I42">
        <v>3</v>
      </c>
      <c r="J42">
        <v>0.8</v>
      </c>
      <c r="K42">
        <v>124.527</v>
      </c>
      <c r="L42">
        <v>150</v>
      </c>
    </row>
    <row r="43" spans="1:12">
      <c r="A43" s="1" t="s">
        <v>10</v>
      </c>
      <c r="B43" s="1" t="s">
        <v>11</v>
      </c>
      <c r="C43">
        <v>6</v>
      </c>
      <c r="D43">
        <v>0</v>
      </c>
      <c r="E43">
        <v>29</v>
      </c>
      <c r="F43">
        <v>77</v>
      </c>
      <c r="G43">
        <v>0.54716981132075471</v>
      </c>
      <c r="H43">
        <v>2</v>
      </c>
      <c r="I43">
        <v>4</v>
      </c>
      <c r="J43">
        <v>0.66666666666666674</v>
      </c>
      <c r="K43">
        <v>166.036</v>
      </c>
      <c r="L43">
        <v>200</v>
      </c>
    </row>
    <row r="44" spans="1:12">
      <c r="A44" s="1" t="s">
        <v>10</v>
      </c>
      <c r="B44" s="1" t="s">
        <v>11</v>
      </c>
      <c r="C44">
        <v>7</v>
      </c>
      <c r="D44">
        <v>1</v>
      </c>
      <c r="E44">
        <v>32</v>
      </c>
      <c r="F44">
        <v>44</v>
      </c>
      <c r="G44">
        <v>0.84210526315789469</v>
      </c>
      <c r="H44">
        <v>5</v>
      </c>
      <c r="I44">
        <v>5</v>
      </c>
      <c r="J44">
        <v>1</v>
      </c>
      <c r="K44">
        <v>250.66600000000003</v>
      </c>
      <c r="L44">
        <v>300</v>
      </c>
    </row>
    <row r="45" spans="1:12">
      <c r="A45" s="1" t="s">
        <v>10</v>
      </c>
      <c r="B45" s="1" t="s">
        <v>11</v>
      </c>
      <c r="C45">
        <v>8</v>
      </c>
      <c r="D45">
        <v>0</v>
      </c>
      <c r="E45">
        <v>37</v>
      </c>
      <c r="F45">
        <v>80</v>
      </c>
      <c r="G45">
        <v>0.63247863247863245</v>
      </c>
      <c r="H45">
        <v>4</v>
      </c>
      <c r="I45">
        <v>4</v>
      </c>
      <c r="J45">
        <v>1</v>
      </c>
      <c r="K45">
        <v>130.97499999999999</v>
      </c>
      <c r="L45">
        <v>150</v>
      </c>
    </row>
    <row r="46" spans="1:12">
      <c r="A46" s="1" t="s">
        <v>10</v>
      </c>
      <c r="B46" s="1" t="s">
        <v>11</v>
      </c>
      <c r="C46">
        <v>9</v>
      </c>
      <c r="D46">
        <v>1</v>
      </c>
      <c r="E46">
        <v>43</v>
      </c>
      <c r="F46">
        <v>45</v>
      </c>
      <c r="G46">
        <v>0.97727272727272729</v>
      </c>
      <c r="H46">
        <v>4</v>
      </c>
      <c r="I46">
        <v>4</v>
      </c>
      <c r="J46">
        <v>1</v>
      </c>
      <c r="K46">
        <v>171.678</v>
      </c>
      <c r="L46">
        <v>200</v>
      </c>
    </row>
    <row r="47" spans="1:12">
      <c r="A47" s="1" t="s">
        <v>10</v>
      </c>
      <c r="B47" s="1" t="s">
        <v>11</v>
      </c>
      <c r="C47">
        <v>10</v>
      </c>
      <c r="D47">
        <v>0</v>
      </c>
      <c r="E47">
        <v>21</v>
      </c>
      <c r="F47">
        <v>75</v>
      </c>
      <c r="G47">
        <v>0.4375</v>
      </c>
      <c r="H47">
        <v>4</v>
      </c>
      <c r="I47">
        <v>5</v>
      </c>
      <c r="J47">
        <v>0.88888888888888884</v>
      </c>
      <c r="K47">
        <v>237.36700000000002</v>
      </c>
      <c r="L47">
        <v>250</v>
      </c>
    </row>
    <row r="48" spans="1:12">
      <c r="A48" s="1" t="s">
        <v>10</v>
      </c>
      <c r="B48" s="1" t="s">
        <v>11</v>
      </c>
      <c r="C48">
        <v>11</v>
      </c>
      <c r="D48">
        <v>0</v>
      </c>
      <c r="E48">
        <v>31</v>
      </c>
      <c r="F48">
        <v>105</v>
      </c>
      <c r="G48">
        <v>0.45588235294117652</v>
      </c>
      <c r="H48">
        <v>2</v>
      </c>
      <c r="I48">
        <v>4</v>
      </c>
      <c r="J48">
        <v>0.66666666666666674</v>
      </c>
      <c r="K48">
        <v>272.83100000000002</v>
      </c>
      <c r="L48">
        <v>300</v>
      </c>
    </row>
    <row r="49" spans="1:12">
      <c r="A49" s="1" t="s">
        <v>10</v>
      </c>
      <c r="B49" s="1" t="s">
        <v>11</v>
      </c>
      <c r="C49">
        <v>12</v>
      </c>
      <c r="D49">
        <v>0</v>
      </c>
      <c r="E49">
        <v>29</v>
      </c>
      <c r="F49">
        <v>58</v>
      </c>
      <c r="G49">
        <v>0.66666666666666674</v>
      </c>
      <c r="H49">
        <v>3</v>
      </c>
      <c r="I49">
        <v>4</v>
      </c>
      <c r="J49">
        <v>0.85714285714285721</v>
      </c>
      <c r="K49">
        <v>199.88800000000001</v>
      </c>
      <c r="L49">
        <v>200</v>
      </c>
    </row>
    <row r="50" spans="1:12">
      <c r="A50" s="1" t="s">
        <v>18</v>
      </c>
      <c r="B50" s="1" t="s">
        <v>11</v>
      </c>
      <c r="C50">
        <v>1</v>
      </c>
      <c r="D50">
        <v>0</v>
      </c>
      <c r="E50">
        <v>0</v>
      </c>
      <c r="F50">
        <v>31</v>
      </c>
      <c r="G50">
        <v>0</v>
      </c>
      <c r="H50">
        <v>0</v>
      </c>
      <c r="I50">
        <v>3</v>
      </c>
      <c r="J50">
        <v>0</v>
      </c>
      <c r="K50">
        <v>25.792000000000002</v>
      </c>
      <c r="L50">
        <v>50</v>
      </c>
    </row>
    <row r="51" spans="1:12">
      <c r="A51" s="1" t="s">
        <v>18</v>
      </c>
      <c r="B51" s="1" t="s">
        <v>11</v>
      </c>
      <c r="C51">
        <v>2</v>
      </c>
      <c r="D51">
        <v>0</v>
      </c>
      <c r="E51">
        <v>23</v>
      </c>
      <c r="F51">
        <v>33</v>
      </c>
      <c r="G51">
        <v>0.8214285714285714</v>
      </c>
      <c r="H51">
        <v>3</v>
      </c>
      <c r="I51">
        <v>4</v>
      </c>
      <c r="J51">
        <v>0.85714285714285721</v>
      </c>
      <c r="K51">
        <v>60.047000000000004</v>
      </c>
      <c r="L51">
        <v>100</v>
      </c>
    </row>
    <row r="52" spans="1:12">
      <c r="A52" s="1" t="s">
        <v>18</v>
      </c>
      <c r="B52" s="1" t="s">
        <v>11</v>
      </c>
      <c r="C52">
        <v>3</v>
      </c>
      <c r="D52">
        <v>0</v>
      </c>
      <c r="E52">
        <v>44</v>
      </c>
      <c r="F52">
        <v>54</v>
      </c>
      <c r="G52">
        <v>0.89795918367346939</v>
      </c>
      <c r="H52">
        <v>2</v>
      </c>
      <c r="I52">
        <v>4</v>
      </c>
      <c r="J52">
        <v>0.66666666666666674</v>
      </c>
      <c r="K52">
        <v>88.660000000000011</v>
      </c>
      <c r="L52">
        <v>100</v>
      </c>
    </row>
    <row r="53" spans="1:12">
      <c r="A53" s="1" t="s">
        <v>18</v>
      </c>
      <c r="B53" s="1" t="s">
        <v>11</v>
      </c>
      <c r="C53">
        <v>4</v>
      </c>
      <c r="D53">
        <v>0</v>
      </c>
      <c r="E53">
        <v>32</v>
      </c>
      <c r="F53">
        <v>29</v>
      </c>
      <c r="G53">
        <v>1.0491803278688525</v>
      </c>
      <c r="H53">
        <v>2</v>
      </c>
      <c r="I53">
        <v>3</v>
      </c>
      <c r="J53">
        <v>0.8</v>
      </c>
      <c r="K53">
        <v>127.751</v>
      </c>
      <c r="L53">
        <v>150</v>
      </c>
    </row>
    <row r="54" spans="1:12">
      <c r="A54" s="1" t="s">
        <v>18</v>
      </c>
      <c r="B54" s="1" t="s">
        <v>11</v>
      </c>
      <c r="C54">
        <v>5</v>
      </c>
      <c r="D54">
        <v>0</v>
      </c>
      <c r="E54">
        <v>26</v>
      </c>
      <c r="F54">
        <v>49</v>
      </c>
      <c r="G54">
        <v>0.69333333333333336</v>
      </c>
      <c r="H54">
        <v>4</v>
      </c>
      <c r="I54">
        <v>4</v>
      </c>
      <c r="J54">
        <v>1</v>
      </c>
      <c r="K54">
        <v>167.245</v>
      </c>
      <c r="L54">
        <v>200</v>
      </c>
    </row>
    <row r="55" spans="1:12">
      <c r="A55" s="1" t="s">
        <v>18</v>
      </c>
      <c r="B55" s="1" t="s">
        <v>11</v>
      </c>
      <c r="C55">
        <v>6</v>
      </c>
      <c r="D55">
        <v>0</v>
      </c>
      <c r="E55">
        <v>11</v>
      </c>
      <c r="F55">
        <v>78</v>
      </c>
      <c r="G55">
        <v>0.2471910112359551</v>
      </c>
      <c r="H55">
        <v>2</v>
      </c>
      <c r="I55">
        <v>3</v>
      </c>
      <c r="J55">
        <v>0.8</v>
      </c>
      <c r="K55">
        <v>193.03700000000001</v>
      </c>
      <c r="L55">
        <v>200</v>
      </c>
    </row>
    <row r="56" spans="1:12">
      <c r="A56" s="1" t="s">
        <v>18</v>
      </c>
      <c r="B56" s="1" t="s">
        <v>11</v>
      </c>
      <c r="C56">
        <v>7</v>
      </c>
      <c r="D56">
        <v>0</v>
      </c>
      <c r="E56">
        <v>20</v>
      </c>
      <c r="F56">
        <v>88</v>
      </c>
      <c r="G56">
        <v>0.37037037037037035</v>
      </c>
      <c r="H56">
        <v>2</v>
      </c>
      <c r="I56">
        <v>3</v>
      </c>
      <c r="J56">
        <v>0.8</v>
      </c>
      <c r="K56">
        <v>211.57500000000002</v>
      </c>
      <c r="L56">
        <v>250</v>
      </c>
    </row>
    <row r="57" spans="1:12">
      <c r="A57" s="1" t="s">
        <v>18</v>
      </c>
      <c r="B57" s="1" t="s">
        <v>11</v>
      </c>
      <c r="C57">
        <v>8</v>
      </c>
      <c r="D57">
        <v>0</v>
      </c>
      <c r="E57">
        <v>26</v>
      </c>
      <c r="F57">
        <v>51</v>
      </c>
      <c r="G57">
        <v>0.67532467532467533</v>
      </c>
      <c r="H57">
        <v>2</v>
      </c>
      <c r="I57">
        <v>3</v>
      </c>
      <c r="J57">
        <v>0.8</v>
      </c>
      <c r="K57">
        <v>278.87600000000003</v>
      </c>
      <c r="L57">
        <v>300</v>
      </c>
    </row>
    <row r="58" spans="1:12">
      <c r="A58" s="1" t="s">
        <v>18</v>
      </c>
      <c r="B58" s="1" t="s">
        <v>11</v>
      </c>
      <c r="C58">
        <v>9</v>
      </c>
      <c r="D58">
        <v>0</v>
      </c>
      <c r="E58">
        <v>10</v>
      </c>
      <c r="F58">
        <v>43</v>
      </c>
      <c r="G58">
        <v>0.37735849056603776</v>
      </c>
      <c r="H58">
        <v>1</v>
      </c>
      <c r="I58">
        <v>3</v>
      </c>
      <c r="J58">
        <v>0.5</v>
      </c>
      <c r="K58">
        <v>279.279</v>
      </c>
      <c r="L58">
        <v>300</v>
      </c>
    </row>
    <row r="59" spans="1:12">
      <c r="A59" s="1" t="s">
        <v>18</v>
      </c>
      <c r="B59" s="1" t="s">
        <v>11</v>
      </c>
      <c r="C59">
        <v>10</v>
      </c>
      <c r="D59">
        <v>0</v>
      </c>
      <c r="E59">
        <v>12</v>
      </c>
      <c r="F59">
        <v>53</v>
      </c>
      <c r="G59">
        <v>0.36923076923076925</v>
      </c>
      <c r="H59">
        <v>1</v>
      </c>
      <c r="I59">
        <v>2</v>
      </c>
      <c r="J59">
        <v>0.66666666666666674</v>
      </c>
      <c r="K59">
        <v>290.16000000000003</v>
      </c>
      <c r="L59">
        <v>300</v>
      </c>
    </row>
    <row r="60" spans="1:12">
      <c r="A60" s="1" t="s">
        <v>18</v>
      </c>
      <c r="B60" s="1" t="s">
        <v>11</v>
      </c>
      <c r="C60">
        <v>11</v>
      </c>
      <c r="D60">
        <v>0</v>
      </c>
      <c r="E60">
        <v>37</v>
      </c>
      <c r="F60">
        <v>48</v>
      </c>
      <c r="G60">
        <v>0.87058823529411766</v>
      </c>
      <c r="H60">
        <v>2</v>
      </c>
      <c r="I60">
        <v>3</v>
      </c>
      <c r="J60">
        <v>0.8</v>
      </c>
      <c r="K60">
        <v>45.942</v>
      </c>
      <c r="L60">
        <v>50</v>
      </c>
    </row>
    <row r="61" spans="1:12">
      <c r="A61" s="1" t="s">
        <v>18</v>
      </c>
      <c r="B61" s="1" t="s">
        <v>11</v>
      </c>
      <c r="C61">
        <v>12</v>
      </c>
      <c r="D61">
        <v>0</v>
      </c>
      <c r="E61">
        <v>16</v>
      </c>
      <c r="F61">
        <v>53</v>
      </c>
      <c r="G61">
        <v>0.46376811594202894</v>
      </c>
      <c r="H61">
        <v>1</v>
      </c>
      <c r="I61">
        <v>2</v>
      </c>
      <c r="J61">
        <v>0.66666666666666674</v>
      </c>
      <c r="K61">
        <v>50.375</v>
      </c>
      <c r="L61">
        <v>100</v>
      </c>
    </row>
    <row r="62" spans="1:12">
      <c r="A62" s="1" t="s">
        <v>19</v>
      </c>
      <c r="B62" s="1" t="s">
        <v>11</v>
      </c>
      <c r="C62">
        <v>2</v>
      </c>
      <c r="D62">
        <v>0</v>
      </c>
      <c r="E62">
        <v>0</v>
      </c>
      <c r="F62">
        <v>106</v>
      </c>
      <c r="G62">
        <v>0</v>
      </c>
      <c r="H62">
        <v>0</v>
      </c>
      <c r="I62">
        <v>3</v>
      </c>
      <c r="J62">
        <v>0</v>
      </c>
      <c r="K62">
        <v>78.182000000000002</v>
      </c>
      <c r="L62">
        <v>100</v>
      </c>
    </row>
    <row r="63" spans="1:12">
      <c r="A63" s="1" t="s">
        <v>19</v>
      </c>
      <c r="B63" s="1" t="s">
        <v>11</v>
      </c>
      <c r="C63">
        <v>3</v>
      </c>
      <c r="D63">
        <v>0</v>
      </c>
      <c r="E63">
        <v>28</v>
      </c>
      <c r="F63">
        <v>82</v>
      </c>
      <c r="G63">
        <v>0.50909090909090904</v>
      </c>
      <c r="H63">
        <v>3</v>
      </c>
      <c r="I63">
        <v>4</v>
      </c>
      <c r="J63">
        <v>0.85714285714285721</v>
      </c>
      <c r="K63">
        <v>122.10900000000001</v>
      </c>
      <c r="L63">
        <v>150</v>
      </c>
    </row>
    <row r="64" spans="1:12">
      <c r="A64" s="1" t="s">
        <v>19</v>
      </c>
      <c r="B64" s="1" t="s">
        <v>11</v>
      </c>
      <c r="C64">
        <v>4</v>
      </c>
      <c r="D64">
        <v>0</v>
      </c>
      <c r="E64">
        <v>31</v>
      </c>
      <c r="F64">
        <v>75</v>
      </c>
      <c r="G64">
        <v>0.58490566037735847</v>
      </c>
      <c r="H64">
        <v>4</v>
      </c>
      <c r="I64">
        <v>4</v>
      </c>
      <c r="J64">
        <v>1</v>
      </c>
      <c r="K64">
        <v>142.66200000000001</v>
      </c>
      <c r="L64">
        <v>150</v>
      </c>
    </row>
    <row r="65" spans="1:12">
      <c r="A65" s="1" t="s">
        <v>19</v>
      </c>
      <c r="B65" s="1" t="s">
        <v>11</v>
      </c>
      <c r="C65">
        <v>5</v>
      </c>
      <c r="D65">
        <v>0</v>
      </c>
      <c r="E65">
        <v>70</v>
      </c>
      <c r="F65">
        <v>97</v>
      </c>
      <c r="G65">
        <v>0.83832335329341312</v>
      </c>
      <c r="H65">
        <v>4</v>
      </c>
      <c r="I65">
        <v>4</v>
      </c>
      <c r="J65">
        <v>1</v>
      </c>
      <c r="K65">
        <v>207.54500000000002</v>
      </c>
      <c r="L65">
        <v>250</v>
      </c>
    </row>
    <row r="66" spans="1:12">
      <c r="A66" s="1" t="s">
        <v>19</v>
      </c>
      <c r="B66" s="1" t="s">
        <v>11</v>
      </c>
      <c r="C66">
        <v>6</v>
      </c>
      <c r="D66">
        <v>1</v>
      </c>
      <c r="E66">
        <v>25</v>
      </c>
      <c r="F66">
        <v>27</v>
      </c>
      <c r="G66">
        <v>0.96153846153846156</v>
      </c>
      <c r="H66">
        <v>3</v>
      </c>
      <c r="I66">
        <v>3</v>
      </c>
      <c r="J66">
        <v>1</v>
      </c>
      <c r="K66">
        <v>237.77</v>
      </c>
      <c r="L66">
        <v>250</v>
      </c>
    </row>
    <row r="67" spans="1:12">
      <c r="A67" s="1" t="s">
        <v>19</v>
      </c>
      <c r="B67" s="1" t="s">
        <v>11</v>
      </c>
      <c r="C67">
        <v>7</v>
      </c>
      <c r="D67">
        <v>1</v>
      </c>
      <c r="E67">
        <v>52</v>
      </c>
      <c r="F67">
        <v>50</v>
      </c>
      <c r="G67">
        <v>1.0196078431372548</v>
      </c>
      <c r="H67">
        <v>3</v>
      </c>
      <c r="I67">
        <v>3</v>
      </c>
      <c r="J67">
        <v>1</v>
      </c>
      <c r="K67">
        <v>292.98099999999999</v>
      </c>
      <c r="L67">
        <v>300</v>
      </c>
    </row>
    <row r="68" spans="1:12">
      <c r="A68" s="1" t="s">
        <v>19</v>
      </c>
      <c r="B68" s="1" t="s">
        <v>11</v>
      </c>
      <c r="C68">
        <v>8</v>
      </c>
      <c r="D68">
        <v>1</v>
      </c>
      <c r="E68">
        <v>41</v>
      </c>
      <c r="F68">
        <v>88</v>
      </c>
      <c r="G68">
        <v>0.63565891472868219</v>
      </c>
      <c r="H68">
        <v>4</v>
      </c>
      <c r="I68">
        <v>4</v>
      </c>
      <c r="J68">
        <v>1</v>
      </c>
      <c r="K68">
        <v>304.66800000000001</v>
      </c>
      <c r="L68">
        <v>350</v>
      </c>
    </row>
    <row r="69" spans="1:12">
      <c r="A69" s="1" t="s">
        <v>19</v>
      </c>
      <c r="B69" s="1" t="s">
        <v>11</v>
      </c>
      <c r="C69">
        <v>9</v>
      </c>
      <c r="D69">
        <v>0</v>
      </c>
      <c r="E69">
        <v>0</v>
      </c>
      <c r="F69">
        <v>77</v>
      </c>
      <c r="G69">
        <v>0</v>
      </c>
      <c r="H69">
        <v>0</v>
      </c>
      <c r="I69">
        <v>3</v>
      </c>
      <c r="J69">
        <v>0</v>
      </c>
      <c r="K69">
        <v>67.301000000000002</v>
      </c>
      <c r="L69">
        <v>100</v>
      </c>
    </row>
    <row r="70" spans="1:12">
      <c r="A70" s="1" t="s">
        <v>19</v>
      </c>
      <c r="B70" s="1" t="s">
        <v>11</v>
      </c>
      <c r="C70">
        <v>10</v>
      </c>
      <c r="D70">
        <v>0</v>
      </c>
      <c r="E70">
        <v>17</v>
      </c>
      <c r="F70">
        <v>97</v>
      </c>
      <c r="G70">
        <v>0.29824561403508776</v>
      </c>
      <c r="H70">
        <v>2</v>
      </c>
      <c r="I70">
        <v>4</v>
      </c>
      <c r="J70">
        <v>0.66666666666666674</v>
      </c>
      <c r="K70">
        <v>115.661</v>
      </c>
      <c r="L70">
        <v>150</v>
      </c>
    </row>
    <row r="71" spans="1:12">
      <c r="A71" s="1" t="s">
        <v>19</v>
      </c>
      <c r="B71" s="1" t="s">
        <v>11</v>
      </c>
      <c r="C71">
        <v>11</v>
      </c>
      <c r="D71">
        <v>0</v>
      </c>
      <c r="E71">
        <v>23</v>
      </c>
      <c r="F71">
        <v>68</v>
      </c>
      <c r="G71">
        <v>0.50549450549450547</v>
      </c>
      <c r="H71">
        <v>3</v>
      </c>
      <c r="I71">
        <v>3</v>
      </c>
      <c r="J71">
        <v>1</v>
      </c>
      <c r="K71">
        <v>149.916</v>
      </c>
      <c r="L71">
        <v>150</v>
      </c>
    </row>
    <row r="72" spans="1:12">
      <c r="A72" s="1" t="s">
        <v>19</v>
      </c>
      <c r="B72" s="1" t="s">
        <v>11</v>
      </c>
      <c r="C72">
        <v>12</v>
      </c>
      <c r="D72">
        <v>0</v>
      </c>
      <c r="E72">
        <v>57</v>
      </c>
      <c r="F72">
        <v>91</v>
      </c>
      <c r="G72">
        <v>0.77027027027027029</v>
      </c>
      <c r="H72">
        <v>2</v>
      </c>
      <c r="I72">
        <v>3</v>
      </c>
      <c r="J72">
        <v>0.8</v>
      </c>
      <c r="K72">
        <v>181.35000000000002</v>
      </c>
      <c r="L72">
        <v>200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2920-7D8E-4396-8CED-1322CEEB4BC8}">
  <dimension ref="A1:K61"/>
  <sheetViews>
    <sheetView workbookViewId="0">
      <selection sqref="A1:K61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16</v>
      </c>
      <c r="B2" s="1" t="s">
        <v>11</v>
      </c>
      <c r="C2">
        <v>1</v>
      </c>
      <c r="D2">
        <v>0</v>
      </c>
      <c r="E2">
        <v>41</v>
      </c>
      <c r="F2">
        <v>81</v>
      </c>
      <c r="G2">
        <v>0.67213114754098369</v>
      </c>
      <c r="H2">
        <v>3</v>
      </c>
      <c r="I2">
        <v>4</v>
      </c>
      <c r="J2">
        <v>0.85714285714285721</v>
      </c>
      <c r="K2">
        <v>47.554000000000002</v>
      </c>
    </row>
    <row r="3" spans="1:11">
      <c r="A3" s="1" t="s">
        <v>16</v>
      </c>
      <c r="B3" s="1" t="s">
        <v>11</v>
      </c>
      <c r="C3">
        <v>2</v>
      </c>
      <c r="D3">
        <v>0</v>
      </c>
      <c r="E3">
        <v>58</v>
      </c>
      <c r="F3">
        <v>78</v>
      </c>
      <c r="G3">
        <v>0.8529411764705882</v>
      </c>
      <c r="H3">
        <v>1</v>
      </c>
      <c r="I3">
        <v>3</v>
      </c>
      <c r="J3">
        <v>0.5</v>
      </c>
      <c r="K3">
        <v>62.868000000000002</v>
      </c>
    </row>
    <row r="4" spans="1:11">
      <c r="A4" s="1" t="s">
        <v>16</v>
      </c>
      <c r="B4" s="1" t="s">
        <v>11</v>
      </c>
      <c r="C4">
        <v>3</v>
      </c>
      <c r="D4">
        <v>0</v>
      </c>
      <c r="E4">
        <v>28</v>
      </c>
      <c r="F4">
        <v>82</v>
      </c>
      <c r="G4">
        <v>0.50909090909090904</v>
      </c>
      <c r="H4">
        <v>3</v>
      </c>
      <c r="I4">
        <v>3</v>
      </c>
      <c r="J4">
        <v>1</v>
      </c>
      <c r="K4">
        <v>111.631</v>
      </c>
    </row>
    <row r="5" spans="1:11">
      <c r="A5" s="1" t="s">
        <v>16</v>
      </c>
      <c r="B5" s="1" t="s">
        <v>11</v>
      </c>
      <c r="C5">
        <v>4</v>
      </c>
      <c r="D5">
        <v>0</v>
      </c>
      <c r="E5">
        <v>17</v>
      </c>
      <c r="F5">
        <v>131</v>
      </c>
      <c r="G5">
        <v>0.22972972972972971</v>
      </c>
      <c r="H5">
        <v>2</v>
      </c>
      <c r="I5">
        <v>3</v>
      </c>
      <c r="J5">
        <v>0.8</v>
      </c>
      <c r="K5">
        <v>140.64700000000002</v>
      </c>
    </row>
    <row r="6" spans="1:11">
      <c r="A6" s="1" t="s">
        <v>16</v>
      </c>
      <c r="B6" s="1" t="s">
        <v>11</v>
      </c>
      <c r="C6">
        <v>5</v>
      </c>
      <c r="D6">
        <v>0</v>
      </c>
      <c r="E6">
        <v>22</v>
      </c>
      <c r="F6">
        <v>49</v>
      </c>
      <c r="G6">
        <v>0.61971830985915499</v>
      </c>
      <c r="H6">
        <v>2</v>
      </c>
      <c r="I6">
        <v>4</v>
      </c>
      <c r="J6">
        <v>0.66666666666666674</v>
      </c>
      <c r="K6">
        <v>209.96300000000002</v>
      </c>
    </row>
    <row r="7" spans="1:11">
      <c r="A7" s="1" t="s">
        <v>17</v>
      </c>
      <c r="B7" s="1" t="s">
        <v>11</v>
      </c>
      <c r="C7">
        <v>1</v>
      </c>
      <c r="D7">
        <v>0</v>
      </c>
      <c r="E7">
        <v>0</v>
      </c>
      <c r="F7">
        <v>56</v>
      </c>
      <c r="G7">
        <v>0</v>
      </c>
      <c r="H7">
        <v>0</v>
      </c>
      <c r="I7">
        <v>2</v>
      </c>
      <c r="J7">
        <v>0</v>
      </c>
      <c r="K7">
        <v>33.852000000000004</v>
      </c>
    </row>
    <row r="8" spans="1:11">
      <c r="A8" s="1" t="s">
        <v>17</v>
      </c>
      <c r="B8" s="1" t="s">
        <v>11</v>
      </c>
      <c r="C8">
        <v>2</v>
      </c>
      <c r="D8">
        <v>0</v>
      </c>
      <c r="E8">
        <v>55</v>
      </c>
      <c r="F8">
        <v>55</v>
      </c>
      <c r="G8">
        <v>1</v>
      </c>
      <c r="H8">
        <v>2</v>
      </c>
      <c r="I8">
        <v>3</v>
      </c>
      <c r="J8">
        <v>0.8</v>
      </c>
      <c r="K8">
        <v>87.048000000000002</v>
      </c>
    </row>
    <row r="9" spans="1:11">
      <c r="A9" s="1" t="s">
        <v>17</v>
      </c>
      <c r="B9" s="1" t="s">
        <v>11</v>
      </c>
      <c r="C9">
        <v>3</v>
      </c>
      <c r="D9">
        <v>0</v>
      </c>
      <c r="E9">
        <v>13</v>
      </c>
      <c r="F9">
        <v>94</v>
      </c>
      <c r="G9">
        <v>0.2429906542056075</v>
      </c>
      <c r="H9">
        <v>1</v>
      </c>
      <c r="I9">
        <v>4</v>
      </c>
      <c r="J9">
        <v>0.4</v>
      </c>
      <c r="K9">
        <v>79.391000000000005</v>
      </c>
    </row>
    <row r="10" spans="1:11">
      <c r="A10" s="1" t="s">
        <v>17</v>
      </c>
      <c r="B10" s="1" t="s">
        <v>11</v>
      </c>
      <c r="C10">
        <v>4</v>
      </c>
      <c r="D10">
        <v>0</v>
      </c>
      <c r="E10">
        <v>12</v>
      </c>
      <c r="F10">
        <v>71</v>
      </c>
      <c r="G10">
        <v>0.28915662650602414</v>
      </c>
      <c r="H10">
        <v>1</v>
      </c>
      <c r="I10">
        <v>5</v>
      </c>
      <c r="J10">
        <v>0.33333333333333337</v>
      </c>
      <c r="K10">
        <v>112.84</v>
      </c>
    </row>
    <row r="11" spans="1:11">
      <c r="A11" s="1" t="s">
        <v>17</v>
      </c>
      <c r="B11" s="1" t="s">
        <v>11</v>
      </c>
      <c r="C11">
        <v>5</v>
      </c>
      <c r="D11">
        <v>0</v>
      </c>
      <c r="E11">
        <v>21</v>
      </c>
      <c r="F11">
        <v>77</v>
      </c>
      <c r="G11">
        <v>0.4285714285714286</v>
      </c>
      <c r="H11">
        <v>1</v>
      </c>
      <c r="I11">
        <v>5</v>
      </c>
      <c r="J11">
        <v>0.33333333333333337</v>
      </c>
      <c r="K11">
        <v>176.51400000000001</v>
      </c>
    </row>
    <row r="12" spans="1:11">
      <c r="A12" s="1" t="s">
        <v>17</v>
      </c>
      <c r="B12" s="1" t="s">
        <v>11</v>
      </c>
      <c r="C12">
        <v>6</v>
      </c>
      <c r="D12">
        <v>0</v>
      </c>
      <c r="E12">
        <v>74</v>
      </c>
      <c r="F12">
        <v>145</v>
      </c>
      <c r="G12">
        <v>0.67579908675799083</v>
      </c>
      <c r="H12">
        <v>2</v>
      </c>
      <c r="I12">
        <v>3</v>
      </c>
      <c r="J12">
        <v>0.8</v>
      </c>
      <c r="K12">
        <v>182.559</v>
      </c>
    </row>
    <row r="13" spans="1:11">
      <c r="A13" s="1" t="s">
        <v>17</v>
      </c>
      <c r="B13" s="1" t="s">
        <v>11</v>
      </c>
      <c r="C13">
        <v>7</v>
      </c>
      <c r="D13">
        <v>0</v>
      </c>
      <c r="E13">
        <v>26</v>
      </c>
      <c r="F13">
        <v>68</v>
      </c>
      <c r="G13">
        <v>0.55319148936170215</v>
      </c>
      <c r="H13">
        <v>2</v>
      </c>
      <c r="I13">
        <v>4</v>
      </c>
      <c r="J13">
        <v>0.66666666666666674</v>
      </c>
      <c r="K13">
        <v>235.352</v>
      </c>
    </row>
    <row r="14" spans="1:11">
      <c r="A14" s="1" t="s">
        <v>17</v>
      </c>
      <c r="B14" s="1" t="s">
        <v>11</v>
      </c>
      <c r="C14">
        <v>8</v>
      </c>
      <c r="D14">
        <v>0</v>
      </c>
      <c r="E14">
        <v>21</v>
      </c>
      <c r="F14">
        <v>78</v>
      </c>
      <c r="G14">
        <v>0.4242424242424242</v>
      </c>
      <c r="H14">
        <v>1</v>
      </c>
      <c r="I14">
        <v>3</v>
      </c>
      <c r="J14">
        <v>0.5</v>
      </c>
      <c r="K14">
        <v>216.81400000000002</v>
      </c>
    </row>
    <row r="15" spans="1:11">
      <c r="A15" s="1" t="s">
        <v>10</v>
      </c>
      <c r="B15" s="1" t="s">
        <v>11</v>
      </c>
      <c r="C15">
        <v>5</v>
      </c>
      <c r="D15">
        <v>0</v>
      </c>
      <c r="E15">
        <v>13.4</v>
      </c>
      <c r="F15">
        <v>191</v>
      </c>
      <c r="G15">
        <v>0.13111545988258322</v>
      </c>
      <c r="H15">
        <v>2</v>
      </c>
      <c r="I15">
        <v>4</v>
      </c>
      <c r="J15">
        <v>0.66666666666666674</v>
      </c>
      <c r="K15">
        <v>94.705000000000013</v>
      </c>
    </row>
    <row r="16" spans="1:11">
      <c r="A16" s="1" t="s">
        <v>10</v>
      </c>
      <c r="B16" s="1" t="s">
        <v>11</v>
      </c>
      <c r="C16">
        <v>6</v>
      </c>
      <c r="D16">
        <v>0</v>
      </c>
      <c r="E16">
        <v>27</v>
      </c>
      <c r="F16">
        <v>130.6</v>
      </c>
      <c r="G16">
        <v>0.34263959390862941</v>
      </c>
      <c r="H16">
        <v>1</v>
      </c>
      <c r="I16">
        <v>3</v>
      </c>
      <c r="J16">
        <v>0.5</v>
      </c>
      <c r="K16">
        <v>107.60100000000001</v>
      </c>
    </row>
    <row r="17" spans="1:11">
      <c r="A17" s="1" t="s">
        <v>10</v>
      </c>
      <c r="B17" s="1" t="s">
        <v>11</v>
      </c>
      <c r="C17">
        <v>14</v>
      </c>
      <c r="D17">
        <v>0</v>
      </c>
      <c r="E17">
        <v>43</v>
      </c>
      <c r="F17">
        <v>189</v>
      </c>
      <c r="G17">
        <v>0.37068965517241381</v>
      </c>
      <c r="H17">
        <v>2</v>
      </c>
      <c r="I17">
        <v>4</v>
      </c>
      <c r="J17">
        <v>0.66666666666666674</v>
      </c>
      <c r="K17">
        <v>162.006</v>
      </c>
    </row>
    <row r="18" spans="1:11">
      <c r="A18" s="1" t="s">
        <v>10</v>
      </c>
      <c r="B18" s="1" t="s">
        <v>11</v>
      </c>
      <c r="C18">
        <v>15</v>
      </c>
      <c r="D18">
        <v>0</v>
      </c>
      <c r="E18">
        <v>61</v>
      </c>
      <c r="F18">
        <v>99</v>
      </c>
      <c r="G18">
        <v>0.76249999999999996</v>
      </c>
      <c r="H18">
        <v>3</v>
      </c>
      <c r="I18">
        <v>4</v>
      </c>
      <c r="J18">
        <v>0.85714285714285721</v>
      </c>
      <c r="K18">
        <v>197.87300000000002</v>
      </c>
    </row>
    <row r="19" spans="1:11">
      <c r="A19" s="1" t="s">
        <v>10</v>
      </c>
      <c r="B19" s="1" t="s">
        <v>11</v>
      </c>
      <c r="C19">
        <v>16</v>
      </c>
      <c r="D19">
        <v>0</v>
      </c>
      <c r="E19">
        <v>55</v>
      </c>
      <c r="F19">
        <v>87</v>
      </c>
      <c r="G19">
        <v>0.77464788732394363</v>
      </c>
      <c r="H19">
        <v>1</v>
      </c>
      <c r="I19">
        <v>3</v>
      </c>
      <c r="J19">
        <v>0.5</v>
      </c>
      <c r="K19">
        <v>151.93100000000001</v>
      </c>
    </row>
    <row r="20" spans="1:11">
      <c r="A20" s="1" t="s">
        <v>10</v>
      </c>
      <c r="B20" s="1" t="s">
        <v>11</v>
      </c>
      <c r="C20">
        <v>17</v>
      </c>
      <c r="D20">
        <v>0</v>
      </c>
      <c r="E20">
        <v>54</v>
      </c>
      <c r="F20">
        <v>108.6</v>
      </c>
      <c r="G20">
        <v>0.66420664206642066</v>
      </c>
      <c r="H20">
        <v>3</v>
      </c>
      <c r="I20">
        <v>3</v>
      </c>
      <c r="J20">
        <v>1</v>
      </c>
      <c r="K20">
        <v>158.78200000000001</v>
      </c>
    </row>
    <row r="21" spans="1:11">
      <c r="A21" s="1" t="s">
        <v>10</v>
      </c>
      <c r="B21" s="1" t="s">
        <v>11</v>
      </c>
      <c r="C21">
        <v>19</v>
      </c>
      <c r="D21">
        <v>1</v>
      </c>
      <c r="E21">
        <v>21</v>
      </c>
      <c r="F21">
        <v>58</v>
      </c>
      <c r="G21">
        <v>0.53164556962025311</v>
      </c>
      <c r="H21">
        <v>2</v>
      </c>
      <c r="I21">
        <v>4</v>
      </c>
      <c r="J21">
        <v>0.66666666666666674</v>
      </c>
      <c r="K21">
        <v>153.54300000000001</v>
      </c>
    </row>
    <row r="22" spans="1:11">
      <c r="A22" s="1" t="s">
        <v>10</v>
      </c>
      <c r="B22" s="1" t="s">
        <v>11</v>
      </c>
      <c r="C22">
        <v>21</v>
      </c>
      <c r="D22">
        <v>0</v>
      </c>
      <c r="E22">
        <v>54</v>
      </c>
      <c r="F22">
        <v>78</v>
      </c>
      <c r="G22">
        <v>0.81818181818181812</v>
      </c>
      <c r="H22">
        <v>1</v>
      </c>
      <c r="I22">
        <v>3</v>
      </c>
      <c r="J22">
        <v>0.5</v>
      </c>
      <c r="K22">
        <v>223.66500000000002</v>
      </c>
    </row>
    <row r="23" spans="1:11">
      <c r="A23" s="1" t="s">
        <v>10</v>
      </c>
      <c r="B23" s="1" t="s">
        <v>11</v>
      </c>
      <c r="C23">
        <v>23</v>
      </c>
      <c r="D23">
        <v>1</v>
      </c>
      <c r="E23">
        <v>37</v>
      </c>
      <c r="F23">
        <v>56</v>
      </c>
      <c r="G23">
        <v>0.79569892473118276</v>
      </c>
      <c r="H23">
        <v>1</v>
      </c>
      <c r="I23">
        <v>2</v>
      </c>
      <c r="J23">
        <v>0.66666666666666674</v>
      </c>
      <c r="K23">
        <v>219.23200000000003</v>
      </c>
    </row>
    <row r="24" spans="1:11">
      <c r="A24" s="1" t="s">
        <v>10</v>
      </c>
      <c r="B24" s="1" t="s">
        <v>11</v>
      </c>
      <c r="C24">
        <v>24</v>
      </c>
      <c r="D24">
        <v>1</v>
      </c>
      <c r="E24">
        <v>46</v>
      </c>
      <c r="F24">
        <v>76</v>
      </c>
      <c r="G24">
        <v>0.75409836065573765</v>
      </c>
      <c r="H24">
        <v>2</v>
      </c>
      <c r="I24">
        <v>3</v>
      </c>
      <c r="J24">
        <v>0.8</v>
      </c>
      <c r="K24">
        <v>298.22000000000003</v>
      </c>
    </row>
    <row r="25" spans="1:11">
      <c r="A25" s="1" t="s">
        <v>10</v>
      </c>
      <c r="B25" s="1" t="s">
        <v>11</v>
      </c>
      <c r="C25">
        <v>25</v>
      </c>
      <c r="D25">
        <v>0</v>
      </c>
      <c r="E25">
        <v>51</v>
      </c>
      <c r="F25">
        <v>59</v>
      </c>
      <c r="G25">
        <v>0.92727272727272725</v>
      </c>
      <c r="H25">
        <v>2</v>
      </c>
      <c r="I25">
        <v>3</v>
      </c>
      <c r="J25">
        <v>0.8</v>
      </c>
      <c r="K25">
        <v>243.41200000000001</v>
      </c>
    </row>
    <row r="26" spans="1:11">
      <c r="A26" s="1" t="s">
        <v>18</v>
      </c>
      <c r="B26" s="1" t="s">
        <v>11</v>
      </c>
      <c r="C26">
        <v>1</v>
      </c>
      <c r="D26">
        <v>0</v>
      </c>
      <c r="E26">
        <v>34</v>
      </c>
      <c r="F26">
        <v>59</v>
      </c>
      <c r="G26">
        <v>0.73118279569892475</v>
      </c>
      <c r="H26">
        <v>2</v>
      </c>
      <c r="I26">
        <v>3</v>
      </c>
      <c r="J26">
        <v>0.8</v>
      </c>
      <c r="K26">
        <v>48.763000000000005</v>
      </c>
    </row>
    <row r="27" spans="1:11">
      <c r="A27" s="1" t="s">
        <v>18</v>
      </c>
      <c r="B27" s="1" t="s">
        <v>11</v>
      </c>
      <c r="C27">
        <v>2</v>
      </c>
      <c r="D27">
        <v>0</v>
      </c>
      <c r="E27">
        <v>40</v>
      </c>
      <c r="F27">
        <v>68</v>
      </c>
      <c r="G27">
        <v>0.7407407407407407</v>
      </c>
      <c r="H27">
        <v>2</v>
      </c>
      <c r="I27">
        <v>4</v>
      </c>
      <c r="J27">
        <v>0.66666666666666674</v>
      </c>
      <c r="K27">
        <v>61.256</v>
      </c>
    </row>
    <row r="28" spans="1:11">
      <c r="A28" s="1" t="s">
        <v>18</v>
      </c>
      <c r="B28" s="1" t="s">
        <v>11</v>
      </c>
      <c r="C28">
        <v>3</v>
      </c>
      <c r="D28">
        <v>0</v>
      </c>
      <c r="E28">
        <v>15</v>
      </c>
      <c r="F28">
        <v>65</v>
      </c>
      <c r="G28">
        <v>0.375</v>
      </c>
      <c r="H28">
        <v>2</v>
      </c>
      <c r="I28">
        <v>4</v>
      </c>
      <c r="J28">
        <v>0.66666666666666674</v>
      </c>
      <c r="K28">
        <v>66.495000000000005</v>
      </c>
    </row>
    <row r="29" spans="1:11">
      <c r="A29" s="1" t="s">
        <v>18</v>
      </c>
      <c r="B29" s="1" t="s">
        <v>11</v>
      </c>
      <c r="C29">
        <v>4</v>
      </c>
      <c r="D29">
        <v>0</v>
      </c>
      <c r="E29">
        <v>36</v>
      </c>
      <c r="F29">
        <v>51</v>
      </c>
      <c r="G29">
        <v>0.82758620689655171</v>
      </c>
      <c r="H29">
        <v>1</v>
      </c>
      <c r="I29">
        <v>4</v>
      </c>
      <c r="J29">
        <v>0.4</v>
      </c>
      <c r="K29">
        <v>69.316000000000003</v>
      </c>
    </row>
    <row r="30" spans="1:11">
      <c r="A30" s="1" t="s">
        <v>18</v>
      </c>
      <c r="B30" s="1" t="s">
        <v>11</v>
      </c>
      <c r="C30">
        <v>5</v>
      </c>
      <c r="D30">
        <v>0</v>
      </c>
      <c r="E30">
        <v>23</v>
      </c>
      <c r="F30">
        <v>90</v>
      </c>
      <c r="G30">
        <v>0.40707964601769908</v>
      </c>
      <c r="H30">
        <v>2</v>
      </c>
      <c r="I30">
        <v>4</v>
      </c>
      <c r="J30">
        <v>0.66666666666666674</v>
      </c>
      <c r="K30">
        <v>114.04900000000001</v>
      </c>
    </row>
    <row r="31" spans="1:11">
      <c r="A31" s="1" t="s">
        <v>18</v>
      </c>
      <c r="B31" s="1" t="s">
        <v>11</v>
      </c>
      <c r="C31">
        <v>6</v>
      </c>
      <c r="D31">
        <v>0</v>
      </c>
      <c r="E31">
        <v>29</v>
      </c>
      <c r="F31">
        <v>72</v>
      </c>
      <c r="G31">
        <v>0.57425742574257432</v>
      </c>
      <c r="H31">
        <v>3</v>
      </c>
      <c r="I31">
        <v>5</v>
      </c>
      <c r="J31">
        <v>0.75</v>
      </c>
      <c r="K31">
        <v>174.096</v>
      </c>
    </row>
    <row r="32" spans="1:11">
      <c r="A32" s="1" t="s">
        <v>18</v>
      </c>
      <c r="B32" s="1" t="s">
        <v>11</v>
      </c>
      <c r="C32">
        <v>7</v>
      </c>
      <c r="D32">
        <v>0</v>
      </c>
      <c r="E32">
        <v>21</v>
      </c>
      <c r="F32">
        <v>92</v>
      </c>
      <c r="G32">
        <v>0.37168141592920356</v>
      </c>
      <c r="H32">
        <v>1</v>
      </c>
      <c r="I32">
        <v>4</v>
      </c>
      <c r="J32">
        <v>0.4</v>
      </c>
      <c r="K32">
        <v>217.62</v>
      </c>
    </row>
    <row r="33" spans="1:11">
      <c r="A33" s="1" t="s">
        <v>18</v>
      </c>
      <c r="B33" s="1" t="s">
        <v>11</v>
      </c>
      <c r="C33">
        <v>8</v>
      </c>
      <c r="D33">
        <v>0</v>
      </c>
      <c r="E33">
        <v>13</v>
      </c>
      <c r="F33">
        <v>128</v>
      </c>
      <c r="G33">
        <v>0.18439716312056742</v>
      </c>
      <c r="H33">
        <v>1</v>
      </c>
      <c r="I33">
        <v>4</v>
      </c>
      <c r="J33">
        <v>0.4</v>
      </c>
      <c r="K33">
        <v>222.45600000000002</v>
      </c>
    </row>
    <row r="34" spans="1:11">
      <c r="A34" s="1" t="s">
        <v>18</v>
      </c>
      <c r="B34" s="1" t="s">
        <v>11</v>
      </c>
      <c r="C34">
        <v>9</v>
      </c>
      <c r="D34">
        <v>0</v>
      </c>
      <c r="E34">
        <v>41</v>
      </c>
      <c r="F34">
        <v>90</v>
      </c>
      <c r="G34">
        <v>0.62595419847328237</v>
      </c>
      <c r="H34">
        <v>2</v>
      </c>
      <c r="I34">
        <v>5</v>
      </c>
      <c r="J34">
        <v>0.5714285714285714</v>
      </c>
      <c r="K34">
        <v>211.97800000000001</v>
      </c>
    </row>
    <row r="35" spans="1:11">
      <c r="A35" s="1" t="s">
        <v>18</v>
      </c>
      <c r="B35" s="1" t="s">
        <v>11</v>
      </c>
      <c r="C35">
        <v>10</v>
      </c>
      <c r="D35">
        <v>0</v>
      </c>
      <c r="E35">
        <v>11</v>
      </c>
      <c r="F35">
        <v>114</v>
      </c>
      <c r="G35">
        <v>0.17600000000000005</v>
      </c>
      <c r="H35">
        <v>2</v>
      </c>
      <c r="I35">
        <v>4</v>
      </c>
      <c r="J35">
        <v>0.66666666666666674</v>
      </c>
      <c r="K35">
        <v>161.20000000000002</v>
      </c>
    </row>
    <row r="36" spans="1:11">
      <c r="A36" s="1" t="s">
        <v>18</v>
      </c>
      <c r="B36" s="1" t="s">
        <v>11</v>
      </c>
      <c r="C36">
        <v>11</v>
      </c>
      <c r="D36">
        <v>0</v>
      </c>
      <c r="E36">
        <v>64</v>
      </c>
      <c r="F36">
        <v>83</v>
      </c>
      <c r="G36">
        <v>0.87074829931972786</v>
      </c>
      <c r="H36">
        <v>3</v>
      </c>
      <c r="I36">
        <v>3</v>
      </c>
      <c r="J36">
        <v>1</v>
      </c>
      <c r="K36">
        <v>280.89100000000002</v>
      </c>
    </row>
    <row r="37" spans="1:11">
      <c r="A37" s="1" t="s">
        <v>18</v>
      </c>
      <c r="B37" s="1" t="s">
        <v>11</v>
      </c>
      <c r="C37">
        <v>12</v>
      </c>
      <c r="D37">
        <v>0</v>
      </c>
      <c r="E37">
        <v>44</v>
      </c>
      <c r="F37">
        <v>80</v>
      </c>
      <c r="G37">
        <v>0.70967741935483875</v>
      </c>
      <c r="H37">
        <v>5</v>
      </c>
      <c r="I37">
        <v>5</v>
      </c>
      <c r="J37">
        <v>1</v>
      </c>
      <c r="K37">
        <v>274.846</v>
      </c>
    </row>
    <row r="38" spans="1:11">
      <c r="A38" s="1" t="s">
        <v>19</v>
      </c>
      <c r="B38" s="1" t="s">
        <v>11</v>
      </c>
      <c r="C38">
        <v>1</v>
      </c>
      <c r="D38">
        <v>0</v>
      </c>
      <c r="E38">
        <v>10.4</v>
      </c>
      <c r="F38">
        <v>58</v>
      </c>
      <c r="G38">
        <v>0.30409356725146197</v>
      </c>
      <c r="H38">
        <v>1</v>
      </c>
      <c r="I38">
        <v>2</v>
      </c>
      <c r="J38">
        <v>0.66666666666666674</v>
      </c>
      <c r="K38">
        <v>39.494</v>
      </c>
    </row>
    <row r="39" spans="1:11">
      <c r="A39" s="1" t="s">
        <v>19</v>
      </c>
      <c r="B39" s="1" t="s">
        <v>11</v>
      </c>
      <c r="C39">
        <v>2</v>
      </c>
      <c r="D39">
        <v>0</v>
      </c>
      <c r="E39">
        <v>25</v>
      </c>
      <c r="F39">
        <v>86</v>
      </c>
      <c r="G39">
        <v>0.4504504504504504</v>
      </c>
      <c r="H39">
        <v>3</v>
      </c>
      <c r="I39">
        <v>5</v>
      </c>
      <c r="J39">
        <v>0.75</v>
      </c>
      <c r="K39">
        <v>82.212000000000003</v>
      </c>
    </row>
    <row r="40" spans="1:11">
      <c r="A40" s="1" t="s">
        <v>19</v>
      </c>
      <c r="B40" s="1" t="s">
        <v>11</v>
      </c>
      <c r="C40">
        <v>3</v>
      </c>
      <c r="D40">
        <v>0</v>
      </c>
      <c r="E40">
        <v>0</v>
      </c>
      <c r="F40">
        <v>82</v>
      </c>
      <c r="G40">
        <v>0</v>
      </c>
      <c r="H40">
        <v>0</v>
      </c>
      <c r="I40">
        <v>2</v>
      </c>
      <c r="J40">
        <v>0</v>
      </c>
      <c r="K40">
        <v>91.078000000000003</v>
      </c>
    </row>
    <row r="41" spans="1:11">
      <c r="A41" s="1" t="s">
        <v>19</v>
      </c>
      <c r="B41" s="1" t="s">
        <v>11</v>
      </c>
      <c r="C41">
        <v>4</v>
      </c>
      <c r="D41">
        <v>0</v>
      </c>
      <c r="E41">
        <v>0</v>
      </c>
      <c r="F41">
        <v>115</v>
      </c>
      <c r="G41">
        <v>0</v>
      </c>
      <c r="H41">
        <v>0</v>
      </c>
      <c r="I41">
        <v>2</v>
      </c>
      <c r="J41">
        <v>0</v>
      </c>
      <c r="K41">
        <v>164.42400000000001</v>
      </c>
    </row>
    <row r="42" spans="1:11">
      <c r="A42" s="1" t="s">
        <v>19</v>
      </c>
      <c r="B42" s="1" t="s">
        <v>11</v>
      </c>
      <c r="C42">
        <v>5</v>
      </c>
      <c r="D42">
        <v>0</v>
      </c>
      <c r="E42">
        <v>28</v>
      </c>
      <c r="F42">
        <v>87</v>
      </c>
      <c r="G42">
        <v>0.4869565217391304</v>
      </c>
      <c r="H42">
        <v>1</v>
      </c>
      <c r="I42">
        <v>3</v>
      </c>
      <c r="J42">
        <v>0.5</v>
      </c>
      <c r="K42">
        <v>174.096</v>
      </c>
    </row>
    <row r="43" spans="1:11">
      <c r="A43" s="1" t="s">
        <v>19</v>
      </c>
      <c r="B43" s="1" t="s">
        <v>11</v>
      </c>
      <c r="C43">
        <v>6</v>
      </c>
      <c r="D43">
        <v>0</v>
      </c>
      <c r="E43">
        <v>23</v>
      </c>
      <c r="F43">
        <v>123</v>
      </c>
      <c r="G43">
        <v>0.31506849315068497</v>
      </c>
      <c r="H43">
        <v>1</v>
      </c>
      <c r="I43">
        <v>2</v>
      </c>
      <c r="J43">
        <v>0.66666666666666674</v>
      </c>
      <c r="K43">
        <v>187.798</v>
      </c>
    </row>
    <row r="44" spans="1:11">
      <c r="A44" s="1" t="s">
        <v>19</v>
      </c>
      <c r="B44" s="1" t="s">
        <v>11</v>
      </c>
      <c r="C44">
        <v>7</v>
      </c>
      <c r="D44">
        <v>0</v>
      </c>
      <c r="E44">
        <v>45</v>
      </c>
      <c r="F44">
        <v>80</v>
      </c>
      <c r="G44">
        <v>0.72</v>
      </c>
      <c r="H44">
        <v>3</v>
      </c>
      <c r="I44">
        <v>4</v>
      </c>
      <c r="J44">
        <v>0.85714285714285721</v>
      </c>
      <c r="K44">
        <v>202.30600000000001</v>
      </c>
    </row>
    <row r="45" spans="1:11">
      <c r="A45" s="1" t="s">
        <v>19</v>
      </c>
      <c r="B45" s="1" t="s">
        <v>11</v>
      </c>
      <c r="C45">
        <v>8</v>
      </c>
      <c r="D45">
        <v>0</v>
      </c>
      <c r="E45">
        <v>15</v>
      </c>
      <c r="F45">
        <v>66</v>
      </c>
      <c r="G45">
        <v>0.37037037037037035</v>
      </c>
      <c r="H45">
        <v>2</v>
      </c>
      <c r="I45">
        <v>3</v>
      </c>
      <c r="J45">
        <v>0.8</v>
      </c>
      <c r="K45">
        <v>178.126</v>
      </c>
    </row>
    <row r="46" spans="1:11">
      <c r="A46" s="1" t="s">
        <v>19</v>
      </c>
      <c r="B46" s="1" t="s">
        <v>11</v>
      </c>
      <c r="C46">
        <v>9</v>
      </c>
      <c r="D46">
        <v>0</v>
      </c>
      <c r="E46">
        <v>13</v>
      </c>
      <c r="F46">
        <v>108</v>
      </c>
      <c r="G46">
        <v>0.21487603305785119</v>
      </c>
      <c r="H46">
        <v>1</v>
      </c>
      <c r="I46">
        <v>4</v>
      </c>
      <c r="J46">
        <v>0.4</v>
      </c>
      <c r="K46">
        <v>154.75200000000001</v>
      </c>
    </row>
    <row r="47" spans="1:11">
      <c r="A47" s="1" t="s">
        <v>19</v>
      </c>
      <c r="B47" s="1" t="s">
        <v>11</v>
      </c>
      <c r="C47">
        <v>10</v>
      </c>
      <c r="D47">
        <v>0</v>
      </c>
      <c r="E47">
        <v>28</v>
      </c>
      <c r="F47">
        <v>79</v>
      </c>
      <c r="G47">
        <v>0.52336448598130847</v>
      </c>
      <c r="H47">
        <v>1</v>
      </c>
      <c r="I47">
        <v>5</v>
      </c>
      <c r="J47">
        <v>0.33333333333333337</v>
      </c>
      <c r="K47">
        <v>247.03900000000002</v>
      </c>
    </row>
    <row r="48" spans="1:11">
      <c r="A48" s="1" t="s">
        <v>19</v>
      </c>
      <c r="B48" s="1" t="s">
        <v>11</v>
      </c>
      <c r="C48">
        <v>11</v>
      </c>
      <c r="D48">
        <v>0</v>
      </c>
      <c r="E48">
        <v>23</v>
      </c>
      <c r="F48">
        <v>42</v>
      </c>
      <c r="G48">
        <v>0.70769230769230762</v>
      </c>
      <c r="H48">
        <v>2</v>
      </c>
      <c r="I48">
        <v>4</v>
      </c>
      <c r="J48">
        <v>0.66666666666666674</v>
      </c>
      <c r="K48">
        <v>260.33800000000002</v>
      </c>
    </row>
    <row r="49" spans="1:11">
      <c r="A49" s="1" t="s">
        <v>19</v>
      </c>
      <c r="B49" s="1" t="s">
        <v>11</v>
      </c>
      <c r="C49">
        <v>12</v>
      </c>
      <c r="D49">
        <v>1</v>
      </c>
      <c r="E49">
        <v>32</v>
      </c>
      <c r="F49">
        <v>29</v>
      </c>
      <c r="G49">
        <v>1.0491803278688525</v>
      </c>
      <c r="H49">
        <v>3</v>
      </c>
      <c r="I49">
        <v>3</v>
      </c>
      <c r="J49">
        <v>1</v>
      </c>
      <c r="K49">
        <v>281.697</v>
      </c>
    </row>
    <row r="50" spans="1:11">
      <c r="A50" s="1" t="s">
        <v>22</v>
      </c>
      <c r="B50" s="1" t="s">
        <v>11</v>
      </c>
      <c r="C50">
        <v>1</v>
      </c>
      <c r="D50">
        <v>0</v>
      </c>
      <c r="E50">
        <v>0</v>
      </c>
      <c r="F50">
        <v>81</v>
      </c>
      <c r="G50">
        <v>0</v>
      </c>
      <c r="H50">
        <v>0</v>
      </c>
      <c r="I50">
        <v>2</v>
      </c>
      <c r="J50">
        <v>0</v>
      </c>
      <c r="K50">
        <v>41.106000000000002</v>
      </c>
    </row>
    <row r="51" spans="1:11">
      <c r="A51" s="1" t="s">
        <v>22</v>
      </c>
      <c r="B51" s="1" t="s">
        <v>11</v>
      </c>
      <c r="C51">
        <v>2</v>
      </c>
      <c r="D51">
        <v>0</v>
      </c>
      <c r="E51">
        <v>16</v>
      </c>
      <c r="F51">
        <v>70</v>
      </c>
      <c r="G51">
        <v>0.37209302325581395</v>
      </c>
      <c r="H51">
        <v>1</v>
      </c>
      <c r="I51">
        <v>2</v>
      </c>
      <c r="J51">
        <v>0.66666666666666674</v>
      </c>
      <c r="K51">
        <v>60.853000000000002</v>
      </c>
    </row>
    <row r="52" spans="1:11">
      <c r="A52" s="1" t="s">
        <v>22</v>
      </c>
      <c r="B52" s="1" t="s">
        <v>11</v>
      </c>
      <c r="C52">
        <v>3</v>
      </c>
      <c r="D52">
        <v>0</v>
      </c>
      <c r="E52">
        <v>8</v>
      </c>
      <c r="F52">
        <v>46</v>
      </c>
      <c r="G52">
        <v>0.29629629629629628</v>
      </c>
      <c r="H52">
        <v>1</v>
      </c>
      <c r="I52">
        <v>2</v>
      </c>
      <c r="J52">
        <v>0.66666666666666674</v>
      </c>
      <c r="K52">
        <v>33.449000000000005</v>
      </c>
    </row>
    <row r="53" spans="1:11">
      <c r="A53" s="1" t="s">
        <v>22</v>
      </c>
      <c r="B53" s="1" t="s">
        <v>11</v>
      </c>
      <c r="C53">
        <v>4</v>
      </c>
      <c r="D53">
        <v>0</v>
      </c>
      <c r="E53">
        <v>43</v>
      </c>
      <c r="F53">
        <v>103</v>
      </c>
      <c r="G53">
        <v>0.58904109589041098</v>
      </c>
      <c r="H53">
        <v>2</v>
      </c>
      <c r="I53">
        <v>5</v>
      </c>
      <c r="J53">
        <v>0.5714285714285714</v>
      </c>
      <c r="K53">
        <v>150.31900000000002</v>
      </c>
    </row>
    <row r="54" spans="1:11">
      <c r="A54" s="1" t="s">
        <v>22</v>
      </c>
      <c r="B54" s="1" t="s">
        <v>11</v>
      </c>
      <c r="C54">
        <v>5</v>
      </c>
      <c r="D54">
        <v>0</v>
      </c>
      <c r="E54">
        <v>20</v>
      </c>
      <c r="F54">
        <v>47</v>
      </c>
      <c r="G54">
        <v>0.59701492537313428</v>
      </c>
      <c r="H54">
        <v>2</v>
      </c>
      <c r="I54">
        <v>4</v>
      </c>
      <c r="J54">
        <v>0.66666666666666674</v>
      </c>
      <c r="K54">
        <v>178.126</v>
      </c>
    </row>
    <row r="55" spans="1:11">
      <c r="A55" s="1" t="s">
        <v>22</v>
      </c>
      <c r="B55" s="1" t="s">
        <v>11</v>
      </c>
      <c r="C55">
        <v>6</v>
      </c>
      <c r="D55">
        <v>1</v>
      </c>
      <c r="E55">
        <v>44</v>
      </c>
      <c r="F55">
        <v>44</v>
      </c>
      <c r="G55">
        <v>1</v>
      </c>
      <c r="H55">
        <v>6</v>
      </c>
      <c r="I55">
        <v>7</v>
      </c>
      <c r="J55">
        <v>0.92307692307692313</v>
      </c>
      <c r="K55">
        <v>247.44200000000001</v>
      </c>
    </row>
    <row r="56" spans="1:11">
      <c r="A56" s="1" t="s">
        <v>22</v>
      </c>
      <c r="B56" s="1" t="s">
        <v>11</v>
      </c>
      <c r="C56">
        <v>7</v>
      </c>
      <c r="D56">
        <v>0</v>
      </c>
      <c r="E56">
        <v>48</v>
      </c>
      <c r="F56">
        <v>56</v>
      </c>
      <c r="G56">
        <v>0.92307692307692313</v>
      </c>
      <c r="H56">
        <v>4</v>
      </c>
      <c r="I56">
        <v>6</v>
      </c>
      <c r="J56">
        <v>0.8</v>
      </c>
      <c r="K56">
        <v>246.233</v>
      </c>
    </row>
    <row r="57" spans="1:11">
      <c r="A57" s="1" t="s">
        <v>22</v>
      </c>
      <c r="B57" s="1" t="s">
        <v>11</v>
      </c>
      <c r="C57">
        <v>8</v>
      </c>
      <c r="D57">
        <v>0</v>
      </c>
      <c r="E57">
        <v>44</v>
      </c>
      <c r="F57">
        <v>57</v>
      </c>
      <c r="G57">
        <v>0.87128712871287128</v>
      </c>
      <c r="H57">
        <v>2</v>
      </c>
      <c r="I57">
        <v>4</v>
      </c>
      <c r="J57">
        <v>0.66666666666666674</v>
      </c>
      <c r="K57">
        <v>294.99600000000004</v>
      </c>
    </row>
    <row r="58" spans="1:11">
      <c r="A58" s="1" t="s">
        <v>22</v>
      </c>
      <c r="B58" s="1" t="s">
        <v>11</v>
      </c>
      <c r="C58">
        <v>9</v>
      </c>
      <c r="D58">
        <v>1</v>
      </c>
      <c r="E58">
        <v>38</v>
      </c>
      <c r="F58">
        <v>43</v>
      </c>
      <c r="G58">
        <v>0.93827160493827155</v>
      </c>
      <c r="H58">
        <v>5</v>
      </c>
      <c r="I58">
        <v>6</v>
      </c>
      <c r="J58">
        <v>0.90909090909090906</v>
      </c>
      <c r="K58">
        <v>258.726</v>
      </c>
    </row>
    <row r="59" spans="1:11">
      <c r="A59" s="1" t="s">
        <v>22</v>
      </c>
      <c r="B59" s="1" t="s">
        <v>11</v>
      </c>
      <c r="C59">
        <v>10</v>
      </c>
      <c r="D59">
        <v>0</v>
      </c>
      <c r="E59">
        <v>63</v>
      </c>
      <c r="F59">
        <v>47</v>
      </c>
      <c r="G59">
        <v>1.1454545454545455</v>
      </c>
      <c r="H59">
        <v>3</v>
      </c>
      <c r="I59">
        <v>2</v>
      </c>
      <c r="J59">
        <v>1.2</v>
      </c>
      <c r="K59">
        <v>214.39600000000002</v>
      </c>
    </row>
    <row r="60" spans="1:11">
      <c r="A60" s="1" t="s">
        <v>22</v>
      </c>
      <c r="B60" s="1" t="s">
        <v>11</v>
      </c>
      <c r="C60">
        <v>11</v>
      </c>
      <c r="D60">
        <v>0</v>
      </c>
      <c r="E60">
        <v>5</v>
      </c>
      <c r="F60">
        <v>69</v>
      </c>
      <c r="G60">
        <v>0.13513513513513509</v>
      </c>
      <c r="H60">
        <v>1</v>
      </c>
      <c r="I60">
        <v>2</v>
      </c>
      <c r="J60">
        <v>0.66666666666666674</v>
      </c>
      <c r="K60">
        <v>225.27700000000002</v>
      </c>
    </row>
    <row r="61" spans="1:11">
      <c r="A61" s="1" t="s">
        <v>22</v>
      </c>
      <c r="B61" s="1" t="s">
        <v>11</v>
      </c>
      <c r="C61">
        <v>12</v>
      </c>
      <c r="D61">
        <v>0</v>
      </c>
      <c r="E61">
        <v>26</v>
      </c>
      <c r="F61">
        <v>56</v>
      </c>
      <c r="G61">
        <v>0.63414634146341464</v>
      </c>
      <c r="H61">
        <v>4</v>
      </c>
      <c r="I61">
        <v>4</v>
      </c>
      <c r="J61">
        <v>1</v>
      </c>
      <c r="K61">
        <v>235.352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FE6C-AC67-4611-B786-E60793884957}">
  <dimension ref="A1:K84"/>
  <sheetViews>
    <sheetView workbookViewId="0">
      <selection sqref="A1:K84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16</v>
      </c>
      <c r="B2" s="1" t="s">
        <v>11</v>
      </c>
      <c r="C2">
        <v>1</v>
      </c>
      <c r="D2">
        <v>0</v>
      </c>
      <c r="E2">
        <v>67</v>
      </c>
      <c r="F2">
        <v>67</v>
      </c>
      <c r="G2">
        <v>1</v>
      </c>
      <c r="H2">
        <v>2</v>
      </c>
      <c r="I2">
        <v>5</v>
      </c>
      <c r="J2">
        <v>0.5714285714285714</v>
      </c>
      <c r="K2">
        <v>120.09400000000001</v>
      </c>
    </row>
    <row r="3" spans="1:11">
      <c r="A3" s="1" t="s">
        <v>16</v>
      </c>
      <c r="B3" s="1" t="s">
        <v>11</v>
      </c>
      <c r="C3">
        <v>2</v>
      </c>
      <c r="D3">
        <v>1</v>
      </c>
      <c r="E3">
        <v>58</v>
      </c>
      <c r="F3">
        <v>63</v>
      </c>
      <c r="G3">
        <v>0.95867768595041325</v>
      </c>
      <c r="H3">
        <v>3</v>
      </c>
      <c r="I3">
        <v>4</v>
      </c>
      <c r="J3">
        <v>0.85714285714285721</v>
      </c>
      <c r="K3">
        <v>194.649</v>
      </c>
    </row>
    <row r="4" spans="1:11">
      <c r="A4" s="1" t="s">
        <v>16</v>
      </c>
      <c r="B4" s="1" t="s">
        <v>11</v>
      </c>
      <c r="C4">
        <v>3</v>
      </c>
      <c r="D4">
        <v>0</v>
      </c>
      <c r="E4">
        <v>64</v>
      </c>
      <c r="F4">
        <v>130</v>
      </c>
      <c r="G4">
        <v>0.65979381443298968</v>
      </c>
      <c r="H4">
        <v>3</v>
      </c>
      <c r="I4">
        <v>5</v>
      </c>
      <c r="J4">
        <v>0.75</v>
      </c>
      <c r="K4">
        <v>296.608</v>
      </c>
    </row>
    <row r="5" spans="1:11">
      <c r="A5" s="1" t="s">
        <v>16</v>
      </c>
      <c r="B5" s="1" t="s">
        <v>11</v>
      </c>
      <c r="C5">
        <v>4</v>
      </c>
      <c r="D5">
        <v>0</v>
      </c>
      <c r="E5">
        <v>37</v>
      </c>
      <c r="F5">
        <v>43</v>
      </c>
      <c r="G5">
        <v>0.92500000000000004</v>
      </c>
      <c r="H5">
        <v>2</v>
      </c>
      <c r="I5">
        <v>3</v>
      </c>
      <c r="J5">
        <v>0.8</v>
      </c>
      <c r="K5">
        <v>65.689000000000007</v>
      </c>
    </row>
    <row r="6" spans="1:11">
      <c r="A6" s="1" t="s">
        <v>16</v>
      </c>
      <c r="B6" s="1" t="s">
        <v>11</v>
      </c>
      <c r="C6">
        <v>5</v>
      </c>
      <c r="D6">
        <v>1</v>
      </c>
      <c r="E6">
        <v>75</v>
      </c>
      <c r="F6">
        <v>38</v>
      </c>
      <c r="G6">
        <v>1.3274336283185841</v>
      </c>
      <c r="H6">
        <v>4</v>
      </c>
      <c r="I6">
        <v>1</v>
      </c>
      <c r="J6">
        <v>1.6</v>
      </c>
      <c r="K6">
        <v>155.155</v>
      </c>
    </row>
    <row r="7" spans="1:11">
      <c r="A7" s="1" t="s">
        <v>16</v>
      </c>
      <c r="B7" s="1" t="s">
        <v>11</v>
      </c>
      <c r="C7">
        <v>6</v>
      </c>
      <c r="D7">
        <v>1</v>
      </c>
      <c r="E7">
        <v>25</v>
      </c>
      <c r="F7">
        <v>29</v>
      </c>
      <c r="G7">
        <v>0.92592592592592593</v>
      </c>
      <c r="H7">
        <v>3</v>
      </c>
      <c r="I7">
        <v>4</v>
      </c>
      <c r="J7">
        <v>0.85714285714285721</v>
      </c>
      <c r="K7">
        <v>209.15700000000001</v>
      </c>
    </row>
    <row r="8" spans="1:11">
      <c r="A8" s="1" t="s">
        <v>16</v>
      </c>
      <c r="B8" s="1" t="s">
        <v>11</v>
      </c>
      <c r="C8">
        <v>7</v>
      </c>
      <c r="D8">
        <v>1</v>
      </c>
      <c r="E8">
        <v>47</v>
      </c>
      <c r="F8">
        <v>63</v>
      </c>
      <c r="G8">
        <v>0.8545454545454545</v>
      </c>
      <c r="H8">
        <v>3</v>
      </c>
      <c r="I8">
        <v>4</v>
      </c>
      <c r="J8">
        <v>0.85714285714285721</v>
      </c>
      <c r="K8">
        <v>143.065</v>
      </c>
    </row>
    <row r="9" spans="1:11">
      <c r="A9" s="1" t="s">
        <v>16</v>
      </c>
      <c r="B9" s="1" t="s">
        <v>11</v>
      </c>
      <c r="C9">
        <v>8</v>
      </c>
      <c r="D9">
        <v>0</v>
      </c>
      <c r="E9">
        <v>60</v>
      </c>
      <c r="F9">
        <v>70</v>
      </c>
      <c r="G9">
        <v>0.92307692307692313</v>
      </c>
      <c r="H9">
        <v>1</v>
      </c>
      <c r="I9">
        <v>2</v>
      </c>
      <c r="J9">
        <v>0.66666666666666674</v>
      </c>
      <c r="K9">
        <v>268.80100000000004</v>
      </c>
    </row>
    <row r="10" spans="1:11">
      <c r="A10" s="1" t="s">
        <v>16</v>
      </c>
      <c r="B10" s="1" t="s">
        <v>11</v>
      </c>
      <c r="C10">
        <v>9</v>
      </c>
      <c r="D10">
        <v>1</v>
      </c>
      <c r="E10">
        <v>34</v>
      </c>
      <c r="F10">
        <v>43</v>
      </c>
      <c r="G10">
        <v>0.88311688311688308</v>
      </c>
      <c r="H10">
        <v>2</v>
      </c>
      <c r="I10">
        <v>2</v>
      </c>
      <c r="J10">
        <v>1</v>
      </c>
      <c r="K10">
        <v>70.525000000000006</v>
      </c>
    </row>
    <row r="11" spans="1:11">
      <c r="A11" s="1" t="s">
        <v>16</v>
      </c>
      <c r="B11" s="1" t="s">
        <v>11</v>
      </c>
      <c r="C11">
        <v>10</v>
      </c>
      <c r="D11">
        <v>0</v>
      </c>
      <c r="E11">
        <v>39</v>
      </c>
      <c r="F11">
        <v>47</v>
      </c>
      <c r="G11">
        <v>0.90697674418604657</v>
      </c>
      <c r="H11">
        <v>1</v>
      </c>
      <c r="I11">
        <v>2</v>
      </c>
      <c r="J11">
        <v>0.66666666666666674</v>
      </c>
      <c r="K11">
        <v>138.22900000000001</v>
      </c>
    </row>
    <row r="12" spans="1:11">
      <c r="A12" s="1" t="s">
        <v>16</v>
      </c>
      <c r="B12" s="1" t="s">
        <v>11</v>
      </c>
      <c r="C12">
        <v>11</v>
      </c>
      <c r="D12">
        <v>1</v>
      </c>
      <c r="E12">
        <v>67</v>
      </c>
      <c r="F12">
        <v>46</v>
      </c>
      <c r="G12">
        <v>1.1858407079646018</v>
      </c>
      <c r="H12">
        <v>2</v>
      </c>
      <c r="I12">
        <v>4</v>
      </c>
      <c r="J12">
        <v>0.66666666666666674</v>
      </c>
      <c r="K12">
        <v>179.33500000000001</v>
      </c>
    </row>
    <row r="13" spans="1:11">
      <c r="A13" s="1" t="s">
        <v>16</v>
      </c>
      <c r="B13" s="1" t="s">
        <v>11</v>
      </c>
      <c r="C13">
        <v>12</v>
      </c>
      <c r="D13">
        <v>1</v>
      </c>
      <c r="E13">
        <v>68</v>
      </c>
      <c r="F13">
        <v>97</v>
      </c>
      <c r="G13">
        <v>0.82424242424242422</v>
      </c>
      <c r="H13">
        <v>2</v>
      </c>
      <c r="I13">
        <v>3</v>
      </c>
      <c r="J13">
        <v>0.8</v>
      </c>
      <c r="K13">
        <v>233.33700000000002</v>
      </c>
    </row>
    <row r="14" spans="1:11">
      <c r="A14" s="1" t="s">
        <v>16</v>
      </c>
      <c r="B14" s="1" t="s">
        <v>11</v>
      </c>
      <c r="C14">
        <v>13</v>
      </c>
      <c r="D14">
        <v>1</v>
      </c>
      <c r="E14">
        <v>74</v>
      </c>
      <c r="F14">
        <v>88</v>
      </c>
      <c r="G14">
        <v>0.91358024691358031</v>
      </c>
      <c r="H14">
        <v>2</v>
      </c>
      <c r="I14">
        <v>3</v>
      </c>
      <c r="J14">
        <v>0.8</v>
      </c>
      <c r="K14">
        <v>320.78800000000001</v>
      </c>
    </row>
    <row r="15" spans="1:11">
      <c r="A15" s="1" t="s">
        <v>16</v>
      </c>
      <c r="B15" s="1" t="s">
        <v>11</v>
      </c>
      <c r="C15">
        <v>14</v>
      </c>
      <c r="D15">
        <v>0</v>
      </c>
      <c r="E15">
        <v>68</v>
      </c>
      <c r="F15">
        <v>69</v>
      </c>
      <c r="G15">
        <v>0.99270072992700731</v>
      </c>
      <c r="H15">
        <v>2</v>
      </c>
      <c r="I15">
        <v>3</v>
      </c>
      <c r="J15">
        <v>0.8</v>
      </c>
      <c r="K15">
        <v>203.91800000000001</v>
      </c>
    </row>
    <row r="16" spans="1:11">
      <c r="A16" s="1" t="s">
        <v>16</v>
      </c>
      <c r="B16" s="1" t="s">
        <v>11</v>
      </c>
      <c r="C16">
        <v>15</v>
      </c>
      <c r="D16">
        <v>1</v>
      </c>
      <c r="E16">
        <v>40</v>
      </c>
      <c r="F16">
        <v>62</v>
      </c>
      <c r="G16">
        <v>0.78431372549019607</v>
      </c>
      <c r="H16">
        <v>3</v>
      </c>
      <c r="I16">
        <v>2</v>
      </c>
      <c r="J16">
        <v>1.2</v>
      </c>
      <c r="K16">
        <v>303.459</v>
      </c>
    </row>
    <row r="17" spans="1:11">
      <c r="A17" s="1" t="s">
        <v>16</v>
      </c>
      <c r="B17" s="1" t="s">
        <v>11</v>
      </c>
      <c r="C17">
        <v>16</v>
      </c>
      <c r="D17">
        <v>0</v>
      </c>
      <c r="E17">
        <v>106</v>
      </c>
      <c r="F17">
        <v>89</v>
      </c>
      <c r="G17">
        <v>1.0871794871794871</v>
      </c>
      <c r="H17">
        <v>4</v>
      </c>
      <c r="I17">
        <v>1</v>
      </c>
      <c r="J17">
        <v>1.6</v>
      </c>
      <c r="K17">
        <v>278.47300000000001</v>
      </c>
    </row>
    <row r="18" spans="1:11">
      <c r="A18" s="1" t="s">
        <v>16</v>
      </c>
      <c r="B18" s="1" t="s">
        <v>11</v>
      </c>
      <c r="C18">
        <v>17</v>
      </c>
      <c r="D18">
        <v>0</v>
      </c>
      <c r="E18">
        <v>16</v>
      </c>
      <c r="F18">
        <v>98</v>
      </c>
      <c r="G18">
        <v>0.2807017543859649</v>
      </c>
      <c r="H18">
        <v>1</v>
      </c>
      <c r="I18">
        <v>3</v>
      </c>
      <c r="J18">
        <v>0.5</v>
      </c>
      <c r="K18">
        <v>102.765</v>
      </c>
    </row>
    <row r="19" spans="1:11">
      <c r="A19" s="1" t="s">
        <v>16</v>
      </c>
      <c r="B19" s="1" t="s">
        <v>11</v>
      </c>
      <c r="C19">
        <v>18</v>
      </c>
      <c r="D19">
        <v>0</v>
      </c>
      <c r="E19">
        <v>35</v>
      </c>
      <c r="F19">
        <v>72</v>
      </c>
      <c r="G19">
        <v>0.65420560747663559</v>
      </c>
      <c r="H19">
        <v>2</v>
      </c>
      <c r="I19">
        <v>3</v>
      </c>
      <c r="J19">
        <v>0.8</v>
      </c>
      <c r="K19">
        <v>141.453</v>
      </c>
    </row>
    <row r="20" spans="1:11">
      <c r="A20" s="1" t="s">
        <v>16</v>
      </c>
      <c r="B20" s="1" t="s">
        <v>11</v>
      </c>
      <c r="C20">
        <v>19</v>
      </c>
      <c r="D20">
        <v>0</v>
      </c>
      <c r="E20">
        <v>41</v>
      </c>
      <c r="F20">
        <v>54</v>
      </c>
      <c r="G20">
        <v>0.86315789473684212</v>
      </c>
      <c r="H20">
        <v>1</v>
      </c>
      <c r="I20">
        <v>3</v>
      </c>
      <c r="J20">
        <v>0.5</v>
      </c>
      <c r="K20">
        <v>182.15600000000001</v>
      </c>
    </row>
    <row r="21" spans="1:11">
      <c r="A21" s="1" t="s">
        <v>16</v>
      </c>
      <c r="B21" s="1" t="s">
        <v>11</v>
      </c>
      <c r="C21">
        <v>21</v>
      </c>
      <c r="D21">
        <v>0</v>
      </c>
      <c r="E21">
        <v>124</v>
      </c>
      <c r="F21">
        <v>56</v>
      </c>
      <c r="G21">
        <v>1.3777777777777778</v>
      </c>
      <c r="H21">
        <v>2</v>
      </c>
      <c r="I21">
        <v>3</v>
      </c>
      <c r="J21">
        <v>0.8</v>
      </c>
      <c r="K21">
        <v>242.60600000000002</v>
      </c>
    </row>
    <row r="22" spans="1:11">
      <c r="A22" s="1" t="s">
        <v>16</v>
      </c>
      <c r="B22" s="1" t="s">
        <v>11</v>
      </c>
      <c r="C22">
        <v>22</v>
      </c>
      <c r="D22">
        <v>0</v>
      </c>
      <c r="E22">
        <v>60</v>
      </c>
      <c r="F22">
        <v>54</v>
      </c>
      <c r="G22">
        <v>1.0526315789473684</v>
      </c>
      <c r="H22">
        <v>2</v>
      </c>
      <c r="I22">
        <v>2</v>
      </c>
      <c r="J22">
        <v>1</v>
      </c>
      <c r="K22">
        <v>282.50300000000004</v>
      </c>
    </row>
    <row r="23" spans="1:11">
      <c r="A23" s="1" t="s">
        <v>16</v>
      </c>
      <c r="B23" s="1" t="s">
        <v>11</v>
      </c>
      <c r="C23">
        <v>23</v>
      </c>
      <c r="D23">
        <v>0</v>
      </c>
      <c r="E23">
        <v>56</v>
      </c>
      <c r="F23">
        <v>35</v>
      </c>
      <c r="G23">
        <v>1.2307692307692308</v>
      </c>
      <c r="H23">
        <v>2</v>
      </c>
      <c r="I23">
        <v>2</v>
      </c>
      <c r="J23">
        <v>1</v>
      </c>
      <c r="K23">
        <v>225.68</v>
      </c>
    </row>
    <row r="24" spans="1:11">
      <c r="A24" s="1" t="s">
        <v>17</v>
      </c>
      <c r="B24" s="1" t="s">
        <v>11</v>
      </c>
      <c r="C24">
        <v>2</v>
      </c>
      <c r="D24">
        <v>0</v>
      </c>
      <c r="E24">
        <v>0</v>
      </c>
      <c r="F24">
        <v>65</v>
      </c>
      <c r="G24">
        <v>0</v>
      </c>
      <c r="H24">
        <v>0</v>
      </c>
      <c r="I24">
        <v>2</v>
      </c>
      <c r="J24">
        <v>0</v>
      </c>
      <c r="K24">
        <v>65.286000000000001</v>
      </c>
    </row>
    <row r="25" spans="1:11">
      <c r="A25" s="1" t="s">
        <v>17</v>
      </c>
      <c r="B25" s="1" t="s">
        <v>11</v>
      </c>
      <c r="C25">
        <v>3</v>
      </c>
      <c r="D25">
        <v>1</v>
      </c>
      <c r="E25">
        <v>62</v>
      </c>
      <c r="F25">
        <v>47</v>
      </c>
      <c r="G25">
        <v>1.1376146788990826</v>
      </c>
      <c r="H25">
        <v>3</v>
      </c>
      <c r="I25">
        <v>3</v>
      </c>
      <c r="J25">
        <v>1</v>
      </c>
      <c r="K25">
        <v>120.9</v>
      </c>
    </row>
    <row r="26" spans="1:11">
      <c r="A26" s="1" t="s">
        <v>17</v>
      </c>
      <c r="B26" s="1" t="s">
        <v>11</v>
      </c>
      <c r="C26">
        <v>4</v>
      </c>
      <c r="D26">
        <v>0</v>
      </c>
      <c r="E26">
        <v>26</v>
      </c>
      <c r="F26">
        <v>120</v>
      </c>
      <c r="G26">
        <v>0.35616438356164382</v>
      </c>
      <c r="H26">
        <v>3</v>
      </c>
      <c r="I26">
        <v>4</v>
      </c>
      <c r="J26">
        <v>0.85714285714285721</v>
      </c>
      <c r="K26">
        <v>179.33500000000001</v>
      </c>
    </row>
    <row r="27" spans="1:11">
      <c r="A27" s="1" t="s">
        <v>17</v>
      </c>
      <c r="B27" s="1" t="s">
        <v>11</v>
      </c>
      <c r="C27">
        <v>5</v>
      </c>
      <c r="D27">
        <v>1</v>
      </c>
      <c r="E27">
        <v>26</v>
      </c>
      <c r="F27">
        <v>39</v>
      </c>
      <c r="G27">
        <v>0.8</v>
      </c>
      <c r="H27">
        <v>3</v>
      </c>
      <c r="I27">
        <v>3</v>
      </c>
      <c r="J27">
        <v>1</v>
      </c>
      <c r="K27">
        <v>225.68</v>
      </c>
    </row>
    <row r="28" spans="1:11">
      <c r="A28" s="1" t="s">
        <v>17</v>
      </c>
      <c r="B28" s="1" t="s">
        <v>11</v>
      </c>
      <c r="C28">
        <v>6</v>
      </c>
      <c r="D28">
        <v>1</v>
      </c>
      <c r="E28">
        <v>48</v>
      </c>
      <c r="F28">
        <v>66</v>
      </c>
      <c r="G28">
        <v>0.84210526315789469</v>
      </c>
      <c r="H28">
        <v>3</v>
      </c>
      <c r="I28">
        <v>4</v>
      </c>
      <c r="J28">
        <v>0.85714285714285721</v>
      </c>
      <c r="K28">
        <v>267.18900000000002</v>
      </c>
    </row>
    <row r="29" spans="1:11">
      <c r="A29" s="1" t="s">
        <v>17</v>
      </c>
      <c r="B29" s="1" t="s">
        <v>11</v>
      </c>
      <c r="C29">
        <v>7</v>
      </c>
      <c r="D29">
        <v>1</v>
      </c>
      <c r="E29">
        <v>28</v>
      </c>
      <c r="F29">
        <v>68</v>
      </c>
      <c r="G29">
        <v>0.58333333333333326</v>
      </c>
      <c r="H29">
        <v>4</v>
      </c>
      <c r="I29">
        <v>3</v>
      </c>
      <c r="J29">
        <v>1.1428571428571428</v>
      </c>
      <c r="K29">
        <v>307.48900000000003</v>
      </c>
    </row>
    <row r="30" spans="1:11">
      <c r="A30" s="1" t="s">
        <v>17</v>
      </c>
      <c r="B30" s="1" t="s">
        <v>11</v>
      </c>
      <c r="C30">
        <v>8</v>
      </c>
      <c r="D30">
        <v>0</v>
      </c>
      <c r="E30">
        <v>49</v>
      </c>
      <c r="F30">
        <v>62</v>
      </c>
      <c r="G30">
        <v>0.88288288288288286</v>
      </c>
      <c r="H30">
        <v>2</v>
      </c>
      <c r="I30">
        <v>3</v>
      </c>
      <c r="J30">
        <v>0.8</v>
      </c>
      <c r="K30">
        <v>66.091999999999999</v>
      </c>
    </row>
    <row r="31" spans="1:11">
      <c r="A31" s="1" t="s">
        <v>17</v>
      </c>
      <c r="B31" s="1" t="s">
        <v>11</v>
      </c>
      <c r="C31">
        <v>9</v>
      </c>
      <c r="D31">
        <v>0</v>
      </c>
      <c r="E31">
        <v>0</v>
      </c>
      <c r="F31">
        <v>83</v>
      </c>
      <c r="G31">
        <v>0</v>
      </c>
      <c r="H31">
        <v>0</v>
      </c>
      <c r="I31">
        <v>3</v>
      </c>
      <c r="J31">
        <v>0</v>
      </c>
      <c r="K31">
        <v>112.84</v>
      </c>
    </row>
    <row r="32" spans="1:11">
      <c r="A32" s="1" t="s">
        <v>17</v>
      </c>
      <c r="B32" s="1" t="s">
        <v>11</v>
      </c>
      <c r="C32">
        <v>10</v>
      </c>
      <c r="D32">
        <v>0</v>
      </c>
      <c r="E32">
        <v>0</v>
      </c>
      <c r="F32">
        <v>67</v>
      </c>
      <c r="G32">
        <v>0</v>
      </c>
      <c r="H32">
        <v>0</v>
      </c>
      <c r="I32">
        <v>4</v>
      </c>
      <c r="J32">
        <v>0</v>
      </c>
      <c r="K32">
        <v>159.185</v>
      </c>
    </row>
    <row r="33" spans="1:11">
      <c r="A33" s="1" t="s">
        <v>17</v>
      </c>
      <c r="B33" s="1" t="s">
        <v>11</v>
      </c>
      <c r="C33">
        <v>11</v>
      </c>
      <c r="D33">
        <v>1</v>
      </c>
      <c r="E33">
        <v>24</v>
      </c>
      <c r="F33">
        <v>33</v>
      </c>
      <c r="G33">
        <v>0.84210526315789469</v>
      </c>
      <c r="H33">
        <v>2</v>
      </c>
      <c r="I33">
        <v>3</v>
      </c>
      <c r="J33">
        <v>0.8</v>
      </c>
      <c r="K33">
        <v>195.45500000000001</v>
      </c>
    </row>
    <row r="34" spans="1:11">
      <c r="A34" s="1" t="s">
        <v>17</v>
      </c>
      <c r="B34" s="1" t="s">
        <v>11</v>
      </c>
      <c r="C34">
        <v>12</v>
      </c>
      <c r="D34">
        <v>1</v>
      </c>
      <c r="E34">
        <v>36</v>
      </c>
      <c r="F34">
        <v>55</v>
      </c>
      <c r="G34">
        <v>0.79120879120879117</v>
      </c>
      <c r="H34">
        <v>3</v>
      </c>
      <c r="I34">
        <v>4</v>
      </c>
      <c r="J34">
        <v>0.85714285714285721</v>
      </c>
      <c r="K34">
        <v>232.93400000000003</v>
      </c>
    </row>
    <row r="35" spans="1:11">
      <c r="A35" s="1" t="s">
        <v>17</v>
      </c>
      <c r="B35" s="1" t="s">
        <v>11</v>
      </c>
      <c r="C35">
        <v>13</v>
      </c>
      <c r="D35">
        <v>1</v>
      </c>
      <c r="E35">
        <v>54</v>
      </c>
      <c r="F35">
        <v>50</v>
      </c>
      <c r="G35">
        <v>1.0384615384615385</v>
      </c>
      <c r="H35">
        <v>4</v>
      </c>
      <c r="I35">
        <v>4</v>
      </c>
      <c r="J35">
        <v>1</v>
      </c>
      <c r="K35">
        <v>258.726</v>
      </c>
    </row>
    <row r="36" spans="1:11">
      <c r="A36" s="1" t="s">
        <v>17</v>
      </c>
      <c r="B36" s="1" t="s">
        <v>11</v>
      </c>
      <c r="C36">
        <v>14</v>
      </c>
      <c r="D36">
        <v>1</v>
      </c>
      <c r="E36">
        <v>33</v>
      </c>
      <c r="F36">
        <v>55</v>
      </c>
      <c r="G36">
        <v>0.75</v>
      </c>
      <c r="H36">
        <v>4</v>
      </c>
      <c r="I36">
        <v>4</v>
      </c>
      <c r="J36">
        <v>1</v>
      </c>
      <c r="K36">
        <v>305.87700000000001</v>
      </c>
    </row>
    <row r="37" spans="1:11">
      <c r="A37" s="1" t="s">
        <v>17</v>
      </c>
      <c r="B37" s="1" t="s">
        <v>11</v>
      </c>
      <c r="C37">
        <v>15</v>
      </c>
      <c r="D37">
        <v>0</v>
      </c>
      <c r="E37">
        <v>28</v>
      </c>
      <c r="F37">
        <v>95</v>
      </c>
      <c r="G37">
        <v>0.45528455284552849</v>
      </c>
      <c r="H37">
        <v>1</v>
      </c>
      <c r="I37">
        <v>2</v>
      </c>
      <c r="J37">
        <v>0.66666666666666674</v>
      </c>
      <c r="K37">
        <v>42.315000000000005</v>
      </c>
    </row>
    <row r="38" spans="1:11">
      <c r="A38" s="1" t="s">
        <v>17</v>
      </c>
      <c r="B38" s="1" t="s">
        <v>11</v>
      </c>
      <c r="C38">
        <v>16</v>
      </c>
      <c r="D38">
        <v>0</v>
      </c>
      <c r="E38">
        <v>10</v>
      </c>
      <c r="F38">
        <v>70</v>
      </c>
      <c r="G38">
        <v>0.25</v>
      </c>
      <c r="H38">
        <v>1</v>
      </c>
      <c r="I38">
        <v>2</v>
      </c>
      <c r="J38">
        <v>0.66666666666666674</v>
      </c>
      <c r="K38">
        <v>121.706</v>
      </c>
    </row>
    <row r="39" spans="1:11">
      <c r="A39" s="1" t="s">
        <v>17</v>
      </c>
      <c r="B39" s="1" t="s">
        <v>11</v>
      </c>
      <c r="C39">
        <v>17</v>
      </c>
      <c r="D39">
        <v>1</v>
      </c>
      <c r="E39">
        <v>23</v>
      </c>
      <c r="F39">
        <v>46</v>
      </c>
      <c r="G39">
        <v>0.66666666666666674</v>
      </c>
      <c r="H39">
        <v>3</v>
      </c>
      <c r="I39">
        <v>3</v>
      </c>
      <c r="J39">
        <v>1</v>
      </c>
      <c r="K39">
        <v>154.34900000000002</v>
      </c>
    </row>
    <row r="40" spans="1:11">
      <c r="A40" s="1" t="s">
        <v>17</v>
      </c>
      <c r="B40" s="1" t="s">
        <v>11</v>
      </c>
      <c r="C40">
        <v>19</v>
      </c>
      <c r="D40">
        <v>1</v>
      </c>
      <c r="E40">
        <v>41</v>
      </c>
      <c r="F40">
        <v>47</v>
      </c>
      <c r="G40">
        <v>0.93181818181818188</v>
      </c>
      <c r="H40">
        <v>3</v>
      </c>
      <c r="I40">
        <v>3</v>
      </c>
      <c r="J40">
        <v>1</v>
      </c>
      <c r="K40">
        <v>40.703000000000003</v>
      </c>
    </row>
    <row r="41" spans="1:11">
      <c r="A41" s="1" t="s">
        <v>17</v>
      </c>
      <c r="B41" s="1" t="s">
        <v>11</v>
      </c>
      <c r="C41">
        <v>20</v>
      </c>
      <c r="D41">
        <v>1</v>
      </c>
      <c r="E41">
        <v>40</v>
      </c>
      <c r="F41">
        <v>39</v>
      </c>
      <c r="G41">
        <v>1.0126582278481013</v>
      </c>
      <c r="H41">
        <v>3</v>
      </c>
      <c r="I41">
        <v>3</v>
      </c>
      <c r="J41">
        <v>1</v>
      </c>
      <c r="K41">
        <v>65.689000000000007</v>
      </c>
    </row>
    <row r="42" spans="1:11">
      <c r="A42" s="1" t="s">
        <v>17</v>
      </c>
      <c r="B42" s="1" t="s">
        <v>11</v>
      </c>
      <c r="C42">
        <v>21</v>
      </c>
      <c r="D42">
        <v>1</v>
      </c>
      <c r="E42">
        <v>67</v>
      </c>
      <c r="F42">
        <v>90</v>
      </c>
      <c r="G42">
        <v>0.85350318471337583</v>
      </c>
      <c r="H42">
        <v>4</v>
      </c>
      <c r="I42">
        <v>4</v>
      </c>
      <c r="J42">
        <v>1</v>
      </c>
      <c r="K42">
        <v>166.036</v>
      </c>
    </row>
    <row r="43" spans="1:11">
      <c r="A43" s="1" t="s">
        <v>17</v>
      </c>
      <c r="B43" s="1" t="s">
        <v>11</v>
      </c>
      <c r="C43">
        <v>22</v>
      </c>
      <c r="D43">
        <v>0</v>
      </c>
      <c r="E43">
        <v>0</v>
      </c>
      <c r="F43">
        <v>89</v>
      </c>
      <c r="G43">
        <v>0</v>
      </c>
      <c r="H43">
        <v>0</v>
      </c>
      <c r="I43">
        <v>4</v>
      </c>
      <c r="J43">
        <v>0</v>
      </c>
      <c r="K43">
        <v>54.002000000000002</v>
      </c>
    </row>
    <row r="44" spans="1:11">
      <c r="A44" s="1" t="s">
        <v>17</v>
      </c>
      <c r="B44" s="1" t="s">
        <v>11</v>
      </c>
      <c r="C44">
        <v>23</v>
      </c>
      <c r="D44">
        <v>1</v>
      </c>
      <c r="E44">
        <v>32</v>
      </c>
      <c r="F44">
        <v>32</v>
      </c>
      <c r="G44">
        <v>1</v>
      </c>
      <c r="H44">
        <v>3</v>
      </c>
      <c r="I44">
        <v>4</v>
      </c>
      <c r="J44">
        <v>0.85714285714285721</v>
      </c>
      <c r="K44">
        <v>87.451000000000008</v>
      </c>
    </row>
    <row r="45" spans="1:11">
      <c r="A45" s="1" t="s">
        <v>17</v>
      </c>
      <c r="B45" s="1" t="s">
        <v>11</v>
      </c>
      <c r="C45">
        <v>24</v>
      </c>
      <c r="D45">
        <v>0</v>
      </c>
      <c r="E45">
        <v>15</v>
      </c>
      <c r="F45">
        <v>104</v>
      </c>
      <c r="G45">
        <v>0.25210084033613445</v>
      </c>
      <c r="H45">
        <v>2</v>
      </c>
      <c r="I45">
        <v>4</v>
      </c>
      <c r="J45">
        <v>0.66666666666666674</v>
      </c>
      <c r="K45">
        <v>178.52900000000002</v>
      </c>
    </row>
    <row r="46" spans="1:11">
      <c r="A46" s="1" t="s">
        <v>17</v>
      </c>
      <c r="B46" s="1" t="s">
        <v>11</v>
      </c>
      <c r="C46">
        <v>25</v>
      </c>
      <c r="D46">
        <v>1</v>
      </c>
      <c r="E46">
        <v>38</v>
      </c>
      <c r="F46">
        <v>68</v>
      </c>
      <c r="G46">
        <v>0.71698113207547176</v>
      </c>
      <c r="H46">
        <v>4</v>
      </c>
      <c r="I46">
        <v>4</v>
      </c>
      <c r="J46">
        <v>1</v>
      </c>
      <c r="K46">
        <v>194.24600000000001</v>
      </c>
    </row>
    <row r="47" spans="1:11">
      <c r="A47" s="1" t="s">
        <v>17</v>
      </c>
      <c r="B47" s="1" t="s">
        <v>11</v>
      </c>
      <c r="C47">
        <v>26</v>
      </c>
      <c r="D47">
        <v>1</v>
      </c>
      <c r="E47">
        <v>39</v>
      </c>
      <c r="F47">
        <v>65</v>
      </c>
      <c r="G47">
        <v>0.75</v>
      </c>
      <c r="H47">
        <v>3</v>
      </c>
      <c r="I47">
        <v>3</v>
      </c>
      <c r="J47">
        <v>1</v>
      </c>
      <c r="K47">
        <v>120.09400000000001</v>
      </c>
    </row>
    <row r="48" spans="1:11">
      <c r="A48" s="1" t="s">
        <v>17</v>
      </c>
      <c r="B48" s="1" t="s">
        <v>11</v>
      </c>
      <c r="C48">
        <v>27</v>
      </c>
      <c r="D48">
        <v>1</v>
      </c>
      <c r="E48">
        <v>30</v>
      </c>
      <c r="F48">
        <v>60</v>
      </c>
      <c r="G48">
        <v>0.66666666666666674</v>
      </c>
      <c r="H48">
        <v>4</v>
      </c>
      <c r="I48">
        <v>4</v>
      </c>
      <c r="J48">
        <v>1</v>
      </c>
      <c r="K48">
        <v>178.126</v>
      </c>
    </row>
    <row r="49" spans="1:11">
      <c r="A49" s="1" t="s">
        <v>10</v>
      </c>
      <c r="B49" s="1" t="s">
        <v>11</v>
      </c>
      <c r="C49">
        <v>1</v>
      </c>
      <c r="D49">
        <v>0</v>
      </c>
      <c r="E49">
        <v>57</v>
      </c>
      <c r="F49">
        <v>119</v>
      </c>
      <c r="G49">
        <v>0.64772727272727271</v>
      </c>
      <c r="H49">
        <v>1</v>
      </c>
      <c r="I49">
        <v>2</v>
      </c>
      <c r="J49">
        <v>0.66666666666666674</v>
      </c>
      <c r="K49">
        <v>79.794000000000011</v>
      </c>
    </row>
    <row r="50" spans="1:11">
      <c r="A50" s="1" t="s">
        <v>10</v>
      </c>
      <c r="B50" s="1" t="s">
        <v>11</v>
      </c>
      <c r="C50">
        <v>2</v>
      </c>
      <c r="D50">
        <v>0</v>
      </c>
      <c r="E50">
        <v>41</v>
      </c>
      <c r="F50">
        <v>111</v>
      </c>
      <c r="G50">
        <v>0.53947368421052633</v>
      </c>
      <c r="H50">
        <v>1</v>
      </c>
      <c r="I50">
        <v>4</v>
      </c>
      <c r="J50">
        <v>0.4</v>
      </c>
      <c r="K50">
        <v>89.063000000000002</v>
      </c>
    </row>
    <row r="51" spans="1:11">
      <c r="A51" s="1" t="s">
        <v>10</v>
      </c>
      <c r="B51" s="1" t="s">
        <v>11</v>
      </c>
      <c r="C51">
        <v>3</v>
      </c>
      <c r="D51">
        <v>0</v>
      </c>
      <c r="E51">
        <v>44</v>
      </c>
      <c r="F51">
        <v>125</v>
      </c>
      <c r="G51">
        <v>0.52071005917159763</v>
      </c>
      <c r="H51">
        <v>1</v>
      </c>
      <c r="I51">
        <v>3</v>
      </c>
      <c r="J51">
        <v>0.5</v>
      </c>
      <c r="K51">
        <v>126.542</v>
      </c>
    </row>
    <row r="52" spans="1:11">
      <c r="A52" s="1" t="s">
        <v>10</v>
      </c>
      <c r="B52" s="1" t="s">
        <v>11</v>
      </c>
      <c r="C52">
        <v>4</v>
      </c>
      <c r="D52">
        <v>0</v>
      </c>
      <c r="E52">
        <v>46</v>
      </c>
      <c r="F52">
        <v>73</v>
      </c>
      <c r="G52">
        <v>0.77310924369747902</v>
      </c>
      <c r="H52">
        <v>3</v>
      </c>
      <c r="I52">
        <v>3</v>
      </c>
      <c r="J52">
        <v>1</v>
      </c>
      <c r="K52">
        <v>171.27500000000001</v>
      </c>
    </row>
    <row r="53" spans="1:11">
      <c r="A53" s="1" t="s">
        <v>10</v>
      </c>
      <c r="B53" s="1" t="s">
        <v>11</v>
      </c>
      <c r="C53">
        <v>5</v>
      </c>
      <c r="D53">
        <v>0</v>
      </c>
      <c r="E53">
        <v>38</v>
      </c>
      <c r="F53">
        <v>81</v>
      </c>
      <c r="G53">
        <v>0.6386554621848739</v>
      </c>
      <c r="H53">
        <v>2</v>
      </c>
      <c r="I53">
        <v>5</v>
      </c>
      <c r="J53">
        <v>0.5714285714285714</v>
      </c>
      <c r="K53">
        <v>234.94900000000001</v>
      </c>
    </row>
    <row r="54" spans="1:11">
      <c r="A54" s="1" t="s">
        <v>10</v>
      </c>
      <c r="B54" s="1" t="s">
        <v>11</v>
      </c>
      <c r="C54">
        <v>6</v>
      </c>
      <c r="D54">
        <v>1</v>
      </c>
      <c r="E54">
        <v>38</v>
      </c>
      <c r="F54">
        <v>62</v>
      </c>
      <c r="G54">
        <v>0.76</v>
      </c>
      <c r="H54">
        <v>3</v>
      </c>
      <c r="I54">
        <v>4</v>
      </c>
      <c r="J54">
        <v>0.85714285714285721</v>
      </c>
      <c r="K54">
        <v>287.339</v>
      </c>
    </row>
    <row r="55" spans="1:11">
      <c r="A55" s="1" t="s">
        <v>18</v>
      </c>
      <c r="B55" s="1" t="s">
        <v>11</v>
      </c>
      <c r="C55">
        <v>1</v>
      </c>
      <c r="D55">
        <v>0</v>
      </c>
      <c r="E55">
        <v>24</v>
      </c>
      <c r="F55">
        <v>69</v>
      </c>
      <c r="G55">
        <v>0.5161290322580645</v>
      </c>
      <c r="H55">
        <v>2</v>
      </c>
      <c r="I55">
        <v>5</v>
      </c>
      <c r="J55">
        <v>0.5714285714285714</v>
      </c>
      <c r="K55">
        <v>35.867000000000004</v>
      </c>
    </row>
    <row r="56" spans="1:11">
      <c r="A56" s="1" t="s">
        <v>18</v>
      </c>
      <c r="B56" s="1" t="s">
        <v>11</v>
      </c>
      <c r="C56">
        <v>2</v>
      </c>
      <c r="D56">
        <v>0</v>
      </c>
      <c r="E56">
        <v>23</v>
      </c>
      <c r="F56">
        <v>89</v>
      </c>
      <c r="G56">
        <v>0.4107142857142857</v>
      </c>
      <c r="H56">
        <v>1</v>
      </c>
      <c r="I56">
        <v>5</v>
      </c>
      <c r="J56">
        <v>0.33333333333333337</v>
      </c>
      <c r="K56">
        <v>70.927999999999997</v>
      </c>
    </row>
    <row r="57" spans="1:11">
      <c r="A57" s="1" t="s">
        <v>18</v>
      </c>
      <c r="B57" s="1" t="s">
        <v>11</v>
      </c>
      <c r="C57">
        <v>3</v>
      </c>
      <c r="D57">
        <v>0</v>
      </c>
      <c r="E57">
        <v>18</v>
      </c>
      <c r="F57">
        <v>123</v>
      </c>
      <c r="G57">
        <v>0.25531914893617025</v>
      </c>
      <c r="H57">
        <v>5</v>
      </c>
      <c r="I57">
        <v>6</v>
      </c>
      <c r="J57">
        <v>0.90909090909090906</v>
      </c>
      <c r="K57">
        <v>119.691</v>
      </c>
    </row>
    <row r="58" spans="1:11">
      <c r="A58" s="1" t="s">
        <v>18</v>
      </c>
      <c r="B58" s="1" t="s">
        <v>11</v>
      </c>
      <c r="C58">
        <v>4</v>
      </c>
      <c r="D58">
        <v>0</v>
      </c>
      <c r="E58">
        <v>25</v>
      </c>
      <c r="F58">
        <v>112</v>
      </c>
      <c r="G58">
        <v>0.36496350364963503</v>
      </c>
      <c r="H58">
        <v>2</v>
      </c>
      <c r="I58">
        <v>4</v>
      </c>
      <c r="J58">
        <v>0.66666666666666674</v>
      </c>
      <c r="K58">
        <v>130.97499999999999</v>
      </c>
    </row>
    <row r="59" spans="1:11">
      <c r="A59" s="1" t="s">
        <v>18</v>
      </c>
      <c r="B59" s="1" t="s">
        <v>11</v>
      </c>
      <c r="C59">
        <v>5</v>
      </c>
      <c r="D59">
        <v>0</v>
      </c>
      <c r="E59">
        <v>49</v>
      </c>
      <c r="F59">
        <v>143</v>
      </c>
      <c r="G59">
        <v>0.51041666666666674</v>
      </c>
      <c r="H59">
        <v>3</v>
      </c>
      <c r="I59">
        <v>4</v>
      </c>
      <c r="J59">
        <v>0.85714285714285721</v>
      </c>
      <c r="K59">
        <v>186.589</v>
      </c>
    </row>
    <row r="60" spans="1:11">
      <c r="A60" s="1" t="s">
        <v>18</v>
      </c>
      <c r="B60" s="1" t="s">
        <v>11</v>
      </c>
      <c r="C60">
        <v>6</v>
      </c>
      <c r="D60">
        <v>0</v>
      </c>
      <c r="E60">
        <v>25</v>
      </c>
      <c r="F60">
        <v>148</v>
      </c>
      <c r="G60">
        <v>0.28901734104046239</v>
      </c>
      <c r="H60">
        <v>2</v>
      </c>
      <c r="I60">
        <v>4</v>
      </c>
      <c r="J60">
        <v>0.66666666666666674</v>
      </c>
      <c r="K60">
        <v>218.02300000000002</v>
      </c>
    </row>
    <row r="61" spans="1:11">
      <c r="A61" s="1" t="s">
        <v>18</v>
      </c>
      <c r="B61" s="1" t="s">
        <v>11</v>
      </c>
      <c r="C61">
        <v>7</v>
      </c>
      <c r="D61">
        <v>0</v>
      </c>
      <c r="E61">
        <v>28</v>
      </c>
      <c r="F61">
        <v>159</v>
      </c>
      <c r="G61">
        <v>0.29946524064171121</v>
      </c>
      <c r="H61">
        <v>3</v>
      </c>
      <c r="I61">
        <v>3</v>
      </c>
      <c r="J61">
        <v>1</v>
      </c>
      <c r="K61">
        <v>274.04000000000002</v>
      </c>
    </row>
    <row r="62" spans="1:11">
      <c r="A62" s="1" t="s">
        <v>19</v>
      </c>
      <c r="B62" s="1" t="s">
        <v>11</v>
      </c>
      <c r="C62">
        <v>1</v>
      </c>
      <c r="D62">
        <v>0</v>
      </c>
      <c r="E62">
        <v>89</v>
      </c>
      <c r="F62">
        <v>97</v>
      </c>
      <c r="G62">
        <v>0.956989247311828</v>
      </c>
      <c r="H62">
        <v>2</v>
      </c>
      <c r="I62">
        <v>3</v>
      </c>
      <c r="J62">
        <v>0.8</v>
      </c>
      <c r="K62">
        <v>88.660000000000011</v>
      </c>
    </row>
    <row r="63" spans="1:11">
      <c r="A63" s="1" t="s">
        <v>19</v>
      </c>
      <c r="B63" s="1" t="s">
        <v>11</v>
      </c>
      <c r="C63">
        <v>2</v>
      </c>
      <c r="D63">
        <v>0</v>
      </c>
      <c r="E63">
        <v>42</v>
      </c>
      <c r="F63">
        <v>110</v>
      </c>
      <c r="G63">
        <v>0.55263157894736836</v>
      </c>
      <c r="H63">
        <v>3</v>
      </c>
      <c r="I63">
        <v>4</v>
      </c>
      <c r="J63">
        <v>0.85714285714285721</v>
      </c>
      <c r="K63">
        <v>174.49900000000002</v>
      </c>
    </row>
    <row r="64" spans="1:11">
      <c r="A64" s="1" t="s">
        <v>19</v>
      </c>
      <c r="B64" s="1" t="s">
        <v>11</v>
      </c>
      <c r="C64">
        <v>3</v>
      </c>
      <c r="D64">
        <v>0</v>
      </c>
      <c r="E64">
        <v>29</v>
      </c>
      <c r="F64">
        <v>77</v>
      </c>
      <c r="G64">
        <v>0.54716981132075471</v>
      </c>
      <c r="H64">
        <v>5</v>
      </c>
      <c r="I64">
        <v>4</v>
      </c>
      <c r="J64">
        <v>1.1111111111111112</v>
      </c>
      <c r="K64">
        <v>60.047000000000004</v>
      </c>
    </row>
    <row r="65" spans="1:11">
      <c r="A65" s="1" t="s">
        <v>19</v>
      </c>
      <c r="B65" s="1" t="s">
        <v>11</v>
      </c>
      <c r="C65">
        <v>4</v>
      </c>
      <c r="D65">
        <v>0</v>
      </c>
      <c r="E65">
        <v>39</v>
      </c>
      <c r="F65">
        <v>109</v>
      </c>
      <c r="G65">
        <v>0.52702702702702697</v>
      </c>
      <c r="H65">
        <v>4</v>
      </c>
      <c r="I65">
        <v>5</v>
      </c>
      <c r="J65">
        <v>0.88888888888888884</v>
      </c>
      <c r="K65">
        <v>128.96</v>
      </c>
    </row>
    <row r="66" spans="1:11">
      <c r="A66" s="1" t="s">
        <v>19</v>
      </c>
      <c r="B66" s="1" t="s">
        <v>11</v>
      </c>
      <c r="C66">
        <v>5</v>
      </c>
      <c r="D66">
        <v>1</v>
      </c>
      <c r="E66">
        <v>32</v>
      </c>
      <c r="F66">
        <v>85</v>
      </c>
      <c r="G66">
        <v>0.54700854700854706</v>
      </c>
      <c r="H66">
        <v>2</v>
      </c>
      <c r="I66">
        <v>4</v>
      </c>
      <c r="J66">
        <v>0.66666666666666674</v>
      </c>
      <c r="K66">
        <v>223.262</v>
      </c>
    </row>
    <row r="67" spans="1:11">
      <c r="A67" s="1" t="s">
        <v>19</v>
      </c>
      <c r="B67" s="1" t="s">
        <v>11</v>
      </c>
      <c r="C67">
        <v>6</v>
      </c>
      <c r="D67">
        <v>0</v>
      </c>
      <c r="E67">
        <v>47</v>
      </c>
      <c r="F67">
        <v>130</v>
      </c>
      <c r="G67">
        <v>0.53107344632768361</v>
      </c>
      <c r="H67">
        <v>2</v>
      </c>
      <c r="I67">
        <v>3</v>
      </c>
      <c r="J67">
        <v>0.8</v>
      </c>
      <c r="K67">
        <v>83.421000000000006</v>
      </c>
    </row>
    <row r="68" spans="1:11">
      <c r="A68" s="1" t="s">
        <v>19</v>
      </c>
      <c r="B68" s="1" t="s">
        <v>11</v>
      </c>
      <c r="C68">
        <v>7</v>
      </c>
      <c r="D68">
        <v>1</v>
      </c>
      <c r="E68">
        <v>26</v>
      </c>
      <c r="F68">
        <v>38</v>
      </c>
      <c r="G68">
        <v>0.8125</v>
      </c>
      <c r="H68">
        <v>3</v>
      </c>
      <c r="I68">
        <v>3</v>
      </c>
      <c r="J68">
        <v>1</v>
      </c>
      <c r="K68">
        <v>248.24800000000002</v>
      </c>
    </row>
    <row r="69" spans="1:11">
      <c r="A69" s="1" t="s">
        <v>19</v>
      </c>
      <c r="B69" s="1" t="s">
        <v>11</v>
      </c>
      <c r="C69">
        <v>8</v>
      </c>
      <c r="D69">
        <v>0</v>
      </c>
      <c r="E69">
        <v>28</v>
      </c>
      <c r="F69">
        <v>48</v>
      </c>
      <c r="G69">
        <v>0.73684210526315796</v>
      </c>
      <c r="H69">
        <v>2</v>
      </c>
      <c r="I69">
        <v>5</v>
      </c>
      <c r="J69">
        <v>0.5714285714285714</v>
      </c>
      <c r="K69">
        <v>34.658000000000001</v>
      </c>
    </row>
    <row r="70" spans="1:11">
      <c r="A70" s="1" t="s">
        <v>19</v>
      </c>
      <c r="B70" s="1" t="s">
        <v>11</v>
      </c>
      <c r="C70">
        <v>9</v>
      </c>
      <c r="D70">
        <v>0</v>
      </c>
      <c r="E70">
        <v>33</v>
      </c>
      <c r="F70">
        <v>26</v>
      </c>
      <c r="G70">
        <v>1.1186440677966101</v>
      </c>
      <c r="H70">
        <v>1</v>
      </c>
      <c r="I70">
        <v>3</v>
      </c>
      <c r="J70">
        <v>0.5</v>
      </c>
      <c r="K70">
        <v>91.884</v>
      </c>
    </row>
    <row r="71" spans="1:11">
      <c r="A71" s="1" t="s">
        <v>19</v>
      </c>
      <c r="B71" s="1" t="s">
        <v>11</v>
      </c>
      <c r="C71">
        <v>10</v>
      </c>
      <c r="D71">
        <v>0</v>
      </c>
      <c r="E71">
        <v>28</v>
      </c>
      <c r="F71">
        <v>68</v>
      </c>
      <c r="G71">
        <v>0.58333333333333326</v>
      </c>
      <c r="H71">
        <v>5</v>
      </c>
      <c r="I71">
        <v>6</v>
      </c>
      <c r="J71">
        <v>0.90909090909090906</v>
      </c>
      <c r="K71">
        <v>151.93100000000001</v>
      </c>
    </row>
    <row r="72" spans="1:11">
      <c r="A72" s="1" t="s">
        <v>19</v>
      </c>
      <c r="B72" s="1" t="s">
        <v>11</v>
      </c>
      <c r="C72">
        <v>11</v>
      </c>
      <c r="D72">
        <v>1</v>
      </c>
      <c r="E72">
        <v>28</v>
      </c>
      <c r="F72">
        <v>59</v>
      </c>
      <c r="G72">
        <v>0.64367816091954022</v>
      </c>
      <c r="H72">
        <v>3</v>
      </c>
      <c r="I72">
        <v>3</v>
      </c>
      <c r="J72">
        <v>1</v>
      </c>
      <c r="K72">
        <v>187.39500000000001</v>
      </c>
    </row>
    <row r="73" spans="1:11">
      <c r="A73" s="1" t="s">
        <v>19</v>
      </c>
      <c r="B73" s="1" t="s">
        <v>11</v>
      </c>
      <c r="C73">
        <v>12</v>
      </c>
      <c r="D73">
        <v>0</v>
      </c>
      <c r="E73">
        <v>45</v>
      </c>
      <c r="F73">
        <v>62</v>
      </c>
      <c r="G73">
        <v>0.84112149532710279</v>
      </c>
      <c r="H73">
        <v>4</v>
      </c>
      <c r="I73">
        <v>5</v>
      </c>
      <c r="J73">
        <v>0.88888888888888884</v>
      </c>
      <c r="K73">
        <v>242.60600000000002</v>
      </c>
    </row>
    <row r="74" spans="1:11">
      <c r="A74" s="1" t="s">
        <v>19</v>
      </c>
      <c r="B74" s="1" t="s">
        <v>11</v>
      </c>
      <c r="C74">
        <v>13</v>
      </c>
      <c r="D74">
        <v>1</v>
      </c>
      <c r="E74">
        <v>49</v>
      </c>
      <c r="F74">
        <v>47</v>
      </c>
      <c r="G74">
        <v>1.0208333333333333</v>
      </c>
      <c r="H74">
        <v>3</v>
      </c>
      <c r="I74">
        <v>3</v>
      </c>
      <c r="J74">
        <v>1</v>
      </c>
      <c r="K74">
        <v>261.95</v>
      </c>
    </row>
    <row r="75" spans="1:11">
      <c r="A75" s="1" t="s">
        <v>19</v>
      </c>
      <c r="B75" s="1" t="s">
        <v>11</v>
      </c>
      <c r="C75">
        <v>14</v>
      </c>
      <c r="D75">
        <v>0</v>
      </c>
      <c r="E75">
        <v>78</v>
      </c>
      <c r="F75">
        <v>52</v>
      </c>
      <c r="G75">
        <v>1.2</v>
      </c>
      <c r="H75">
        <v>3</v>
      </c>
      <c r="I75">
        <v>3</v>
      </c>
      <c r="J75">
        <v>1</v>
      </c>
      <c r="K75">
        <v>92.690000000000012</v>
      </c>
    </row>
    <row r="76" spans="1:11">
      <c r="A76" s="1" t="s">
        <v>19</v>
      </c>
      <c r="B76" s="1" t="s">
        <v>11</v>
      </c>
      <c r="C76">
        <v>15</v>
      </c>
      <c r="D76">
        <v>1</v>
      </c>
      <c r="E76">
        <v>41</v>
      </c>
      <c r="F76">
        <v>40</v>
      </c>
      <c r="G76">
        <v>1.0123456790123457</v>
      </c>
      <c r="H76">
        <v>2</v>
      </c>
      <c r="I76">
        <v>3</v>
      </c>
      <c r="J76">
        <v>0.8</v>
      </c>
      <c r="K76">
        <v>288.548</v>
      </c>
    </row>
    <row r="77" spans="1:11">
      <c r="A77" s="1" t="s">
        <v>22</v>
      </c>
      <c r="B77" s="1" t="s">
        <v>11</v>
      </c>
      <c r="C77">
        <v>1</v>
      </c>
      <c r="D77">
        <v>0</v>
      </c>
      <c r="E77">
        <v>0</v>
      </c>
      <c r="F77">
        <v>72</v>
      </c>
      <c r="G77">
        <v>0</v>
      </c>
      <c r="H77">
        <v>0</v>
      </c>
      <c r="I77">
        <v>2</v>
      </c>
      <c r="J77">
        <v>0</v>
      </c>
      <c r="K77">
        <v>75.361000000000004</v>
      </c>
    </row>
    <row r="78" spans="1:11">
      <c r="A78" s="1" t="s">
        <v>22</v>
      </c>
      <c r="B78" s="1" t="s">
        <v>11</v>
      </c>
      <c r="C78">
        <v>2</v>
      </c>
      <c r="D78">
        <v>0</v>
      </c>
      <c r="E78">
        <v>24</v>
      </c>
      <c r="F78">
        <v>63</v>
      </c>
      <c r="G78">
        <v>0.55172413793103448</v>
      </c>
      <c r="H78">
        <v>1</v>
      </c>
      <c r="I78">
        <v>2</v>
      </c>
      <c r="J78">
        <v>0.66666666666666674</v>
      </c>
      <c r="K78">
        <v>110.825</v>
      </c>
    </row>
    <row r="79" spans="1:11">
      <c r="A79" s="1" t="s">
        <v>22</v>
      </c>
      <c r="B79" s="1" t="s">
        <v>11</v>
      </c>
      <c r="C79">
        <v>3</v>
      </c>
      <c r="D79">
        <v>0</v>
      </c>
      <c r="E79">
        <v>33</v>
      </c>
      <c r="F79">
        <v>95</v>
      </c>
      <c r="G79">
        <v>0.515625</v>
      </c>
      <c r="H79">
        <v>1</v>
      </c>
      <c r="I79">
        <v>2</v>
      </c>
      <c r="J79">
        <v>0.66666666666666674</v>
      </c>
      <c r="K79">
        <v>158.78200000000001</v>
      </c>
    </row>
    <row r="80" spans="1:11">
      <c r="A80" s="1" t="s">
        <v>22</v>
      </c>
      <c r="B80" s="1" t="s">
        <v>11</v>
      </c>
      <c r="C80">
        <v>4</v>
      </c>
      <c r="D80">
        <v>0</v>
      </c>
      <c r="E80">
        <v>20</v>
      </c>
      <c r="F80">
        <v>85</v>
      </c>
      <c r="G80">
        <v>0.38095238095238093</v>
      </c>
      <c r="H80">
        <v>3</v>
      </c>
      <c r="I80">
        <v>3</v>
      </c>
      <c r="J80">
        <v>1</v>
      </c>
      <c r="K80">
        <v>183.768</v>
      </c>
    </row>
    <row r="81" spans="1:11">
      <c r="A81" s="1" t="s">
        <v>22</v>
      </c>
      <c r="B81" s="1" t="s">
        <v>11</v>
      </c>
      <c r="C81">
        <v>5</v>
      </c>
      <c r="D81">
        <v>1</v>
      </c>
      <c r="E81">
        <v>44</v>
      </c>
      <c r="F81">
        <v>81</v>
      </c>
      <c r="G81">
        <v>0.70399999999999996</v>
      </c>
      <c r="H81">
        <v>3</v>
      </c>
      <c r="I81">
        <v>3</v>
      </c>
      <c r="J81">
        <v>1</v>
      </c>
      <c r="K81">
        <v>224.471</v>
      </c>
    </row>
    <row r="82" spans="1:11">
      <c r="A82" s="1" t="s">
        <v>22</v>
      </c>
      <c r="B82" s="1" t="s">
        <v>11</v>
      </c>
      <c r="C82">
        <v>6</v>
      </c>
      <c r="D82">
        <v>0</v>
      </c>
      <c r="E82">
        <v>49</v>
      </c>
      <c r="F82">
        <v>124</v>
      </c>
      <c r="G82">
        <v>0.56647398843930641</v>
      </c>
      <c r="H82">
        <v>2</v>
      </c>
      <c r="I82">
        <v>3</v>
      </c>
      <c r="J82">
        <v>0.8</v>
      </c>
      <c r="K82">
        <v>224.06800000000001</v>
      </c>
    </row>
    <row r="83" spans="1:11">
      <c r="A83" s="1" t="s">
        <v>22</v>
      </c>
      <c r="B83" s="1" t="s">
        <v>11</v>
      </c>
      <c r="C83">
        <v>7</v>
      </c>
      <c r="D83">
        <v>1</v>
      </c>
      <c r="E83">
        <v>52</v>
      </c>
      <c r="F83">
        <v>55</v>
      </c>
      <c r="G83">
        <v>0.9719626168224299</v>
      </c>
      <c r="H83">
        <v>5</v>
      </c>
      <c r="I83">
        <v>5</v>
      </c>
      <c r="J83">
        <v>1</v>
      </c>
      <c r="K83">
        <v>238.173</v>
      </c>
    </row>
    <row r="84" spans="1:11">
      <c r="A84" s="1" t="s">
        <v>22</v>
      </c>
      <c r="B84" s="1" t="s">
        <v>11</v>
      </c>
      <c r="C84">
        <v>8</v>
      </c>
      <c r="D84">
        <v>0</v>
      </c>
      <c r="E84">
        <v>36</v>
      </c>
      <c r="F84">
        <v>96</v>
      </c>
      <c r="G84">
        <v>0.54545454545454541</v>
      </c>
      <c r="H84">
        <v>3</v>
      </c>
      <c r="I84">
        <v>4</v>
      </c>
      <c r="J84">
        <v>0.85714285714285721</v>
      </c>
      <c r="K84">
        <v>247.03900000000002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A2F9-36B7-4150-A8BA-010A3ED105C3}">
  <dimension ref="A1:K60"/>
  <sheetViews>
    <sheetView topLeftCell="A23" workbookViewId="0">
      <selection sqref="A1:K60"/>
    </sheetView>
  </sheetViews>
  <sheetFormatPr defaultRowHeight="15"/>
  <sheetData>
    <row r="1" spans="1:11">
      <c r="A1" s="3" t="s">
        <v>0</v>
      </c>
      <c r="B1" s="3" t="s">
        <v>1</v>
      </c>
      <c r="C1" s="3" t="s">
        <v>2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</row>
    <row r="2" spans="1:11">
      <c r="A2" s="3" t="s">
        <v>16</v>
      </c>
      <c r="B2" s="3" t="s">
        <v>11</v>
      </c>
      <c r="C2" s="2">
        <v>1</v>
      </c>
      <c r="D2" s="2">
        <v>0</v>
      </c>
      <c r="E2" s="2">
        <v>46</v>
      </c>
      <c r="F2" s="2">
        <v>72</v>
      </c>
      <c r="G2" s="2">
        <v>0.77966101694915257</v>
      </c>
      <c r="H2" s="2">
        <v>3</v>
      </c>
      <c r="I2" s="2">
        <v>5</v>
      </c>
      <c r="J2" s="2">
        <v>0.75</v>
      </c>
      <c r="K2" s="2">
        <v>88.660000000000011</v>
      </c>
    </row>
    <row r="3" spans="1:11">
      <c r="A3" s="3" t="s">
        <v>16</v>
      </c>
      <c r="B3" s="3" t="s">
        <v>11</v>
      </c>
      <c r="C3" s="2">
        <v>2</v>
      </c>
      <c r="D3" s="2">
        <v>1</v>
      </c>
      <c r="E3" s="2">
        <v>43</v>
      </c>
      <c r="F3" s="2">
        <v>54</v>
      </c>
      <c r="G3" s="2">
        <v>0.88659793814432986</v>
      </c>
      <c r="H3" s="2">
        <v>3</v>
      </c>
      <c r="I3" s="2">
        <v>4</v>
      </c>
      <c r="J3" s="2">
        <v>0.85714285714285721</v>
      </c>
      <c r="K3" s="2">
        <v>141.85599999999999</v>
      </c>
    </row>
    <row r="4" spans="1:11">
      <c r="A4" s="3" t="s">
        <v>16</v>
      </c>
      <c r="B4" s="3" t="s">
        <v>11</v>
      </c>
      <c r="C4" s="2">
        <v>3</v>
      </c>
      <c r="D4" s="2">
        <v>1</v>
      </c>
      <c r="E4" s="2">
        <v>26</v>
      </c>
      <c r="F4" s="2">
        <v>45</v>
      </c>
      <c r="G4" s="2">
        <v>0.73239436619718312</v>
      </c>
      <c r="H4" s="2">
        <v>3</v>
      </c>
      <c r="I4" s="2">
        <v>3</v>
      </c>
      <c r="J4" s="2">
        <v>1</v>
      </c>
      <c r="K4" s="2">
        <v>224.471</v>
      </c>
    </row>
    <row r="5" spans="1:11">
      <c r="A5" s="3" t="s">
        <v>16</v>
      </c>
      <c r="B5" s="3" t="s">
        <v>11</v>
      </c>
      <c r="C5" s="2">
        <v>4</v>
      </c>
      <c r="D5" s="2">
        <v>0</v>
      </c>
      <c r="E5" s="2">
        <v>41</v>
      </c>
      <c r="F5" s="2">
        <v>93</v>
      </c>
      <c r="G5" s="2">
        <v>0.61194029850746268</v>
      </c>
      <c r="H5" s="2">
        <v>3</v>
      </c>
      <c r="I5" s="2">
        <v>3</v>
      </c>
      <c r="J5" s="2">
        <v>1</v>
      </c>
      <c r="K5" s="2">
        <v>299.02600000000001</v>
      </c>
    </row>
    <row r="6" spans="1:11">
      <c r="A6" s="3" t="s">
        <v>16</v>
      </c>
      <c r="B6" s="3" t="s">
        <v>11</v>
      </c>
      <c r="C6" s="2">
        <v>5</v>
      </c>
      <c r="D6" s="2">
        <v>1</v>
      </c>
      <c r="E6" s="2">
        <v>45</v>
      </c>
      <c r="F6" s="2">
        <v>27</v>
      </c>
      <c r="G6" s="2">
        <v>1.25</v>
      </c>
      <c r="H6" s="2">
        <v>3</v>
      </c>
      <c r="I6" s="2">
        <v>3</v>
      </c>
      <c r="J6" s="2">
        <v>1</v>
      </c>
      <c r="K6" s="2">
        <v>156.767</v>
      </c>
    </row>
    <row r="7" spans="1:11">
      <c r="A7" s="3" t="s">
        <v>16</v>
      </c>
      <c r="B7" s="3" t="s">
        <v>11</v>
      </c>
      <c r="C7" s="2">
        <v>6</v>
      </c>
      <c r="D7" s="2">
        <v>1</v>
      </c>
      <c r="E7" s="2">
        <v>49</v>
      </c>
      <c r="F7" s="2">
        <v>25</v>
      </c>
      <c r="G7" s="2">
        <v>1.3243243243243243</v>
      </c>
      <c r="H7" s="2">
        <v>4</v>
      </c>
      <c r="I7" s="2">
        <v>3</v>
      </c>
      <c r="J7" s="2">
        <v>1.1428571428571428</v>
      </c>
      <c r="K7" s="2">
        <v>177.72300000000001</v>
      </c>
    </row>
    <row r="8" spans="1:11">
      <c r="A8" s="3" t="s">
        <v>16</v>
      </c>
      <c r="B8" s="3" t="s">
        <v>11</v>
      </c>
      <c r="C8" s="2">
        <v>7</v>
      </c>
      <c r="D8" s="2">
        <v>0</v>
      </c>
      <c r="E8" s="2">
        <v>34</v>
      </c>
      <c r="F8" s="2">
        <v>45</v>
      </c>
      <c r="G8" s="2">
        <v>0.86075949367088611</v>
      </c>
      <c r="H8" s="2">
        <v>3</v>
      </c>
      <c r="I8" s="2">
        <v>3</v>
      </c>
      <c r="J8" s="2">
        <v>1</v>
      </c>
      <c r="K8" s="2">
        <v>214.39600000000002</v>
      </c>
    </row>
    <row r="9" spans="1:11">
      <c r="A9" s="3" t="s">
        <v>16</v>
      </c>
      <c r="B9" s="3" t="s">
        <v>11</v>
      </c>
      <c r="C9" s="2">
        <v>8</v>
      </c>
      <c r="D9" s="2">
        <v>1</v>
      </c>
      <c r="E9" s="2">
        <v>37</v>
      </c>
      <c r="F9" s="2">
        <v>51</v>
      </c>
      <c r="G9" s="2">
        <v>0.84090909090909094</v>
      </c>
      <c r="H9" s="2">
        <v>3</v>
      </c>
      <c r="I9" s="2">
        <v>3</v>
      </c>
      <c r="J9" s="2">
        <v>1</v>
      </c>
      <c r="K9" s="2">
        <v>245.83</v>
      </c>
    </row>
    <row r="10" spans="1:11">
      <c r="A10" s="3" t="s">
        <v>16</v>
      </c>
      <c r="B10" s="3" t="s">
        <v>11</v>
      </c>
      <c r="C10" s="2">
        <v>9</v>
      </c>
      <c r="D10" s="2">
        <v>0</v>
      </c>
      <c r="E10" s="2">
        <v>53</v>
      </c>
      <c r="F10" s="2">
        <v>50</v>
      </c>
      <c r="G10" s="2">
        <v>1.029126213592233</v>
      </c>
      <c r="H10" s="2">
        <v>2</v>
      </c>
      <c r="I10" s="2">
        <v>3</v>
      </c>
      <c r="J10" s="2">
        <v>0.8</v>
      </c>
      <c r="K10" s="2">
        <v>276.05500000000001</v>
      </c>
    </row>
    <row r="11" spans="1:11">
      <c r="A11" s="3" t="s">
        <v>16</v>
      </c>
      <c r="B11" s="3" t="s">
        <v>11</v>
      </c>
      <c r="C11" s="2">
        <v>10</v>
      </c>
      <c r="D11" s="2">
        <v>1</v>
      </c>
      <c r="E11" s="2">
        <v>38</v>
      </c>
      <c r="F11" s="2">
        <v>56</v>
      </c>
      <c r="G11" s="2">
        <v>0.8085106382978724</v>
      </c>
      <c r="H11" s="2">
        <v>3</v>
      </c>
      <c r="I11" s="2">
        <v>3</v>
      </c>
      <c r="J11" s="2">
        <v>1</v>
      </c>
      <c r="K11" s="2">
        <v>323.60900000000004</v>
      </c>
    </row>
    <row r="12" spans="1:11">
      <c r="A12" s="3" t="s">
        <v>16</v>
      </c>
      <c r="B12" s="3" t="s">
        <v>11</v>
      </c>
      <c r="C12" s="2">
        <v>11</v>
      </c>
      <c r="D12" s="2">
        <v>1</v>
      </c>
      <c r="E12" s="2">
        <v>39</v>
      </c>
      <c r="F12" s="2">
        <v>41</v>
      </c>
      <c r="G12" s="2">
        <v>0.97499999999999998</v>
      </c>
      <c r="H12" s="2">
        <v>3</v>
      </c>
      <c r="I12" s="2">
        <v>4</v>
      </c>
      <c r="J12" s="2">
        <v>0.85714285714285721</v>
      </c>
      <c r="K12" s="2">
        <v>164.42400000000001</v>
      </c>
    </row>
    <row r="13" spans="1:11">
      <c r="A13" s="3" t="s">
        <v>16</v>
      </c>
      <c r="B13" s="3" t="s">
        <v>11</v>
      </c>
      <c r="C13" s="2">
        <v>12</v>
      </c>
      <c r="D13" s="2">
        <v>1</v>
      </c>
      <c r="E13" s="2">
        <v>64</v>
      </c>
      <c r="F13" s="2">
        <v>39</v>
      </c>
      <c r="G13" s="2">
        <v>1.2427184466019416</v>
      </c>
      <c r="H13" s="2">
        <v>4</v>
      </c>
      <c r="I13" s="2">
        <v>4</v>
      </c>
      <c r="J13" s="2">
        <v>1</v>
      </c>
      <c r="K13" s="2">
        <v>251.87500000000003</v>
      </c>
    </row>
    <row r="14" spans="1:11">
      <c r="A14" s="3" t="s">
        <v>16</v>
      </c>
      <c r="B14" s="3" t="s">
        <v>11</v>
      </c>
      <c r="C14" s="2">
        <v>13</v>
      </c>
      <c r="D14" s="2">
        <v>1</v>
      </c>
      <c r="E14" s="2">
        <v>57</v>
      </c>
      <c r="F14" s="2">
        <v>46</v>
      </c>
      <c r="G14" s="2">
        <v>1.1067961165048543</v>
      </c>
      <c r="H14" s="2">
        <v>3</v>
      </c>
      <c r="I14" s="2">
        <v>4</v>
      </c>
      <c r="J14" s="2">
        <v>0.85714285714285721</v>
      </c>
      <c r="K14" s="2">
        <v>295.399</v>
      </c>
    </row>
    <row r="15" spans="1:11">
      <c r="A15" s="3" t="s">
        <v>16</v>
      </c>
      <c r="B15" s="3" t="s">
        <v>11</v>
      </c>
      <c r="C15" s="2">
        <v>14</v>
      </c>
      <c r="D15" s="2">
        <v>0</v>
      </c>
      <c r="E15" s="2">
        <v>46</v>
      </c>
      <c r="F15" s="2">
        <v>41</v>
      </c>
      <c r="G15" s="2">
        <v>1.0574712643678161</v>
      </c>
      <c r="H15" s="2">
        <v>4</v>
      </c>
      <c r="I15" s="2">
        <v>4</v>
      </c>
      <c r="J15" s="2">
        <v>1</v>
      </c>
      <c r="K15" s="2">
        <v>193.44</v>
      </c>
    </row>
    <row r="16" spans="1:11">
      <c r="A16" s="3" t="s">
        <v>16</v>
      </c>
      <c r="B16" s="3" t="s">
        <v>11</v>
      </c>
      <c r="C16" s="2">
        <v>15</v>
      </c>
      <c r="D16" s="2">
        <v>1</v>
      </c>
      <c r="E16" s="2">
        <v>40</v>
      </c>
      <c r="F16" s="2">
        <v>54</v>
      </c>
      <c r="G16" s="2">
        <v>0.85106382978723405</v>
      </c>
      <c r="H16" s="2">
        <v>4</v>
      </c>
      <c r="I16" s="2">
        <v>3</v>
      </c>
      <c r="J16" s="2">
        <v>1.1428571428571428</v>
      </c>
      <c r="K16" s="2">
        <v>216.00800000000001</v>
      </c>
    </row>
    <row r="17" spans="1:11">
      <c r="A17" s="3" t="s">
        <v>16</v>
      </c>
      <c r="B17" s="3" t="s">
        <v>11</v>
      </c>
      <c r="C17" s="2">
        <v>16</v>
      </c>
      <c r="D17" s="2">
        <v>0</v>
      </c>
      <c r="E17" s="2">
        <v>29</v>
      </c>
      <c r="F17" s="2">
        <v>81</v>
      </c>
      <c r="G17" s="2">
        <v>0.52727272727272734</v>
      </c>
      <c r="H17" s="2">
        <v>3</v>
      </c>
      <c r="I17" s="2">
        <v>3</v>
      </c>
      <c r="J17" s="2">
        <v>1</v>
      </c>
      <c r="K17" s="2">
        <v>272.83100000000002</v>
      </c>
    </row>
    <row r="18" spans="1:11">
      <c r="A18" s="3" t="s">
        <v>16</v>
      </c>
      <c r="B18" s="3" t="s">
        <v>11</v>
      </c>
      <c r="C18" s="2">
        <v>22</v>
      </c>
      <c r="D18" s="2">
        <v>0</v>
      </c>
      <c r="E18" s="2">
        <v>41</v>
      </c>
      <c r="F18" s="2">
        <v>94</v>
      </c>
      <c r="G18" s="2">
        <v>0.6074074074074074</v>
      </c>
      <c r="H18" s="2">
        <v>3</v>
      </c>
      <c r="I18" s="2">
        <v>4</v>
      </c>
      <c r="J18" s="2">
        <v>0.85714285714285721</v>
      </c>
      <c r="K18" s="2">
        <v>132.99</v>
      </c>
    </row>
    <row r="19" spans="1:11">
      <c r="A19" s="3" t="s">
        <v>16</v>
      </c>
      <c r="B19" s="3" t="s">
        <v>11</v>
      </c>
      <c r="C19" s="2">
        <v>23</v>
      </c>
      <c r="D19" s="2">
        <v>0</v>
      </c>
      <c r="E19" s="2">
        <v>30</v>
      </c>
      <c r="F19" s="2">
        <v>46</v>
      </c>
      <c r="G19" s="2">
        <v>0.78947368421052633</v>
      </c>
      <c r="H19" s="2">
        <v>2</v>
      </c>
      <c r="I19" s="2">
        <v>2</v>
      </c>
      <c r="J19" s="2">
        <v>1</v>
      </c>
      <c r="K19" s="2">
        <v>204.72400000000002</v>
      </c>
    </row>
    <row r="20" spans="1:11">
      <c r="A20" s="3" t="s">
        <v>16</v>
      </c>
      <c r="B20" s="3" t="s">
        <v>11</v>
      </c>
      <c r="C20" s="2">
        <v>24</v>
      </c>
      <c r="D20" s="2">
        <v>0</v>
      </c>
      <c r="E20" s="2">
        <v>47</v>
      </c>
      <c r="F20" s="2">
        <v>38</v>
      </c>
      <c r="G20" s="2">
        <v>1.1058823529411765</v>
      </c>
      <c r="H20" s="2">
        <v>3</v>
      </c>
      <c r="I20" s="2">
        <v>4</v>
      </c>
      <c r="J20" s="2">
        <v>0.85714285714285721</v>
      </c>
      <c r="K20" s="2">
        <v>249.45700000000002</v>
      </c>
    </row>
    <row r="21" spans="1:11">
      <c r="A21" s="3" t="s">
        <v>16</v>
      </c>
      <c r="B21" s="3" t="s">
        <v>11</v>
      </c>
      <c r="C21" s="2">
        <v>25</v>
      </c>
      <c r="D21" s="2">
        <v>1</v>
      </c>
      <c r="E21" s="2">
        <v>42</v>
      </c>
      <c r="F21" s="2">
        <v>22</v>
      </c>
      <c r="G21" s="2">
        <v>1.3125</v>
      </c>
      <c r="H21" s="2">
        <v>3</v>
      </c>
      <c r="I21" s="2">
        <v>5</v>
      </c>
      <c r="J21" s="2">
        <v>0.75</v>
      </c>
      <c r="K21" s="2">
        <v>266.786</v>
      </c>
    </row>
    <row r="22" spans="1:11">
      <c r="A22" s="3" t="s">
        <v>16</v>
      </c>
      <c r="B22" s="3" t="s">
        <v>11</v>
      </c>
      <c r="C22" s="2">
        <v>26</v>
      </c>
      <c r="D22" s="2">
        <v>1</v>
      </c>
      <c r="E22" s="2">
        <v>78</v>
      </c>
      <c r="F22" s="2">
        <v>87</v>
      </c>
      <c r="G22" s="2">
        <v>0.94545454545454544</v>
      </c>
      <c r="H22" s="2">
        <v>3</v>
      </c>
      <c r="I22" s="2">
        <v>5</v>
      </c>
      <c r="J22" s="2">
        <v>0.75</v>
      </c>
      <c r="K22" s="2">
        <v>347.78900000000004</v>
      </c>
    </row>
    <row r="23" spans="1:11">
      <c r="A23" s="3" t="s">
        <v>24</v>
      </c>
      <c r="B23" s="3" t="s">
        <v>11</v>
      </c>
      <c r="C23" s="2">
        <v>1</v>
      </c>
      <c r="D23" s="2">
        <v>0</v>
      </c>
      <c r="E23" s="2">
        <v>0</v>
      </c>
      <c r="F23" s="2">
        <v>96</v>
      </c>
      <c r="G23" s="2">
        <v>0</v>
      </c>
      <c r="H23" s="2">
        <v>0</v>
      </c>
      <c r="I23" s="2">
        <v>2</v>
      </c>
      <c r="J23" s="2">
        <v>0</v>
      </c>
      <c r="K23" s="2">
        <v>54.002000000000002</v>
      </c>
    </row>
    <row r="24" spans="1:11">
      <c r="A24" s="3" t="s">
        <v>24</v>
      </c>
      <c r="B24" s="3" t="s">
        <v>11</v>
      </c>
      <c r="C24" s="2">
        <v>2</v>
      </c>
      <c r="D24" s="2">
        <v>0</v>
      </c>
      <c r="E24" s="2">
        <v>0</v>
      </c>
      <c r="F24" s="2">
        <v>153</v>
      </c>
      <c r="G24" s="2">
        <v>0</v>
      </c>
      <c r="H24" s="2">
        <v>0</v>
      </c>
      <c r="I24" s="2">
        <v>2</v>
      </c>
      <c r="J24" s="2">
        <v>0</v>
      </c>
      <c r="K24" s="2">
        <v>68.106999999999999</v>
      </c>
    </row>
    <row r="25" spans="1:11">
      <c r="A25" s="3" t="s">
        <v>24</v>
      </c>
      <c r="B25" s="3" t="s">
        <v>11</v>
      </c>
      <c r="C25" s="2">
        <v>9</v>
      </c>
      <c r="D25" s="2">
        <v>0</v>
      </c>
      <c r="E25" s="2">
        <v>0</v>
      </c>
      <c r="F25" s="2">
        <v>89</v>
      </c>
      <c r="G25" s="2">
        <v>0</v>
      </c>
      <c r="H25" s="2">
        <v>0</v>
      </c>
      <c r="I25" s="2">
        <v>3</v>
      </c>
      <c r="J25" s="2">
        <v>0</v>
      </c>
      <c r="K25" s="2">
        <v>171.678</v>
      </c>
    </row>
    <row r="26" spans="1:11">
      <c r="A26" s="3" t="s">
        <v>24</v>
      </c>
      <c r="B26" s="3" t="s">
        <v>11</v>
      </c>
      <c r="C26" s="2">
        <v>11</v>
      </c>
      <c r="D26" s="2">
        <v>0</v>
      </c>
      <c r="E26" s="2">
        <v>14</v>
      </c>
      <c r="F26" s="2">
        <v>129</v>
      </c>
      <c r="G26" s="2">
        <v>0.19580419580419584</v>
      </c>
      <c r="H26" s="2">
        <v>1</v>
      </c>
      <c r="I26" s="2">
        <v>6</v>
      </c>
      <c r="J26" s="2">
        <v>0.2857142857142857</v>
      </c>
      <c r="K26" s="2">
        <v>196.66400000000002</v>
      </c>
    </row>
    <row r="27" spans="1:11">
      <c r="A27" s="3" t="s">
        <v>24</v>
      </c>
      <c r="B27" s="3" t="s">
        <v>11</v>
      </c>
      <c r="C27" s="2">
        <v>12</v>
      </c>
      <c r="D27" s="2">
        <v>1</v>
      </c>
      <c r="E27" s="2">
        <v>41</v>
      </c>
      <c r="F27" s="2">
        <v>42</v>
      </c>
      <c r="G27" s="2">
        <v>0.98795180722891562</v>
      </c>
      <c r="H27" s="2">
        <v>2</v>
      </c>
      <c r="I27" s="2">
        <v>2</v>
      </c>
      <c r="J27" s="2">
        <v>1</v>
      </c>
      <c r="K27" s="2">
        <v>228.09800000000001</v>
      </c>
    </row>
    <row r="28" spans="1:11">
      <c r="A28" s="3" t="s">
        <v>17</v>
      </c>
      <c r="B28" s="3" t="s">
        <v>11</v>
      </c>
      <c r="C28" s="2">
        <v>3</v>
      </c>
      <c r="D28" s="2">
        <v>1</v>
      </c>
      <c r="E28" s="2">
        <v>31</v>
      </c>
      <c r="F28" s="2">
        <v>47</v>
      </c>
      <c r="G28" s="2">
        <v>0.79487179487179493</v>
      </c>
      <c r="H28" s="2">
        <v>2</v>
      </c>
      <c r="I28" s="2">
        <v>2</v>
      </c>
      <c r="J28" s="2">
        <v>1</v>
      </c>
      <c r="K28" s="2">
        <v>236.15800000000002</v>
      </c>
    </row>
    <row r="29" spans="1:11">
      <c r="A29" s="3" t="s">
        <v>17</v>
      </c>
      <c r="B29" s="3" t="s">
        <v>11</v>
      </c>
      <c r="C29" s="2">
        <v>4</v>
      </c>
      <c r="D29" s="2">
        <v>1</v>
      </c>
      <c r="E29" s="2">
        <v>44</v>
      </c>
      <c r="F29" s="2">
        <v>46</v>
      </c>
      <c r="G29" s="2">
        <v>0.97777777777777775</v>
      </c>
      <c r="H29" s="2">
        <v>1</v>
      </c>
      <c r="I29" s="2">
        <v>1</v>
      </c>
      <c r="J29" s="2">
        <v>1</v>
      </c>
      <c r="K29" s="2">
        <v>255.90500000000003</v>
      </c>
    </row>
    <row r="30" spans="1:11">
      <c r="A30" s="3" t="s">
        <v>17</v>
      </c>
      <c r="B30" s="3" t="s">
        <v>11</v>
      </c>
      <c r="C30" s="2">
        <v>6</v>
      </c>
      <c r="D30" s="2">
        <v>1</v>
      </c>
      <c r="E30" s="2">
        <v>28</v>
      </c>
      <c r="F30" s="2">
        <v>34</v>
      </c>
      <c r="G30" s="2">
        <v>0.90322580645161288</v>
      </c>
      <c r="H30" s="2">
        <v>3</v>
      </c>
      <c r="I30" s="2">
        <v>2</v>
      </c>
      <c r="J30" s="2">
        <v>1.2</v>
      </c>
      <c r="K30" s="2">
        <v>215.20200000000003</v>
      </c>
    </row>
    <row r="31" spans="1:11">
      <c r="A31" s="3" t="s">
        <v>17</v>
      </c>
      <c r="B31" s="3" t="s">
        <v>11</v>
      </c>
      <c r="C31" s="2">
        <v>7</v>
      </c>
      <c r="D31" s="2">
        <v>0</v>
      </c>
      <c r="E31" s="2">
        <v>38</v>
      </c>
      <c r="F31" s="2">
        <v>57</v>
      </c>
      <c r="G31" s="2">
        <v>0.8</v>
      </c>
      <c r="H31" s="2">
        <v>3</v>
      </c>
      <c r="I31" s="2">
        <v>3</v>
      </c>
      <c r="J31" s="2">
        <v>1</v>
      </c>
      <c r="K31" s="2">
        <v>157.976</v>
      </c>
    </row>
    <row r="32" spans="1:11">
      <c r="A32" s="3" t="s">
        <v>17</v>
      </c>
      <c r="B32" s="3" t="s">
        <v>11</v>
      </c>
      <c r="C32" s="2">
        <v>11</v>
      </c>
      <c r="D32" s="2">
        <v>0</v>
      </c>
      <c r="E32" s="2">
        <v>33</v>
      </c>
      <c r="F32" s="2">
        <v>99</v>
      </c>
      <c r="G32" s="2">
        <v>0.5</v>
      </c>
      <c r="H32" s="2">
        <v>1</v>
      </c>
      <c r="I32" s="2">
        <v>3</v>
      </c>
      <c r="J32" s="2">
        <v>0.5</v>
      </c>
      <c r="K32" s="2">
        <v>87.451000000000008</v>
      </c>
    </row>
    <row r="33" spans="1:11">
      <c r="A33" s="3" t="s">
        <v>17</v>
      </c>
      <c r="B33" s="3" t="s">
        <v>11</v>
      </c>
      <c r="C33" s="2">
        <v>12</v>
      </c>
      <c r="D33" s="2">
        <v>1</v>
      </c>
      <c r="E33" s="2">
        <v>23</v>
      </c>
      <c r="F33" s="2">
        <v>25</v>
      </c>
      <c r="G33" s="2">
        <v>0.95833333333333337</v>
      </c>
      <c r="H33" s="2">
        <v>1</v>
      </c>
      <c r="I33" s="2">
        <v>2</v>
      </c>
      <c r="J33" s="2">
        <v>0.66666666666666674</v>
      </c>
      <c r="K33" s="2">
        <v>132.184</v>
      </c>
    </row>
    <row r="34" spans="1:11">
      <c r="A34" s="3" t="s">
        <v>18</v>
      </c>
      <c r="B34" s="3" t="s">
        <v>11</v>
      </c>
      <c r="C34" s="2">
        <v>1</v>
      </c>
      <c r="D34" s="2">
        <v>0</v>
      </c>
      <c r="E34" s="2">
        <v>54</v>
      </c>
      <c r="F34" s="2">
        <v>134</v>
      </c>
      <c r="G34" s="2">
        <v>0.57446808510638303</v>
      </c>
      <c r="H34" s="2">
        <v>3</v>
      </c>
      <c r="I34" s="2">
        <v>5</v>
      </c>
      <c r="J34" s="2">
        <v>0.75</v>
      </c>
      <c r="K34" s="2">
        <v>81.809000000000012</v>
      </c>
    </row>
    <row r="35" spans="1:11">
      <c r="A35" s="3" t="s">
        <v>18</v>
      </c>
      <c r="B35" s="3" t="s">
        <v>11</v>
      </c>
      <c r="C35" s="2">
        <v>2</v>
      </c>
      <c r="D35" s="2">
        <v>0</v>
      </c>
      <c r="E35" s="2">
        <v>24</v>
      </c>
      <c r="F35" s="2">
        <v>99</v>
      </c>
      <c r="G35" s="2">
        <v>0.3902439024390244</v>
      </c>
      <c r="H35" s="2">
        <v>2</v>
      </c>
      <c r="I35" s="2">
        <v>3</v>
      </c>
      <c r="J35" s="2">
        <v>0.8</v>
      </c>
      <c r="K35" s="2">
        <v>83.824000000000012</v>
      </c>
    </row>
    <row r="36" spans="1:11">
      <c r="A36" s="3" t="s">
        <v>18</v>
      </c>
      <c r="B36" s="3" t="s">
        <v>11</v>
      </c>
      <c r="C36" s="2">
        <v>3</v>
      </c>
      <c r="D36" s="2">
        <v>1</v>
      </c>
      <c r="E36" s="2">
        <v>74</v>
      </c>
      <c r="F36" s="2">
        <v>66</v>
      </c>
      <c r="G36" s="2">
        <v>1.0571428571428572</v>
      </c>
      <c r="H36" s="2">
        <v>4</v>
      </c>
      <c r="I36" s="2">
        <v>4</v>
      </c>
      <c r="J36" s="2">
        <v>1</v>
      </c>
      <c r="K36" s="2">
        <v>11.284000000000001</v>
      </c>
    </row>
    <row r="37" spans="1:11">
      <c r="A37" s="3" t="s">
        <v>18</v>
      </c>
      <c r="B37" s="3" t="s">
        <v>11</v>
      </c>
      <c r="C37" s="2">
        <v>4</v>
      </c>
      <c r="D37" s="2">
        <v>1</v>
      </c>
      <c r="E37" s="2">
        <v>38</v>
      </c>
      <c r="F37" s="2">
        <v>40</v>
      </c>
      <c r="G37" s="2">
        <v>0.97435897435897434</v>
      </c>
      <c r="H37" s="2">
        <v>5</v>
      </c>
      <c r="I37" s="2">
        <v>5</v>
      </c>
      <c r="J37" s="2">
        <v>1</v>
      </c>
      <c r="K37" s="2">
        <v>22.568000000000001</v>
      </c>
    </row>
    <row r="38" spans="1:11">
      <c r="A38" s="3" t="s">
        <v>18</v>
      </c>
      <c r="B38" s="3" t="s">
        <v>11</v>
      </c>
      <c r="C38" s="2">
        <v>5</v>
      </c>
      <c r="D38" s="2">
        <v>1</v>
      </c>
      <c r="E38" s="2">
        <v>35</v>
      </c>
      <c r="F38" s="2">
        <v>44</v>
      </c>
      <c r="G38" s="2">
        <v>0.88607594936708867</v>
      </c>
      <c r="H38" s="2">
        <v>3</v>
      </c>
      <c r="I38" s="2">
        <v>3</v>
      </c>
      <c r="J38" s="2">
        <v>1</v>
      </c>
      <c r="K38" s="2">
        <v>71.734000000000009</v>
      </c>
    </row>
    <row r="39" spans="1:11">
      <c r="A39" s="3" t="s">
        <v>18</v>
      </c>
      <c r="B39" s="3" t="s">
        <v>11</v>
      </c>
      <c r="C39" s="2">
        <v>6</v>
      </c>
      <c r="D39" s="2">
        <v>1</v>
      </c>
      <c r="E39" s="2">
        <v>37</v>
      </c>
      <c r="F39" s="2">
        <v>58</v>
      </c>
      <c r="G39" s="2">
        <v>0.77894736842105261</v>
      </c>
      <c r="H39" s="2">
        <v>2</v>
      </c>
      <c r="I39" s="2">
        <v>3</v>
      </c>
      <c r="J39" s="2">
        <v>0.8</v>
      </c>
      <c r="K39" s="2">
        <v>72.540000000000006</v>
      </c>
    </row>
    <row r="40" spans="1:11">
      <c r="A40" s="3" t="s">
        <v>18</v>
      </c>
      <c r="B40" s="3" t="s">
        <v>11</v>
      </c>
      <c r="C40" s="2">
        <v>7</v>
      </c>
      <c r="D40" s="2">
        <v>0</v>
      </c>
      <c r="E40" s="2">
        <v>24</v>
      </c>
      <c r="F40" s="2">
        <v>41</v>
      </c>
      <c r="G40" s="2">
        <v>0.7384615384615385</v>
      </c>
      <c r="H40" s="2">
        <v>1</v>
      </c>
      <c r="I40" s="2">
        <v>4</v>
      </c>
      <c r="J40" s="2">
        <v>0.4</v>
      </c>
      <c r="K40" s="2">
        <v>69.316000000000003</v>
      </c>
    </row>
    <row r="41" spans="1:11">
      <c r="A41" s="3" t="s">
        <v>18</v>
      </c>
      <c r="B41" s="3" t="s">
        <v>11</v>
      </c>
      <c r="C41" s="2">
        <v>8</v>
      </c>
      <c r="D41" s="2">
        <v>0</v>
      </c>
      <c r="E41" s="2">
        <v>29</v>
      </c>
      <c r="F41" s="2">
        <v>40</v>
      </c>
      <c r="G41" s="2">
        <v>0.84057971014492749</v>
      </c>
      <c r="H41" s="2">
        <v>2</v>
      </c>
      <c r="I41" s="2">
        <v>3</v>
      </c>
      <c r="J41" s="2">
        <v>0.8</v>
      </c>
      <c r="K41" s="2">
        <v>48.763000000000005</v>
      </c>
    </row>
    <row r="42" spans="1:11">
      <c r="A42" s="3" t="s">
        <v>18</v>
      </c>
      <c r="B42" s="3" t="s">
        <v>11</v>
      </c>
      <c r="C42" s="2">
        <v>9</v>
      </c>
      <c r="D42" s="2">
        <v>1</v>
      </c>
      <c r="E42" s="2">
        <v>49</v>
      </c>
      <c r="F42" s="2">
        <v>47</v>
      </c>
      <c r="G42" s="2">
        <v>1.0208333333333333</v>
      </c>
      <c r="H42" s="2">
        <v>4</v>
      </c>
      <c r="I42" s="2">
        <v>4</v>
      </c>
      <c r="J42" s="2">
        <v>1</v>
      </c>
      <c r="K42" s="2">
        <v>90.675000000000011</v>
      </c>
    </row>
    <row r="43" spans="1:11">
      <c r="A43" s="3" t="s">
        <v>18</v>
      </c>
      <c r="B43" s="3" t="s">
        <v>11</v>
      </c>
      <c r="C43" s="2">
        <v>10</v>
      </c>
      <c r="D43" s="2">
        <v>1</v>
      </c>
      <c r="E43" s="2">
        <v>45</v>
      </c>
      <c r="F43" s="2">
        <v>56</v>
      </c>
      <c r="G43" s="2">
        <v>0.8910891089108911</v>
      </c>
      <c r="H43" s="2">
        <v>4</v>
      </c>
      <c r="I43" s="2">
        <v>4</v>
      </c>
      <c r="J43" s="2">
        <v>1</v>
      </c>
      <c r="K43" s="2">
        <v>127.34800000000001</v>
      </c>
    </row>
    <row r="44" spans="1:11">
      <c r="A44" s="3" t="s">
        <v>18</v>
      </c>
      <c r="B44" s="3" t="s">
        <v>11</v>
      </c>
      <c r="C44" s="2">
        <v>11</v>
      </c>
      <c r="D44" s="2">
        <v>1</v>
      </c>
      <c r="E44" s="2">
        <v>60</v>
      </c>
      <c r="F44" s="2">
        <v>62</v>
      </c>
      <c r="G44" s="2">
        <v>0.98360655737704916</v>
      </c>
      <c r="H44" s="2">
        <v>4</v>
      </c>
      <c r="I44" s="2">
        <v>4</v>
      </c>
      <c r="J44" s="2">
        <v>1</v>
      </c>
      <c r="K44" s="2">
        <v>129.76600000000002</v>
      </c>
    </row>
    <row r="45" spans="1:11">
      <c r="A45" s="3" t="s">
        <v>18</v>
      </c>
      <c r="B45" s="3" t="s">
        <v>11</v>
      </c>
      <c r="C45" s="2">
        <v>12</v>
      </c>
      <c r="D45" s="2">
        <v>1</v>
      </c>
      <c r="E45" s="2">
        <v>31</v>
      </c>
      <c r="F45" s="2">
        <v>61</v>
      </c>
      <c r="G45" s="2">
        <v>0.67391304347826086</v>
      </c>
      <c r="H45" s="2">
        <v>3</v>
      </c>
      <c r="I45" s="2">
        <v>4</v>
      </c>
      <c r="J45" s="2">
        <v>0.85714285714285721</v>
      </c>
      <c r="K45" s="2">
        <v>105.989</v>
      </c>
    </row>
    <row r="46" spans="1:11">
      <c r="A46" s="3" t="s">
        <v>18</v>
      </c>
      <c r="B46" s="3" t="s">
        <v>11</v>
      </c>
      <c r="C46" s="2">
        <v>13</v>
      </c>
      <c r="D46" s="2">
        <v>1</v>
      </c>
      <c r="E46" s="2">
        <v>47</v>
      </c>
      <c r="F46" s="2">
        <v>73</v>
      </c>
      <c r="G46" s="2">
        <v>0.78333333333333333</v>
      </c>
      <c r="H46" s="2">
        <v>3</v>
      </c>
      <c r="I46" s="2">
        <v>3</v>
      </c>
      <c r="J46" s="2">
        <v>1</v>
      </c>
      <c r="K46" s="2">
        <v>183.36500000000001</v>
      </c>
    </row>
    <row r="47" spans="1:11">
      <c r="A47" s="3" t="s">
        <v>18</v>
      </c>
      <c r="B47" s="3" t="s">
        <v>11</v>
      </c>
      <c r="C47" s="2">
        <v>14</v>
      </c>
      <c r="D47" s="2">
        <v>0</v>
      </c>
      <c r="E47" s="2">
        <v>23</v>
      </c>
      <c r="F47" s="2">
        <v>93</v>
      </c>
      <c r="G47" s="2">
        <v>0.39655172413793105</v>
      </c>
      <c r="H47" s="2">
        <v>1</v>
      </c>
      <c r="I47" s="2">
        <v>4</v>
      </c>
      <c r="J47" s="2">
        <v>0.4</v>
      </c>
      <c r="K47" s="2">
        <v>191.828</v>
      </c>
    </row>
    <row r="48" spans="1:11">
      <c r="A48" s="3" t="s">
        <v>18</v>
      </c>
      <c r="B48" s="3" t="s">
        <v>11</v>
      </c>
      <c r="C48" s="2">
        <v>15</v>
      </c>
      <c r="D48" s="2">
        <v>0</v>
      </c>
      <c r="E48" s="2">
        <v>25</v>
      </c>
      <c r="F48" s="2">
        <v>112</v>
      </c>
      <c r="G48" s="2">
        <v>0.36496350364963503</v>
      </c>
      <c r="H48" s="2">
        <v>3</v>
      </c>
      <c r="I48" s="2">
        <v>3</v>
      </c>
      <c r="J48" s="2">
        <v>1</v>
      </c>
      <c r="K48" s="2">
        <v>162.81200000000001</v>
      </c>
    </row>
    <row r="49" spans="1:11">
      <c r="A49" s="3" t="s">
        <v>18</v>
      </c>
      <c r="B49" s="3" t="s">
        <v>11</v>
      </c>
      <c r="C49" s="2">
        <v>16</v>
      </c>
      <c r="D49" s="2">
        <v>0</v>
      </c>
      <c r="E49" s="2">
        <v>20</v>
      </c>
      <c r="F49" s="2">
        <v>91</v>
      </c>
      <c r="G49" s="2">
        <v>0.36036036036036034</v>
      </c>
      <c r="H49" s="2">
        <v>2</v>
      </c>
      <c r="I49" s="2">
        <v>3</v>
      </c>
      <c r="J49" s="2">
        <v>0.8</v>
      </c>
      <c r="K49" s="2">
        <v>148.304</v>
      </c>
    </row>
    <row r="50" spans="1:11">
      <c r="A50" s="3" t="s">
        <v>18</v>
      </c>
      <c r="B50" s="3" t="s">
        <v>11</v>
      </c>
      <c r="C50" s="2">
        <v>17</v>
      </c>
      <c r="D50" s="2">
        <v>1</v>
      </c>
      <c r="E50" s="2">
        <v>40</v>
      </c>
      <c r="F50" s="2">
        <v>93</v>
      </c>
      <c r="G50" s="2">
        <v>0.60150375939849621</v>
      </c>
      <c r="H50" s="2">
        <v>2</v>
      </c>
      <c r="I50" s="2">
        <v>2</v>
      </c>
      <c r="J50" s="2">
        <v>1</v>
      </c>
      <c r="K50" s="2">
        <v>137.423</v>
      </c>
    </row>
    <row r="51" spans="1:11">
      <c r="A51" s="3" t="s">
        <v>18</v>
      </c>
      <c r="B51" s="3" t="s">
        <v>11</v>
      </c>
      <c r="C51" s="2">
        <v>18</v>
      </c>
      <c r="D51" s="2">
        <v>0</v>
      </c>
      <c r="E51" s="2">
        <v>16</v>
      </c>
      <c r="F51" s="2">
        <v>107</v>
      </c>
      <c r="G51" s="2">
        <v>0.26016260162601623</v>
      </c>
      <c r="H51" s="2">
        <v>2</v>
      </c>
      <c r="I51" s="2">
        <v>4</v>
      </c>
      <c r="J51" s="2">
        <v>0.66666666666666674</v>
      </c>
      <c r="K51" s="2">
        <v>220.84400000000002</v>
      </c>
    </row>
    <row r="52" spans="1:11">
      <c r="A52" s="3" t="s">
        <v>18</v>
      </c>
      <c r="B52" s="3" t="s">
        <v>11</v>
      </c>
      <c r="C52" s="2">
        <v>19</v>
      </c>
      <c r="D52" s="2">
        <v>1</v>
      </c>
      <c r="E52" s="2">
        <v>39</v>
      </c>
      <c r="F52" s="2">
        <v>92</v>
      </c>
      <c r="G52" s="2">
        <v>0.59541984732824427</v>
      </c>
      <c r="H52" s="2">
        <v>3</v>
      </c>
      <c r="I52" s="2">
        <v>3</v>
      </c>
      <c r="J52" s="2">
        <v>1</v>
      </c>
      <c r="K52" s="2">
        <v>274.44300000000004</v>
      </c>
    </row>
    <row r="53" spans="1:11">
      <c r="A53" s="3" t="s">
        <v>18</v>
      </c>
      <c r="B53" s="3" t="s">
        <v>11</v>
      </c>
      <c r="C53" s="2">
        <v>20</v>
      </c>
      <c r="D53" s="2">
        <v>1</v>
      </c>
      <c r="E53" s="2">
        <v>60</v>
      </c>
      <c r="F53" s="2">
        <v>164</v>
      </c>
      <c r="G53" s="2">
        <v>0.5357142857142857</v>
      </c>
      <c r="H53" s="2">
        <v>3</v>
      </c>
      <c r="I53" s="2">
        <v>4</v>
      </c>
      <c r="J53" s="2">
        <v>0.85714285714285721</v>
      </c>
      <c r="K53" s="2">
        <v>214.39600000000002</v>
      </c>
    </row>
    <row r="54" spans="1:11">
      <c r="A54" s="3" t="s">
        <v>19</v>
      </c>
      <c r="B54" s="3" t="s">
        <v>11</v>
      </c>
      <c r="C54" s="2">
        <v>4</v>
      </c>
      <c r="D54" s="2">
        <v>0</v>
      </c>
      <c r="E54" s="2">
        <v>13</v>
      </c>
      <c r="F54" s="2">
        <v>152</v>
      </c>
      <c r="G54" s="2">
        <v>0.15757575757575759</v>
      </c>
      <c r="H54" s="2">
        <v>1</v>
      </c>
      <c r="I54" s="2">
        <v>3</v>
      </c>
      <c r="J54" s="2">
        <v>0.5</v>
      </c>
      <c r="K54" s="2">
        <v>126.13900000000001</v>
      </c>
    </row>
    <row r="55" spans="1:11">
      <c r="A55" s="3" t="s">
        <v>19</v>
      </c>
      <c r="B55" s="3" t="s">
        <v>11</v>
      </c>
      <c r="C55" s="2">
        <v>5</v>
      </c>
      <c r="D55" s="2">
        <v>0</v>
      </c>
      <c r="E55" s="2">
        <v>34</v>
      </c>
      <c r="F55" s="2">
        <v>114</v>
      </c>
      <c r="G55" s="2">
        <v>0.45945945945945943</v>
      </c>
      <c r="H55" s="2">
        <v>2</v>
      </c>
      <c r="I55" s="2">
        <v>3</v>
      </c>
      <c r="J55" s="2">
        <v>0.8</v>
      </c>
      <c r="K55" s="2">
        <v>165.63300000000001</v>
      </c>
    </row>
    <row r="56" spans="1:11">
      <c r="A56" s="3" t="s">
        <v>19</v>
      </c>
      <c r="B56" s="3" t="s">
        <v>11</v>
      </c>
      <c r="C56" s="2">
        <v>7</v>
      </c>
      <c r="D56" s="2">
        <v>0</v>
      </c>
      <c r="E56" s="2">
        <v>21</v>
      </c>
      <c r="F56" s="2">
        <v>172</v>
      </c>
      <c r="G56" s="2">
        <v>0.21761658031088082</v>
      </c>
      <c r="H56" s="2">
        <v>5</v>
      </c>
      <c r="I56" s="2">
        <v>4</v>
      </c>
      <c r="J56" s="2">
        <v>1.1111111111111112</v>
      </c>
      <c r="K56" s="2">
        <v>66.495000000000005</v>
      </c>
    </row>
    <row r="57" spans="1:11">
      <c r="A57" s="3" t="s">
        <v>19</v>
      </c>
      <c r="B57" s="3" t="s">
        <v>11</v>
      </c>
      <c r="C57" s="2">
        <v>8</v>
      </c>
      <c r="D57" s="2">
        <v>0</v>
      </c>
      <c r="E57" s="2">
        <v>0</v>
      </c>
      <c r="F57" s="2">
        <v>111</v>
      </c>
      <c r="G57" s="2">
        <v>0</v>
      </c>
      <c r="H57" s="2">
        <v>0</v>
      </c>
      <c r="I57" s="2">
        <v>2</v>
      </c>
      <c r="J57" s="2">
        <v>0</v>
      </c>
      <c r="K57" s="2">
        <v>109.61600000000001</v>
      </c>
    </row>
    <row r="58" spans="1:11">
      <c r="A58" s="3" t="s">
        <v>19</v>
      </c>
      <c r="B58" s="3" t="s">
        <v>11</v>
      </c>
      <c r="C58" s="2">
        <v>10</v>
      </c>
      <c r="D58" s="2">
        <v>0</v>
      </c>
      <c r="E58" s="2">
        <v>41</v>
      </c>
      <c r="F58" s="2">
        <v>79</v>
      </c>
      <c r="G58" s="2">
        <v>0.68333333333333335</v>
      </c>
      <c r="H58" s="2">
        <v>2</v>
      </c>
      <c r="I58" s="2">
        <v>1</v>
      </c>
      <c r="J58" s="2">
        <v>1.3333333333333333</v>
      </c>
      <c r="K58" s="2">
        <v>244.21800000000002</v>
      </c>
    </row>
    <row r="59" spans="1:11">
      <c r="A59" s="3" t="s">
        <v>19</v>
      </c>
      <c r="B59" s="3" t="s">
        <v>11</v>
      </c>
      <c r="C59" s="2">
        <v>20</v>
      </c>
      <c r="D59" s="2">
        <v>0</v>
      </c>
      <c r="E59" s="2">
        <v>11</v>
      </c>
      <c r="F59" s="2">
        <v>21</v>
      </c>
      <c r="G59" s="2">
        <v>0.6875</v>
      </c>
      <c r="H59" s="2">
        <v>1</v>
      </c>
      <c r="I59" s="2">
        <v>3</v>
      </c>
      <c r="J59" s="2">
        <v>0.5</v>
      </c>
      <c r="K59" s="2">
        <v>20.956000000000003</v>
      </c>
    </row>
    <row r="60" spans="1:11">
      <c r="A60" s="3" t="s">
        <v>19</v>
      </c>
      <c r="B60" s="3" t="s">
        <v>11</v>
      </c>
      <c r="C60" s="2">
        <v>21</v>
      </c>
      <c r="D60" s="2">
        <v>0</v>
      </c>
      <c r="E60" s="2">
        <v>14</v>
      </c>
      <c r="F60" s="2">
        <v>27</v>
      </c>
      <c r="G60" s="2">
        <v>0.68292682926829262</v>
      </c>
      <c r="H60" s="2">
        <v>2</v>
      </c>
      <c r="I60" s="2">
        <v>3</v>
      </c>
      <c r="J60" s="2">
        <v>0.8</v>
      </c>
      <c r="K60" s="2">
        <v>17.329000000000001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4D28-11C6-41A9-B6EB-3074135E7531}">
  <dimension ref="A1:J96"/>
  <sheetViews>
    <sheetView topLeftCell="A73" workbookViewId="0">
      <selection activeCell="M17" sqref="A1:XFD1048576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74</v>
      </c>
      <c r="E2">
        <v>0.40317336795650199</v>
      </c>
      <c r="F2">
        <f>D2*E2</f>
        <v>29.834829228781146</v>
      </c>
      <c r="G2">
        <v>21.25</v>
      </c>
      <c r="H2">
        <f>F2/G2</f>
        <v>1.4039919637073481</v>
      </c>
      <c r="I2">
        <v>350</v>
      </c>
      <c r="J2">
        <f>I2*E2</f>
        <v>141.1106787847757</v>
      </c>
    </row>
    <row r="3" spans="1:10">
      <c r="A3" t="s">
        <v>10</v>
      </c>
      <c r="B3" t="s">
        <v>11</v>
      </c>
      <c r="C3">
        <v>2</v>
      </c>
      <c r="D3">
        <v>90</v>
      </c>
      <c r="E3">
        <v>0.40317336795650199</v>
      </c>
      <c r="F3">
        <f>D3*E3</f>
        <v>36.285603116085177</v>
      </c>
      <c r="G3">
        <v>21.25</v>
      </c>
      <c r="H3">
        <f>F3/G3</f>
        <v>1.7075577936981259</v>
      </c>
      <c r="I3">
        <v>405</v>
      </c>
      <c r="J3">
        <f>I3*E3</f>
        <v>163.28521402238331</v>
      </c>
    </row>
    <row r="4" spans="1:10">
      <c r="A4" t="s">
        <v>10</v>
      </c>
      <c r="B4" t="s">
        <v>11</v>
      </c>
      <c r="C4">
        <v>3</v>
      </c>
      <c r="D4">
        <v>66</v>
      </c>
      <c r="E4">
        <v>0.40317336795650199</v>
      </c>
      <c r="F4">
        <f t="shared" ref="F4:F15" si="0">D4*E4</f>
        <v>26.609442285129131</v>
      </c>
      <c r="G4">
        <v>21.25</v>
      </c>
      <c r="H4">
        <f t="shared" ref="H4:H15" si="1">F4/G4</f>
        <v>1.252209048711959</v>
      </c>
      <c r="I4">
        <v>139.27000000000001</v>
      </c>
      <c r="J4">
        <f t="shared" ref="J4:J15" si="2">I4*E4</f>
        <v>56.149954955302036</v>
      </c>
    </row>
    <row r="5" spans="1:10">
      <c r="A5" t="s">
        <v>10</v>
      </c>
      <c r="B5" t="s">
        <v>11</v>
      </c>
      <c r="C5">
        <v>4</v>
      </c>
      <c r="D5">
        <v>130</v>
      </c>
      <c r="E5">
        <v>0.40317336795650199</v>
      </c>
      <c r="F5">
        <f t="shared" si="0"/>
        <v>52.412537834345258</v>
      </c>
      <c r="G5">
        <v>21.25</v>
      </c>
      <c r="H5">
        <f t="shared" si="1"/>
        <v>2.4664723686750709</v>
      </c>
      <c r="I5">
        <v>228</v>
      </c>
      <c r="J5">
        <f t="shared" si="2"/>
        <v>91.923527894082454</v>
      </c>
    </row>
    <row r="6" spans="1:10">
      <c r="A6" t="s">
        <v>10</v>
      </c>
      <c r="B6" t="s">
        <v>11</v>
      </c>
      <c r="C6">
        <v>5</v>
      </c>
      <c r="D6">
        <v>62</v>
      </c>
      <c r="E6">
        <v>0.40317336795650199</v>
      </c>
      <c r="F6">
        <f t="shared" si="0"/>
        <v>24.996748813303125</v>
      </c>
      <c r="G6">
        <v>21.25</v>
      </c>
      <c r="H6">
        <f t="shared" si="1"/>
        <v>1.1763175912142647</v>
      </c>
      <c r="I6">
        <v>558</v>
      </c>
      <c r="J6">
        <f t="shared" si="2"/>
        <v>224.97073931972812</v>
      </c>
    </row>
    <row r="7" spans="1:10">
      <c r="A7" t="s">
        <v>10</v>
      </c>
      <c r="B7" t="s">
        <v>11</v>
      </c>
      <c r="C7">
        <v>6</v>
      </c>
      <c r="D7">
        <v>56</v>
      </c>
      <c r="E7">
        <v>0.40317336795650199</v>
      </c>
      <c r="F7">
        <f t="shared" si="0"/>
        <v>22.577708605564112</v>
      </c>
      <c r="G7">
        <v>21.25</v>
      </c>
      <c r="H7">
        <f t="shared" si="1"/>
        <v>1.062480404967723</v>
      </c>
      <c r="I7">
        <v>628.14300000000003</v>
      </c>
      <c r="J7">
        <f t="shared" si="2"/>
        <v>253.25052886830105</v>
      </c>
    </row>
    <row r="10" spans="1:10">
      <c r="A10" t="s">
        <v>12</v>
      </c>
      <c r="B10" t="s">
        <v>13</v>
      </c>
      <c r="C10">
        <v>1</v>
      </c>
      <c r="D10">
        <v>35</v>
      </c>
      <c r="E10">
        <v>0.40317336795650199</v>
      </c>
      <c r="F10">
        <f t="shared" si="0"/>
        <v>14.11106787847757</v>
      </c>
      <c r="G10">
        <v>24.5</v>
      </c>
      <c r="H10">
        <f t="shared" si="1"/>
        <v>0.57596195422357432</v>
      </c>
      <c r="I10">
        <v>492</v>
      </c>
      <c r="J10">
        <f t="shared" si="2"/>
        <v>198.36129703459898</v>
      </c>
    </row>
    <row r="11" spans="1:10">
      <c r="A11" t="s">
        <v>12</v>
      </c>
      <c r="B11" t="s">
        <v>13</v>
      </c>
      <c r="C11">
        <v>2</v>
      </c>
      <c r="D11">
        <v>85</v>
      </c>
      <c r="E11">
        <v>0.40317336795650199</v>
      </c>
      <c r="F11">
        <f t="shared" si="0"/>
        <v>34.269736276302666</v>
      </c>
      <c r="G11">
        <v>24.5</v>
      </c>
      <c r="H11">
        <f t="shared" si="1"/>
        <v>1.3987647459715373</v>
      </c>
      <c r="I11">
        <v>209</v>
      </c>
      <c r="J11">
        <f t="shared" si="2"/>
        <v>84.263233902908922</v>
      </c>
    </row>
    <row r="12" spans="1:10">
      <c r="A12" t="s">
        <v>12</v>
      </c>
      <c r="B12" t="s">
        <v>13</v>
      </c>
      <c r="C12">
        <v>3</v>
      </c>
      <c r="D12">
        <v>53</v>
      </c>
      <c r="E12">
        <v>0.40317336795650199</v>
      </c>
      <c r="F12">
        <f t="shared" si="0"/>
        <v>21.368188501694604</v>
      </c>
      <c r="G12">
        <v>24.5</v>
      </c>
      <c r="H12">
        <f t="shared" si="1"/>
        <v>0.87217095925284094</v>
      </c>
      <c r="I12">
        <v>413</v>
      </c>
      <c r="J12">
        <f t="shared" si="2"/>
        <v>166.51060096603533</v>
      </c>
    </row>
    <row r="13" spans="1:10">
      <c r="A13" t="s">
        <v>12</v>
      </c>
      <c r="B13" t="s">
        <v>13</v>
      </c>
      <c r="C13">
        <v>4</v>
      </c>
      <c r="D13">
        <v>26</v>
      </c>
      <c r="E13">
        <v>0.40317336795650199</v>
      </c>
      <c r="F13">
        <f t="shared" si="0"/>
        <v>10.482507566869051</v>
      </c>
      <c r="G13">
        <v>24.5</v>
      </c>
      <c r="H13">
        <f t="shared" si="1"/>
        <v>0.42785745170894085</v>
      </c>
      <c r="I13">
        <v>657</v>
      </c>
      <c r="J13">
        <f t="shared" si="2"/>
        <v>264.88490274742179</v>
      </c>
    </row>
    <row r="14" spans="1:10">
      <c r="A14" t="s">
        <v>12</v>
      </c>
      <c r="B14" t="s">
        <v>13</v>
      </c>
      <c r="C14">
        <v>5</v>
      </c>
      <c r="D14">
        <v>63</v>
      </c>
      <c r="E14">
        <v>0.40317336795650199</v>
      </c>
      <c r="F14">
        <f t="shared" si="0"/>
        <v>25.399922181259626</v>
      </c>
      <c r="G14">
        <v>24.5</v>
      </c>
      <c r="H14">
        <f t="shared" si="1"/>
        <v>1.0367315176024336</v>
      </c>
      <c r="I14">
        <v>393</v>
      </c>
      <c r="J14">
        <f t="shared" si="2"/>
        <v>158.44713360690528</v>
      </c>
    </row>
    <row r="15" spans="1:10">
      <c r="A15" t="s">
        <v>12</v>
      </c>
      <c r="B15" t="s">
        <v>13</v>
      </c>
      <c r="C15">
        <v>6</v>
      </c>
      <c r="D15">
        <v>61</v>
      </c>
      <c r="E15">
        <v>0.40317336795650199</v>
      </c>
      <c r="F15">
        <f t="shared" si="0"/>
        <v>24.593575445346623</v>
      </c>
      <c r="G15">
        <v>24.5</v>
      </c>
      <c r="H15">
        <f t="shared" si="1"/>
        <v>1.0038194059325152</v>
      </c>
      <c r="I15">
        <v>78</v>
      </c>
      <c r="J15">
        <f t="shared" si="2"/>
        <v>31.447522700607156</v>
      </c>
    </row>
    <row r="18" spans="1:10">
      <c r="A18" t="s">
        <v>14</v>
      </c>
      <c r="B18" t="s">
        <v>13</v>
      </c>
      <c r="C18">
        <v>1</v>
      </c>
      <c r="D18">
        <v>111</v>
      </c>
      <c r="E18">
        <v>0.40317336795650199</v>
      </c>
      <c r="F18">
        <f>D18*E18</f>
        <v>44.752243843171719</v>
      </c>
      <c r="G18">
        <v>19.5</v>
      </c>
      <c r="H18">
        <f>F18/G18</f>
        <v>2.294986863752396</v>
      </c>
      <c r="I18">
        <v>165</v>
      </c>
      <c r="J18">
        <f>I18*E18</f>
        <v>66.523605712822828</v>
      </c>
    </row>
    <row r="19" spans="1:10">
      <c r="A19" t="s">
        <v>14</v>
      </c>
      <c r="B19" t="s">
        <v>13</v>
      </c>
      <c r="C19">
        <v>2</v>
      </c>
      <c r="D19">
        <v>109</v>
      </c>
      <c r="E19">
        <v>0.40317336795650199</v>
      </c>
      <c r="F19">
        <f>D19*E19</f>
        <v>43.945897107258716</v>
      </c>
      <c r="G19">
        <v>19.5</v>
      </c>
      <c r="H19">
        <f>F19/G19</f>
        <v>2.2536357490901904</v>
      </c>
      <c r="I19">
        <v>192</v>
      </c>
      <c r="J19">
        <f>I19*E19</f>
        <v>77.409286647648386</v>
      </c>
    </row>
    <row r="20" spans="1:10">
      <c r="A20" t="s">
        <v>14</v>
      </c>
      <c r="B20" t="s">
        <v>13</v>
      </c>
      <c r="C20">
        <v>3</v>
      </c>
      <c r="D20">
        <v>53</v>
      </c>
      <c r="E20">
        <v>0.40317336795650199</v>
      </c>
      <c r="F20">
        <f t="shared" ref="F20:F23" si="3">D20*E20</f>
        <v>21.368188501694604</v>
      </c>
      <c r="G20">
        <v>19.5</v>
      </c>
      <c r="H20">
        <f t="shared" ref="H20:H23" si="4">F20/G20</f>
        <v>1.0958045385484412</v>
      </c>
      <c r="I20">
        <v>196</v>
      </c>
      <c r="J20">
        <f t="shared" ref="J20:J23" si="5">I20*E20</f>
        <v>79.021980119474392</v>
      </c>
    </row>
    <row r="21" spans="1:10">
      <c r="A21" t="s">
        <v>14</v>
      </c>
      <c r="B21" t="s">
        <v>13</v>
      </c>
      <c r="C21">
        <v>4</v>
      </c>
      <c r="D21">
        <v>62</v>
      </c>
      <c r="E21">
        <v>0.40317336795650199</v>
      </c>
      <c r="F21">
        <f t="shared" si="3"/>
        <v>24.996748813303125</v>
      </c>
      <c r="G21">
        <v>19.5</v>
      </c>
      <c r="H21">
        <f t="shared" si="4"/>
        <v>1.2818845545283655</v>
      </c>
      <c r="I21">
        <v>490</v>
      </c>
      <c r="J21">
        <f t="shared" si="5"/>
        <v>197.55495029868598</v>
      </c>
    </row>
    <row r="22" spans="1:10">
      <c r="A22" t="s">
        <v>14</v>
      </c>
      <c r="B22" t="s">
        <v>13</v>
      </c>
      <c r="C22">
        <v>5</v>
      </c>
      <c r="D22">
        <v>133</v>
      </c>
      <c r="E22">
        <v>0.40317336795650199</v>
      </c>
      <c r="F22">
        <f t="shared" si="3"/>
        <v>53.622057938214766</v>
      </c>
      <c r="G22">
        <v>19.5</v>
      </c>
      <c r="H22">
        <f t="shared" si="4"/>
        <v>2.7498491250366546</v>
      </c>
      <c r="I22">
        <v>25</v>
      </c>
      <c r="J22">
        <f t="shared" si="5"/>
        <v>10.07933419891255</v>
      </c>
    </row>
    <row r="23" spans="1:10">
      <c r="A23" t="s">
        <v>14</v>
      </c>
      <c r="B23" t="s">
        <v>13</v>
      </c>
      <c r="C23">
        <v>6</v>
      </c>
      <c r="D23">
        <v>43</v>
      </c>
      <c r="E23">
        <v>0.40317336795650199</v>
      </c>
      <c r="F23">
        <f t="shared" si="3"/>
        <v>17.336454822129586</v>
      </c>
      <c r="G23">
        <v>19.5</v>
      </c>
      <c r="H23">
        <f t="shared" si="4"/>
        <v>0.88904896523741461</v>
      </c>
      <c r="I23">
        <v>410</v>
      </c>
      <c r="J23">
        <f t="shared" si="5"/>
        <v>165.3010808621658</v>
      </c>
    </row>
    <row r="26" spans="1:10">
      <c r="A26" t="s">
        <v>15</v>
      </c>
      <c r="B26" t="s">
        <v>13</v>
      </c>
      <c r="C26">
        <v>1</v>
      </c>
      <c r="D26">
        <v>66</v>
      </c>
      <c r="E26">
        <v>0.40317336795650199</v>
      </c>
      <c r="F26">
        <f t="shared" ref="F26:F31" si="6">D26*E26</f>
        <v>26.609442285129131</v>
      </c>
      <c r="G26">
        <v>26.5</v>
      </c>
      <c r="H26">
        <f t="shared" ref="H26:H31" si="7">F26/G26</f>
        <v>1.0041298975520427</v>
      </c>
      <c r="I26">
        <v>180</v>
      </c>
      <c r="J26">
        <f t="shared" ref="J26:J31" si="8">I26*E26</f>
        <v>72.571206232170354</v>
      </c>
    </row>
    <row r="27" spans="1:10">
      <c r="A27" t="s">
        <v>15</v>
      </c>
      <c r="B27" t="s">
        <v>13</v>
      </c>
      <c r="C27">
        <v>2</v>
      </c>
      <c r="D27">
        <v>90</v>
      </c>
      <c r="E27">
        <v>0.40317336795650199</v>
      </c>
      <c r="F27">
        <f t="shared" si="6"/>
        <v>36.285603116085177</v>
      </c>
      <c r="G27">
        <v>26.5</v>
      </c>
      <c r="H27">
        <f t="shared" si="7"/>
        <v>1.3692680421164218</v>
      </c>
      <c r="I27">
        <v>438</v>
      </c>
      <c r="J27">
        <f t="shared" si="8"/>
        <v>176.58993516494786</v>
      </c>
    </row>
    <row r="28" spans="1:10">
      <c r="A28" t="s">
        <v>15</v>
      </c>
      <c r="B28" t="s">
        <v>13</v>
      </c>
      <c r="C28">
        <v>3</v>
      </c>
      <c r="D28">
        <v>166</v>
      </c>
      <c r="E28">
        <v>0.40317336795650199</v>
      </c>
      <c r="F28">
        <f t="shared" si="6"/>
        <v>66.926779080779326</v>
      </c>
      <c r="G28">
        <v>26.5</v>
      </c>
      <c r="H28">
        <f t="shared" si="7"/>
        <v>2.5255388332369555</v>
      </c>
      <c r="I28">
        <v>258</v>
      </c>
      <c r="J28">
        <f t="shared" si="8"/>
        <v>104.01872893277752</v>
      </c>
    </row>
    <row r="29" spans="1:10">
      <c r="A29" t="s">
        <v>15</v>
      </c>
      <c r="B29" t="s">
        <v>13</v>
      </c>
      <c r="C29">
        <v>4</v>
      </c>
      <c r="D29">
        <v>79</v>
      </c>
      <c r="E29">
        <v>0.40317336795650199</v>
      </c>
      <c r="F29">
        <f t="shared" si="6"/>
        <v>31.850696068563657</v>
      </c>
      <c r="G29">
        <v>26.5</v>
      </c>
      <c r="H29">
        <f t="shared" si="7"/>
        <v>1.2019130591910814</v>
      </c>
      <c r="I29">
        <v>235</v>
      </c>
      <c r="J29">
        <f t="shared" si="8"/>
        <v>94.745741469777968</v>
      </c>
    </row>
    <row r="30" spans="1:10">
      <c r="A30" t="s">
        <v>15</v>
      </c>
      <c r="B30" t="s">
        <v>13</v>
      </c>
      <c r="C30">
        <v>5</v>
      </c>
      <c r="D30">
        <v>100</v>
      </c>
      <c r="E30">
        <v>0.40317336795650199</v>
      </c>
      <c r="F30">
        <f t="shared" si="6"/>
        <v>40.317336795650199</v>
      </c>
      <c r="G30">
        <v>26.5</v>
      </c>
      <c r="H30">
        <f t="shared" si="7"/>
        <v>1.5214089356849132</v>
      </c>
      <c r="I30">
        <v>586</v>
      </c>
      <c r="J30">
        <f t="shared" si="8"/>
        <v>236.25959362251018</v>
      </c>
    </row>
    <row r="31" spans="1:10">
      <c r="A31" t="s">
        <v>15</v>
      </c>
      <c r="B31" t="s">
        <v>13</v>
      </c>
      <c r="C31">
        <v>6</v>
      </c>
      <c r="D31">
        <v>95</v>
      </c>
      <c r="E31">
        <v>0.40317336795650199</v>
      </c>
      <c r="F31">
        <f t="shared" si="6"/>
        <v>38.301469955867688</v>
      </c>
      <c r="G31">
        <v>26.5</v>
      </c>
      <c r="H31">
        <f t="shared" si="7"/>
        <v>1.4453384889006675</v>
      </c>
      <c r="I31">
        <v>480</v>
      </c>
      <c r="J31">
        <f t="shared" si="8"/>
        <v>193.52321661912094</v>
      </c>
    </row>
    <row r="34" spans="1:10">
      <c r="A34" t="s">
        <v>16</v>
      </c>
      <c r="B34" t="s">
        <v>11</v>
      </c>
      <c r="C34">
        <v>1</v>
      </c>
      <c r="D34">
        <v>63</v>
      </c>
      <c r="E34">
        <v>0.40317336795650199</v>
      </c>
      <c r="F34">
        <f>D34*E34</f>
        <v>25.399922181259626</v>
      </c>
      <c r="G34">
        <v>19</v>
      </c>
      <c r="H34">
        <f>F34/G34</f>
        <v>1.3368380095399803</v>
      </c>
      <c r="I34">
        <v>204</v>
      </c>
      <c r="J34">
        <f>I34*E34</f>
        <v>82.247367063126404</v>
      </c>
    </row>
    <row r="35" spans="1:10">
      <c r="A35" t="s">
        <v>16</v>
      </c>
      <c r="B35" t="s">
        <v>11</v>
      </c>
      <c r="C35">
        <v>2</v>
      </c>
      <c r="D35">
        <v>75</v>
      </c>
      <c r="E35">
        <v>0.40317336795650199</v>
      </c>
      <c r="F35">
        <f>D35*E35</f>
        <v>30.238002596737651</v>
      </c>
      <c r="G35">
        <v>19</v>
      </c>
      <c r="H35">
        <f>F35/G35</f>
        <v>1.5914738208809289</v>
      </c>
      <c r="I35">
        <v>223</v>
      </c>
      <c r="J35">
        <f>I35*E35</f>
        <v>89.90766105429995</v>
      </c>
    </row>
    <row r="36" spans="1:10">
      <c r="A36" t="s">
        <v>16</v>
      </c>
      <c r="B36" t="s">
        <v>11</v>
      </c>
      <c r="C36">
        <v>3</v>
      </c>
      <c r="D36">
        <v>84</v>
      </c>
      <c r="E36">
        <v>0.40317336795650199</v>
      </c>
      <c r="F36">
        <f t="shared" ref="F36:F39" si="9">D36*E36</f>
        <v>33.866562908346168</v>
      </c>
      <c r="G36">
        <v>19</v>
      </c>
      <c r="H36">
        <f t="shared" ref="H36:H39" si="10">F36/G36</f>
        <v>1.7824506793866404</v>
      </c>
      <c r="I36">
        <v>294</v>
      </c>
      <c r="J36">
        <f t="shared" ref="J36:J39" si="11">I36*E36</f>
        <v>118.53297017921159</v>
      </c>
    </row>
    <row r="37" spans="1:10">
      <c r="A37" t="s">
        <v>16</v>
      </c>
      <c r="B37" t="s">
        <v>11</v>
      </c>
      <c r="C37">
        <v>4</v>
      </c>
      <c r="D37">
        <v>90</v>
      </c>
      <c r="E37">
        <v>0.40317336795650199</v>
      </c>
      <c r="F37">
        <f t="shared" si="9"/>
        <v>36.285603116085177</v>
      </c>
      <c r="G37">
        <v>19</v>
      </c>
      <c r="H37">
        <f t="shared" si="10"/>
        <v>1.9097685850571147</v>
      </c>
      <c r="I37">
        <v>374</v>
      </c>
      <c r="J37">
        <f t="shared" si="11"/>
        <v>150.78683961573174</v>
      </c>
    </row>
    <row r="38" spans="1:10">
      <c r="A38" t="s">
        <v>16</v>
      </c>
      <c r="B38" t="s">
        <v>11</v>
      </c>
      <c r="C38">
        <v>5</v>
      </c>
      <c r="D38">
        <v>112</v>
      </c>
      <c r="E38">
        <v>0.40317336795650199</v>
      </c>
      <c r="F38">
        <f t="shared" si="9"/>
        <v>45.155417211128224</v>
      </c>
      <c r="G38">
        <v>19</v>
      </c>
      <c r="H38">
        <f t="shared" si="10"/>
        <v>2.376600905848854</v>
      </c>
      <c r="I38">
        <v>129</v>
      </c>
      <c r="J38">
        <f t="shared" si="11"/>
        <v>52.00936446638876</v>
      </c>
    </row>
    <row r="39" spans="1:10">
      <c r="A39" t="s">
        <v>16</v>
      </c>
      <c r="B39" t="s">
        <v>11</v>
      </c>
      <c r="C39">
        <v>6</v>
      </c>
      <c r="D39">
        <v>67</v>
      </c>
      <c r="E39">
        <v>0.40317336795650199</v>
      </c>
      <c r="F39">
        <f t="shared" si="9"/>
        <v>27.012615653085632</v>
      </c>
      <c r="G39">
        <v>19</v>
      </c>
      <c r="H39">
        <f t="shared" si="10"/>
        <v>1.4217166133202965</v>
      </c>
      <c r="I39">
        <v>504</v>
      </c>
      <c r="J39">
        <f t="shared" si="11"/>
        <v>203.19937745007701</v>
      </c>
    </row>
    <row r="42" spans="1:10">
      <c r="A42" t="s">
        <v>17</v>
      </c>
      <c r="B42" t="s">
        <v>11</v>
      </c>
      <c r="C42">
        <v>1</v>
      </c>
      <c r="D42">
        <v>56</v>
      </c>
      <c r="E42">
        <v>0.40317336795650199</v>
      </c>
      <c r="F42">
        <f t="shared" ref="F42:F96" si="12">D42*E42</f>
        <v>22.577708605564112</v>
      </c>
      <c r="G42">
        <v>22</v>
      </c>
      <c r="H42">
        <f t="shared" ref="H42:H96" si="13">F42/G42</f>
        <v>1.026259482071096</v>
      </c>
      <c r="I42">
        <v>216</v>
      </c>
      <c r="J42">
        <f t="shared" ref="J42:J96" si="14">I42*E42</f>
        <v>87.085447478604436</v>
      </c>
    </row>
    <row r="43" spans="1:10">
      <c r="A43" t="s">
        <v>17</v>
      </c>
      <c r="B43" t="s">
        <v>11</v>
      </c>
      <c r="C43">
        <v>2</v>
      </c>
      <c r="D43">
        <v>77</v>
      </c>
      <c r="E43">
        <v>0.40317336795650199</v>
      </c>
      <c r="F43">
        <f t="shared" si="12"/>
        <v>31.044349332650654</v>
      </c>
      <c r="G43">
        <v>22</v>
      </c>
      <c r="H43">
        <f t="shared" si="13"/>
        <v>1.411106787847757</v>
      </c>
      <c r="I43">
        <v>194</v>
      </c>
      <c r="J43">
        <f t="shared" si="14"/>
        <v>78.215633383561382</v>
      </c>
    </row>
    <row r="44" spans="1:10">
      <c r="A44" t="s">
        <v>17</v>
      </c>
      <c r="B44" t="s">
        <v>11</v>
      </c>
      <c r="C44">
        <v>3</v>
      </c>
      <c r="D44">
        <v>44</v>
      </c>
      <c r="E44">
        <v>0.40317336795650199</v>
      </c>
      <c r="F44">
        <f t="shared" si="12"/>
        <v>17.739628190086087</v>
      </c>
      <c r="G44">
        <v>22</v>
      </c>
      <c r="H44">
        <f t="shared" si="13"/>
        <v>0.80634673591300399</v>
      </c>
      <c r="I44">
        <v>78</v>
      </c>
      <c r="J44">
        <f t="shared" si="14"/>
        <v>31.447522700607156</v>
      </c>
    </row>
    <row r="45" spans="1:10">
      <c r="A45" t="s">
        <v>17</v>
      </c>
      <c r="B45" t="s">
        <v>11</v>
      </c>
      <c r="C45">
        <v>4</v>
      </c>
      <c r="D45">
        <v>88</v>
      </c>
      <c r="E45">
        <v>0.40317336795650199</v>
      </c>
      <c r="F45">
        <f t="shared" si="12"/>
        <v>35.479256380172174</v>
      </c>
      <c r="G45">
        <v>22</v>
      </c>
      <c r="H45">
        <f t="shared" si="13"/>
        <v>1.612693471826008</v>
      </c>
      <c r="I45">
        <v>46</v>
      </c>
      <c r="J45">
        <f t="shared" si="14"/>
        <v>18.54597492599909</v>
      </c>
    </row>
    <row r="46" spans="1:10">
      <c r="A46" t="s">
        <v>17</v>
      </c>
      <c r="B46" t="s">
        <v>11</v>
      </c>
      <c r="C46">
        <v>5</v>
      </c>
      <c r="D46">
        <v>64</v>
      </c>
      <c r="E46">
        <v>0.40317336795650199</v>
      </c>
      <c r="F46">
        <f t="shared" si="12"/>
        <v>25.803095549216128</v>
      </c>
      <c r="G46">
        <v>22</v>
      </c>
      <c r="H46">
        <f t="shared" si="13"/>
        <v>1.172867979509824</v>
      </c>
      <c r="I46">
        <v>21</v>
      </c>
      <c r="J46">
        <f t="shared" si="14"/>
        <v>8.466640727086542</v>
      </c>
    </row>
    <row r="47" spans="1:10">
      <c r="A47" t="s">
        <v>17</v>
      </c>
      <c r="B47" t="s">
        <v>11</v>
      </c>
      <c r="C47">
        <v>6</v>
      </c>
      <c r="D47">
        <v>62</v>
      </c>
      <c r="E47">
        <v>0.40317336795650199</v>
      </c>
      <c r="F47">
        <f t="shared" si="12"/>
        <v>24.996748813303125</v>
      </c>
      <c r="G47">
        <v>22</v>
      </c>
      <c r="H47">
        <f t="shared" si="13"/>
        <v>1.136215855150142</v>
      </c>
      <c r="I47">
        <v>80</v>
      </c>
      <c r="J47">
        <f t="shared" si="14"/>
        <v>32.253869436520162</v>
      </c>
    </row>
    <row r="48" spans="1:10">
      <c r="E48">
        <v>0.40317336795650199</v>
      </c>
      <c r="F48">
        <f t="shared" si="12"/>
        <v>0</v>
      </c>
      <c r="H48" t="e">
        <f t="shared" si="13"/>
        <v>#DIV/0!</v>
      </c>
      <c r="J48">
        <f t="shared" si="14"/>
        <v>0</v>
      </c>
    </row>
    <row r="49" spans="1:10">
      <c r="A49" t="s">
        <v>18</v>
      </c>
      <c r="B49" t="s">
        <v>11</v>
      </c>
      <c r="C49">
        <v>1</v>
      </c>
      <c r="D49">
        <v>78</v>
      </c>
      <c r="E49">
        <v>0.40317336795650199</v>
      </c>
      <c r="F49">
        <f t="shared" si="12"/>
        <v>31.447522700607156</v>
      </c>
      <c r="G49">
        <v>23.5</v>
      </c>
      <c r="H49">
        <f t="shared" si="13"/>
        <v>1.3381924553449853</v>
      </c>
      <c r="I49">
        <v>184</v>
      </c>
      <c r="J49">
        <f t="shared" si="14"/>
        <v>74.18389970399636</v>
      </c>
    </row>
    <row r="50" spans="1:10">
      <c r="A50" t="s">
        <v>18</v>
      </c>
      <c r="B50" t="s">
        <v>11</v>
      </c>
      <c r="C50">
        <v>2</v>
      </c>
      <c r="D50">
        <v>114</v>
      </c>
      <c r="E50">
        <v>0.40317336795650199</v>
      </c>
      <c r="F50">
        <f t="shared" si="12"/>
        <v>45.961763947041227</v>
      </c>
      <c r="G50">
        <v>23.5</v>
      </c>
      <c r="H50">
        <f t="shared" si="13"/>
        <v>1.9558197424272863</v>
      </c>
      <c r="I50">
        <v>292</v>
      </c>
      <c r="J50">
        <f t="shared" si="14"/>
        <v>117.72662344329858</v>
      </c>
    </row>
    <row r="51" spans="1:10">
      <c r="A51" t="s">
        <v>18</v>
      </c>
      <c r="B51" t="s">
        <v>11</v>
      </c>
      <c r="C51">
        <v>3</v>
      </c>
      <c r="D51">
        <v>127</v>
      </c>
      <c r="E51">
        <v>0.40317336795650199</v>
      </c>
      <c r="F51">
        <f t="shared" si="12"/>
        <v>51.20301773047575</v>
      </c>
      <c r="G51">
        <v>23.5</v>
      </c>
      <c r="H51">
        <f t="shared" si="13"/>
        <v>2.1788518183181171</v>
      </c>
      <c r="I51">
        <v>177</v>
      </c>
      <c r="J51">
        <f t="shared" si="14"/>
        <v>71.361686128300846</v>
      </c>
    </row>
    <row r="52" spans="1:10">
      <c r="A52" t="s">
        <v>18</v>
      </c>
      <c r="B52" t="s">
        <v>11</v>
      </c>
      <c r="C52">
        <v>4</v>
      </c>
      <c r="D52">
        <v>101</v>
      </c>
      <c r="E52">
        <v>0.40317336795650199</v>
      </c>
      <c r="F52">
        <f t="shared" si="12"/>
        <v>40.720510163606704</v>
      </c>
      <c r="G52">
        <v>23.5</v>
      </c>
      <c r="H52">
        <f t="shared" si="13"/>
        <v>1.7327876665364554</v>
      </c>
      <c r="I52">
        <v>232</v>
      </c>
      <c r="J52">
        <f t="shared" si="14"/>
        <v>93.53622136590846</v>
      </c>
    </row>
    <row r="53" spans="1:10">
      <c r="A53" t="s">
        <v>18</v>
      </c>
      <c r="B53" t="s">
        <v>11</v>
      </c>
      <c r="C53">
        <v>5</v>
      </c>
      <c r="D53">
        <v>86</v>
      </c>
      <c r="E53">
        <v>0.40317336795650199</v>
      </c>
      <c r="F53">
        <f t="shared" si="12"/>
        <v>34.672909644259171</v>
      </c>
      <c r="G53">
        <v>23.5</v>
      </c>
      <c r="H53">
        <f t="shared" si="13"/>
        <v>1.4754429635854966</v>
      </c>
      <c r="I53">
        <v>88</v>
      </c>
      <c r="J53">
        <f t="shared" si="14"/>
        <v>35.479256380172174</v>
      </c>
    </row>
    <row r="54" spans="1:10">
      <c r="A54" t="s">
        <v>18</v>
      </c>
      <c r="B54" t="s">
        <v>11</v>
      </c>
      <c r="C54">
        <v>6</v>
      </c>
      <c r="D54">
        <v>88</v>
      </c>
      <c r="E54">
        <v>0.40317336795650199</v>
      </c>
      <c r="F54">
        <f t="shared" si="12"/>
        <v>35.479256380172174</v>
      </c>
      <c r="G54">
        <v>23.5</v>
      </c>
      <c r="H54">
        <f t="shared" si="13"/>
        <v>1.5097555906456244</v>
      </c>
      <c r="I54">
        <v>76</v>
      </c>
      <c r="J54">
        <f t="shared" si="14"/>
        <v>30.641175964694153</v>
      </c>
    </row>
    <row r="55" spans="1:10">
      <c r="E55">
        <v>0.40317336795650199</v>
      </c>
      <c r="F55">
        <f t="shared" si="12"/>
        <v>0</v>
      </c>
      <c r="H55" t="e">
        <f t="shared" si="13"/>
        <v>#DIV/0!</v>
      </c>
      <c r="J55">
        <f t="shared" si="14"/>
        <v>0</v>
      </c>
    </row>
    <row r="56" spans="1:10">
      <c r="A56" t="s">
        <v>19</v>
      </c>
      <c r="B56" t="s">
        <v>11</v>
      </c>
      <c r="C56">
        <v>1</v>
      </c>
      <c r="D56">
        <v>83</v>
      </c>
      <c r="E56">
        <v>0.40317336795650199</v>
      </c>
      <c r="F56">
        <f t="shared" si="12"/>
        <v>33.463389540389663</v>
      </c>
      <c r="G56">
        <v>27.33</v>
      </c>
      <c r="H56">
        <f t="shared" si="13"/>
        <v>1.2244196685104158</v>
      </c>
      <c r="I56">
        <v>67</v>
      </c>
      <c r="J56">
        <f t="shared" si="14"/>
        <v>27.012615653085632</v>
      </c>
    </row>
    <row r="57" spans="1:10">
      <c r="A57" t="s">
        <v>19</v>
      </c>
      <c r="B57" t="s">
        <v>11</v>
      </c>
      <c r="C57">
        <v>2</v>
      </c>
      <c r="D57">
        <v>67</v>
      </c>
      <c r="E57">
        <v>0.40317336795650199</v>
      </c>
      <c r="F57">
        <f t="shared" si="12"/>
        <v>27.012615653085632</v>
      </c>
      <c r="G57">
        <v>27.33</v>
      </c>
      <c r="H57">
        <f t="shared" si="13"/>
        <v>0.98838696132768511</v>
      </c>
      <c r="I57">
        <v>143</v>
      </c>
      <c r="J57">
        <f t="shared" si="14"/>
        <v>57.653791617779788</v>
      </c>
    </row>
    <row r="58" spans="1:10">
      <c r="A58" t="s">
        <v>19</v>
      </c>
      <c r="B58" t="s">
        <v>11</v>
      </c>
      <c r="C58">
        <v>3</v>
      </c>
      <c r="D58">
        <v>82</v>
      </c>
      <c r="E58">
        <v>0.40317336795650199</v>
      </c>
      <c r="F58">
        <f t="shared" si="12"/>
        <v>33.060216172433165</v>
      </c>
      <c r="G58">
        <v>27.33</v>
      </c>
      <c r="H58">
        <f t="shared" si="13"/>
        <v>1.2096676243114952</v>
      </c>
      <c r="I58">
        <v>199</v>
      </c>
      <c r="J58">
        <f t="shared" si="14"/>
        <v>80.2315002233439</v>
      </c>
    </row>
    <row r="59" spans="1:10">
      <c r="A59" t="s">
        <v>19</v>
      </c>
      <c r="B59" t="s">
        <v>11</v>
      </c>
      <c r="C59">
        <v>4</v>
      </c>
      <c r="D59">
        <v>73</v>
      </c>
      <c r="E59">
        <v>0.40317336795650199</v>
      </c>
      <c r="F59">
        <f t="shared" si="12"/>
        <v>29.431655860824645</v>
      </c>
      <c r="G59">
        <v>27.33</v>
      </c>
      <c r="H59">
        <f t="shared" si="13"/>
        <v>1.0768992265212092</v>
      </c>
      <c r="I59">
        <v>319</v>
      </c>
      <c r="J59">
        <f t="shared" si="14"/>
        <v>128.61230437812412</v>
      </c>
    </row>
    <row r="60" spans="1:10">
      <c r="A60" t="s">
        <v>19</v>
      </c>
      <c r="B60" t="s">
        <v>11</v>
      </c>
      <c r="C60">
        <v>5</v>
      </c>
      <c r="D60">
        <v>75</v>
      </c>
      <c r="E60">
        <v>0.40317336795650199</v>
      </c>
      <c r="F60">
        <f t="shared" si="12"/>
        <v>30.238002596737651</v>
      </c>
      <c r="G60">
        <v>27.33</v>
      </c>
      <c r="H60">
        <f t="shared" si="13"/>
        <v>1.1064033149190506</v>
      </c>
      <c r="I60">
        <v>399</v>
      </c>
      <c r="J60">
        <f t="shared" si="14"/>
        <v>160.8661738146443</v>
      </c>
    </row>
    <row r="61" spans="1:10">
      <c r="A61" t="s">
        <v>19</v>
      </c>
      <c r="B61" t="s">
        <v>11</v>
      </c>
      <c r="C61">
        <v>6</v>
      </c>
      <c r="E61">
        <v>0.40317336795650199</v>
      </c>
      <c r="F61">
        <f t="shared" si="12"/>
        <v>0</v>
      </c>
      <c r="G61">
        <v>27.33</v>
      </c>
      <c r="H61">
        <f t="shared" si="13"/>
        <v>0</v>
      </c>
      <c r="J61">
        <f t="shared" si="14"/>
        <v>0</v>
      </c>
    </row>
    <row r="62" spans="1:10">
      <c r="E62">
        <v>0.40317336795650199</v>
      </c>
      <c r="F62">
        <f t="shared" si="12"/>
        <v>0</v>
      </c>
      <c r="H62" t="e">
        <f t="shared" si="13"/>
        <v>#DIV/0!</v>
      </c>
      <c r="J62">
        <f t="shared" si="14"/>
        <v>0</v>
      </c>
    </row>
    <row r="63" spans="1:10">
      <c r="A63" t="s">
        <v>20</v>
      </c>
      <c r="B63" t="s">
        <v>13</v>
      </c>
      <c r="C63">
        <v>1</v>
      </c>
      <c r="E63">
        <v>0.40317336795650199</v>
      </c>
      <c r="F63">
        <f t="shared" si="12"/>
        <v>0</v>
      </c>
      <c r="H63" t="e">
        <f t="shared" si="13"/>
        <v>#DIV/0!</v>
      </c>
      <c r="J63">
        <f t="shared" si="14"/>
        <v>0</v>
      </c>
    </row>
    <row r="64" spans="1:10">
      <c r="A64" t="s">
        <v>20</v>
      </c>
      <c r="B64" t="s">
        <v>13</v>
      </c>
      <c r="C64">
        <v>2</v>
      </c>
      <c r="E64">
        <v>0.40317336795650199</v>
      </c>
      <c r="F64">
        <f t="shared" si="12"/>
        <v>0</v>
      </c>
      <c r="H64" t="e">
        <f t="shared" si="13"/>
        <v>#DIV/0!</v>
      </c>
      <c r="J64">
        <f t="shared" si="14"/>
        <v>0</v>
      </c>
    </row>
    <row r="65" spans="1:10">
      <c r="A65" t="s">
        <v>20</v>
      </c>
      <c r="B65" t="s">
        <v>13</v>
      </c>
      <c r="C65">
        <v>3</v>
      </c>
      <c r="E65">
        <v>0.40317336795650199</v>
      </c>
      <c r="F65">
        <f t="shared" si="12"/>
        <v>0</v>
      </c>
      <c r="H65" t="e">
        <f t="shared" si="13"/>
        <v>#DIV/0!</v>
      </c>
      <c r="J65">
        <f t="shared" si="14"/>
        <v>0</v>
      </c>
    </row>
    <row r="66" spans="1:10">
      <c r="A66" t="s">
        <v>20</v>
      </c>
      <c r="B66" t="s">
        <v>13</v>
      </c>
      <c r="C66">
        <v>4</v>
      </c>
      <c r="E66">
        <v>0.40317336795650199</v>
      </c>
      <c r="F66">
        <f t="shared" si="12"/>
        <v>0</v>
      </c>
      <c r="H66" t="e">
        <f t="shared" si="13"/>
        <v>#DIV/0!</v>
      </c>
      <c r="J66">
        <f t="shared" si="14"/>
        <v>0</v>
      </c>
    </row>
    <row r="67" spans="1:10">
      <c r="A67" t="s">
        <v>20</v>
      </c>
      <c r="B67" t="s">
        <v>13</v>
      </c>
      <c r="C67">
        <v>5</v>
      </c>
      <c r="E67">
        <v>0.40317336795650199</v>
      </c>
      <c r="F67">
        <f t="shared" si="12"/>
        <v>0</v>
      </c>
      <c r="H67" t="e">
        <f t="shared" si="13"/>
        <v>#DIV/0!</v>
      </c>
      <c r="J67">
        <f t="shared" si="14"/>
        <v>0</v>
      </c>
    </row>
    <row r="68" spans="1:10">
      <c r="A68" t="s">
        <v>20</v>
      </c>
      <c r="B68" t="s">
        <v>13</v>
      </c>
      <c r="C68">
        <v>6</v>
      </c>
      <c r="E68">
        <v>0.40317336795650199</v>
      </c>
      <c r="F68">
        <f t="shared" si="12"/>
        <v>0</v>
      </c>
      <c r="H68" t="e">
        <f t="shared" si="13"/>
        <v>#DIV/0!</v>
      </c>
      <c r="J68">
        <f t="shared" si="14"/>
        <v>0</v>
      </c>
    </row>
    <row r="69" spans="1:10">
      <c r="E69">
        <v>0.40317336795650199</v>
      </c>
      <c r="F69">
        <f t="shared" si="12"/>
        <v>0</v>
      </c>
      <c r="H69" t="e">
        <f t="shared" si="13"/>
        <v>#DIV/0!</v>
      </c>
      <c r="J69">
        <f t="shared" si="14"/>
        <v>0</v>
      </c>
    </row>
    <row r="70" spans="1:10">
      <c r="A70" t="s">
        <v>21</v>
      </c>
      <c r="B70" t="s">
        <v>13</v>
      </c>
      <c r="C70">
        <v>1</v>
      </c>
      <c r="D70">
        <v>59</v>
      </c>
      <c r="E70">
        <v>0.40317336795650199</v>
      </c>
      <c r="F70">
        <f t="shared" si="12"/>
        <v>23.787228709433617</v>
      </c>
      <c r="G70">
        <v>21.43</v>
      </c>
      <c r="H70">
        <f t="shared" si="13"/>
        <v>1.1099966733286801</v>
      </c>
      <c r="I70">
        <v>109</v>
      </c>
      <c r="J70">
        <f t="shared" si="14"/>
        <v>43.945897107258716</v>
      </c>
    </row>
    <row r="71" spans="1:10">
      <c r="A71" t="s">
        <v>21</v>
      </c>
      <c r="B71" t="s">
        <v>13</v>
      </c>
      <c r="C71">
        <v>2</v>
      </c>
      <c r="D71">
        <v>64</v>
      </c>
      <c r="E71">
        <v>0.40317336795650199</v>
      </c>
      <c r="F71">
        <f t="shared" si="12"/>
        <v>25.803095549216128</v>
      </c>
      <c r="G71">
        <v>21.43</v>
      </c>
      <c r="H71">
        <f t="shared" si="13"/>
        <v>1.2040641880175516</v>
      </c>
      <c r="I71">
        <v>125</v>
      </c>
      <c r="J71">
        <f t="shared" si="14"/>
        <v>50.396670994562747</v>
      </c>
    </row>
    <row r="72" spans="1:10">
      <c r="A72" t="s">
        <v>21</v>
      </c>
      <c r="B72" t="s">
        <v>13</v>
      </c>
      <c r="C72">
        <v>3</v>
      </c>
      <c r="D72">
        <v>42</v>
      </c>
      <c r="E72">
        <v>0.40317336795650199</v>
      </c>
      <c r="F72">
        <f t="shared" si="12"/>
        <v>16.933281454173084</v>
      </c>
      <c r="G72">
        <v>21.43</v>
      </c>
      <c r="H72">
        <f t="shared" si="13"/>
        <v>0.79016712338651818</v>
      </c>
      <c r="I72">
        <v>509</v>
      </c>
      <c r="J72">
        <f t="shared" si="14"/>
        <v>205.21524428985953</v>
      </c>
    </row>
    <row r="73" spans="1:10">
      <c r="A73" t="s">
        <v>21</v>
      </c>
      <c r="B73" t="s">
        <v>13</v>
      </c>
      <c r="C73">
        <v>4</v>
      </c>
      <c r="D73">
        <v>35</v>
      </c>
      <c r="E73">
        <v>0.40317336795650199</v>
      </c>
      <c r="F73">
        <f t="shared" si="12"/>
        <v>14.11106787847757</v>
      </c>
      <c r="G73">
        <v>21.43</v>
      </c>
      <c r="H73">
        <f t="shared" si="13"/>
        <v>0.65847260282209852</v>
      </c>
      <c r="I73">
        <v>102</v>
      </c>
      <c r="J73">
        <f t="shared" si="14"/>
        <v>41.123683531563202</v>
      </c>
    </row>
    <row r="74" spans="1:10">
      <c r="A74" t="s">
        <v>21</v>
      </c>
      <c r="B74" t="s">
        <v>13</v>
      </c>
      <c r="C74">
        <v>5</v>
      </c>
      <c r="E74">
        <v>0.40317336795650199</v>
      </c>
      <c r="F74">
        <f t="shared" si="12"/>
        <v>0</v>
      </c>
      <c r="G74">
        <v>21.43</v>
      </c>
      <c r="H74">
        <f t="shared" si="13"/>
        <v>0</v>
      </c>
      <c r="J74">
        <f t="shared" si="14"/>
        <v>0</v>
      </c>
    </row>
    <row r="75" spans="1:10">
      <c r="A75" t="s">
        <v>21</v>
      </c>
      <c r="B75" t="s">
        <v>13</v>
      </c>
      <c r="C75">
        <v>6</v>
      </c>
      <c r="E75">
        <v>0.40317336795650199</v>
      </c>
      <c r="F75">
        <f t="shared" si="12"/>
        <v>0</v>
      </c>
      <c r="G75">
        <v>21.43</v>
      </c>
      <c r="H75">
        <f t="shared" si="13"/>
        <v>0</v>
      </c>
      <c r="J75">
        <f t="shared" si="14"/>
        <v>0</v>
      </c>
    </row>
    <row r="76" spans="1:10">
      <c r="E76">
        <v>0.40317336795650199</v>
      </c>
      <c r="F76">
        <f t="shared" si="12"/>
        <v>0</v>
      </c>
      <c r="H76" t="e">
        <f t="shared" si="13"/>
        <v>#DIV/0!</v>
      </c>
      <c r="J76">
        <f t="shared" si="14"/>
        <v>0</v>
      </c>
    </row>
    <row r="77" spans="1:10">
      <c r="A77" t="s">
        <v>22</v>
      </c>
      <c r="B77" t="s">
        <v>11</v>
      </c>
      <c r="C77">
        <v>1</v>
      </c>
      <c r="D77">
        <v>97</v>
      </c>
      <c r="E77">
        <v>0.40317336795650199</v>
      </c>
      <c r="F77">
        <f t="shared" si="12"/>
        <v>39.107816691780691</v>
      </c>
      <c r="G77">
        <v>23.5</v>
      </c>
      <c r="H77">
        <f t="shared" si="13"/>
        <v>1.6641624124161996</v>
      </c>
      <c r="I77">
        <v>158</v>
      </c>
      <c r="J77">
        <f t="shared" si="14"/>
        <v>63.701392137127314</v>
      </c>
    </row>
    <row r="78" spans="1:10">
      <c r="A78" t="s">
        <v>22</v>
      </c>
      <c r="B78" t="s">
        <v>11</v>
      </c>
      <c r="C78">
        <v>2</v>
      </c>
      <c r="D78">
        <v>104</v>
      </c>
      <c r="E78">
        <v>0.40317336795650199</v>
      </c>
      <c r="F78">
        <f t="shared" si="12"/>
        <v>41.930030267476205</v>
      </c>
      <c r="G78">
        <v>23.5</v>
      </c>
      <c r="H78">
        <f t="shared" si="13"/>
        <v>1.784256607126647</v>
      </c>
      <c r="I78">
        <v>164</v>
      </c>
      <c r="J78">
        <f t="shared" si="14"/>
        <v>66.12043234486633</v>
      </c>
    </row>
    <row r="79" spans="1:10">
      <c r="A79" t="s">
        <v>22</v>
      </c>
      <c r="B79" t="s">
        <v>11</v>
      </c>
      <c r="C79">
        <v>3</v>
      </c>
      <c r="D79">
        <v>123</v>
      </c>
      <c r="E79">
        <v>0.40317336795650199</v>
      </c>
      <c r="F79">
        <f t="shared" si="12"/>
        <v>49.590324258649744</v>
      </c>
      <c r="G79">
        <v>23.5</v>
      </c>
      <c r="H79">
        <f t="shared" si="13"/>
        <v>2.1102265641978613</v>
      </c>
      <c r="I79">
        <v>56</v>
      </c>
      <c r="J79">
        <f t="shared" si="14"/>
        <v>22.577708605564112</v>
      </c>
    </row>
    <row r="80" spans="1:10">
      <c r="A80" t="s">
        <v>22</v>
      </c>
      <c r="B80" t="s">
        <v>11</v>
      </c>
      <c r="C80">
        <v>4</v>
      </c>
      <c r="D80">
        <v>98</v>
      </c>
      <c r="E80">
        <v>0.40317336795650199</v>
      </c>
      <c r="F80">
        <f t="shared" si="12"/>
        <v>39.510990059737196</v>
      </c>
      <c r="G80">
        <v>23.5</v>
      </c>
      <c r="H80">
        <f t="shared" si="13"/>
        <v>1.6813187259462636</v>
      </c>
      <c r="I80">
        <v>218</v>
      </c>
      <c r="J80">
        <f t="shared" si="14"/>
        <v>87.891794214517432</v>
      </c>
    </row>
    <row r="81" spans="1:10">
      <c r="A81" t="s">
        <v>22</v>
      </c>
      <c r="B81" t="s">
        <v>11</v>
      </c>
      <c r="C81">
        <v>5</v>
      </c>
      <c r="D81">
        <v>100</v>
      </c>
      <c r="E81">
        <v>0.40317336795650199</v>
      </c>
      <c r="F81">
        <f t="shared" si="12"/>
        <v>40.317336795650199</v>
      </c>
      <c r="G81">
        <v>23.5</v>
      </c>
      <c r="H81">
        <f t="shared" si="13"/>
        <v>1.7156313530063914</v>
      </c>
      <c r="I81">
        <v>189</v>
      </c>
      <c r="J81">
        <f t="shared" si="14"/>
        <v>76.199766543778878</v>
      </c>
    </row>
    <row r="82" spans="1:10">
      <c r="A82" t="s">
        <v>22</v>
      </c>
      <c r="B82" t="s">
        <v>11</v>
      </c>
      <c r="C82">
        <v>6</v>
      </c>
      <c r="D82">
        <v>108</v>
      </c>
      <c r="E82">
        <v>0.40317336795650199</v>
      </c>
      <c r="F82">
        <f t="shared" si="12"/>
        <v>43.542723739302218</v>
      </c>
      <c r="G82">
        <v>23.5</v>
      </c>
      <c r="H82">
        <f t="shared" si="13"/>
        <v>1.8528818612469029</v>
      </c>
      <c r="I82">
        <v>450</v>
      </c>
      <c r="J82">
        <f t="shared" si="14"/>
        <v>181.42801558042589</v>
      </c>
    </row>
    <row r="83" spans="1:10">
      <c r="E83">
        <v>0.40317336795650199</v>
      </c>
      <c r="F83">
        <f t="shared" si="12"/>
        <v>0</v>
      </c>
      <c r="H83" t="e">
        <f t="shared" si="13"/>
        <v>#DIV/0!</v>
      </c>
      <c r="J83">
        <f t="shared" si="14"/>
        <v>0</v>
      </c>
    </row>
    <row r="84" spans="1:10">
      <c r="A84" t="s">
        <v>23</v>
      </c>
      <c r="B84" t="s">
        <v>13</v>
      </c>
      <c r="C84">
        <v>1</v>
      </c>
      <c r="D84">
        <v>89</v>
      </c>
      <c r="E84">
        <v>0.40317336795650199</v>
      </c>
      <c r="F84">
        <f t="shared" si="12"/>
        <v>35.882429748128679</v>
      </c>
      <c r="G84">
        <v>21.68</v>
      </c>
      <c r="H84">
        <f t="shared" si="13"/>
        <v>1.6550936230686661</v>
      </c>
      <c r="I84">
        <v>121</v>
      </c>
      <c r="J84">
        <f t="shared" si="14"/>
        <v>48.783977522736741</v>
      </c>
    </row>
    <row r="85" spans="1:10">
      <c r="A85" t="s">
        <v>23</v>
      </c>
      <c r="B85" t="s">
        <v>13</v>
      </c>
      <c r="C85">
        <v>2</v>
      </c>
      <c r="D85">
        <v>64</v>
      </c>
      <c r="E85">
        <v>0.40317336795650199</v>
      </c>
      <c r="F85">
        <f t="shared" si="12"/>
        <v>25.803095549216128</v>
      </c>
      <c r="G85">
        <v>21.68</v>
      </c>
      <c r="H85">
        <f t="shared" si="13"/>
        <v>1.1901796840044339</v>
      </c>
      <c r="I85">
        <v>335</v>
      </c>
      <c r="J85">
        <f t="shared" si="14"/>
        <v>135.06307826542817</v>
      </c>
    </row>
    <row r="86" spans="1:10">
      <c r="A86" t="s">
        <v>23</v>
      </c>
      <c r="B86" t="s">
        <v>13</v>
      </c>
      <c r="C86">
        <v>3</v>
      </c>
      <c r="D86">
        <v>41</v>
      </c>
      <c r="E86">
        <v>0.40317336795650199</v>
      </c>
      <c r="F86">
        <f t="shared" si="12"/>
        <v>16.530108086216583</v>
      </c>
      <c r="G86">
        <v>21.68</v>
      </c>
      <c r="H86">
        <f t="shared" si="13"/>
        <v>0.76245886006534058</v>
      </c>
      <c r="I86">
        <v>334</v>
      </c>
      <c r="J86">
        <f t="shared" si="14"/>
        <v>134.65990489747168</v>
      </c>
    </row>
    <row r="87" spans="1:10">
      <c r="A87" t="s">
        <v>23</v>
      </c>
      <c r="B87" t="s">
        <v>13</v>
      </c>
      <c r="C87">
        <v>4</v>
      </c>
      <c r="D87">
        <v>52</v>
      </c>
      <c r="E87">
        <v>0.40317336795650199</v>
      </c>
      <c r="F87">
        <f t="shared" si="12"/>
        <v>20.965015133738103</v>
      </c>
      <c r="G87">
        <v>21.68</v>
      </c>
      <c r="H87">
        <f t="shared" si="13"/>
        <v>0.96702099325360258</v>
      </c>
      <c r="I87">
        <v>403</v>
      </c>
      <c r="J87">
        <f t="shared" si="14"/>
        <v>162.47886728647029</v>
      </c>
    </row>
    <row r="88" spans="1:10">
      <c r="A88" t="s">
        <v>23</v>
      </c>
      <c r="B88" t="s">
        <v>13</v>
      </c>
      <c r="C88">
        <v>5</v>
      </c>
      <c r="D88">
        <v>88</v>
      </c>
      <c r="E88">
        <v>0.40317336795650199</v>
      </c>
      <c r="F88">
        <f t="shared" si="12"/>
        <v>35.479256380172174</v>
      </c>
      <c r="G88">
        <v>21.68</v>
      </c>
      <c r="H88">
        <f t="shared" si="13"/>
        <v>1.6364970655060966</v>
      </c>
      <c r="I88">
        <v>209</v>
      </c>
      <c r="J88">
        <f t="shared" si="14"/>
        <v>84.263233902908922</v>
      </c>
    </row>
    <row r="89" spans="1:10">
      <c r="A89" t="s">
        <v>23</v>
      </c>
      <c r="B89" t="s">
        <v>13</v>
      </c>
      <c r="C89">
        <v>6</v>
      </c>
      <c r="D89">
        <v>114</v>
      </c>
      <c r="E89">
        <v>0.40317336795650199</v>
      </c>
      <c r="F89">
        <f t="shared" si="12"/>
        <v>45.961763947041227</v>
      </c>
      <c r="G89">
        <v>21.68</v>
      </c>
      <c r="H89">
        <f t="shared" si="13"/>
        <v>2.1200075621328978</v>
      </c>
      <c r="I89">
        <v>99</v>
      </c>
      <c r="J89">
        <f t="shared" si="14"/>
        <v>39.914163427693694</v>
      </c>
    </row>
    <row r="90" spans="1:10">
      <c r="E90">
        <v>0.40317336795650199</v>
      </c>
      <c r="F90">
        <f t="shared" si="12"/>
        <v>0</v>
      </c>
      <c r="H90" t="e">
        <f t="shared" si="13"/>
        <v>#DIV/0!</v>
      </c>
      <c r="J90">
        <f t="shared" si="14"/>
        <v>0</v>
      </c>
    </row>
    <row r="91" spans="1:10">
      <c r="A91" t="s">
        <v>24</v>
      </c>
      <c r="B91" t="s">
        <v>11</v>
      </c>
      <c r="C91">
        <v>1</v>
      </c>
      <c r="D91">
        <v>53</v>
      </c>
      <c r="E91">
        <v>0.40317336795650199</v>
      </c>
      <c r="F91">
        <f t="shared" si="12"/>
        <v>21.368188501694604</v>
      </c>
      <c r="G91">
        <v>24.63</v>
      </c>
      <c r="H91">
        <f t="shared" si="13"/>
        <v>0.86756753965467337</v>
      </c>
      <c r="I91">
        <v>421</v>
      </c>
      <c r="J91">
        <f t="shared" si="14"/>
        <v>169.73598790968734</v>
      </c>
    </row>
    <row r="92" spans="1:10">
      <c r="A92" t="s">
        <v>24</v>
      </c>
      <c r="B92" t="s">
        <v>11</v>
      </c>
      <c r="C92">
        <v>2</v>
      </c>
      <c r="D92">
        <v>49</v>
      </c>
      <c r="E92">
        <v>0.40317336795650199</v>
      </c>
      <c r="F92">
        <f t="shared" si="12"/>
        <v>19.755495029868598</v>
      </c>
      <c r="G92">
        <v>24.63</v>
      </c>
      <c r="H92">
        <f t="shared" si="13"/>
        <v>0.8020907442090377</v>
      </c>
      <c r="I92">
        <v>399</v>
      </c>
      <c r="J92">
        <f t="shared" si="14"/>
        <v>160.8661738146443</v>
      </c>
    </row>
    <row r="93" spans="1:10">
      <c r="A93" t="s">
        <v>24</v>
      </c>
      <c r="B93" t="s">
        <v>11</v>
      </c>
      <c r="C93">
        <v>3</v>
      </c>
      <c r="D93">
        <v>54</v>
      </c>
      <c r="E93">
        <v>0.40317336795650199</v>
      </c>
      <c r="F93">
        <f t="shared" si="12"/>
        <v>21.771361869651109</v>
      </c>
      <c r="G93">
        <v>24.63</v>
      </c>
      <c r="H93">
        <f t="shared" si="13"/>
        <v>0.88393673851608245</v>
      </c>
      <c r="I93">
        <v>343</v>
      </c>
      <c r="J93">
        <f t="shared" si="14"/>
        <v>138.28846520908019</v>
      </c>
    </row>
    <row r="94" spans="1:10">
      <c r="A94" t="s">
        <v>24</v>
      </c>
      <c r="B94" t="s">
        <v>11</v>
      </c>
      <c r="C94">
        <v>4</v>
      </c>
      <c r="D94">
        <v>124</v>
      </c>
      <c r="E94">
        <v>0.40317336795650199</v>
      </c>
      <c r="F94">
        <f t="shared" si="12"/>
        <v>49.993497626606249</v>
      </c>
      <c r="G94">
        <v>24.63</v>
      </c>
      <c r="H94">
        <f t="shared" si="13"/>
        <v>2.0297806588147078</v>
      </c>
      <c r="I94">
        <v>10</v>
      </c>
      <c r="J94">
        <f t="shared" si="14"/>
        <v>4.0317336795650203</v>
      </c>
    </row>
    <row r="95" spans="1:10">
      <c r="A95" t="s">
        <v>24</v>
      </c>
      <c r="B95" t="s">
        <v>11</v>
      </c>
      <c r="C95">
        <v>5</v>
      </c>
      <c r="D95">
        <v>96</v>
      </c>
      <c r="E95">
        <v>0.40317336795650199</v>
      </c>
      <c r="F95">
        <f t="shared" si="12"/>
        <v>38.704643323824193</v>
      </c>
      <c r="G95">
        <v>24.63</v>
      </c>
      <c r="H95">
        <f t="shared" si="13"/>
        <v>1.5714430906952577</v>
      </c>
      <c r="I95">
        <v>340</v>
      </c>
      <c r="J95">
        <f t="shared" si="14"/>
        <v>137.07894510521066</v>
      </c>
    </row>
    <row r="96" spans="1:10">
      <c r="A96" t="s">
        <v>24</v>
      </c>
      <c r="B96" t="s">
        <v>11</v>
      </c>
      <c r="C96">
        <v>6</v>
      </c>
      <c r="D96">
        <v>85</v>
      </c>
      <c r="E96">
        <v>0.40317336795650199</v>
      </c>
      <c r="F96">
        <f t="shared" si="12"/>
        <v>34.269736276302666</v>
      </c>
      <c r="G96">
        <v>24.63</v>
      </c>
      <c r="H96">
        <f t="shared" si="13"/>
        <v>1.3913819032197592</v>
      </c>
      <c r="I96">
        <v>125</v>
      </c>
      <c r="J96">
        <f t="shared" si="14"/>
        <v>50.396670994562747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2203-2BEC-451E-BB88-94EAE2BE468A}">
  <dimension ref="A1:K69"/>
  <sheetViews>
    <sheetView workbookViewId="0">
      <selection sqref="A1:K69"/>
    </sheetView>
  </sheetViews>
  <sheetFormatPr defaultRowHeight="15"/>
  <sheetData>
    <row r="1" spans="1:11">
      <c r="A1" s="3" t="s">
        <v>0</v>
      </c>
      <c r="B1" s="3" t="s">
        <v>1</v>
      </c>
      <c r="C1" s="3" t="s">
        <v>2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</row>
    <row r="2" spans="1:11">
      <c r="A2" s="3" t="s">
        <v>16</v>
      </c>
      <c r="B2" s="3" t="s">
        <v>11</v>
      </c>
      <c r="C2" s="2">
        <v>1</v>
      </c>
      <c r="D2" s="2">
        <v>1</v>
      </c>
      <c r="E2" s="2">
        <v>21</v>
      </c>
      <c r="F2" s="2">
        <v>15</v>
      </c>
      <c r="G2" s="2">
        <v>1.1666666666666667</v>
      </c>
      <c r="H2" s="2">
        <v>3</v>
      </c>
      <c r="I2" s="2">
        <v>3</v>
      </c>
      <c r="J2" s="2">
        <v>1</v>
      </c>
      <c r="K2" s="2">
        <v>331.66900000000004</v>
      </c>
    </row>
    <row r="3" spans="1:11">
      <c r="A3" s="3" t="s">
        <v>16</v>
      </c>
      <c r="B3" s="3" t="s">
        <v>11</v>
      </c>
      <c r="C3" s="2">
        <v>2</v>
      </c>
      <c r="D3" s="2">
        <v>1</v>
      </c>
      <c r="E3" s="2">
        <v>35</v>
      </c>
      <c r="F3" s="2">
        <v>39</v>
      </c>
      <c r="G3" s="2">
        <v>0.94594594594594594</v>
      </c>
      <c r="H3" s="2">
        <v>3</v>
      </c>
      <c r="I3" s="2">
        <v>3</v>
      </c>
      <c r="J3" s="2">
        <v>1</v>
      </c>
      <c r="K3" s="2">
        <v>346.983</v>
      </c>
    </row>
    <row r="4" spans="1:11">
      <c r="A4" s="3" t="s">
        <v>16</v>
      </c>
      <c r="B4" s="3" t="s">
        <v>11</v>
      </c>
      <c r="C4" s="2">
        <v>3</v>
      </c>
      <c r="D4" s="2">
        <v>1</v>
      </c>
      <c r="E4" s="2">
        <v>73</v>
      </c>
      <c r="F4" s="2">
        <v>66</v>
      </c>
      <c r="G4" s="2">
        <v>1.0503597122302157</v>
      </c>
      <c r="H4" s="2">
        <v>3</v>
      </c>
      <c r="I4" s="2">
        <v>4</v>
      </c>
      <c r="J4" s="2">
        <v>0.85714285714285721</v>
      </c>
      <c r="K4" s="2">
        <v>314.74299999999999</v>
      </c>
    </row>
    <row r="5" spans="1:11">
      <c r="A5" s="3" t="s">
        <v>16</v>
      </c>
      <c r="B5" s="3" t="s">
        <v>11</v>
      </c>
      <c r="C5" s="2">
        <v>4</v>
      </c>
      <c r="D5" s="2">
        <v>1</v>
      </c>
      <c r="E5" s="2">
        <v>34</v>
      </c>
      <c r="F5" s="2">
        <v>40</v>
      </c>
      <c r="G5" s="2">
        <v>0.91891891891891886</v>
      </c>
      <c r="H5" s="2">
        <v>4</v>
      </c>
      <c r="I5" s="2">
        <v>4</v>
      </c>
      <c r="J5" s="2">
        <v>1</v>
      </c>
      <c r="K5" s="2">
        <v>337.31100000000004</v>
      </c>
    </row>
    <row r="6" spans="1:11">
      <c r="A6" s="3" t="s">
        <v>16</v>
      </c>
      <c r="B6" s="3" t="s">
        <v>11</v>
      </c>
      <c r="C6" s="2">
        <v>5</v>
      </c>
      <c r="D6" s="2">
        <v>1</v>
      </c>
      <c r="E6" s="2">
        <v>54</v>
      </c>
      <c r="F6" s="2">
        <v>49</v>
      </c>
      <c r="G6" s="2">
        <v>1.0485436893203883</v>
      </c>
      <c r="H6" s="2">
        <v>4</v>
      </c>
      <c r="I6" s="2">
        <v>2</v>
      </c>
      <c r="J6" s="2">
        <v>1.3333333333333333</v>
      </c>
      <c r="K6" s="2">
        <v>340.13200000000001</v>
      </c>
    </row>
    <row r="7" spans="1:11">
      <c r="A7" s="3" t="s">
        <v>16</v>
      </c>
      <c r="B7" s="3" t="s">
        <v>11</v>
      </c>
      <c r="C7" s="2">
        <v>8</v>
      </c>
      <c r="D7" s="2">
        <v>1</v>
      </c>
      <c r="E7" s="2">
        <v>36</v>
      </c>
      <c r="F7" s="2">
        <v>46</v>
      </c>
      <c r="G7" s="2">
        <v>0.87804878048780488</v>
      </c>
      <c r="H7" s="2">
        <v>3</v>
      </c>
      <c r="I7" s="2">
        <v>4</v>
      </c>
      <c r="J7" s="2">
        <v>0.85714285714285721</v>
      </c>
      <c r="K7" s="2">
        <v>344.565</v>
      </c>
    </row>
    <row r="8" spans="1:11">
      <c r="A8" s="3" t="s">
        <v>16</v>
      </c>
      <c r="B8" s="3" t="s">
        <v>11</v>
      </c>
      <c r="C8" s="2">
        <v>10</v>
      </c>
      <c r="D8" s="2">
        <v>1</v>
      </c>
      <c r="E8" s="2">
        <v>43</v>
      </c>
      <c r="F8" s="2">
        <v>41</v>
      </c>
      <c r="G8" s="2">
        <v>1.0238095238095237</v>
      </c>
      <c r="H8" s="2">
        <v>3</v>
      </c>
      <c r="I8" s="2">
        <v>4</v>
      </c>
      <c r="J8" s="2">
        <v>0.85714285714285721</v>
      </c>
      <c r="K8" s="2">
        <v>306.68299999999999</v>
      </c>
    </row>
    <row r="9" spans="1:11">
      <c r="A9" s="3" t="s">
        <v>16</v>
      </c>
      <c r="B9" s="3" t="s">
        <v>11</v>
      </c>
      <c r="C9" s="2">
        <v>11</v>
      </c>
      <c r="D9" s="2">
        <v>1</v>
      </c>
      <c r="E9" s="2">
        <v>57</v>
      </c>
      <c r="F9" s="2">
        <v>34</v>
      </c>
      <c r="G9" s="2">
        <v>1.2527472527472527</v>
      </c>
      <c r="H9" s="2">
        <v>2</v>
      </c>
      <c r="I9" s="2">
        <v>3</v>
      </c>
      <c r="J9" s="2">
        <v>0.8</v>
      </c>
      <c r="K9" s="2">
        <v>283.71199999999999</v>
      </c>
    </row>
    <row r="10" spans="1:11">
      <c r="A10" s="3" t="s">
        <v>16</v>
      </c>
      <c r="B10" s="3" t="s">
        <v>11</v>
      </c>
      <c r="C10" s="2">
        <v>12</v>
      </c>
      <c r="D10" s="2">
        <v>1</v>
      </c>
      <c r="E10" s="2">
        <v>34</v>
      </c>
      <c r="F10" s="2">
        <v>29</v>
      </c>
      <c r="G10" s="2">
        <v>1.0793650793650793</v>
      </c>
      <c r="H10" s="2">
        <v>3</v>
      </c>
      <c r="I10" s="2">
        <v>4</v>
      </c>
      <c r="J10" s="2">
        <v>0.85714285714285721</v>
      </c>
      <c r="K10" s="2">
        <v>283.30900000000003</v>
      </c>
    </row>
    <row r="11" spans="1:11">
      <c r="A11" s="3" t="s">
        <v>16</v>
      </c>
      <c r="B11" s="3" t="s">
        <v>11</v>
      </c>
      <c r="C11" s="2">
        <v>13</v>
      </c>
      <c r="D11" s="2">
        <v>1</v>
      </c>
      <c r="E11" s="2">
        <v>30</v>
      </c>
      <c r="F11" s="2">
        <v>33</v>
      </c>
      <c r="G11" s="2">
        <v>0.95238095238095233</v>
      </c>
      <c r="H11" s="2">
        <v>3</v>
      </c>
      <c r="I11" s="2">
        <v>3</v>
      </c>
      <c r="J11" s="2">
        <v>1</v>
      </c>
      <c r="K11" s="2">
        <v>263.56200000000001</v>
      </c>
    </row>
    <row r="12" spans="1:11">
      <c r="A12" s="3" t="s">
        <v>16</v>
      </c>
      <c r="B12" s="3" t="s">
        <v>11</v>
      </c>
      <c r="C12" s="2">
        <v>14</v>
      </c>
      <c r="D12" s="2">
        <v>0</v>
      </c>
      <c r="E12" s="2">
        <v>13</v>
      </c>
      <c r="F12" s="2">
        <v>17</v>
      </c>
      <c r="G12" s="2">
        <v>0.8666666666666667</v>
      </c>
      <c r="H12" s="2">
        <v>4</v>
      </c>
      <c r="I12" s="2">
        <v>3</v>
      </c>
      <c r="J12" s="2">
        <v>1.1428571428571428</v>
      </c>
      <c r="K12" s="2">
        <v>257.11400000000003</v>
      </c>
    </row>
    <row r="13" spans="1:11">
      <c r="A13" s="3" t="s">
        <v>16</v>
      </c>
      <c r="B13" s="3" t="s">
        <v>11</v>
      </c>
      <c r="C13" s="2">
        <v>15</v>
      </c>
      <c r="D13" s="2">
        <v>1</v>
      </c>
      <c r="E13" s="2">
        <v>68</v>
      </c>
      <c r="F13" s="2">
        <v>65</v>
      </c>
      <c r="G13" s="2">
        <v>1.0225563909774436</v>
      </c>
      <c r="H13" s="2">
        <v>4</v>
      </c>
      <c r="I13" s="2">
        <v>4</v>
      </c>
      <c r="J13" s="2">
        <v>1</v>
      </c>
      <c r="K13" s="2">
        <v>296.608</v>
      </c>
    </row>
    <row r="14" spans="1:11">
      <c r="A14" s="3" t="s">
        <v>16</v>
      </c>
      <c r="B14" s="3" t="s">
        <v>11</v>
      </c>
      <c r="C14" s="2">
        <v>16</v>
      </c>
      <c r="D14" s="2">
        <v>1</v>
      </c>
      <c r="E14" s="2">
        <v>27</v>
      </c>
      <c r="F14" s="2">
        <v>42</v>
      </c>
      <c r="G14" s="2">
        <v>0.78260869565217395</v>
      </c>
      <c r="H14" s="2">
        <v>3</v>
      </c>
      <c r="I14" s="2">
        <v>2</v>
      </c>
      <c r="J14" s="2">
        <v>1.2</v>
      </c>
      <c r="K14" s="2">
        <v>315.14600000000002</v>
      </c>
    </row>
    <row r="15" spans="1:11">
      <c r="A15" s="3" t="s">
        <v>16</v>
      </c>
      <c r="B15" s="3" t="s">
        <v>11</v>
      </c>
      <c r="C15" s="2">
        <v>17</v>
      </c>
      <c r="D15" s="2">
        <v>1</v>
      </c>
      <c r="E15" s="2">
        <v>55</v>
      </c>
      <c r="F15" s="2">
        <v>81</v>
      </c>
      <c r="G15" s="2">
        <v>0.80882352941176472</v>
      </c>
      <c r="H15" s="2">
        <v>3</v>
      </c>
      <c r="I15" s="2">
        <v>4</v>
      </c>
      <c r="J15" s="2">
        <v>0.85714285714285721</v>
      </c>
      <c r="K15" s="2">
        <v>295.80200000000002</v>
      </c>
    </row>
    <row r="16" spans="1:11">
      <c r="A16" s="3" t="s">
        <v>16</v>
      </c>
      <c r="B16" s="3" t="s">
        <v>11</v>
      </c>
      <c r="C16" s="2">
        <v>18</v>
      </c>
      <c r="D16" s="2">
        <v>1</v>
      </c>
      <c r="E16" s="2">
        <v>51</v>
      </c>
      <c r="F16" s="2">
        <v>53</v>
      </c>
      <c r="G16" s="2">
        <v>0.98076923076923073</v>
      </c>
      <c r="H16" s="2">
        <v>3</v>
      </c>
      <c r="I16" s="2">
        <v>4</v>
      </c>
      <c r="J16" s="2">
        <v>0.85714285714285721</v>
      </c>
      <c r="K16" s="2">
        <v>279.279</v>
      </c>
    </row>
    <row r="17" spans="1:11">
      <c r="A17" s="3" t="s">
        <v>16</v>
      </c>
      <c r="B17" s="3" t="s">
        <v>11</v>
      </c>
      <c r="C17" s="2">
        <v>19</v>
      </c>
      <c r="D17" s="2">
        <v>1</v>
      </c>
      <c r="E17" s="2">
        <v>38</v>
      </c>
      <c r="F17" s="2">
        <v>42</v>
      </c>
      <c r="G17" s="2">
        <v>0.95</v>
      </c>
      <c r="H17" s="2">
        <v>4</v>
      </c>
      <c r="I17" s="2">
        <v>4</v>
      </c>
      <c r="J17" s="2">
        <v>1</v>
      </c>
      <c r="K17" s="2">
        <v>269.20400000000001</v>
      </c>
    </row>
    <row r="18" spans="1:11">
      <c r="A18" s="3" t="s">
        <v>16</v>
      </c>
      <c r="B18" s="3" t="s">
        <v>11</v>
      </c>
      <c r="C18" s="2">
        <v>20</v>
      </c>
      <c r="D18" s="2">
        <v>1</v>
      </c>
      <c r="E18" s="2">
        <v>38</v>
      </c>
      <c r="F18" s="2">
        <v>43</v>
      </c>
      <c r="G18" s="2">
        <v>0.93827160493827155</v>
      </c>
      <c r="H18" s="2">
        <v>2</v>
      </c>
      <c r="I18" s="2">
        <v>2</v>
      </c>
      <c r="J18" s="2">
        <v>1</v>
      </c>
      <c r="K18" s="2">
        <v>240.99400000000003</v>
      </c>
    </row>
    <row r="19" spans="1:11">
      <c r="A19" s="3" t="s">
        <v>16</v>
      </c>
      <c r="B19" s="3" t="s">
        <v>11</v>
      </c>
      <c r="C19" s="2">
        <v>21</v>
      </c>
      <c r="D19" s="2">
        <v>1</v>
      </c>
      <c r="E19" s="2">
        <v>23</v>
      </c>
      <c r="F19" s="2">
        <v>40</v>
      </c>
      <c r="G19" s="2">
        <v>0.73015873015873023</v>
      </c>
      <c r="H19" s="2">
        <v>3</v>
      </c>
      <c r="I19" s="2">
        <v>3</v>
      </c>
      <c r="J19" s="2">
        <v>1</v>
      </c>
      <c r="K19" s="2">
        <v>224.87400000000002</v>
      </c>
    </row>
    <row r="20" spans="1:11">
      <c r="A20" s="3" t="s">
        <v>16</v>
      </c>
      <c r="B20" s="3" t="s">
        <v>11</v>
      </c>
      <c r="C20" s="2">
        <v>22</v>
      </c>
      <c r="D20" s="2">
        <v>1</v>
      </c>
      <c r="E20" s="2">
        <v>37</v>
      </c>
      <c r="F20" s="2">
        <v>28</v>
      </c>
      <c r="G20" s="2">
        <v>1.1384615384615384</v>
      </c>
      <c r="H20" s="2">
        <v>3</v>
      </c>
      <c r="I20" s="2">
        <v>3</v>
      </c>
      <c r="J20" s="2">
        <v>1</v>
      </c>
      <c r="K20" s="2">
        <v>236.15800000000002</v>
      </c>
    </row>
    <row r="21" spans="1:11">
      <c r="A21" s="3" t="s">
        <v>16</v>
      </c>
      <c r="B21" s="3" t="s">
        <v>11</v>
      </c>
      <c r="C21" s="2">
        <v>23</v>
      </c>
      <c r="D21" s="2">
        <v>1</v>
      </c>
      <c r="E21" s="2">
        <v>48</v>
      </c>
      <c r="F21" s="2">
        <v>52</v>
      </c>
      <c r="G21" s="2">
        <v>0.96</v>
      </c>
      <c r="H21" s="2">
        <v>5</v>
      </c>
      <c r="I21" s="2">
        <v>4</v>
      </c>
      <c r="J21" s="2">
        <v>1.1111111111111112</v>
      </c>
      <c r="K21" s="2">
        <v>252.68100000000001</v>
      </c>
    </row>
    <row r="22" spans="1:11">
      <c r="A22" s="3" t="s">
        <v>16</v>
      </c>
      <c r="B22" s="3" t="s">
        <v>11</v>
      </c>
      <c r="C22" s="2">
        <v>24</v>
      </c>
      <c r="D22" s="2">
        <v>1</v>
      </c>
      <c r="E22" s="2">
        <v>50</v>
      </c>
      <c r="F22" s="2">
        <v>45</v>
      </c>
      <c r="G22" s="2">
        <v>1.0526315789473684</v>
      </c>
      <c r="H22" s="2">
        <v>3</v>
      </c>
      <c r="I22" s="2">
        <v>3</v>
      </c>
      <c r="J22" s="2">
        <v>1</v>
      </c>
      <c r="K22" s="2">
        <v>238.173</v>
      </c>
    </row>
    <row r="23" spans="1:11">
      <c r="A23" s="3" t="s">
        <v>16</v>
      </c>
      <c r="B23" s="3" t="s">
        <v>11</v>
      </c>
      <c r="C23" s="2">
        <v>25</v>
      </c>
      <c r="D23" s="2">
        <v>1</v>
      </c>
      <c r="E23" s="2">
        <v>27</v>
      </c>
      <c r="F23" s="2">
        <v>36</v>
      </c>
      <c r="G23" s="2">
        <v>0.85714285714285721</v>
      </c>
      <c r="H23" s="2">
        <v>2</v>
      </c>
      <c r="I23" s="2">
        <v>3</v>
      </c>
      <c r="J23" s="2">
        <v>0.8</v>
      </c>
      <c r="K23" s="2">
        <v>229.30700000000002</v>
      </c>
    </row>
    <row r="24" spans="1:11">
      <c r="A24" s="3" t="s">
        <v>16</v>
      </c>
      <c r="B24" s="3" t="s">
        <v>11</v>
      </c>
      <c r="C24" s="2">
        <v>26</v>
      </c>
      <c r="D24" s="2">
        <v>1</v>
      </c>
      <c r="E24" s="2">
        <v>48</v>
      </c>
      <c r="F24" s="2">
        <v>60</v>
      </c>
      <c r="G24" s="2">
        <v>0.88888888888888884</v>
      </c>
      <c r="H24" s="2">
        <v>3</v>
      </c>
      <c r="I24" s="2">
        <v>3</v>
      </c>
      <c r="J24" s="2">
        <v>1</v>
      </c>
      <c r="K24" s="2">
        <v>226.48600000000002</v>
      </c>
    </row>
    <row r="25" spans="1:11">
      <c r="A25" s="3" t="s">
        <v>16</v>
      </c>
      <c r="B25" s="3" t="s">
        <v>11</v>
      </c>
      <c r="C25" s="2">
        <v>27</v>
      </c>
      <c r="D25" s="2">
        <v>1</v>
      </c>
      <c r="E25" s="2">
        <v>20</v>
      </c>
      <c r="F25" s="2">
        <v>23</v>
      </c>
      <c r="G25" s="2">
        <v>0.93023255813953487</v>
      </c>
      <c r="H25" s="2">
        <v>3</v>
      </c>
      <c r="I25" s="2">
        <v>3</v>
      </c>
      <c r="J25" s="2">
        <v>1</v>
      </c>
      <c r="K25" s="2">
        <v>198.27600000000001</v>
      </c>
    </row>
    <row r="26" spans="1:11">
      <c r="A26" s="3" t="s">
        <v>16</v>
      </c>
      <c r="B26" s="3" t="s">
        <v>11</v>
      </c>
      <c r="C26" s="2">
        <v>28</v>
      </c>
      <c r="D26" s="2">
        <v>0</v>
      </c>
      <c r="E26" s="2">
        <v>12</v>
      </c>
      <c r="F26" s="2">
        <v>29</v>
      </c>
      <c r="G26" s="2">
        <v>0.58536585365853666</v>
      </c>
      <c r="H26" s="2">
        <v>1</v>
      </c>
      <c r="I26" s="2">
        <v>3</v>
      </c>
      <c r="J26" s="2">
        <v>0.5</v>
      </c>
      <c r="K26" s="2">
        <v>179.33500000000001</v>
      </c>
    </row>
    <row r="27" spans="1:11">
      <c r="A27" s="3" t="s">
        <v>16</v>
      </c>
      <c r="B27" s="3" t="s">
        <v>11</v>
      </c>
      <c r="C27" s="2">
        <v>29</v>
      </c>
      <c r="D27" s="2">
        <v>1</v>
      </c>
      <c r="E27" s="2">
        <v>44</v>
      </c>
      <c r="F27" s="2">
        <v>30</v>
      </c>
      <c r="G27" s="2">
        <v>1.1891891891891893</v>
      </c>
      <c r="H27" s="2">
        <v>3</v>
      </c>
      <c r="I27" s="2">
        <v>3</v>
      </c>
      <c r="J27" s="2">
        <v>1</v>
      </c>
      <c r="K27" s="2">
        <v>168.05100000000002</v>
      </c>
    </row>
    <row r="28" spans="1:11">
      <c r="A28" s="3" t="s">
        <v>16</v>
      </c>
      <c r="B28" s="3" t="s">
        <v>11</v>
      </c>
      <c r="C28" s="2">
        <v>30</v>
      </c>
      <c r="D28" s="2">
        <v>1</v>
      </c>
      <c r="E28" s="2">
        <v>68</v>
      </c>
      <c r="F28" s="2">
        <v>35</v>
      </c>
      <c r="G28" s="2">
        <v>1.3203883495145632</v>
      </c>
      <c r="H28" s="2">
        <v>2</v>
      </c>
      <c r="I28" s="2">
        <v>3</v>
      </c>
      <c r="J28" s="2">
        <v>0.8</v>
      </c>
      <c r="K28" s="2">
        <v>189.41000000000003</v>
      </c>
    </row>
    <row r="29" spans="1:11">
      <c r="A29" s="3" t="s">
        <v>16</v>
      </c>
      <c r="B29" s="3" t="s">
        <v>11</v>
      </c>
      <c r="C29" s="2">
        <v>32</v>
      </c>
      <c r="D29" s="2">
        <v>1</v>
      </c>
      <c r="E29" s="2">
        <v>42</v>
      </c>
      <c r="F29" s="2">
        <v>48</v>
      </c>
      <c r="G29" s="2">
        <v>0.93333333333333335</v>
      </c>
      <c r="H29" s="2">
        <v>2</v>
      </c>
      <c r="I29" s="2">
        <v>2</v>
      </c>
      <c r="J29" s="2">
        <v>1</v>
      </c>
      <c r="K29" s="2">
        <v>177.32000000000002</v>
      </c>
    </row>
    <row r="30" spans="1:11">
      <c r="A30" s="3" t="s">
        <v>16</v>
      </c>
      <c r="B30" s="3" t="s">
        <v>11</v>
      </c>
      <c r="C30" s="2">
        <v>34</v>
      </c>
      <c r="D30" s="2">
        <v>1</v>
      </c>
      <c r="E30" s="2">
        <v>42</v>
      </c>
      <c r="F30" s="2">
        <v>42</v>
      </c>
      <c r="G30" s="2">
        <v>1</v>
      </c>
      <c r="H30" s="2">
        <v>2</v>
      </c>
      <c r="I30" s="2">
        <v>3</v>
      </c>
      <c r="J30" s="2">
        <v>0.8</v>
      </c>
      <c r="K30" s="2">
        <v>130.572</v>
      </c>
    </row>
    <row r="31" spans="1:11">
      <c r="A31" s="3" t="s">
        <v>16</v>
      </c>
      <c r="B31" s="3" t="s">
        <v>11</v>
      </c>
      <c r="C31" s="2">
        <v>35</v>
      </c>
      <c r="D31" s="2">
        <v>1</v>
      </c>
      <c r="E31" s="2">
        <v>27</v>
      </c>
      <c r="F31" s="2">
        <v>31</v>
      </c>
      <c r="G31" s="2">
        <v>0.93103448275862066</v>
      </c>
      <c r="H31" s="2">
        <v>3</v>
      </c>
      <c r="I31" s="2">
        <v>4</v>
      </c>
      <c r="J31" s="2">
        <v>0.85714285714285721</v>
      </c>
      <c r="K31" s="2">
        <v>116.87</v>
      </c>
    </row>
    <row r="32" spans="1:11">
      <c r="A32" s="3" t="s">
        <v>16</v>
      </c>
      <c r="B32" s="3" t="s">
        <v>11</v>
      </c>
      <c r="C32" s="2">
        <v>36</v>
      </c>
      <c r="D32" s="2">
        <v>1</v>
      </c>
      <c r="E32" s="2">
        <v>28</v>
      </c>
      <c r="F32" s="2">
        <v>38</v>
      </c>
      <c r="G32" s="2">
        <v>0.84848484848484851</v>
      </c>
      <c r="H32" s="2">
        <v>3</v>
      </c>
      <c r="I32" s="2">
        <v>3</v>
      </c>
      <c r="J32" s="2">
        <v>1</v>
      </c>
      <c r="K32" s="2">
        <v>135.005</v>
      </c>
    </row>
    <row r="33" spans="1:11">
      <c r="A33" s="3" t="s">
        <v>24</v>
      </c>
      <c r="B33" s="3" t="s">
        <v>11</v>
      </c>
      <c r="C33" s="2">
        <v>1</v>
      </c>
      <c r="D33" s="2">
        <v>0</v>
      </c>
      <c r="E33" s="2">
        <v>8</v>
      </c>
      <c r="F33" s="2">
        <v>56</v>
      </c>
      <c r="G33" s="2">
        <v>0.25</v>
      </c>
      <c r="H33" s="2">
        <v>0</v>
      </c>
      <c r="I33" s="2">
        <v>3</v>
      </c>
      <c r="J33" s="2">
        <v>0</v>
      </c>
      <c r="K33" s="2">
        <v>31.837000000000003</v>
      </c>
    </row>
    <row r="34" spans="1:11">
      <c r="A34" s="3" t="s">
        <v>24</v>
      </c>
      <c r="B34" s="3" t="s">
        <v>11</v>
      </c>
      <c r="C34" s="2">
        <v>2</v>
      </c>
      <c r="D34" s="2">
        <v>0</v>
      </c>
      <c r="E34" s="2">
        <v>42</v>
      </c>
      <c r="F34" s="2">
        <v>76</v>
      </c>
      <c r="G34" s="2">
        <v>0.71186440677966101</v>
      </c>
      <c r="H34" s="2">
        <v>1</v>
      </c>
      <c r="I34" s="2">
        <v>3</v>
      </c>
      <c r="J34" s="2">
        <v>0.5</v>
      </c>
      <c r="K34" s="2">
        <v>91.884</v>
      </c>
    </row>
    <row r="35" spans="1:11">
      <c r="A35" s="3" t="s">
        <v>24</v>
      </c>
      <c r="B35" s="3" t="s">
        <v>11</v>
      </c>
      <c r="C35" s="2">
        <v>3</v>
      </c>
      <c r="D35" s="2">
        <v>0</v>
      </c>
      <c r="E35" s="2">
        <v>17</v>
      </c>
      <c r="F35" s="2">
        <v>86</v>
      </c>
      <c r="G35" s="2">
        <v>0.33009708737864074</v>
      </c>
      <c r="H35" s="2">
        <v>2</v>
      </c>
      <c r="I35" s="2">
        <v>3</v>
      </c>
      <c r="J35" s="2">
        <v>0.8</v>
      </c>
      <c r="K35" s="2">
        <v>186.18600000000001</v>
      </c>
    </row>
    <row r="36" spans="1:11">
      <c r="A36" s="3" t="s">
        <v>24</v>
      </c>
      <c r="B36" s="3" t="s">
        <v>11</v>
      </c>
      <c r="C36" s="2">
        <v>4</v>
      </c>
      <c r="D36" s="2">
        <v>0</v>
      </c>
      <c r="E36" s="2">
        <v>27</v>
      </c>
      <c r="F36" s="2">
        <v>120</v>
      </c>
      <c r="G36" s="2">
        <v>0.36734693877551017</v>
      </c>
      <c r="H36" s="2">
        <v>1</v>
      </c>
      <c r="I36" s="2">
        <v>4</v>
      </c>
      <c r="J36" s="2">
        <v>0.4</v>
      </c>
      <c r="K36" s="2">
        <v>203.91800000000001</v>
      </c>
    </row>
    <row r="37" spans="1:11">
      <c r="A37" s="3" t="s">
        <v>24</v>
      </c>
      <c r="B37" s="3" t="s">
        <v>11</v>
      </c>
      <c r="C37" s="2">
        <v>5</v>
      </c>
      <c r="D37" s="2">
        <v>0</v>
      </c>
      <c r="E37" s="2">
        <v>14</v>
      </c>
      <c r="F37" s="2">
        <v>134</v>
      </c>
      <c r="G37" s="2">
        <v>0.18918918918918914</v>
      </c>
      <c r="H37" s="2">
        <v>2</v>
      </c>
      <c r="I37" s="2">
        <v>4</v>
      </c>
      <c r="J37" s="2">
        <v>0.66666666666666674</v>
      </c>
      <c r="K37" s="2">
        <v>221.65</v>
      </c>
    </row>
    <row r="38" spans="1:11">
      <c r="A38" s="3" t="s">
        <v>24</v>
      </c>
      <c r="B38" s="3" t="s">
        <v>11</v>
      </c>
      <c r="C38" s="2">
        <v>6</v>
      </c>
      <c r="D38" s="2">
        <v>0</v>
      </c>
      <c r="E38" s="2">
        <v>19</v>
      </c>
      <c r="F38" s="2">
        <v>59</v>
      </c>
      <c r="G38" s="2">
        <v>0.48717948717948723</v>
      </c>
      <c r="H38" s="2">
        <v>2</v>
      </c>
      <c r="I38" s="2">
        <v>4</v>
      </c>
      <c r="J38" s="2">
        <v>0.66666666666666674</v>
      </c>
      <c r="K38" s="2">
        <v>238.173</v>
      </c>
    </row>
    <row r="39" spans="1:11">
      <c r="A39" s="3" t="s">
        <v>24</v>
      </c>
      <c r="B39" s="3" t="s">
        <v>11</v>
      </c>
      <c r="C39" s="2">
        <v>7</v>
      </c>
      <c r="D39" s="2">
        <v>0</v>
      </c>
      <c r="E39" s="2">
        <v>27</v>
      </c>
      <c r="F39" s="2">
        <v>77</v>
      </c>
      <c r="G39" s="2">
        <v>0.51923076923076916</v>
      </c>
      <c r="H39" s="2">
        <v>2</v>
      </c>
      <c r="I39" s="2">
        <v>3</v>
      </c>
      <c r="J39" s="2">
        <v>0.8</v>
      </c>
      <c r="K39" s="2">
        <v>280.08500000000004</v>
      </c>
    </row>
    <row r="40" spans="1:11">
      <c r="A40" s="3" t="s">
        <v>17</v>
      </c>
      <c r="B40" s="3" t="s">
        <v>11</v>
      </c>
      <c r="C40" s="2">
        <v>1</v>
      </c>
      <c r="D40" s="2">
        <v>1</v>
      </c>
      <c r="E40" s="2">
        <v>39</v>
      </c>
      <c r="F40" s="2">
        <v>44</v>
      </c>
      <c r="G40" s="2">
        <v>0.93975903614457834</v>
      </c>
      <c r="H40" s="2">
        <v>3</v>
      </c>
      <c r="I40" s="2">
        <v>3</v>
      </c>
      <c r="J40" s="2">
        <v>1</v>
      </c>
      <c r="K40" s="2">
        <v>36.270000000000003</v>
      </c>
    </row>
    <row r="41" spans="1:11">
      <c r="A41" s="3" t="s">
        <v>17</v>
      </c>
      <c r="B41" s="3" t="s">
        <v>11</v>
      </c>
      <c r="C41" s="2">
        <v>2</v>
      </c>
      <c r="D41" s="2">
        <v>0</v>
      </c>
      <c r="E41" s="2">
        <v>27</v>
      </c>
      <c r="F41" s="2">
        <v>76</v>
      </c>
      <c r="G41" s="2">
        <v>0.52427184466019416</v>
      </c>
      <c r="H41" s="2">
        <v>3</v>
      </c>
      <c r="I41" s="2">
        <v>5</v>
      </c>
      <c r="J41" s="2">
        <v>0.75</v>
      </c>
      <c r="K41" s="2">
        <v>114.45200000000001</v>
      </c>
    </row>
    <row r="42" spans="1:11">
      <c r="A42" s="3" t="s">
        <v>17</v>
      </c>
      <c r="B42" s="3" t="s">
        <v>11</v>
      </c>
      <c r="C42" s="2">
        <v>3</v>
      </c>
      <c r="D42" s="2">
        <v>1</v>
      </c>
      <c r="E42" s="2">
        <v>33</v>
      </c>
      <c r="F42" s="2">
        <v>32</v>
      </c>
      <c r="G42" s="2">
        <v>1.0153846153846153</v>
      </c>
      <c r="H42" s="2">
        <v>4</v>
      </c>
      <c r="I42" s="2">
        <v>4</v>
      </c>
      <c r="J42" s="2">
        <v>1</v>
      </c>
      <c r="K42" s="2">
        <v>110.01900000000001</v>
      </c>
    </row>
    <row r="43" spans="1:11">
      <c r="A43" s="3" t="s">
        <v>17</v>
      </c>
      <c r="B43" s="3" t="s">
        <v>11</v>
      </c>
      <c r="C43" s="2">
        <v>4</v>
      </c>
      <c r="D43" s="2">
        <v>1</v>
      </c>
      <c r="E43" s="2">
        <v>39</v>
      </c>
      <c r="F43" s="2">
        <v>79</v>
      </c>
      <c r="G43" s="2">
        <v>0.66101694915254239</v>
      </c>
      <c r="H43" s="2">
        <v>3</v>
      </c>
      <c r="I43" s="2">
        <v>3</v>
      </c>
      <c r="J43" s="2">
        <v>1</v>
      </c>
      <c r="K43" s="2">
        <v>152.334</v>
      </c>
    </row>
    <row r="44" spans="1:11">
      <c r="A44" s="3" t="s">
        <v>17</v>
      </c>
      <c r="B44" s="3" t="s">
        <v>11</v>
      </c>
      <c r="C44" s="2">
        <v>5</v>
      </c>
      <c r="D44" s="2">
        <v>0</v>
      </c>
      <c r="E44" s="2">
        <v>52</v>
      </c>
      <c r="F44" s="2">
        <v>100</v>
      </c>
      <c r="G44" s="2">
        <v>0.68421052631578949</v>
      </c>
      <c r="H44" s="2">
        <v>3</v>
      </c>
      <c r="I44" s="2">
        <v>5</v>
      </c>
      <c r="J44" s="2">
        <v>0.75</v>
      </c>
      <c r="K44" s="2">
        <v>175.708</v>
      </c>
    </row>
    <row r="45" spans="1:11">
      <c r="A45" s="3" t="s">
        <v>17</v>
      </c>
      <c r="B45" s="3" t="s">
        <v>11</v>
      </c>
      <c r="C45" s="2">
        <v>6</v>
      </c>
      <c r="D45" s="2">
        <v>0</v>
      </c>
      <c r="E45" s="2">
        <v>41</v>
      </c>
      <c r="F45" s="2">
        <v>69</v>
      </c>
      <c r="G45" s="2">
        <v>0.74545454545454548</v>
      </c>
      <c r="H45" s="2">
        <v>2</v>
      </c>
      <c r="I45" s="2">
        <v>4</v>
      </c>
      <c r="J45" s="2">
        <v>0.66666666666666674</v>
      </c>
      <c r="K45" s="2">
        <v>189.00700000000001</v>
      </c>
    </row>
    <row r="46" spans="1:11">
      <c r="A46" s="3" t="s">
        <v>17</v>
      </c>
      <c r="B46" s="3" t="s">
        <v>11</v>
      </c>
      <c r="C46" s="2">
        <v>7</v>
      </c>
      <c r="D46" s="2">
        <v>0</v>
      </c>
      <c r="E46" s="2">
        <v>25</v>
      </c>
      <c r="F46" s="2">
        <v>64</v>
      </c>
      <c r="G46" s="2">
        <v>0.5617977528089888</v>
      </c>
      <c r="H46" s="2">
        <v>1</v>
      </c>
      <c r="I46" s="2">
        <v>2</v>
      </c>
      <c r="J46" s="2">
        <v>0.66666666666666674</v>
      </c>
      <c r="K46" s="2">
        <v>212.381</v>
      </c>
    </row>
    <row r="47" spans="1:11">
      <c r="A47" s="3" t="s">
        <v>17</v>
      </c>
      <c r="B47" s="3" t="s">
        <v>11</v>
      </c>
      <c r="C47" s="2">
        <v>8</v>
      </c>
      <c r="D47" s="2">
        <v>0</v>
      </c>
      <c r="E47" s="2">
        <v>28</v>
      </c>
      <c r="F47" s="2">
        <v>72</v>
      </c>
      <c r="G47" s="2">
        <v>0.56000000000000005</v>
      </c>
      <c r="H47" s="2">
        <v>3</v>
      </c>
      <c r="I47" s="2">
        <v>4</v>
      </c>
      <c r="J47" s="2">
        <v>0.85714285714285721</v>
      </c>
      <c r="K47" s="2">
        <v>272.83100000000002</v>
      </c>
    </row>
    <row r="48" spans="1:11">
      <c r="A48" s="3" t="s">
        <v>10</v>
      </c>
      <c r="B48" s="3" t="s">
        <v>11</v>
      </c>
      <c r="C48" s="2">
        <v>1</v>
      </c>
      <c r="D48" s="2">
        <v>0</v>
      </c>
      <c r="E48" s="2">
        <v>18</v>
      </c>
      <c r="F48" s="2">
        <v>56</v>
      </c>
      <c r="G48" s="2">
        <v>0.48648648648648651</v>
      </c>
      <c r="H48" s="2">
        <v>1</v>
      </c>
      <c r="I48" s="2">
        <v>4</v>
      </c>
      <c r="J48" s="2">
        <v>0.4</v>
      </c>
      <c r="K48" s="2">
        <v>12.896000000000001</v>
      </c>
    </row>
    <row r="49" spans="1:11">
      <c r="A49" s="3" t="s">
        <v>10</v>
      </c>
      <c r="B49" s="3" t="s">
        <v>11</v>
      </c>
      <c r="C49" s="2">
        <v>2</v>
      </c>
      <c r="D49" s="2">
        <v>1</v>
      </c>
      <c r="E49" s="2">
        <v>55</v>
      </c>
      <c r="F49" s="2">
        <v>56</v>
      </c>
      <c r="G49" s="2">
        <v>0.99099099099099097</v>
      </c>
      <c r="H49" s="2">
        <v>4</v>
      </c>
      <c r="I49" s="2">
        <v>4</v>
      </c>
      <c r="J49" s="2">
        <v>1</v>
      </c>
      <c r="K49" s="2">
        <v>33.852000000000004</v>
      </c>
    </row>
    <row r="50" spans="1:11">
      <c r="A50" s="3" t="s">
        <v>10</v>
      </c>
      <c r="B50" s="3" t="s">
        <v>11</v>
      </c>
      <c r="C50" s="2">
        <v>3</v>
      </c>
      <c r="D50" s="2">
        <v>1</v>
      </c>
      <c r="E50" s="2">
        <v>72</v>
      </c>
      <c r="F50" s="2">
        <v>70</v>
      </c>
      <c r="G50" s="2">
        <v>1.0140845070422535</v>
      </c>
      <c r="H50" s="2">
        <v>4</v>
      </c>
      <c r="I50" s="2">
        <v>4</v>
      </c>
      <c r="J50" s="2">
        <v>1</v>
      </c>
      <c r="K50" s="2">
        <v>124.527</v>
      </c>
    </row>
    <row r="51" spans="1:11">
      <c r="A51" s="3" t="s">
        <v>10</v>
      </c>
      <c r="B51" s="3" t="s">
        <v>11</v>
      </c>
      <c r="C51" s="2">
        <v>4</v>
      </c>
      <c r="D51" s="2">
        <v>0</v>
      </c>
      <c r="E51" s="2">
        <v>29</v>
      </c>
      <c r="F51" s="2">
        <v>72</v>
      </c>
      <c r="G51" s="2">
        <v>0.57425742574257432</v>
      </c>
      <c r="H51" s="2">
        <v>2</v>
      </c>
      <c r="I51" s="2">
        <v>3</v>
      </c>
      <c r="J51" s="2">
        <v>0.8</v>
      </c>
      <c r="K51" s="2">
        <v>159.58800000000002</v>
      </c>
    </row>
    <row r="52" spans="1:11">
      <c r="A52" s="3" t="s">
        <v>10</v>
      </c>
      <c r="B52" s="3" t="s">
        <v>11</v>
      </c>
      <c r="C52" s="2">
        <v>5</v>
      </c>
      <c r="D52" s="2">
        <v>0</v>
      </c>
      <c r="E52" s="2">
        <v>115</v>
      </c>
      <c r="F52" s="2">
        <v>89</v>
      </c>
      <c r="G52" s="2">
        <v>1.1274509803921569</v>
      </c>
      <c r="H52" s="2">
        <v>3</v>
      </c>
      <c r="I52" s="2">
        <v>5</v>
      </c>
      <c r="J52" s="2">
        <v>0.75</v>
      </c>
      <c r="K52" s="2">
        <v>193.44</v>
      </c>
    </row>
    <row r="53" spans="1:11">
      <c r="A53" s="3" t="s">
        <v>10</v>
      </c>
      <c r="B53" s="3" t="s">
        <v>11</v>
      </c>
      <c r="C53" s="2">
        <v>6</v>
      </c>
      <c r="D53" s="2">
        <v>1</v>
      </c>
      <c r="E53" s="2">
        <v>56</v>
      </c>
      <c r="F53" s="2">
        <v>65</v>
      </c>
      <c r="G53" s="2">
        <v>0.92561983471074383</v>
      </c>
      <c r="H53" s="2">
        <v>3</v>
      </c>
      <c r="I53" s="2">
        <v>4</v>
      </c>
      <c r="J53" s="2">
        <v>0.85714285714285721</v>
      </c>
      <c r="K53" s="2">
        <v>239.38200000000001</v>
      </c>
    </row>
    <row r="54" spans="1:11">
      <c r="A54" s="3" t="s">
        <v>10</v>
      </c>
      <c r="B54" s="3" t="s">
        <v>11</v>
      </c>
      <c r="C54" s="2">
        <v>7</v>
      </c>
      <c r="D54" s="2">
        <v>0</v>
      </c>
      <c r="E54" s="2">
        <v>24</v>
      </c>
      <c r="F54" s="2">
        <v>43</v>
      </c>
      <c r="G54" s="2">
        <v>0.71641791044776126</v>
      </c>
      <c r="H54" s="2">
        <v>1</v>
      </c>
      <c r="I54" s="2">
        <v>3</v>
      </c>
      <c r="J54" s="2">
        <v>0.5</v>
      </c>
      <c r="K54" s="2">
        <v>285.72700000000003</v>
      </c>
    </row>
    <row r="55" spans="1:11">
      <c r="A55" s="3" t="s">
        <v>18</v>
      </c>
      <c r="B55" s="3" t="s">
        <v>11</v>
      </c>
      <c r="C55" s="2">
        <v>1</v>
      </c>
      <c r="D55" s="2">
        <v>0</v>
      </c>
      <c r="E55" s="2">
        <v>10</v>
      </c>
      <c r="F55" s="2">
        <v>46</v>
      </c>
      <c r="G55" s="2">
        <v>0.3571428571428571</v>
      </c>
      <c r="H55" s="2">
        <v>1</v>
      </c>
      <c r="I55" s="2">
        <v>2</v>
      </c>
      <c r="J55" s="2">
        <v>0.66666666666666674</v>
      </c>
      <c r="K55" s="2">
        <v>23.374000000000002</v>
      </c>
    </row>
    <row r="56" spans="1:11">
      <c r="A56" s="3" t="s">
        <v>18</v>
      </c>
      <c r="B56" s="3" t="s">
        <v>11</v>
      </c>
      <c r="C56" s="2">
        <v>2</v>
      </c>
      <c r="D56" s="2">
        <v>0</v>
      </c>
      <c r="E56" s="2">
        <v>15</v>
      </c>
      <c r="F56" s="2">
        <v>35</v>
      </c>
      <c r="G56" s="2">
        <v>0.6</v>
      </c>
      <c r="H56" s="2">
        <v>3</v>
      </c>
      <c r="I56" s="2">
        <v>4</v>
      </c>
      <c r="J56" s="2">
        <v>0.85714285714285721</v>
      </c>
      <c r="K56" s="2">
        <v>43.927</v>
      </c>
    </row>
    <row r="57" spans="1:11">
      <c r="A57" s="3" t="s">
        <v>18</v>
      </c>
      <c r="B57" s="3" t="s">
        <v>11</v>
      </c>
      <c r="C57" s="2">
        <v>3</v>
      </c>
      <c r="D57" s="2">
        <v>0</v>
      </c>
      <c r="E57" s="2">
        <v>76</v>
      </c>
      <c r="F57" s="2">
        <v>63</v>
      </c>
      <c r="G57" s="2">
        <v>1.0935251798561152</v>
      </c>
      <c r="H57" s="2">
        <v>2</v>
      </c>
      <c r="I57" s="2">
        <v>3</v>
      </c>
      <c r="J57" s="2">
        <v>0.8</v>
      </c>
      <c r="K57" s="2">
        <v>96.317000000000007</v>
      </c>
    </row>
    <row r="58" spans="1:11">
      <c r="A58" s="3" t="s">
        <v>18</v>
      </c>
      <c r="B58" s="3" t="s">
        <v>11</v>
      </c>
      <c r="C58" s="2">
        <v>4</v>
      </c>
      <c r="D58" s="2">
        <v>1</v>
      </c>
      <c r="E58" s="2">
        <v>45</v>
      </c>
      <c r="F58" s="2">
        <v>48</v>
      </c>
      <c r="G58" s="2">
        <v>0.967741935483871</v>
      </c>
      <c r="H58" s="2">
        <v>3</v>
      </c>
      <c r="I58" s="2">
        <v>3</v>
      </c>
      <c r="J58" s="2">
        <v>1</v>
      </c>
      <c r="K58" s="2">
        <v>143.065</v>
      </c>
    </row>
    <row r="59" spans="1:11">
      <c r="A59" s="3" t="s">
        <v>18</v>
      </c>
      <c r="B59" s="3" t="s">
        <v>11</v>
      </c>
      <c r="C59" s="2">
        <v>5</v>
      </c>
      <c r="D59" s="2">
        <v>0</v>
      </c>
      <c r="E59" s="2">
        <v>77</v>
      </c>
      <c r="F59" s="2">
        <v>94</v>
      </c>
      <c r="G59" s="2">
        <v>0.90058479532163749</v>
      </c>
      <c r="H59" s="2">
        <v>4</v>
      </c>
      <c r="I59" s="2">
        <v>4</v>
      </c>
      <c r="J59" s="2">
        <v>1</v>
      </c>
      <c r="K59" s="2">
        <v>162.81200000000001</v>
      </c>
    </row>
    <row r="60" spans="1:11">
      <c r="A60" s="3" t="s">
        <v>18</v>
      </c>
      <c r="B60" s="3" t="s">
        <v>11</v>
      </c>
      <c r="C60" s="2">
        <v>6</v>
      </c>
      <c r="D60" s="2">
        <v>0</v>
      </c>
      <c r="E60" s="2">
        <v>0</v>
      </c>
      <c r="F60" s="2">
        <v>69</v>
      </c>
      <c r="G60" s="2">
        <v>0</v>
      </c>
      <c r="H60" s="2">
        <v>0</v>
      </c>
      <c r="I60" s="2">
        <v>4</v>
      </c>
      <c r="J60" s="2">
        <v>0</v>
      </c>
      <c r="K60" s="2">
        <v>118.88500000000001</v>
      </c>
    </row>
    <row r="61" spans="1:11">
      <c r="A61" s="3" t="s">
        <v>18</v>
      </c>
      <c r="B61" s="3" t="s">
        <v>11</v>
      </c>
      <c r="C61" s="2">
        <v>7</v>
      </c>
      <c r="D61" s="2">
        <v>0</v>
      </c>
      <c r="E61" s="2">
        <v>14</v>
      </c>
      <c r="F61" s="2">
        <v>72</v>
      </c>
      <c r="G61" s="2">
        <v>0.32558139534883723</v>
      </c>
      <c r="H61" s="2">
        <v>2</v>
      </c>
      <c r="I61" s="2">
        <v>3</v>
      </c>
      <c r="J61" s="2">
        <v>0.8</v>
      </c>
      <c r="K61" s="2">
        <v>186.589</v>
      </c>
    </row>
    <row r="62" spans="1:11">
      <c r="A62" s="3" t="s">
        <v>18</v>
      </c>
      <c r="B62" s="3" t="s">
        <v>11</v>
      </c>
      <c r="C62" s="2">
        <v>8</v>
      </c>
      <c r="D62" s="2">
        <v>1</v>
      </c>
      <c r="E62" s="2">
        <v>79</v>
      </c>
      <c r="F62" s="2">
        <v>75</v>
      </c>
      <c r="G62" s="2">
        <v>1.025974025974026</v>
      </c>
      <c r="H62" s="2">
        <v>4</v>
      </c>
      <c r="I62" s="2">
        <v>4</v>
      </c>
      <c r="J62" s="2">
        <v>1</v>
      </c>
      <c r="K62" s="2">
        <v>249.86</v>
      </c>
    </row>
    <row r="63" spans="1:11">
      <c r="A63" s="3" t="s">
        <v>19</v>
      </c>
      <c r="B63" s="3" t="s">
        <v>11</v>
      </c>
      <c r="C63" s="2">
        <v>1</v>
      </c>
      <c r="D63" s="2">
        <v>0</v>
      </c>
      <c r="E63" s="2">
        <v>8</v>
      </c>
      <c r="F63" s="2">
        <v>94</v>
      </c>
      <c r="G63" s="2">
        <v>0.15686274509803921</v>
      </c>
      <c r="H63" s="2">
        <v>1</v>
      </c>
      <c r="I63" s="2">
        <v>3</v>
      </c>
      <c r="J63" s="2">
        <v>0.5</v>
      </c>
      <c r="K63" s="2">
        <v>42.315000000000005</v>
      </c>
    </row>
    <row r="64" spans="1:11">
      <c r="A64" s="3" t="s">
        <v>19</v>
      </c>
      <c r="B64" s="3" t="s">
        <v>11</v>
      </c>
      <c r="C64" s="2">
        <v>2</v>
      </c>
      <c r="D64" s="2">
        <v>0</v>
      </c>
      <c r="E64" s="2">
        <v>32</v>
      </c>
      <c r="F64" s="2">
        <v>74</v>
      </c>
      <c r="G64" s="2">
        <v>0.60377358490566035</v>
      </c>
      <c r="H64" s="2">
        <v>3</v>
      </c>
      <c r="I64" s="2">
        <v>6</v>
      </c>
      <c r="J64" s="2">
        <v>0.66666666666666674</v>
      </c>
      <c r="K64" s="2">
        <v>76.972999999999999</v>
      </c>
    </row>
    <row r="65" spans="1:11">
      <c r="A65" s="3" t="s">
        <v>19</v>
      </c>
      <c r="B65" s="3" t="s">
        <v>11</v>
      </c>
      <c r="C65" s="2">
        <v>3</v>
      </c>
      <c r="D65" s="2">
        <v>0</v>
      </c>
      <c r="E65" s="2">
        <v>14</v>
      </c>
      <c r="F65" s="2">
        <v>128</v>
      </c>
      <c r="G65" s="2">
        <v>0.19718309859154926</v>
      </c>
      <c r="H65" s="2">
        <v>3</v>
      </c>
      <c r="I65" s="2">
        <v>4</v>
      </c>
      <c r="J65" s="2">
        <v>0.85714285714285721</v>
      </c>
      <c r="K65" s="2">
        <v>109.21300000000001</v>
      </c>
    </row>
    <row r="66" spans="1:11">
      <c r="A66" s="3" t="s">
        <v>19</v>
      </c>
      <c r="B66" s="3" t="s">
        <v>11</v>
      </c>
      <c r="C66" s="2">
        <v>4</v>
      </c>
      <c r="D66" s="2">
        <v>0</v>
      </c>
      <c r="E66" s="2">
        <v>39</v>
      </c>
      <c r="F66" s="2">
        <v>102</v>
      </c>
      <c r="G66" s="2">
        <v>0.55319148936170215</v>
      </c>
      <c r="H66" s="2">
        <v>2</v>
      </c>
      <c r="I66" s="2">
        <v>3</v>
      </c>
      <c r="J66" s="2">
        <v>0.8</v>
      </c>
      <c r="K66" s="2">
        <v>192.23100000000002</v>
      </c>
    </row>
    <row r="67" spans="1:11">
      <c r="A67" s="3" t="s">
        <v>19</v>
      </c>
      <c r="B67" s="3" t="s">
        <v>11</v>
      </c>
      <c r="C67" s="2">
        <v>5</v>
      </c>
      <c r="D67" s="2">
        <v>0</v>
      </c>
      <c r="E67" s="2">
        <v>18</v>
      </c>
      <c r="F67" s="2">
        <v>104</v>
      </c>
      <c r="G67" s="2">
        <v>0.29508196721311475</v>
      </c>
      <c r="H67" s="2">
        <v>1</v>
      </c>
      <c r="I67" s="2">
        <v>3</v>
      </c>
      <c r="J67" s="2">
        <v>0.5</v>
      </c>
      <c r="K67" s="2">
        <v>128.55700000000002</v>
      </c>
    </row>
    <row r="68" spans="1:11">
      <c r="A68" s="3" t="s">
        <v>19</v>
      </c>
      <c r="B68" s="3" t="s">
        <v>11</v>
      </c>
      <c r="C68" s="2">
        <v>6</v>
      </c>
      <c r="D68" s="2">
        <v>1</v>
      </c>
      <c r="E68" s="2">
        <v>40</v>
      </c>
      <c r="F68" s="2">
        <v>57</v>
      </c>
      <c r="G68" s="2">
        <v>0.82474226804123707</v>
      </c>
      <c r="H68" s="2">
        <v>3</v>
      </c>
      <c r="I68" s="2">
        <v>3</v>
      </c>
      <c r="J68" s="2">
        <v>1</v>
      </c>
      <c r="K68" s="2">
        <v>236.96400000000003</v>
      </c>
    </row>
    <row r="69" spans="1:11">
      <c r="A69" s="3" t="s">
        <v>19</v>
      </c>
      <c r="B69" s="3" t="s">
        <v>11</v>
      </c>
      <c r="C69" s="2">
        <v>7</v>
      </c>
      <c r="D69" s="2">
        <v>0</v>
      </c>
      <c r="E69" s="2">
        <v>27</v>
      </c>
      <c r="F69" s="2">
        <v>48</v>
      </c>
      <c r="G69" s="2">
        <v>0.72</v>
      </c>
      <c r="H69" s="2">
        <v>1</v>
      </c>
      <c r="I69" s="2">
        <v>3</v>
      </c>
      <c r="J69" s="2">
        <v>0.5</v>
      </c>
      <c r="K69" s="2">
        <v>307.08600000000001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0AA5-1535-4144-BCEC-77F62B1C9928}">
  <dimension ref="A1:K121"/>
  <sheetViews>
    <sheetView workbookViewId="0">
      <selection sqref="A1:K121"/>
    </sheetView>
  </sheetViews>
  <sheetFormatPr defaultRowHeight="15"/>
  <sheetData>
    <row r="1" spans="1:11">
      <c r="A1" s="3" t="s">
        <v>0</v>
      </c>
      <c r="B1" s="3" t="s">
        <v>1</v>
      </c>
      <c r="C1" s="3" t="s">
        <v>2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</row>
    <row r="2" spans="1:11">
      <c r="A2" s="3" t="s">
        <v>16</v>
      </c>
      <c r="B2" s="3" t="s">
        <v>11</v>
      </c>
      <c r="C2" s="2">
        <v>1</v>
      </c>
      <c r="D2" s="2">
        <v>1</v>
      </c>
      <c r="E2" s="2">
        <v>39</v>
      </c>
      <c r="F2" s="2">
        <v>53</v>
      </c>
      <c r="G2" s="2">
        <v>0.84782608695652173</v>
      </c>
      <c r="H2" s="2">
        <v>2</v>
      </c>
      <c r="I2" s="2">
        <v>4</v>
      </c>
      <c r="J2" s="2">
        <v>0.66666666666666674</v>
      </c>
      <c r="K2" s="2">
        <v>116.46700000000001</v>
      </c>
    </row>
    <row r="3" spans="1:11">
      <c r="A3" s="3" t="s">
        <v>16</v>
      </c>
      <c r="B3" s="3" t="s">
        <v>11</v>
      </c>
      <c r="C3" s="2">
        <v>2</v>
      </c>
      <c r="D3" s="2">
        <v>1</v>
      </c>
      <c r="E3" s="2">
        <v>51</v>
      </c>
      <c r="F3" s="2">
        <v>69</v>
      </c>
      <c r="G3" s="2">
        <v>0.85</v>
      </c>
      <c r="H3" s="2">
        <v>3</v>
      </c>
      <c r="I3" s="2">
        <v>3</v>
      </c>
      <c r="J3" s="2">
        <v>1</v>
      </c>
      <c r="K3" s="2">
        <v>175.708</v>
      </c>
    </row>
    <row r="4" spans="1:11">
      <c r="A4" s="3" t="s">
        <v>16</v>
      </c>
      <c r="B4" s="3" t="s">
        <v>11</v>
      </c>
      <c r="C4" s="2">
        <v>3</v>
      </c>
      <c r="D4" s="2">
        <v>0</v>
      </c>
      <c r="E4" s="2">
        <v>15</v>
      </c>
      <c r="F4" s="2">
        <v>73</v>
      </c>
      <c r="G4" s="2">
        <v>0.34090909090909094</v>
      </c>
      <c r="H4" s="2">
        <v>3</v>
      </c>
      <c r="I4" s="2">
        <v>4</v>
      </c>
      <c r="J4" s="2">
        <v>0.85714285714285721</v>
      </c>
      <c r="K4" s="2">
        <v>139.84100000000001</v>
      </c>
    </row>
    <row r="5" spans="1:11">
      <c r="A5" s="3" t="s">
        <v>16</v>
      </c>
      <c r="B5" s="3" t="s">
        <v>11</v>
      </c>
      <c r="C5" s="2">
        <v>4</v>
      </c>
      <c r="D5" s="2">
        <v>1</v>
      </c>
      <c r="E5" s="2">
        <v>39</v>
      </c>
      <c r="F5" s="2">
        <v>67</v>
      </c>
      <c r="G5" s="2">
        <v>0.73584905660377364</v>
      </c>
      <c r="H5" s="2">
        <v>3</v>
      </c>
      <c r="I5" s="2">
        <v>3</v>
      </c>
      <c r="J5" s="2">
        <v>1</v>
      </c>
      <c r="K5" s="2">
        <v>204.72400000000002</v>
      </c>
    </row>
    <row r="6" spans="1:11">
      <c r="A6" s="3" t="s">
        <v>16</v>
      </c>
      <c r="B6" s="3" t="s">
        <v>11</v>
      </c>
      <c r="C6" s="2">
        <v>5</v>
      </c>
      <c r="D6" s="2">
        <v>0</v>
      </c>
      <c r="E6" s="2">
        <v>36</v>
      </c>
      <c r="F6" s="2">
        <v>83</v>
      </c>
      <c r="G6" s="2">
        <v>0.60504201680672276</v>
      </c>
      <c r="H6" s="2">
        <v>1</v>
      </c>
      <c r="I6" s="2">
        <v>3</v>
      </c>
      <c r="J6" s="2">
        <v>0.5</v>
      </c>
      <c r="K6" s="2">
        <v>93.899000000000001</v>
      </c>
    </row>
    <row r="7" spans="1:11">
      <c r="A7" s="3" t="s">
        <v>16</v>
      </c>
      <c r="B7" s="3" t="s">
        <v>11</v>
      </c>
      <c r="C7" s="2">
        <v>6</v>
      </c>
      <c r="D7" s="2">
        <v>0</v>
      </c>
      <c r="E7" s="2">
        <v>12</v>
      </c>
      <c r="F7" s="2">
        <v>95</v>
      </c>
      <c r="G7" s="2">
        <v>0.22429906542056077</v>
      </c>
      <c r="H7" s="2">
        <v>1</v>
      </c>
      <c r="I7" s="2">
        <v>2</v>
      </c>
      <c r="J7" s="2">
        <v>0.66666666666666674</v>
      </c>
      <c r="K7" s="2">
        <v>149.11000000000001</v>
      </c>
    </row>
    <row r="8" spans="1:11">
      <c r="A8" s="3" t="s">
        <v>16</v>
      </c>
      <c r="B8" s="3" t="s">
        <v>11</v>
      </c>
      <c r="C8" s="2">
        <v>7</v>
      </c>
      <c r="D8" s="2">
        <v>0</v>
      </c>
      <c r="E8" s="2">
        <v>23</v>
      </c>
      <c r="F8" s="2">
        <v>79</v>
      </c>
      <c r="G8" s="2">
        <v>0.4509803921568627</v>
      </c>
      <c r="H8" s="2">
        <v>1</v>
      </c>
      <c r="I8" s="2">
        <v>2</v>
      </c>
      <c r="J8" s="2">
        <v>0.66666666666666674</v>
      </c>
      <c r="K8" s="2">
        <v>157.57300000000001</v>
      </c>
    </row>
    <row r="9" spans="1:11">
      <c r="A9" s="3" t="s">
        <v>16</v>
      </c>
      <c r="B9" s="3" t="s">
        <v>11</v>
      </c>
      <c r="C9" s="2">
        <v>8</v>
      </c>
      <c r="D9" s="2">
        <v>0</v>
      </c>
      <c r="E9" s="2">
        <v>48</v>
      </c>
      <c r="F9" s="2">
        <v>57</v>
      </c>
      <c r="G9" s="2">
        <v>0.91428571428571426</v>
      </c>
      <c r="H9" s="2">
        <v>1</v>
      </c>
      <c r="I9" s="2">
        <v>4</v>
      </c>
      <c r="J9" s="2">
        <v>0.4</v>
      </c>
      <c r="K9" s="2">
        <v>101.959</v>
      </c>
    </row>
    <row r="10" spans="1:11">
      <c r="A10" s="3" t="s">
        <v>16</v>
      </c>
      <c r="B10" s="3" t="s">
        <v>11</v>
      </c>
      <c r="C10" s="2">
        <v>9</v>
      </c>
      <c r="D10" s="2">
        <v>1</v>
      </c>
      <c r="E10" s="2">
        <v>29</v>
      </c>
      <c r="F10" s="2">
        <v>48</v>
      </c>
      <c r="G10" s="2">
        <v>0.75324675324675328</v>
      </c>
      <c r="H10" s="2">
        <v>3</v>
      </c>
      <c r="I10" s="2">
        <v>3</v>
      </c>
      <c r="J10" s="2">
        <v>1</v>
      </c>
      <c r="K10" s="2">
        <v>140.64700000000002</v>
      </c>
    </row>
    <row r="11" spans="1:11">
      <c r="A11" s="3" t="s">
        <v>16</v>
      </c>
      <c r="B11" s="3" t="s">
        <v>11</v>
      </c>
      <c r="C11" s="2">
        <v>10</v>
      </c>
      <c r="D11" s="2">
        <v>0</v>
      </c>
      <c r="E11" s="2">
        <v>14</v>
      </c>
      <c r="F11" s="2">
        <v>93</v>
      </c>
      <c r="G11" s="2">
        <v>0.26168224299065423</v>
      </c>
      <c r="H11" s="2">
        <v>2</v>
      </c>
      <c r="I11" s="2">
        <v>3</v>
      </c>
      <c r="J11" s="2">
        <v>0.8</v>
      </c>
      <c r="K11" s="2">
        <v>201.90300000000002</v>
      </c>
    </row>
    <row r="12" spans="1:11">
      <c r="A12" s="3" t="s">
        <v>16</v>
      </c>
      <c r="B12" s="3" t="s">
        <v>11</v>
      </c>
      <c r="C12" s="2">
        <v>11</v>
      </c>
      <c r="D12" s="2">
        <v>0</v>
      </c>
      <c r="E12" s="2">
        <v>35</v>
      </c>
      <c r="F12" s="2">
        <v>100</v>
      </c>
      <c r="G12" s="2">
        <v>0.5185185185185186</v>
      </c>
      <c r="H12" s="2">
        <v>2</v>
      </c>
      <c r="I12" s="2">
        <v>4</v>
      </c>
      <c r="J12" s="2">
        <v>0.66666666666666674</v>
      </c>
      <c r="K12" s="2">
        <v>89.466000000000008</v>
      </c>
    </row>
    <row r="13" spans="1:11">
      <c r="A13" s="3" t="s">
        <v>16</v>
      </c>
      <c r="B13" s="3" t="s">
        <v>11</v>
      </c>
      <c r="C13" s="2">
        <v>12</v>
      </c>
      <c r="D13" s="2">
        <v>1</v>
      </c>
      <c r="E13" s="2">
        <v>58</v>
      </c>
      <c r="F13" s="2">
        <v>55</v>
      </c>
      <c r="G13" s="2">
        <v>1.0265486725663717</v>
      </c>
      <c r="H13" s="2">
        <v>2</v>
      </c>
      <c r="I13" s="2">
        <v>2</v>
      </c>
      <c r="J13" s="2">
        <v>1</v>
      </c>
      <c r="K13" s="2">
        <v>127.34800000000001</v>
      </c>
    </row>
    <row r="14" spans="1:11">
      <c r="A14" s="3" t="s">
        <v>16</v>
      </c>
      <c r="B14" s="3" t="s">
        <v>11</v>
      </c>
      <c r="C14" s="2">
        <v>13</v>
      </c>
      <c r="D14" s="2">
        <v>0</v>
      </c>
      <c r="E14" s="2">
        <v>41</v>
      </c>
      <c r="F14" s="2">
        <v>82</v>
      </c>
      <c r="G14" s="2">
        <v>0.66666666666666674</v>
      </c>
      <c r="H14" s="2">
        <v>3</v>
      </c>
      <c r="I14" s="2">
        <v>4</v>
      </c>
      <c r="J14" s="2">
        <v>0.85714285714285721</v>
      </c>
      <c r="K14" s="2">
        <v>195.05200000000002</v>
      </c>
    </row>
    <row r="15" spans="1:11">
      <c r="A15" s="3" t="s">
        <v>16</v>
      </c>
      <c r="B15" s="3" t="s">
        <v>11</v>
      </c>
      <c r="C15" s="2">
        <v>14</v>
      </c>
      <c r="D15" s="2">
        <v>0</v>
      </c>
      <c r="E15" s="2">
        <v>15</v>
      </c>
      <c r="F15" s="2">
        <v>67</v>
      </c>
      <c r="G15" s="2">
        <v>0.36585365853658536</v>
      </c>
      <c r="H15" s="2">
        <v>1</v>
      </c>
      <c r="I15" s="2">
        <v>2</v>
      </c>
      <c r="J15" s="2">
        <v>0.66666666666666674</v>
      </c>
      <c r="K15" s="2">
        <v>86.64500000000001</v>
      </c>
    </row>
    <row r="16" spans="1:11">
      <c r="A16" s="3" t="s">
        <v>16</v>
      </c>
      <c r="B16" s="3" t="s">
        <v>11</v>
      </c>
      <c r="C16" s="2">
        <v>15</v>
      </c>
      <c r="D16" s="2">
        <v>0</v>
      </c>
      <c r="E16" s="2">
        <v>25</v>
      </c>
      <c r="F16" s="2">
        <v>112</v>
      </c>
      <c r="G16" s="2">
        <v>0.36496350364963503</v>
      </c>
      <c r="H16" s="2">
        <v>2</v>
      </c>
      <c r="I16" s="2">
        <v>2</v>
      </c>
      <c r="J16" s="2">
        <v>1</v>
      </c>
      <c r="K16" s="2">
        <v>137.423</v>
      </c>
    </row>
    <row r="17" spans="1:11">
      <c r="A17" s="3" t="s">
        <v>16</v>
      </c>
      <c r="B17" s="3" t="s">
        <v>11</v>
      </c>
      <c r="C17" s="2">
        <v>16</v>
      </c>
      <c r="D17" s="2">
        <v>0</v>
      </c>
      <c r="E17" s="2">
        <v>31</v>
      </c>
      <c r="F17" s="2">
        <v>65</v>
      </c>
      <c r="G17" s="2">
        <v>0.64583333333333326</v>
      </c>
      <c r="H17" s="2">
        <v>2</v>
      </c>
      <c r="I17" s="2">
        <v>3</v>
      </c>
      <c r="J17" s="2">
        <v>0.8</v>
      </c>
      <c r="K17" s="2">
        <v>177.72300000000001</v>
      </c>
    </row>
    <row r="18" spans="1:11">
      <c r="A18" s="3" t="s">
        <v>16</v>
      </c>
      <c r="B18" s="3" t="s">
        <v>11</v>
      </c>
      <c r="C18" s="2">
        <v>17</v>
      </c>
      <c r="D18" s="2">
        <v>1</v>
      </c>
      <c r="E18" s="2">
        <v>28</v>
      </c>
      <c r="F18" s="2">
        <v>69</v>
      </c>
      <c r="G18" s="2">
        <v>0.57731958762886593</v>
      </c>
      <c r="H18" s="2">
        <v>2</v>
      </c>
      <c r="I18" s="2">
        <v>2</v>
      </c>
      <c r="J18" s="2">
        <v>1</v>
      </c>
      <c r="K18" s="2">
        <v>219.63500000000002</v>
      </c>
    </row>
    <row r="19" spans="1:11">
      <c r="A19" s="3" t="s">
        <v>16</v>
      </c>
      <c r="B19" s="3" t="s">
        <v>11</v>
      </c>
      <c r="C19" s="2">
        <v>18</v>
      </c>
      <c r="D19" s="2">
        <v>0</v>
      </c>
      <c r="E19" s="2">
        <v>0</v>
      </c>
      <c r="F19" s="2">
        <v>45</v>
      </c>
      <c r="G19" s="2">
        <v>0</v>
      </c>
      <c r="H19" s="2">
        <v>0</v>
      </c>
      <c r="I19" s="2">
        <v>3</v>
      </c>
      <c r="J19" s="2">
        <v>0</v>
      </c>
      <c r="K19" s="2">
        <v>34.255000000000003</v>
      </c>
    </row>
    <row r="20" spans="1:11">
      <c r="A20" s="3" t="s">
        <v>16</v>
      </c>
      <c r="B20" s="3" t="s">
        <v>11</v>
      </c>
      <c r="C20" s="2">
        <v>19</v>
      </c>
      <c r="D20" s="2">
        <v>0</v>
      </c>
      <c r="E20" s="2">
        <v>0</v>
      </c>
      <c r="F20" s="2">
        <v>132</v>
      </c>
      <c r="G20" s="2">
        <v>0</v>
      </c>
      <c r="H20" s="2">
        <v>0</v>
      </c>
      <c r="I20" s="2">
        <v>2</v>
      </c>
      <c r="J20" s="2">
        <v>0</v>
      </c>
      <c r="K20" s="2">
        <v>70.525000000000006</v>
      </c>
    </row>
    <row r="21" spans="1:11">
      <c r="A21" s="3" t="s">
        <v>16</v>
      </c>
      <c r="B21" s="3" t="s">
        <v>11</v>
      </c>
      <c r="C21" s="2">
        <v>20</v>
      </c>
      <c r="D21" s="2">
        <v>0</v>
      </c>
      <c r="E21" s="2">
        <v>25</v>
      </c>
      <c r="F21" s="2">
        <v>79</v>
      </c>
      <c r="G21" s="2">
        <v>0.48076923076923073</v>
      </c>
      <c r="H21" s="2">
        <v>1</v>
      </c>
      <c r="I21" s="2">
        <v>2</v>
      </c>
      <c r="J21" s="2">
        <v>0.66666666666666674</v>
      </c>
      <c r="K21" s="2">
        <v>92.690000000000012</v>
      </c>
    </row>
    <row r="22" spans="1:11">
      <c r="A22" s="3" t="s">
        <v>16</v>
      </c>
      <c r="B22" s="3" t="s">
        <v>11</v>
      </c>
      <c r="C22" s="2">
        <v>21</v>
      </c>
      <c r="D22" s="2">
        <v>0</v>
      </c>
      <c r="E22" s="2">
        <v>24</v>
      </c>
      <c r="F22" s="2">
        <v>101</v>
      </c>
      <c r="G22" s="2">
        <v>0.38400000000000001</v>
      </c>
      <c r="H22" s="2">
        <v>1</v>
      </c>
      <c r="I22" s="2">
        <v>4</v>
      </c>
      <c r="J22" s="2">
        <v>0.4</v>
      </c>
      <c r="K22" s="2">
        <v>72.942999999999998</v>
      </c>
    </row>
    <row r="23" spans="1:11">
      <c r="A23" s="3" t="s">
        <v>24</v>
      </c>
      <c r="B23" s="3" t="s">
        <v>11</v>
      </c>
      <c r="C23" s="2">
        <v>2</v>
      </c>
      <c r="D23" s="2">
        <v>1</v>
      </c>
      <c r="E23" s="2">
        <v>46</v>
      </c>
      <c r="F23" s="2">
        <v>55</v>
      </c>
      <c r="G23" s="2">
        <v>0.91089108910891092</v>
      </c>
      <c r="H23" s="2">
        <v>4</v>
      </c>
      <c r="I23" s="2">
        <v>3</v>
      </c>
      <c r="J23" s="2">
        <v>1.1428571428571428</v>
      </c>
      <c r="K23" s="2">
        <v>64.88300000000001</v>
      </c>
    </row>
    <row r="24" spans="1:11">
      <c r="A24" s="3" t="s">
        <v>24</v>
      </c>
      <c r="B24" s="3" t="s">
        <v>11</v>
      </c>
      <c r="C24" s="2">
        <v>3</v>
      </c>
      <c r="D24" s="2">
        <v>1</v>
      </c>
      <c r="E24" s="2">
        <v>35</v>
      </c>
      <c r="F24" s="2">
        <v>41</v>
      </c>
      <c r="G24" s="2">
        <v>0.92105263157894735</v>
      </c>
      <c r="H24" s="2">
        <v>3</v>
      </c>
      <c r="I24" s="2">
        <v>3</v>
      </c>
      <c r="J24" s="2">
        <v>1</v>
      </c>
      <c r="K24" s="2">
        <v>49.972000000000001</v>
      </c>
    </row>
    <row r="25" spans="1:11">
      <c r="A25" s="3" t="s">
        <v>24</v>
      </c>
      <c r="B25" s="3" t="s">
        <v>11</v>
      </c>
      <c r="C25" s="2">
        <v>4</v>
      </c>
      <c r="D25" s="2">
        <v>0</v>
      </c>
      <c r="E25" s="2">
        <v>24</v>
      </c>
      <c r="F25" s="2">
        <v>21</v>
      </c>
      <c r="G25" s="2">
        <v>1.0666666666666667</v>
      </c>
      <c r="H25" s="2">
        <v>3</v>
      </c>
      <c r="I25" s="2">
        <v>3</v>
      </c>
      <c r="J25" s="2">
        <v>1</v>
      </c>
      <c r="K25" s="2">
        <v>10.075000000000001</v>
      </c>
    </row>
    <row r="26" spans="1:11">
      <c r="A26" s="3" t="s">
        <v>24</v>
      </c>
      <c r="B26" s="3" t="s">
        <v>11</v>
      </c>
      <c r="C26" s="2">
        <v>5</v>
      </c>
      <c r="D26" s="2">
        <v>0</v>
      </c>
      <c r="E26" s="2">
        <v>28</v>
      </c>
      <c r="F26" s="2">
        <v>50</v>
      </c>
      <c r="G26" s="2">
        <v>0.71794871794871795</v>
      </c>
      <c r="H26" s="2">
        <v>2</v>
      </c>
      <c r="I26" s="2">
        <v>3</v>
      </c>
      <c r="J26" s="2">
        <v>0.8</v>
      </c>
      <c r="K26" s="2">
        <v>37.076000000000001</v>
      </c>
    </row>
    <row r="27" spans="1:11">
      <c r="A27" s="3" t="s">
        <v>24</v>
      </c>
      <c r="B27" s="3" t="s">
        <v>11</v>
      </c>
      <c r="C27" s="2">
        <v>6</v>
      </c>
      <c r="D27" s="2">
        <v>0</v>
      </c>
      <c r="E27" s="2">
        <v>13</v>
      </c>
      <c r="F27" s="2">
        <v>21</v>
      </c>
      <c r="G27" s="2">
        <v>0.76470588235294112</v>
      </c>
      <c r="H27" s="2">
        <v>1</v>
      </c>
      <c r="I27" s="2">
        <v>2</v>
      </c>
      <c r="J27" s="2">
        <v>0.66666666666666674</v>
      </c>
      <c r="K27" s="2">
        <v>68.510000000000005</v>
      </c>
    </row>
    <row r="28" spans="1:11">
      <c r="A28" s="3" t="s">
        <v>24</v>
      </c>
      <c r="B28" s="3" t="s">
        <v>11</v>
      </c>
      <c r="C28" s="2">
        <v>10</v>
      </c>
      <c r="D28" s="2">
        <v>0</v>
      </c>
      <c r="E28" s="2">
        <v>32</v>
      </c>
      <c r="F28" s="2">
        <v>52</v>
      </c>
      <c r="G28" s="2">
        <v>0.76190476190476186</v>
      </c>
      <c r="H28" s="2">
        <v>1</v>
      </c>
      <c r="I28" s="2">
        <v>2</v>
      </c>
      <c r="J28" s="2">
        <v>0.66666666666666674</v>
      </c>
      <c r="K28" s="2">
        <v>116.46700000000001</v>
      </c>
    </row>
    <row r="29" spans="1:11">
      <c r="A29" s="3" t="s">
        <v>24</v>
      </c>
      <c r="B29" s="3" t="s">
        <v>11</v>
      </c>
      <c r="C29" s="2">
        <v>11</v>
      </c>
      <c r="D29" s="2">
        <v>0</v>
      </c>
      <c r="E29" s="2">
        <v>6</v>
      </c>
      <c r="F29" s="2">
        <v>113</v>
      </c>
      <c r="G29" s="2">
        <v>0.10084033613445376</v>
      </c>
      <c r="H29" s="2">
        <v>1</v>
      </c>
      <c r="I29" s="2">
        <v>2</v>
      </c>
      <c r="J29" s="2">
        <v>0.66666666666666674</v>
      </c>
      <c r="K29" s="2">
        <v>128.96</v>
      </c>
    </row>
    <row r="30" spans="1:11">
      <c r="A30" s="3" t="s">
        <v>24</v>
      </c>
      <c r="B30" s="3" t="s">
        <v>11</v>
      </c>
      <c r="C30" s="2">
        <v>14</v>
      </c>
      <c r="D30" s="2">
        <v>1</v>
      </c>
      <c r="E30" s="2">
        <v>57</v>
      </c>
      <c r="F30" s="2">
        <v>49</v>
      </c>
      <c r="G30" s="2">
        <v>1.0754716981132075</v>
      </c>
      <c r="H30" s="2">
        <v>2</v>
      </c>
      <c r="I30" s="2">
        <v>3</v>
      </c>
      <c r="J30" s="2">
        <v>0.8</v>
      </c>
      <c r="K30" s="2">
        <v>110.01900000000001</v>
      </c>
    </row>
    <row r="31" spans="1:11">
      <c r="A31" s="3" t="s">
        <v>24</v>
      </c>
      <c r="B31" s="3" t="s">
        <v>11</v>
      </c>
      <c r="C31" s="2">
        <v>15</v>
      </c>
      <c r="D31" s="2">
        <v>0</v>
      </c>
      <c r="E31" s="2">
        <v>46</v>
      </c>
      <c r="F31" s="2">
        <v>90</v>
      </c>
      <c r="G31" s="2">
        <v>0.67647058823529416</v>
      </c>
      <c r="H31" s="2">
        <v>2</v>
      </c>
      <c r="I31" s="2">
        <v>4</v>
      </c>
      <c r="J31" s="2">
        <v>0.66666666666666674</v>
      </c>
      <c r="K31" s="2">
        <v>193.03700000000001</v>
      </c>
    </row>
    <row r="32" spans="1:11">
      <c r="A32" s="3" t="s">
        <v>24</v>
      </c>
      <c r="B32" s="3" t="s">
        <v>11</v>
      </c>
      <c r="C32" s="2">
        <v>16</v>
      </c>
      <c r="D32" s="2">
        <v>1</v>
      </c>
      <c r="E32" s="2">
        <v>57</v>
      </c>
      <c r="F32" s="2">
        <v>68</v>
      </c>
      <c r="G32" s="2">
        <v>0.91200000000000003</v>
      </c>
      <c r="H32" s="2">
        <v>2</v>
      </c>
      <c r="I32" s="2">
        <v>4</v>
      </c>
      <c r="J32" s="2">
        <v>0.66666666666666674</v>
      </c>
      <c r="K32" s="2">
        <v>219.23200000000003</v>
      </c>
    </row>
    <row r="33" spans="1:11">
      <c r="A33" s="3" t="s">
        <v>24</v>
      </c>
      <c r="B33" s="3" t="s">
        <v>11</v>
      </c>
      <c r="C33" s="2">
        <v>17</v>
      </c>
      <c r="D33" s="2">
        <v>1</v>
      </c>
      <c r="E33" s="2">
        <v>41</v>
      </c>
      <c r="F33" s="2">
        <v>66</v>
      </c>
      <c r="G33" s="2">
        <v>0.76635514018691586</v>
      </c>
      <c r="H33" s="2">
        <v>3</v>
      </c>
      <c r="I33" s="2">
        <v>3</v>
      </c>
      <c r="J33" s="2">
        <v>1</v>
      </c>
      <c r="K33" s="2">
        <v>232.12800000000001</v>
      </c>
    </row>
    <row r="34" spans="1:11">
      <c r="A34" s="3" t="s">
        <v>24</v>
      </c>
      <c r="B34" s="3" t="s">
        <v>11</v>
      </c>
      <c r="C34" s="2">
        <v>18</v>
      </c>
      <c r="D34" s="2">
        <v>1</v>
      </c>
      <c r="E34" s="2">
        <v>34</v>
      </c>
      <c r="F34" s="2">
        <v>68</v>
      </c>
      <c r="G34" s="2">
        <v>0.66666666666666674</v>
      </c>
      <c r="H34" s="2">
        <v>2</v>
      </c>
      <c r="I34" s="2">
        <v>3</v>
      </c>
      <c r="J34" s="2">
        <v>0.8</v>
      </c>
      <c r="K34" s="2">
        <v>254.29300000000001</v>
      </c>
    </row>
    <row r="35" spans="1:11">
      <c r="A35" s="3" t="s">
        <v>24</v>
      </c>
      <c r="B35" s="3" t="s">
        <v>11</v>
      </c>
      <c r="C35" s="2">
        <v>19</v>
      </c>
      <c r="D35" s="2">
        <v>1</v>
      </c>
      <c r="E35" s="2">
        <v>43</v>
      </c>
      <c r="F35" s="2">
        <v>106</v>
      </c>
      <c r="G35" s="2">
        <v>0.57718120805369133</v>
      </c>
      <c r="H35" s="2">
        <v>3</v>
      </c>
      <c r="I35" s="2">
        <v>3</v>
      </c>
      <c r="J35" s="2">
        <v>1</v>
      </c>
      <c r="K35" s="2">
        <v>368.745</v>
      </c>
    </row>
    <row r="36" spans="1:11">
      <c r="A36" s="3" t="s">
        <v>24</v>
      </c>
      <c r="B36" s="3" t="s">
        <v>11</v>
      </c>
      <c r="C36" s="2">
        <v>20</v>
      </c>
      <c r="D36" s="2">
        <v>1</v>
      </c>
      <c r="E36" s="2">
        <v>68</v>
      </c>
      <c r="F36" s="2">
        <v>47</v>
      </c>
      <c r="G36" s="2">
        <v>1.182608695652174</v>
      </c>
      <c r="H36" s="2">
        <v>2</v>
      </c>
      <c r="I36" s="2">
        <v>3</v>
      </c>
      <c r="J36" s="2">
        <v>0.8</v>
      </c>
      <c r="K36" s="2">
        <v>359.87900000000002</v>
      </c>
    </row>
    <row r="37" spans="1:11">
      <c r="A37" s="3" t="s">
        <v>24</v>
      </c>
      <c r="B37" s="3" t="s">
        <v>11</v>
      </c>
      <c r="C37" s="2">
        <v>21</v>
      </c>
      <c r="D37" s="2">
        <v>1</v>
      </c>
      <c r="E37" s="2">
        <v>44</v>
      </c>
      <c r="F37" s="2">
        <v>45</v>
      </c>
      <c r="G37" s="2">
        <v>0.9887640449438202</v>
      </c>
      <c r="H37" s="2">
        <v>3</v>
      </c>
      <c r="I37" s="2">
        <v>3</v>
      </c>
      <c r="J37" s="2">
        <v>1</v>
      </c>
      <c r="K37" s="2">
        <v>388.89500000000004</v>
      </c>
    </row>
    <row r="38" spans="1:11">
      <c r="A38" s="3" t="s">
        <v>17</v>
      </c>
      <c r="B38" s="3" t="s">
        <v>11</v>
      </c>
      <c r="C38" s="2">
        <v>2</v>
      </c>
      <c r="D38" s="2">
        <v>1</v>
      </c>
      <c r="E38" s="2">
        <v>27</v>
      </c>
      <c r="F38" s="2">
        <v>34</v>
      </c>
      <c r="G38" s="2">
        <v>0.88524590163934425</v>
      </c>
      <c r="H38" s="2">
        <v>3</v>
      </c>
      <c r="I38" s="2">
        <v>3</v>
      </c>
      <c r="J38" s="2">
        <v>1</v>
      </c>
      <c r="K38" s="2">
        <v>102.765</v>
      </c>
    </row>
    <row r="39" spans="1:11">
      <c r="A39" s="3" t="s">
        <v>17</v>
      </c>
      <c r="B39" s="3" t="s">
        <v>11</v>
      </c>
      <c r="C39" s="2">
        <v>3</v>
      </c>
      <c r="D39" s="2">
        <v>1</v>
      </c>
      <c r="E39" s="2">
        <v>21</v>
      </c>
      <c r="F39" s="2">
        <v>23</v>
      </c>
      <c r="G39" s="2">
        <v>0.95454545454545459</v>
      </c>
      <c r="H39" s="2">
        <v>3</v>
      </c>
      <c r="I39" s="2">
        <v>3</v>
      </c>
      <c r="J39" s="2">
        <v>1</v>
      </c>
      <c r="K39" s="2">
        <v>68.510000000000005</v>
      </c>
    </row>
    <row r="40" spans="1:11">
      <c r="A40" s="3" t="s">
        <v>17</v>
      </c>
      <c r="B40" s="3" t="s">
        <v>11</v>
      </c>
      <c r="C40" s="2">
        <v>5</v>
      </c>
      <c r="D40" s="2">
        <v>1</v>
      </c>
      <c r="E40" s="2">
        <v>24</v>
      </c>
      <c r="F40" s="2">
        <v>30</v>
      </c>
      <c r="G40" s="2">
        <v>0.88888888888888884</v>
      </c>
      <c r="H40" s="2">
        <v>2</v>
      </c>
      <c r="I40" s="2">
        <v>2</v>
      </c>
      <c r="J40" s="2">
        <v>1</v>
      </c>
      <c r="K40" s="2">
        <v>56.017000000000003</v>
      </c>
    </row>
    <row r="41" spans="1:11">
      <c r="A41" s="3" t="s">
        <v>17</v>
      </c>
      <c r="B41" s="3" t="s">
        <v>11</v>
      </c>
      <c r="C41" s="2">
        <v>6</v>
      </c>
      <c r="D41" s="2">
        <v>1</v>
      </c>
      <c r="E41" s="2">
        <v>39</v>
      </c>
      <c r="F41" s="2">
        <v>34</v>
      </c>
      <c r="G41" s="2">
        <v>1.0684931506849316</v>
      </c>
      <c r="H41" s="2">
        <v>2</v>
      </c>
      <c r="I41" s="2">
        <v>2</v>
      </c>
      <c r="J41" s="2">
        <v>1</v>
      </c>
      <c r="K41" s="2">
        <v>22.568000000000001</v>
      </c>
    </row>
    <row r="42" spans="1:11">
      <c r="A42" s="3" t="s">
        <v>17</v>
      </c>
      <c r="B42" s="3" t="s">
        <v>11</v>
      </c>
      <c r="C42" s="2">
        <v>7</v>
      </c>
      <c r="D42" s="2">
        <v>1</v>
      </c>
      <c r="E42" s="2">
        <v>26</v>
      </c>
      <c r="F42" s="2">
        <v>40</v>
      </c>
      <c r="G42" s="2">
        <v>0.78787878787878785</v>
      </c>
      <c r="H42" s="2">
        <v>2</v>
      </c>
      <c r="I42" s="2">
        <v>2</v>
      </c>
      <c r="J42" s="2">
        <v>1</v>
      </c>
      <c r="K42" s="2">
        <v>21.762</v>
      </c>
    </row>
    <row r="43" spans="1:11">
      <c r="A43" s="3" t="s">
        <v>17</v>
      </c>
      <c r="B43" s="3" t="s">
        <v>11</v>
      </c>
      <c r="C43" s="2">
        <v>8</v>
      </c>
      <c r="D43" s="2">
        <v>0</v>
      </c>
      <c r="E43" s="2">
        <v>30</v>
      </c>
      <c r="F43" s="2">
        <v>56</v>
      </c>
      <c r="G43" s="2">
        <v>0.69767441860465118</v>
      </c>
      <c r="H43" s="2">
        <v>2</v>
      </c>
      <c r="I43" s="2">
        <v>3</v>
      </c>
      <c r="J43" s="2">
        <v>0.8</v>
      </c>
      <c r="K43" s="2">
        <v>103.974</v>
      </c>
    </row>
    <row r="44" spans="1:11">
      <c r="A44" s="3" t="s">
        <v>17</v>
      </c>
      <c r="B44" s="3" t="s">
        <v>11</v>
      </c>
      <c r="C44" s="2">
        <v>9</v>
      </c>
      <c r="D44" s="2">
        <v>0</v>
      </c>
      <c r="E44" s="2">
        <v>31</v>
      </c>
      <c r="F44" s="2">
        <v>70</v>
      </c>
      <c r="G44" s="2">
        <v>0.61386138613861385</v>
      </c>
      <c r="H44" s="2">
        <v>2</v>
      </c>
      <c r="I44" s="2">
        <v>2</v>
      </c>
      <c r="J44" s="2">
        <v>1</v>
      </c>
      <c r="K44" s="2">
        <v>85.436000000000007</v>
      </c>
    </row>
    <row r="45" spans="1:11">
      <c r="A45" s="3" t="s">
        <v>17</v>
      </c>
      <c r="B45" s="3" t="s">
        <v>11</v>
      </c>
      <c r="C45" s="2">
        <v>10</v>
      </c>
      <c r="D45" s="2">
        <v>1</v>
      </c>
      <c r="E45" s="2">
        <v>35</v>
      </c>
      <c r="F45" s="2">
        <v>25</v>
      </c>
      <c r="G45" s="2">
        <v>1.1666666666666667</v>
      </c>
      <c r="H45" s="2">
        <v>3</v>
      </c>
      <c r="I45" s="2">
        <v>3</v>
      </c>
      <c r="J45" s="2">
        <v>1</v>
      </c>
      <c r="K45" s="2">
        <v>76.570000000000007</v>
      </c>
    </row>
    <row r="46" spans="1:11">
      <c r="A46" s="3" t="s">
        <v>17</v>
      </c>
      <c r="B46" s="3" t="s">
        <v>11</v>
      </c>
      <c r="C46" s="2">
        <v>11</v>
      </c>
      <c r="D46" s="2">
        <v>0</v>
      </c>
      <c r="E46" s="2">
        <v>56</v>
      </c>
      <c r="F46" s="2">
        <v>57</v>
      </c>
      <c r="G46" s="2">
        <v>0.99115044247787609</v>
      </c>
      <c r="H46" s="2">
        <v>2</v>
      </c>
      <c r="I46" s="2">
        <v>1</v>
      </c>
      <c r="J46" s="2">
        <v>1.3333333333333333</v>
      </c>
      <c r="K46" s="2">
        <v>53.599000000000004</v>
      </c>
    </row>
    <row r="47" spans="1:11">
      <c r="A47" s="3" t="s">
        <v>17</v>
      </c>
      <c r="B47" s="3" t="s">
        <v>11</v>
      </c>
      <c r="C47" s="2">
        <v>12</v>
      </c>
      <c r="D47" s="2">
        <v>1</v>
      </c>
      <c r="E47" s="2">
        <v>41</v>
      </c>
      <c r="F47" s="2">
        <v>50</v>
      </c>
      <c r="G47" s="2">
        <v>0.90109890109890112</v>
      </c>
      <c r="H47" s="2">
        <v>3</v>
      </c>
      <c r="I47" s="2">
        <v>3</v>
      </c>
      <c r="J47" s="2">
        <v>1</v>
      </c>
      <c r="K47" s="2">
        <v>89.869</v>
      </c>
    </row>
    <row r="48" spans="1:11">
      <c r="A48" s="3" t="s">
        <v>17</v>
      </c>
      <c r="B48" s="3" t="s">
        <v>11</v>
      </c>
      <c r="C48" s="2">
        <v>13</v>
      </c>
      <c r="D48" s="2">
        <v>1</v>
      </c>
      <c r="E48" s="2">
        <v>90</v>
      </c>
      <c r="F48" s="2">
        <v>84</v>
      </c>
      <c r="G48" s="2">
        <v>1.0344827586206897</v>
      </c>
      <c r="H48" s="2">
        <v>3</v>
      </c>
      <c r="I48" s="2">
        <v>3</v>
      </c>
      <c r="J48" s="2">
        <v>1</v>
      </c>
      <c r="K48" s="2">
        <v>177.32000000000002</v>
      </c>
    </row>
    <row r="49" spans="1:11">
      <c r="A49" s="3" t="s">
        <v>17</v>
      </c>
      <c r="B49" s="3" t="s">
        <v>11</v>
      </c>
      <c r="C49" s="2">
        <v>14</v>
      </c>
      <c r="D49" s="2">
        <v>0</v>
      </c>
      <c r="E49" s="2">
        <v>30</v>
      </c>
      <c r="F49" s="2">
        <v>57</v>
      </c>
      <c r="G49" s="2">
        <v>0.68965517241379315</v>
      </c>
      <c r="H49" s="2">
        <v>4</v>
      </c>
      <c r="I49" s="2">
        <v>3</v>
      </c>
      <c r="J49" s="2">
        <v>1.1428571428571428</v>
      </c>
      <c r="K49" s="2">
        <v>139.84100000000001</v>
      </c>
    </row>
    <row r="50" spans="1:11">
      <c r="A50" s="3" t="s">
        <v>17</v>
      </c>
      <c r="B50" s="3" t="s">
        <v>11</v>
      </c>
      <c r="C50" s="2">
        <v>15</v>
      </c>
      <c r="D50" s="2">
        <v>1</v>
      </c>
      <c r="E50" s="2">
        <v>60</v>
      </c>
      <c r="F50" s="2">
        <v>65</v>
      </c>
      <c r="G50" s="2">
        <v>0.96</v>
      </c>
      <c r="H50" s="2">
        <v>2</v>
      </c>
      <c r="I50" s="2">
        <v>2</v>
      </c>
      <c r="J50" s="2">
        <v>1</v>
      </c>
      <c r="K50" s="2">
        <v>133.79600000000002</v>
      </c>
    </row>
    <row r="51" spans="1:11">
      <c r="A51" s="3" t="s">
        <v>17</v>
      </c>
      <c r="B51" s="3" t="s">
        <v>11</v>
      </c>
      <c r="C51" s="2">
        <v>16</v>
      </c>
      <c r="D51" s="2">
        <v>1</v>
      </c>
      <c r="E51" s="2">
        <v>22</v>
      </c>
      <c r="F51" s="2">
        <v>23</v>
      </c>
      <c r="G51" s="2">
        <v>0.97777777777777775</v>
      </c>
      <c r="H51" s="2">
        <v>2</v>
      </c>
      <c r="I51" s="2">
        <v>3</v>
      </c>
      <c r="J51" s="2">
        <v>0.8</v>
      </c>
      <c r="K51" s="2">
        <v>120.09400000000001</v>
      </c>
    </row>
    <row r="52" spans="1:11">
      <c r="A52" s="3" t="s">
        <v>17</v>
      </c>
      <c r="B52" s="3" t="s">
        <v>11</v>
      </c>
      <c r="C52" s="2">
        <v>17</v>
      </c>
      <c r="D52" s="2">
        <v>0</v>
      </c>
      <c r="E52" s="2">
        <v>14</v>
      </c>
      <c r="F52" s="2">
        <v>106</v>
      </c>
      <c r="G52" s="2">
        <v>0.23333333333333328</v>
      </c>
      <c r="H52" s="2">
        <v>1</v>
      </c>
      <c r="I52" s="2">
        <v>3</v>
      </c>
      <c r="J52" s="2">
        <v>0.5</v>
      </c>
      <c r="K52" s="2">
        <v>139.035</v>
      </c>
    </row>
    <row r="53" spans="1:11">
      <c r="A53" s="3" t="s">
        <v>17</v>
      </c>
      <c r="B53" s="3" t="s">
        <v>11</v>
      </c>
      <c r="C53" s="2">
        <v>18</v>
      </c>
      <c r="D53" s="2">
        <v>1</v>
      </c>
      <c r="E53" s="2">
        <v>67</v>
      </c>
      <c r="F53" s="2">
        <v>76</v>
      </c>
      <c r="G53" s="2">
        <v>0.93706293706293708</v>
      </c>
      <c r="H53" s="2">
        <v>2</v>
      </c>
      <c r="I53" s="2">
        <v>2</v>
      </c>
      <c r="J53" s="2">
        <v>1</v>
      </c>
      <c r="K53" s="2">
        <v>219.63500000000002</v>
      </c>
    </row>
    <row r="54" spans="1:11">
      <c r="A54" s="3" t="s">
        <v>17</v>
      </c>
      <c r="B54" s="3" t="s">
        <v>11</v>
      </c>
      <c r="C54" s="2">
        <v>19</v>
      </c>
      <c r="D54" s="2">
        <v>0</v>
      </c>
      <c r="E54" s="2">
        <v>53</v>
      </c>
      <c r="F54" s="2">
        <v>96</v>
      </c>
      <c r="G54" s="2">
        <v>0.71140939597315433</v>
      </c>
      <c r="H54" s="2">
        <v>3</v>
      </c>
      <c r="I54" s="2">
        <v>4</v>
      </c>
      <c r="J54" s="2">
        <v>0.85714285714285721</v>
      </c>
      <c r="K54" s="2">
        <v>173.29000000000002</v>
      </c>
    </row>
    <row r="55" spans="1:11">
      <c r="A55" s="3" t="s">
        <v>17</v>
      </c>
      <c r="B55" s="3" t="s">
        <v>11</v>
      </c>
      <c r="C55" s="2">
        <v>20</v>
      </c>
      <c r="D55" s="2">
        <v>1</v>
      </c>
      <c r="E55" s="2">
        <v>44</v>
      </c>
      <c r="F55" s="2">
        <v>58</v>
      </c>
      <c r="G55" s="2">
        <v>0.86274509803921573</v>
      </c>
      <c r="H55" s="2">
        <v>3</v>
      </c>
      <c r="I55" s="2">
        <v>3</v>
      </c>
      <c r="J55" s="2">
        <v>1</v>
      </c>
      <c r="K55" s="2">
        <v>190.619</v>
      </c>
    </row>
    <row r="56" spans="1:11">
      <c r="A56" s="3" t="s">
        <v>17</v>
      </c>
      <c r="B56" s="3" t="s">
        <v>11</v>
      </c>
      <c r="C56" s="2">
        <v>22</v>
      </c>
      <c r="D56" s="2">
        <v>1</v>
      </c>
      <c r="E56" s="2">
        <v>49</v>
      </c>
      <c r="F56" s="2">
        <v>70</v>
      </c>
      <c r="G56" s="2">
        <v>0.82352941176470584</v>
      </c>
      <c r="H56" s="2">
        <v>3</v>
      </c>
      <c r="I56" s="2">
        <v>3</v>
      </c>
      <c r="J56" s="2">
        <v>1</v>
      </c>
      <c r="K56" s="2">
        <v>286.93600000000004</v>
      </c>
    </row>
    <row r="57" spans="1:11">
      <c r="A57" s="3" t="s">
        <v>17</v>
      </c>
      <c r="B57" s="3" t="s">
        <v>11</v>
      </c>
      <c r="C57" s="2">
        <v>25</v>
      </c>
      <c r="D57" s="2">
        <v>1</v>
      </c>
      <c r="E57" s="2">
        <v>47</v>
      </c>
      <c r="F57" s="2">
        <v>52</v>
      </c>
      <c r="G57" s="2">
        <v>0.9494949494949495</v>
      </c>
      <c r="H57" s="2">
        <v>4</v>
      </c>
      <c r="I57" s="2">
        <v>4</v>
      </c>
      <c r="J57" s="2">
        <v>1</v>
      </c>
      <c r="K57" s="2">
        <v>242.203</v>
      </c>
    </row>
    <row r="58" spans="1:11">
      <c r="A58" s="3" t="s">
        <v>17</v>
      </c>
      <c r="B58" s="3" t="s">
        <v>11</v>
      </c>
      <c r="C58" s="2">
        <v>26</v>
      </c>
      <c r="D58" s="2">
        <v>0</v>
      </c>
      <c r="E58" s="2">
        <v>19</v>
      </c>
      <c r="F58" s="2">
        <v>61</v>
      </c>
      <c r="G58" s="2">
        <v>0.47499999999999998</v>
      </c>
      <c r="H58" s="2">
        <v>4</v>
      </c>
      <c r="I58" s="2">
        <v>5</v>
      </c>
      <c r="J58" s="2">
        <v>0.88888888888888884</v>
      </c>
      <c r="K58" s="2">
        <v>226.48600000000002</v>
      </c>
    </row>
    <row r="59" spans="1:11">
      <c r="A59" s="3" t="s">
        <v>17</v>
      </c>
      <c r="B59" s="3" t="s">
        <v>11</v>
      </c>
      <c r="C59" s="2">
        <v>27</v>
      </c>
      <c r="D59" s="2">
        <v>1</v>
      </c>
      <c r="E59" s="2">
        <v>42</v>
      </c>
      <c r="F59" s="2">
        <v>43</v>
      </c>
      <c r="G59" s="2">
        <v>0.9882352941176471</v>
      </c>
      <c r="H59" s="2">
        <v>2</v>
      </c>
      <c r="I59" s="2">
        <v>3</v>
      </c>
      <c r="J59" s="2">
        <v>0.8</v>
      </c>
      <c r="K59" s="2">
        <v>322.803</v>
      </c>
    </row>
    <row r="60" spans="1:11">
      <c r="A60" s="3" t="s">
        <v>17</v>
      </c>
      <c r="B60" s="3" t="s">
        <v>11</v>
      </c>
      <c r="C60" s="2">
        <v>28</v>
      </c>
      <c r="D60" s="2">
        <v>1</v>
      </c>
      <c r="E60" s="2">
        <v>52</v>
      </c>
      <c r="F60" s="2">
        <v>55</v>
      </c>
      <c r="G60" s="2">
        <v>0.9719626168224299</v>
      </c>
      <c r="H60" s="2">
        <v>3</v>
      </c>
      <c r="I60" s="2">
        <v>3</v>
      </c>
      <c r="J60" s="2">
        <v>1</v>
      </c>
      <c r="K60" s="2">
        <v>303.86200000000002</v>
      </c>
    </row>
    <row r="61" spans="1:11">
      <c r="A61" s="3" t="s">
        <v>17</v>
      </c>
      <c r="B61" s="3" t="s">
        <v>11</v>
      </c>
      <c r="C61" s="2">
        <v>29</v>
      </c>
      <c r="D61" s="2">
        <v>1</v>
      </c>
      <c r="E61" s="2">
        <v>51</v>
      </c>
      <c r="F61" s="2">
        <v>46</v>
      </c>
      <c r="G61" s="2">
        <v>1.0515463917525774</v>
      </c>
      <c r="H61" s="2">
        <v>3</v>
      </c>
      <c r="I61" s="2">
        <v>3</v>
      </c>
      <c r="J61" s="2">
        <v>1</v>
      </c>
      <c r="K61" s="2">
        <v>286.93600000000004</v>
      </c>
    </row>
    <row r="62" spans="1:11">
      <c r="A62" s="3" t="s">
        <v>17</v>
      </c>
      <c r="B62" s="3" t="s">
        <v>11</v>
      </c>
      <c r="C62" s="2">
        <v>30</v>
      </c>
      <c r="D62" s="2">
        <v>1</v>
      </c>
      <c r="E62" s="2">
        <v>50</v>
      </c>
      <c r="F62" s="2">
        <v>49</v>
      </c>
      <c r="G62" s="2">
        <v>1.0101010101010102</v>
      </c>
      <c r="H62" s="2">
        <v>3</v>
      </c>
      <c r="I62" s="2">
        <v>3</v>
      </c>
      <c r="J62" s="2">
        <v>1</v>
      </c>
      <c r="K62" s="2">
        <v>0</v>
      </c>
    </row>
    <row r="63" spans="1:11">
      <c r="A63" s="3" t="s">
        <v>17</v>
      </c>
      <c r="B63" s="3" t="s">
        <v>11</v>
      </c>
      <c r="C63" s="2">
        <v>31</v>
      </c>
      <c r="D63" s="2">
        <v>1</v>
      </c>
      <c r="E63" s="2">
        <v>48</v>
      </c>
      <c r="F63" s="2">
        <v>53</v>
      </c>
      <c r="G63" s="2">
        <v>0.95049504950495045</v>
      </c>
      <c r="H63" s="2">
        <v>3</v>
      </c>
      <c r="I63" s="2">
        <v>3</v>
      </c>
      <c r="J63" s="2">
        <v>1</v>
      </c>
      <c r="K63" s="2">
        <v>255.09900000000002</v>
      </c>
    </row>
    <row r="64" spans="1:11">
      <c r="A64" s="3" t="s">
        <v>17</v>
      </c>
      <c r="B64" s="3" t="s">
        <v>11</v>
      </c>
      <c r="C64" s="2">
        <v>32</v>
      </c>
      <c r="D64" s="2">
        <v>1</v>
      </c>
      <c r="E64" s="2">
        <v>86</v>
      </c>
      <c r="F64" s="2">
        <v>51</v>
      </c>
      <c r="G64" s="2">
        <v>1.2554744525547445</v>
      </c>
      <c r="H64" s="2">
        <v>3</v>
      </c>
      <c r="I64" s="2">
        <v>4</v>
      </c>
      <c r="J64" s="2">
        <v>0.85714285714285721</v>
      </c>
      <c r="K64" s="2">
        <v>282.10000000000002</v>
      </c>
    </row>
    <row r="65" spans="1:11">
      <c r="A65" s="3" t="s">
        <v>18</v>
      </c>
      <c r="B65" s="3" t="s">
        <v>11</v>
      </c>
      <c r="C65" s="2">
        <v>1</v>
      </c>
      <c r="D65" s="2">
        <v>1</v>
      </c>
      <c r="E65" s="2">
        <v>49</v>
      </c>
      <c r="F65" s="2">
        <v>57</v>
      </c>
      <c r="G65" s="2">
        <v>0.92452830188679247</v>
      </c>
      <c r="H65" s="2">
        <v>3</v>
      </c>
      <c r="I65" s="2">
        <v>3</v>
      </c>
      <c r="J65" s="2">
        <v>1</v>
      </c>
      <c r="K65" s="2">
        <v>70.525000000000006</v>
      </c>
    </row>
    <row r="66" spans="1:11">
      <c r="A66" s="3" t="s">
        <v>18</v>
      </c>
      <c r="B66" s="3" t="s">
        <v>11</v>
      </c>
      <c r="C66" s="2">
        <v>2</v>
      </c>
      <c r="D66" s="2">
        <v>1</v>
      </c>
      <c r="E66" s="2">
        <v>41</v>
      </c>
      <c r="F66" s="2">
        <v>34</v>
      </c>
      <c r="G66" s="2">
        <v>1.0933333333333333</v>
      </c>
      <c r="H66" s="2">
        <v>3</v>
      </c>
      <c r="I66" s="2">
        <v>3</v>
      </c>
      <c r="J66" s="2">
        <v>1</v>
      </c>
      <c r="K66" s="2">
        <v>90.272000000000006</v>
      </c>
    </row>
    <row r="67" spans="1:11">
      <c r="A67" s="3" t="s">
        <v>18</v>
      </c>
      <c r="B67" s="3" t="s">
        <v>11</v>
      </c>
      <c r="C67" s="2">
        <v>4</v>
      </c>
      <c r="D67" s="2">
        <v>1</v>
      </c>
      <c r="E67" s="2">
        <v>39</v>
      </c>
      <c r="F67" s="2">
        <v>41</v>
      </c>
      <c r="G67" s="2">
        <v>0.97499999999999998</v>
      </c>
      <c r="H67" s="2">
        <v>3</v>
      </c>
      <c r="I67" s="2">
        <v>3</v>
      </c>
      <c r="J67" s="2">
        <v>1</v>
      </c>
      <c r="K67" s="2">
        <v>29.016000000000002</v>
      </c>
    </row>
    <row r="68" spans="1:11">
      <c r="A68" s="3" t="s">
        <v>18</v>
      </c>
      <c r="B68" s="3" t="s">
        <v>11</v>
      </c>
      <c r="C68" s="2">
        <v>5</v>
      </c>
      <c r="D68" s="2">
        <v>1</v>
      </c>
      <c r="E68" s="2">
        <v>50</v>
      </c>
      <c r="F68" s="2">
        <v>56</v>
      </c>
      <c r="G68" s="2">
        <v>0.94339622641509435</v>
      </c>
      <c r="H68" s="2">
        <v>2</v>
      </c>
      <c r="I68" s="2">
        <v>2</v>
      </c>
      <c r="J68" s="2">
        <v>1</v>
      </c>
      <c r="K68" s="2">
        <v>116.87</v>
      </c>
    </row>
    <row r="69" spans="1:11">
      <c r="A69" s="3" t="s">
        <v>18</v>
      </c>
      <c r="B69" s="3" t="s">
        <v>11</v>
      </c>
      <c r="C69" s="2">
        <v>6</v>
      </c>
      <c r="D69" s="2">
        <v>1</v>
      </c>
      <c r="E69" s="2">
        <v>35</v>
      </c>
      <c r="F69" s="2">
        <v>41</v>
      </c>
      <c r="G69" s="2">
        <v>0.92105263157894735</v>
      </c>
      <c r="H69" s="2">
        <v>2</v>
      </c>
      <c r="I69" s="2">
        <v>3</v>
      </c>
      <c r="J69" s="2">
        <v>0.8</v>
      </c>
      <c r="K69" s="2">
        <v>75.76400000000001</v>
      </c>
    </row>
    <row r="70" spans="1:11">
      <c r="A70" s="3" t="s">
        <v>18</v>
      </c>
      <c r="B70" s="3" t="s">
        <v>11</v>
      </c>
      <c r="C70" s="2">
        <v>7</v>
      </c>
      <c r="D70" s="2">
        <v>0</v>
      </c>
      <c r="E70" s="2">
        <v>22</v>
      </c>
      <c r="F70" s="2">
        <v>89</v>
      </c>
      <c r="G70" s="2">
        <v>0.39639639639639634</v>
      </c>
      <c r="H70" s="2">
        <v>1</v>
      </c>
      <c r="I70" s="2">
        <v>3</v>
      </c>
      <c r="J70" s="2">
        <v>0.5</v>
      </c>
      <c r="K70" s="2">
        <v>137.02000000000001</v>
      </c>
    </row>
    <row r="71" spans="1:11">
      <c r="A71" s="3" t="s">
        <v>18</v>
      </c>
      <c r="B71" s="3" t="s">
        <v>11</v>
      </c>
      <c r="C71" s="2">
        <v>8</v>
      </c>
      <c r="D71" s="2">
        <v>0</v>
      </c>
      <c r="E71" s="2">
        <v>24</v>
      </c>
      <c r="F71" s="2">
        <v>89</v>
      </c>
      <c r="G71" s="2">
        <v>0.4247787610619469</v>
      </c>
      <c r="H71" s="2">
        <v>2</v>
      </c>
      <c r="I71" s="2">
        <v>3</v>
      </c>
      <c r="J71" s="2">
        <v>0.8</v>
      </c>
      <c r="K71" s="2">
        <v>60.45</v>
      </c>
    </row>
    <row r="72" spans="1:11">
      <c r="A72" s="3" t="s">
        <v>18</v>
      </c>
      <c r="B72" s="3" t="s">
        <v>11</v>
      </c>
      <c r="C72" s="2">
        <v>10</v>
      </c>
      <c r="D72" s="2">
        <v>1</v>
      </c>
      <c r="E72" s="2">
        <v>37</v>
      </c>
      <c r="F72" s="2">
        <v>62</v>
      </c>
      <c r="G72" s="2">
        <v>0.7474747474747474</v>
      </c>
      <c r="H72" s="2">
        <v>4</v>
      </c>
      <c r="I72" s="2">
        <v>4</v>
      </c>
      <c r="J72" s="2">
        <v>1</v>
      </c>
      <c r="K72" s="2">
        <v>140.64700000000002</v>
      </c>
    </row>
    <row r="73" spans="1:11">
      <c r="A73" s="3" t="s">
        <v>18</v>
      </c>
      <c r="B73" s="3" t="s">
        <v>11</v>
      </c>
      <c r="C73" s="2">
        <v>11</v>
      </c>
      <c r="D73" s="2">
        <v>1</v>
      </c>
      <c r="E73" s="2">
        <v>48</v>
      </c>
      <c r="F73" s="2">
        <v>67</v>
      </c>
      <c r="G73" s="2">
        <v>0.83478260869565224</v>
      </c>
      <c r="H73" s="2">
        <v>3</v>
      </c>
      <c r="I73" s="2">
        <v>3</v>
      </c>
      <c r="J73" s="2">
        <v>1</v>
      </c>
      <c r="K73" s="2">
        <v>165.23000000000002</v>
      </c>
    </row>
    <row r="74" spans="1:11">
      <c r="A74" s="3" t="s">
        <v>18</v>
      </c>
      <c r="B74" s="3" t="s">
        <v>11</v>
      </c>
      <c r="C74" s="2">
        <v>12</v>
      </c>
      <c r="D74" s="2">
        <v>1</v>
      </c>
      <c r="E74" s="2">
        <v>42</v>
      </c>
      <c r="F74" s="2">
        <v>38</v>
      </c>
      <c r="G74" s="2">
        <v>1.05</v>
      </c>
      <c r="H74" s="2">
        <v>3</v>
      </c>
      <c r="I74" s="2">
        <v>3</v>
      </c>
      <c r="J74" s="2">
        <v>1</v>
      </c>
      <c r="K74" s="2">
        <v>59.241000000000007</v>
      </c>
    </row>
    <row r="75" spans="1:11">
      <c r="A75" s="3" t="s">
        <v>18</v>
      </c>
      <c r="B75" s="3" t="s">
        <v>11</v>
      </c>
      <c r="C75" s="2">
        <v>13</v>
      </c>
      <c r="D75" s="2">
        <v>1</v>
      </c>
      <c r="E75" s="2">
        <v>48</v>
      </c>
      <c r="F75" s="2">
        <v>49</v>
      </c>
      <c r="G75" s="2">
        <v>0.98969072164948457</v>
      </c>
      <c r="H75" s="2">
        <v>3</v>
      </c>
      <c r="I75" s="2">
        <v>4</v>
      </c>
      <c r="J75" s="2">
        <v>0.85714285714285721</v>
      </c>
      <c r="K75" s="2">
        <v>91.078000000000003</v>
      </c>
    </row>
    <row r="76" spans="1:11">
      <c r="A76" s="3" t="s">
        <v>18</v>
      </c>
      <c r="B76" s="3" t="s">
        <v>11</v>
      </c>
      <c r="C76" s="2">
        <v>14</v>
      </c>
      <c r="D76" s="2">
        <v>1</v>
      </c>
      <c r="E76" s="2">
        <v>39</v>
      </c>
      <c r="F76" s="2">
        <v>47</v>
      </c>
      <c r="G76" s="2">
        <v>0.90697674418604657</v>
      </c>
      <c r="H76" s="2">
        <v>2</v>
      </c>
      <c r="I76" s="2">
        <v>3</v>
      </c>
      <c r="J76" s="2">
        <v>0.8</v>
      </c>
      <c r="K76" s="2">
        <v>42.718000000000004</v>
      </c>
    </row>
    <row r="77" spans="1:11">
      <c r="A77" s="3" t="s">
        <v>18</v>
      </c>
      <c r="B77" s="3" t="s">
        <v>11</v>
      </c>
      <c r="C77" s="2">
        <v>15</v>
      </c>
      <c r="D77" s="2">
        <v>0</v>
      </c>
      <c r="E77" s="2">
        <v>30</v>
      </c>
      <c r="F77" s="2">
        <v>80</v>
      </c>
      <c r="G77" s="2">
        <v>0.54545454545454541</v>
      </c>
      <c r="H77" s="2">
        <v>3</v>
      </c>
      <c r="I77" s="2">
        <v>4</v>
      </c>
      <c r="J77" s="2">
        <v>0.85714285714285721</v>
      </c>
      <c r="K77" s="2">
        <v>38.688000000000002</v>
      </c>
    </row>
    <row r="78" spans="1:11">
      <c r="A78" s="3" t="s">
        <v>18</v>
      </c>
      <c r="B78" s="3" t="s">
        <v>11</v>
      </c>
      <c r="C78" s="2">
        <v>16</v>
      </c>
      <c r="D78" s="2">
        <v>1</v>
      </c>
      <c r="E78" s="2">
        <v>52</v>
      </c>
      <c r="F78" s="2">
        <v>54</v>
      </c>
      <c r="G78" s="2">
        <v>0.98113207547169812</v>
      </c>
      <c r="H78" s="2">
        <v>3</v>
      </c>
      <c r="I78" s="2">
        <v>3</v>
      </c>
      <c r="J78" s="2">
        <v>1</v>
      </c>
      <c r="K78" s="2">
        <v>77.779000000000011</v>
      </c>
    </row>
    <row r="79" spans="1:11">
      <c r="A79" s="3" t="s">
        <v>18</v>
      </c>
      <c r="B79" s="3" t="s">
        <v>11</v>
      </c>
      <c r="C79" s="2">
        <v>17</v>
      </c>
      <c r="D79" s="2">
        <v>1</v>
      </c>
      <c r="E79" s="2">
        <v>69</v>
      </c>
      <c r="F79" s="2">
        <v>86</v>
      </c>
      <c r="G79" s="2">
        <v>0.89032258064516134</v>
      </c>
      <c r="H79" s="2">
        <v>3</v>
      </c>
      <c r="I79" s="2">
        <v>3</v>
      </c>
      <c r="J79" s="2">
        <v>1</v>
      </c>
      <c r="K79" s="2">
        <v>102.765</v>
      </c>
    </row>
    <row r="80" spans="1:11">
      <c r="A80" s="3" t="s">
        <v>18</v>
      </c>
      <c r="B80" s="3" t="s">
        <v>11</v>
      </c>
      <c r="C80" s="2">
        <v>18</v>
      </c>
      <c r="D80" s="2">
        <v>0</v>
      </c>
      <c r="E80" s="2">
        <v>41</v>
      </c>
      <c r="F80" s="2">
        <v>76</v>
      </c>
      <c r="G80" s="2">
        <v>0.70085470085470081</v>
      </c>
      <c r="H80" s="2">
        <v>4</v>
      </c>
      <c r="I80" s="2">
        <v>4</v>
      </c>
      <c r="J80" s="2">
        <v>1</v>
      </c>
      <c r="K80" s="2">
        <v>55.211000000000006</v>
      </c>
    </row>
    <row r="81" spans="1:11">
      <c r="A81" s="3" t="s">
        <v>18</v>
      </c>
      <c r="B81" s="3" t="s">
        <v>11</v>
      </c>
      <c r="C81" s="2">
        <v>19</v>
      </c>
      <c r="D81" s="2">
        <v>1</v>
      </c>
      <c r="E81" s="2">
        <v>35</v>
      </c>
      <c r="F81" s="2">
        <v>45</v>
      </c>
      <c r="G81" s="2">
        <v>0.875</v>
      </c>
      <c r="H81" s="2">
        <v>3</v>
      </c>
      <c r="I81" s="2">
        <v>3</v>
      </c>
      <c r="J81" s="2">
        <v>1</v>
      </c>
      <c r="K81" s="2">
        <v>111.22800000000001</v>
      </c>
    </row>
    <row r="82" spans="1:11">
      <c r="A82" s="3" t="s">
        <v>18</v>
      </c>
      <c r="B82" s="3" t="s">
        <v>11</v>
      </c>
      <c r="C82" s="2">
        <v>20</v>
      </c>
      <c r="D82" s="2">
        <v>0</v>
      </c>
      <c r="E82" s="2">
        <v>41</v>
      </c>
      <c r="F82" s="2">
        <v>70</v>
      </c>
      <c r="G82" s="2">
        <v>0.73873873873873874</v>
      </c>
      <c r="H82" s="2">
        <v>2</v>
      </c>
      <c r="I82" s="2">
        <v>3</v>
      </c>
      <c r="J82" s="2">
        <v>0.8</v>
      </c>
      <c r="K82" s="2">
        <v>164.02100000000002</v>
      </c>
    </row>
    <row r="83" spans="1:11">
      <c r="A83" s="3" t="s">
        <v>18</v>
      </c>
      <c r="B83" s="3" t="s">
        <v>11</v>
      </c>
      <c r="C83" s="2">
        <v>21</v>
      </c>
      <c r="D83" s="2">
        <v>0</v>
      </c>
      <c r="E83" s="2">
        <v>36</v>
      </c>
      <c r="F83" s="2">
        <v>112</v>
      </c>
      <c r="G83" s="2">
        <v>0.48648648648648651</v>
      </c>
      <c r="H83" s="2">
        <v>1</v>
      </c>
      <c r="I83" s="2">
        <v>2</v>
      </c>
      <c r="J83" s="2">
        <v>0.66666666666666674</v>
      </c>
      <c r="K83" s="2">
        <v>227.69500000000002</v>
      </c>
    </row>
    <row r="84" spans="1:11">
      <c r="A84" s="3" t="s">
        <v>18</v>
      </c>
      <c r="B84" s="3" t="s">
        <v>11</v>
      </c>
      <c r="C84" s="2">
        <v>22</v>
      </c>
      <c r="D84" s="2">
        <v>1</v>
      </c>
      <c r="E84" s="2">
        <v>39</v>
      </c>
      <c r="F84" s="2">
        <v>45</v>
      </c>
      <c r="G84" s="2">
        <v>0.9285714285714286</v>
      </c>
      <c r="H84" s="2">
        <v>3</v>
      </c>
      <c r="I84" s="2">
        <v>3</v>
      </c>
      <c r="J84" s="2">
        <v>1</v>
      </c>
      <c r="K84" s="2">
        <v>249.45700000000002</v>
      </c>
    </row>
    <row r="85" spans="1:11">
      <c r="A85" s="3" t="s">
        <v>18</v>
      </c>
      <c r="B85" s="3" t="s">
        <v>11</v>
      </c>
      <c r="C85" s="2">
        <v>23</v>
      </c>
      <c r="D85" s="2">
        <v>1</v>
      </c>
      <c r="E85" s="2">
        <v>38</v>
      </c>
      <c r="F85" s="2">
        <v>78</v>
      </c>
      <c r="G85" s="2">
        <v>0.65517241379310343</v>
      </c>
      <c r="H85" s="2">
        <v>3</v>
      </c>
      <c r="I85" s="2">
        <v>4</v>
      </c>
      <c r="J85" s="2">
        <v>0.85714285714285721</v>
      </c>
      <c r="K85" s="2">
        <v>185.78300000000002</v>
      </c>
    </row>
    <row r="86" spans="1:11">
      <c r="A86" s="3" t="s">
        <v>19</v>
      </c>
      <c r="B86" s="3" t="s">
        <v>11</v>
      </c>
      <c r="C86" s="2">
        <v>1</v>
      </c>
      <c r="D86" s="2">
        <v>0</v>
      </c>
      <c r="E86" s="2">
        <v>33</v>
      </c>
      <c r="F86" s="2">
        <v>72</v>
      </c>
      <c r="G86" s="2">
        <v>0.62857142857142856</v>
      </c>
      <c r="H86" s="2">
        <v>2</v>
      </c>
      <c r="I86" s="2">
        <v>3</v>
      </c>
      <c r="J86" s="2">
        <v>0.8</v>
      </c>
      <c r="K86" s="2">
        <v>32.24</v>
      </c>
    </row>
    <row r="87" spans="1:11">
      <c r="A87" s="3" t="s">
        <v>19</v>
      </c>
      <c r="B87" s="3" t="s">
        <v>11</v>
      </c>
      <c r="C87" s="2">
        <v>2</v>
      </c>
      <c r="D87" s="2">
        <v>0</v>
      </c>
      <c r="E87" s="2">
        <v>20</v>
      </c>
      <c r="F87" s="2">
        <v>91</v>
      </c>
      <c r="G87" s="2">
        <v>0.36036036036036034</v>
      </c>
      <c r="H87" s="2">
        <v>2</v>
      </c>
      <c r="I87" s="2">
        <v>3</v>
      </c>
      <c r="J87" s="2">
        <v>0.8</v>
      </c>
      <c r="K87" s="2">
        <v>27.404000000000003</v>
      </c>
    </row>
    <row r="88" spans="1:11">
      <c r="A88" s="3" t="s">
        <v>19</v>
      </c>
      <c r="B88" s="3" t="s">
        <v>11</v>
      </c>
      <c r="C88" s="2">
        <v>3</v>
      </c>
      <c r="D88" s="2">
        <v>0</v>
      </c>
      <c r="E88" s="2">
        <v>30</v>
      </c>
      <c r="F88" s="2">
        <v>39</v>
      </c>
      <c r="G88" s="2">
        <v>0.86956521739130432</v>
      </c>
      <c r="H88" s="2">
        <v>2</v>
      </c>
      <c r="I88" s="2">
        <v>4</v>
      </c>
      <c r="J88" s="2">
        <v>0.66666666666666674</v>
      </c>
      <c r="K88" s="2">
        <v>29.822000000000003</v>
      </c>
    </row>
    <row r="89" spans="1:11">
      <c r="A89" s="3" t="s">
        <v>19</v>
      </c>
      <c r="B89" s="3" t="s">
        <v>11</v>
      </c>
      <c r="C89" s="2">
        <v>4</v>
      </c>
      <c r="D89" s="2">
        <v>0</v>
      </c>
      <c r="E89" s="2">
        <v>16</v>
      </c>
      <c r="F89" s="2">
        <v>55</v>
      </c>
      <c r="G89" s="2">
        <v>0.45070422535211263</v>
      </c>
      <c r="H89" s="2">
        <v>3</v>
      </c>
      <c r="I89" s="2">
        <v>5</v>
      </c>
      <c r="J89" s="2">
        <v>0.75</v>
      </c>
      <c r="K89" s="2">
        <v>30.628</v>
      </c>
    </row>
    <row r="90" spans="1:11">
      <c r="A90" s="3" t="s">
        <v>19</v>
      </c>
      <c r="B90" s="3" t="s">
        <v>11</v>
      </c>
      <c r="C90" s="2">
        <v>5</v>
      </c>
      <c r="D90" s="2">
        <v>0</v>
      </c>
      <c r="E90" s="2">
        <v>26</v>
      </c>
      <c r="F90" s="2">
        <v>35</v>
      </c>
      <c r="G90" s="2">
        <v>0.85245901639344268</v>
      </c>
      <c r="H90" s="2">
        <v>1</v>
      </c>
      <c r="I90" s="2">
        <v>3</v>
      </c>
      <c r="J90" s="2">
        <v>0.5</v>
      </c>
      <c r="K90" s="2">
        <v>22.971</v>
      </c>
    </row>
    <row r="91" spans="1:11">
      <c r="A91" s="3" t="s">
        <v>19</v>
      </c>
      <c r="B91" s="3" t="s">
        <v>11</v>
      </c>
      <c r="C91" s="2">
        <v>6</v>
      </c>
      <c r="D91" s="2">
        <v>0</v>
      </c>
      <c r="E91" s="2">
        <v>40</v>
      </c>
      <c r="F91" s="2">
        <v>38</v>
      </c>
      <c r="G91" s="2">
        <v>1.0256410256410255</v>
      </c>
      <c r="H91" s="2">
        <v>4</v>
      </c>
      <c r="I91" s="2">
        <v>6</v>
      </c>
      <c r="J91" s="2">
        <v>0.8</v>
      </c>
      <c r="K91" s="2">
        <v>23.374000000000002</v>
      </c>
    </row>
    <row r="92" spans="1:11">
      <c r="A92" s="3" t="s">
        <v>19</v>
      </c>
      <c r="B92" s="3" t="s">
        <v>11</v>
      </c>
      <c r="C92" s="2">
        <v>7</v>
      </c>
      <c r="D92" s="2">
        <v>0</v>
      </c>
      <c r="E92" s="2">
        <v>16</v>
      </c>
      <c r="F92" s="2">
        <v>36</v>
      </c>
      <c r="G92" s="2">
        <v>0.61538461538461542</v>
      </c>
      <c r="H92" s="2">
        <v>2</v>
      </c>
      <c r="I92" s="2">
        <v>3</v>
      </c>
      <c r="J92" s="2">
        <v>0.8</v>
      </c>
      <c r="K92" s="2">
        <v>29.419</v>
      </c>
    </row>
    <row r="93" spans="1:11">
      <c r="A93" s="3" t="s">
        <v>19</v>
      </c>
      <c r="B93" s="3" t="s">
        <v>11</v>
      </c>
      <c r="C93" s="2">
        <v>8</v>
      </c>
      <c r="D93" s="2">
        <v>0</v>
      </c>
      <c r="E93" s="2">
        <v>30</v>
      </c>
      <c r="F93" s="2">
        <v>44</v>
      </c>
      <c r="G93" s="2">
        <v>0.81081081081081074</v>
      </c>
      <c r="H93" s="2">
        <v>1</v>
      </c>
      <c r="I93" s="2">
        <v>2</v>
      </c>
      <c r="J93" s="2">
        <v>0.66666666666666674</v>
      </c>
      <c r="K93" s="2">
        <v>49.972000000000001</v>
      </c>
    </row>
    <row r="94" spans="1:11">
      <c r="A94" s="3" t="s">
        <v>19</v>
      </c>
      <c r="B94" s="3" t="s">
        <v>11</v>
      </c>
      <c r="C94" s="2">
        <v>9</v>
      </c>
      <c r="D94" s="2">
        <v>1</v>
      </c>
      <c r="E94" s="2">
        <v>72</v>
      </c>
      <c r="F94" s="2">
        <v>70</v>
      </c>
      <c r="G94" s="2">
        <v>1.0140845070422535</v>
      </c>
      <c r="H94" s="2">
        <v>3</v>
      </c>
      <c r="I94" s="2">
        <v>4</v>
      </c>
      <c r="J94" s="2">
        <v>0.85714285714285721</v>
      </c>
      <c r="K94" s="2">
        <v>58.435000000000002</v>
      </c>
    </row>
    <row r="95" spans="1:11">
      <c r="A95" s="3" t="s">
        <v>19</v>
      </c>
      <c r="B95" s="3" t="s">
        <v>11</v>
      </c>
      <c r="C95" s="2">
        <v>10</v>
      </c>
      <c r="D95" s="2">
        <v>0</v>
      </c>
      <c r="E95" s="2">
        <v>26</v>
      </c>
      <c r="F95" s="2">
        <v>111</v>
      </c>
      <c r="G95" s="2">
        <v>0.37956204379562042</v>
      </c>
      <c r="H95" s="2">
        <v>2</v>
      </c>
      <c r="I95" s="2">
        <v>3</v>
      </c>
      <c r="J95" s="2">
        <v>0.8</v>
      </c>
      <c r="K95" s="2">
        <v>106.39200000000001</v>
      </c>
    </row>
    <row r="96" spans="1:11">
      <c r="A96" s="3" t="s">
        <v>19</v>
      </c>
      <c r="B96" s="3" t="s">
        <v>11</v>
      </c>
      <c r="C96" s="2">
        <v>11</v>
      </c>
      <c r="D96" s="2">
        <v>1</v>
      </c>
      <c r="E96" s="2">
        <v>76</v>
      </c>
      <c r="F96" s="2">
        <v>104</v>
      </c>
      <c r="G96" s="2">
        <v>0.84444444444444444</v>
      </c>
      <c r="H96" s="2">
        <v>3</v>
      </c>
      <c r="I96" s="2">
        <v>3</v>
      </c>
      <c r="J96" s="2">
        <v>1</v>
      </c>
      <c r="K96" s="2">
        <v>99.138000000000005</v>
      </c>
    </row>
    <row r="97" spans="1:11">
      <c r="A97" s="3" t="s">
        <v>19</v>
      </c>
      <c r="B97" s="3" t="s">
        <v>11</v>
      </c>
      <c r="C97" s="2">
        <v>12</v>
      </c>
      <c r="D97" s="2">
        <v>0</v>
      </c>
      <c r="E97" s="2">
        <v>12</v>
      </c>
      <c r="F97" s="2">
        <v>61</v>
      </c>
      <c r="G97" s="2">
        <v>0.32876712328767121</v>
      </c>
      <c r="H97" s="2">
        <v>1</v>
      </c>
      <c r="I97" s="2">
        <v>3</v>
      </c>
      <c r="J97" s="2">
        <v>0.5</v>
      </c>
      <c r="K97" s="2">
        <v>92.690000000000012</v>
      </c>
    </row>
    <row r="98" spans="1:11">
      <c r="A98" s="3" t="s">
        <v>19</v>
      </c>
      <c r="B98" s="3" t="s">
        <v>11</v>
      </c>
      <c r="C98" s="2">
        <v>13</v>
      </c>
      <c r="D98" s="2">
        <v>0</v>
      </c>
      <c r="E98" s="2">
        <v>24</v>
      </c>
      <c r="F98" s="2">
        <v>57</v>
      </c>
      <c r="G98" s="2">
        <v>0.59259259259259256</v>
      </c>
      <c r="H98" s="2">
        <v>1</v>
      </c>
      <c r="I98" s="2">
        <v>5</v>
      </c>
      <c r="J98" s="2">
        <v>0.33333333333333337</v>
      </c>
      <c r="K98" s="2">
        <v>73.346000000000004</v>
      </c>
    </row>
    <row r="99" spans="1:11">
      <c r="A99" s="3" t="s">
        <v>19</v>
      </c>
      <c r="B99" s="3" t="s">
        <v>11</v>
      </c>
      <c r="C99" s="2">
        <v>14</v>
      </c>
      <c r="D99" s="2">
        <v>1</v>
      </c>
      <c r="E99" s="2">
        <v>43</v>
      </c>
      <c r="F99" s="2">
        <v>35</v>
      </c>
      <c r="G99" s="2">
        <v>1.1025641025641026</v>
      </c>
      <c r="H99" s="2">
        <v>3</v>
      </c>
      <c r="I99" s="2">
        <v>3</v>
      </c>
      <c r="J99" s="2">
        <v>1</v>
      </c>
      <c r="K99" s="2">
        <v>95.108000000000004</v>
      </c>
    </row>
    <row r="100" spans="1:11">
      <c r="A100" s="3" t="s">
        <v>19</v>
      </c>
      <c r="B100" s="3" t="s">
        <v>11</v>
      </c>
      <c r="C100" s="2">
        <v>15</v>
      </c>
      <c r="D100" s="2">
        <v>1</v>
      </c>
      <c r="E100" s="2">
        <v>28</v>
      </c>
      <c r="F100" s="2">
        <v>26</v>
      </c>
      <c r="G100" s="2">
        <v>1.037037037037037</v>
      </c>
      <c r="H100" s="2">
        <v>3</v>
      </c>
      <c r="I100" s="2">
        <v>3</v>
      </c>
      <c r="J100" s="2">
        <v>1</v>
      </c>
      <c r="K100" s="2">
        <v>136.61700000000002</v>
      </c>
    </row>
    <row r="101" spans="1:11">
      <c r="A101" s="3" t="s">
        <v>19</v>
      </c>
      <c r="B101" s="3" t="s">
        <v>11</v>
      </c>
      <c r="C101" s="2">
        <v>16</v>
      </c>
      <c r="D101" s="2">
        <v>1</v>
      </c>
      <c r="E101" s="2">
        <v>61</v>
      </c>
      <c r="F101" s="2">
        <v>40</v>
      </c>
      <c r="G101" s="2">
        <v>1.2079207920792079</v>
      </c>
      <c r="H101" s="2">
        <v>2</v>
      </c>
      <c r="I101" s="2">
        <v>3</v>
      </c>
      <c r="J101" s="2">
        <v>0.8</v>
      </c>
      <c r="K101" s="2">
        <v>139.43800000000002</v>
      </c>
    </row>
    <row r="102" spans="1:11">
      <c r="A102" s="3" t="s">
        <v>19</v>
      </c>
      <c r="B102" s="3" t="s">
        <v>11</v>
      </c>
      <c r="C102" s="2">
        <v>17</v>
      </c>
      <c r="D102" s="2">
        <v>1</v>
      </c>
      <c r="E102" s="2">
        <v>28</v>
      </c>
      <c r="F102" s="2">
        <v>45</v>
      </c>
      <c r="G102" s="2">
        <v>0.76712328767123283</v>
      </c>
      <c r="H102" s="2">
        <v>2</v>
      </c>
      <c r="I102" s="2">
        <v>3</v>
      </c>
      <c r="J102" s="2">
        <v>0.8</v>
      </c>
      <c r="K102" s="2">
        <v>162.40900000000002</v>
      </c>
    </row>
    <row r="103" spans="1:11">
      <c r="A103" s="3" t="s">
        <v>19</v>
      </c>
      <c r="B103" s="3" t="s">
        <v>11</v>
      </c>
      <c r="C103" s="2">
        <v>18</v>
      </c>
      <c r="D103" s="2">
        <v>0</v>
      </c>
      <c r="E103" s="2">
        <v>20</v>
      </c>
      <c r="F103" s="2">
        <v>55</v>
      </c>
      <c r="G103" s="2">
        <v>0.53333333333333333</v>
      </c>
      <c r="H103" s="2">
        <v>2</v>
      </c>
      <c r="I103" s="2">
        <v>3</v>
      </c>
      <c r="J103" s="2">
        <v>0.8</v>
      </c>
      <c r="K103" s="2">
        <v>198.679</v>
      </c>
    </row>
    <row r="104" spans="1:11">
      <c r="A104" s="3" t="s">
        <v>19</v>
      </c>
      <c r="B104" s="3" t="s">
        <v>11</v>
      </c>
      <c r="C104" s="2">
        <v>19</v>
      </c>
      <c r="D104" s="2">
        <v>0</v>
      </c>
      <c r="E104" s="2">
        <v>41</v>
      </c>
      <c r="F104" s="2">
        <v>78</v>
      </c>
      <c r="G104" s="2">
        <v>0.68907563025210083</v>
      </c>
      <c r="H104" s="2">
        <v>3</v>
      </c>
      <c r="I104" s="2">
        <v>4</v>
      </c>
      <c r="J104" s="2">
        <v>0.85714285714285721</v>
      </c>
      <c r="K104" s="2">
        <v>145.08000000000001</v>
      </c>
    </row>
    <row r="105" spans="1:11">
      <c r="A105" s="3" t="s">
        <v>19</v>
      </c>
      <c r="B105" s="3" t="s">
        <v>11</v>
      </c>
      <c r="C105" s="2">
        <v>20</v>
      </c>
      <c r="D105" s="2">
        <v>0</v>
      </c>
      <c r="E105" s="2">
        <v>46</v>
      </c>
      <c r="F105" s="2">
        <v>138</v>
      </c>
      <c r="G105" s="2">
        <v>0.5</v>
      </c>
      <c r="H105" s="2">
        <v>2</v>
      </c>
      <c r="I105" s="2">
        <v>3</v>
      </c>
      <c r="J105" s="2">
        <v>0.8</v>
      </c>
      <c r="K105" s="2">
        <v>115.661</v>
      </c>
    </row>
    <row r="106" spans="1:11">
      <c r="A106" s="3" t="s">
        <v>19</v>
      </c>
      <c r="B106" s="3" t="s">
        <v>11</v>
      </c>
      <c r="C106" s="2">
        <v>21</v>
      </c>
      <c r="D106" s="2">
        <v>1</v>
      </c>
      <c r="E106" s="2">
        <v>58</v>
      </c>
      <c r="F106" s="2">
        <v>68</v>
      </c>
      <c r="G106" s="2">
        <v>0.92063492063492069</v>
      </c>
      <c r="H106" s="2">
        <v>3</v>
      </c>
      <c r="I106" s="2">
        <v>3</v>
      </c>
      <c r="J106" s="2">
        <v>1</v>
      </c>
      <c r="K106" s="2">
        <v>207.54500000000002</v>
      </c>
    </row>
    <row r="107" spans="1:11">
      <c r="A107" s="3" t="s">
        <v>19</v>
      </c>
      <c r="B107" s="3" t="s">
        <v>11</v>
      </c>
      <c r="C107" s="2">
        <v>22</v>
      </c>
      <c r="D107" s="2">
        <v>1</v>
      </c>
      <c r="E107" s="2">
        <v>49</v>
      </c>
      <c r="F107" s="2">
        <v>62</v>
      </c>
      <c r="G107" s="2">
        <v>0.88288288288288286</v>
      </c>
      <c r="H107" s="2">
        <v>3</v>
      </c>
      <c r="I107" s="2">
        <v>3</v>
      </c>
      <c r="J107" s="2">
        <v>1</v>
      </c>
      <c r="K107" s="2">
        <v>193.84300000000002</v>
      </c>
    </row>
    <row r="108" spans="1:11">
      <c r="A108" s="3" t="s">
        <v>19</v>
      </c>
      <c r="B108" s="3" t="s">
        <v>11</v>
      </c>
      <c r="C108" s="2">
        <v>23</v>
      </c>
      <c r="D108" s="2">
        <v>0</v>
      </c>
      <c r="E108" s="2">
        <v>15</v>
      </c>
      <c r="F108" s="2">
        <v>40</v>
      </c>
      <c r="G108" s="2">
        <v>0.54545454545454541</v>
      </c>
      <c r="H108" s="2">
        <v>2</v>
      </c>
      <c r="I108" s="2">
        <v>4</v>
      </c>
      <c r="J108" s="2">
        <v>0.66666666666666674</v>
      </c>
      <c r="K108" s="2">
        <v>159.99100000000001</v>
      </c>
    </row>
    <row r="109" spans="1:11">
      <c r="A109" s="3" t="s">
        <v>19</v>
      </c>
      <c r="B109" s="3" t="s">
        <v>11</v>
      </c>
      <c r="C109" s="2">
        <v>24</v>
      </c>
      <c r="D109" s="2">
        <v>0</v>
      </c>
      <c r="E109" s="2">
        <v>19</v>
      </c>
      <c r="F109" s="2">
        <v>74</v>
      </c>
      <c r="G109" s="2">
        <v>0.40860215053763438</v>
      </c>
      <c r="H109" s="2">
        <v>3</v>
      </c>
      <c r="I109" s="2">
        <v>5</v>
      </c>
      <c r="J109" s="2">
        <v>0.75</v>
      </c>
      <c r="K109" s="2">
        <v>193.03700000000001</v>
      </c>
    </row>
    <row r="110" spans="1:11">
      <c r="A110" s="3" t="s">
        <v>19</v>
      </c>
      <c r="B110" s="3" t="s">
        <v>11</v>
      </c>
      <c r="C110" s="2">
        <v>25</v>
      </c>
      <c r="D110" s="2">
        <v>0</v>
      </c>
      <c r="E110" s="2">
        <v>21</v>
      </c>
      <c r="F110" s="2">
        <v>85</v>
      </c>
      <c r="G110" s="2">
        <v>0.39622641509433965</v>
      </c>
      <c r="H110" s="2">
        <v>3</v>
      </c>
      <c r="I110" s="2">
        <v>4</v>
      </c>
      <c r="J110" s="2">
        <v>0.85714285714285721</v>
      </c>
      <c r="K110" s="2">
        <v>158.78200000000001</v>
      </c>
    </row>
    <row r="111" spans="1:11">
      <c r="A111" s="3" t="s">
        <v>19</v>
      </c>
      <c r="B111" s="3" t="s">
        <v>11</v>
      </c>
      <c r="C111" s="2">
        <v>26</v>
      </c>
      <c r="D111" s="2">
        <v>1</v>
      </c>
      <c r="E111" s="2">
        <v>75</v>
      </c>
      <c r="F111" s="2">
        <v>73</v>
      </c>
      <c r="G111" s="2">
        <v>1.0135135135135136</v>
      </c>
      <c r="H111" s="2">
        <v>3</v>
      </c>
      <c r="I111" s="2">
        <v>3</v>
      </c>
      <c r="J111" s="2">
        <v>1</v>
      </c>
      <c r="K111" s="2">
        <v>215.20200000000003</v>
      </c>
    </row>
    <row r="112" spans="1:11">
      <c r="A112" s="3" t="s">
        <v>19</v>
      </c>
      <c r="B112" s="3" t="s">
        <v>11</v>
      </c>
      <c r="C112" s="2">
        <v>27</v>
      </c>
      <c r="D112" s="2">
        <v>1</v>
      </c>
      <c r="E112" s="2">
        <v>83</v>
      </c>
      <c r="F112" s="2">
        <v>76</v>
      </c>
      <c r="G112" s="2">
        <v>1.0440251572327044</v>
      </c>
      <c r="H112" s="2">
        <v>3</v>
      </c>
      <c r="I112" s="2">
        <v>3</v>
      </c>
      <c r="J112" s="2">
        <v>1</v>
      </c>
      <c r="K112" s="2">
        <v>262.75600000000003</v>
      </c>
    </row>
    <row r="113" spans="1:11">
      <c r="A113" s="3" t="s">
        <v>19</v>
      </c>
      <c r="B113" s="3" t="s">
        <v>11</v>
      </c>
      <c r="C113" s="2">
        <v>28</v>
      </c>
      <c r="D113" s="2">
        <v>1</v>
      </c>
      <c r="E113" s="2">
        <v>47</v>
      </c>
      <c r="F113" s="2">
        <v>42</v>
      </c>
      <c r="G113" s="2">
        <v>1.0561797752808988</v>
      </c>
      <c r="H113" s="2">
        <v>2</v>
      </c>
      <c r="I113" s="2">
        <v>3</v>
      </c>
      <c r="J113" s="2">
        <v>0.8</v>
      </c>
      <c r="K113" s="2">
        <v>230.51600000000002</v>
      </c>
    </row>
    <row r="114" spans="1:11">
      <c r="A114" s="3" t="s">
        <v>19</v>
      </c>
      <c r="B114" s="3" t="s">
        <v>11</v>
      </c>
      <c r="C114" s="2">
        <v>29</v>
      </c>
      <c r="D114" s="2">
        <v>1</v>
      </c>
      <c r="E114" s="2">
        <v>45</v>
      </c>
      <c r="F114" s="2">
        <v>57</v>
      </c>
      <c r="G114" s="2">
        <v>0.88235294117647056</v>
      </c>
      <c r="H114" s="2">
        <v>2</v>
      </c>
      <c r="I114" s="2">
        <v>3</v>
      </c>
      <c r="J114" s="2">
        <v>0.8</v>
      </c>
      <c r="K114" s="2">
        <v>304.66800000000001</v>
      </c>
    </row>
    <row r="115" spans="1:11">
      <c r="A115" s="3" t="s">
        <v>19</v>
      </c>
      <c r="B115" s="3" t="s">
        <v>11</v>
      </c>
      <c r="C115" s="2">
        <v>31</v>
      </c>
      <c r="D115" s="2">
        <v>1</v>
      </c>
      <c r="E115" s="2">
        <v>52</v>
      </c>
      <c r="F115" s="2">
        <v>39</v>
      </c>
      <c r="G115" s="2">
        <v>1.1428571428571428</v>
      </c>
      <c r="H115" s="2">
        <v>2</v>
      </c>
      <c r="I115" s="2">
        <v>2</v>
      </c>
      <c r="J115" s="2">
        <v>1</v>
      </c>
      <c r="K115" s="2">
        <v>245.024</v>
      </c>
    </row>
    <row r="116" spans="1:11">
      <c r="A116" s="3" t="s">
        <v>19</v>
      </c>
      <c r="B116" s="3" t="s">
        <v>11</v>
      </c>
      <c r="C116" s="2">
        <v>33</v>
      </c>
      <c r="D116" s="2">
        <v>1</v>
      </c>
      <c r="E116" s="2">
        <v>68</v>
      </c>
      <c r="F116" s="2">
        <v>42</v>
      </c>
      <c r="G116" s="2">
        <v>1.2363636363636363</v>
      </c>
      <c r="H116" s="2">
        <v>2</v>
      </c>
      <c r="I116" s="2">
        <v>3</v>
      </c>
      <c r="J116" s="2">
        <v>0.8</v>
      </c>
      <c r="K116" s="2">
        <v>262.75600000000003</v>
      </c>
    </row>
    <row r="117" spans="1:11">
      <c r="A117" s="3" t="s">
        <v>19</v>
      </c>
      <c r="B117" s="3" t="s">
        <v>11</v>
      </c>
      <c r="C117" s="2">
        <v>34</v>
      </c>
      <c r="D117" s="2">
        <v>1</v>
      </c>
      <c r="E117" s="2">
        <v>47</v>
      </c>
      <c r="F117" s="2">
        <v>46</v>
      </c>
      <c r="G117" s="2">
        <v>1.010752688172043</v>
      </c>
      <c r="H117" s="2">
        <v>3</v>
      </c>
      <c r="I117" s="2">
        <v>3</v>
      </c>
      <c r="J117" s="2">
        <v>1</v>
      </c>
      <c r="K117" s="2">
        <v>224.06800000000001</v>
      </c>
    </row>
    <row r="118" spans="1:11">
      <c r="A118" s="3" t="s">
        <v>19</v>
      </c>
      <c r="B118" s="3" t="s">
        <v>11</v>
      </c>
      <c r="C118" s="2">
        <v>35</v>
      </c>
      <c r="D118" s="2">
        <v>1</v>
      </c>
      <c r="E118" s="2">
        <v>63</v>
      </c>
      <c r="F118" s="2">
        <v>64</v>
      </c>
      <c r="G118" s="2">
        <v>0.99212598425196852</v>
      </c>
      <c r="H118" s="2">
        <v>2</v>
      </c>
      <c r="I118" s="2">
        <v>3</v>
      </c>
      <c r="J118" s="2">
        <v>0.8</v>
      </c>
      <c r="K118" s="2">
        <v>189.81300000000002</v>
      </c>
    </row>
    <row r="119" spans="1:11">
      <c r="A119" s="3" t="s">
        <v>19</v>
      </c>
      <c r="B119" s="3" t="s">
        <v>11</v>
      </c>
      <c r="C119" s="2">
        <v>37</v>
      </c>
      <c r="D119" s="2">
        <v>1</v>
      </c>
      <c r="E119" s="2">
        <v>37</v>
      </c>
      <c r="F119" s="2">
        <v>37</v>
      </c>
      <c r="G119" s="2">
        <v>1</v>
      </c>
      <c r="H119" s="2">
        <v>3</v>
      </c>
      <c r="I119" s="2">
        <v>2</v>
      </c>
      <c r="J119" s="2">
        <v>1.2</v>
      </c>
      <c r="K119" s="2">
        <v>218.82900000000001</v>
      </c>
    </row>
    <row r="120" spans="1:11">
      <c r="A120" s="3" t="s">
        <v>19</v>
      </c>
      <c r="B120" s="3" t="s">
        <v>11</v>
      </c>
      <c r="C120" s="2">
        <v>38</v>
      </c>
      <c r="D120" s="2">
        <v>1</v>
      </c>
      <c r="E120" s="2">
        <v>39</v>
      </c>
      <c r="F120" s="2">
        <v>69</v>
      </c>
      <c r="G120" s="2">
        <v>0.72222222222222221</v>
      </c>
      <c r="H120" s="2">
        <v>3</v>
      </c>
      <c r="I120" s="2">
        <v>3</v>
      </c>
      <c r="J120" s="2">
        <v>1</v>
      </c>
      <c r="K120" s="2">
        <v>222.45600000000002</v>
      </c>
    </row>
    <row r="121" spans="1:11">
      <c r="A121" s="3" t="s">
        <v>19</v>
      </c>
      <c r="B121" s="3" t="s">
        <v>11</v>
      </c>
      <c r="C121" s="2">
        <v>39</v>
      </c>
      <c r="D121" s="2">
        <v>1</v>
      </c>
      <c r="E121" s="2">
        <v>62</v>
      </c>
      <c r="F121" s="2">
        <v>62</v>
      </c>
      <c r="G121" s="2">
        <v>1</v>
      </c>
      <c r="H121" s="2">
        <v>3</v>
      </c>
      <c r="I121" s="2">
        <v>4</v>
      </c>
      <c r="J121" s="2">
        <v>0.85714285714285721</v>
      </c>
      <c r="K121" s="2">
        <v>275.65200000000004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92D6-C78D-4A4A-ADBB-E6B4AB8A4505}">
  <dimension ref="A1:K153"/>
  <sheetViews>
    <sheetView workbookViewId="0">
      <selection sqref="A1:K153"/>
    </sheetView>
  </sheetViews>
  <sheetFormatPr defaultRowHeight="15"/>
  <sheetData>
    <row r="1" spans="1:11">
      <c r="A1" s="3" t="s">
        <v>0</v>
      </c>
      <c r="B1" s="3" t="s">
        <v>1</v>
      </c>
      <c r="C1" s="3" t="s">
        <v>2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</row>
    <row r="2" spans="1:11">
      <c r="A2" s="3" t="s">
        <v>24</v>
      </c>
      <c r="B2" s="3" t="s">
        <v>11</v>
      </c>
      <c r="C2" s="2">
        <v>1</v>
      </c>
      <c r="D2" s="2">
        <v>1</v>
      </c>
      <c r="E2" s="2">
        <v>59</v>
      </c>
      <c r="F2" s="2">
        <v>35</v>
      </c>
      <c r="G2" s="2">
        <v>1.2553191489361701</v>
      </c>
      <c r="H2" s="2">
        <v>3</v>
      </c>
      <c r="I2" s="2">
        <v>3</v>
      </c>
      <c r="J2" s="2">
        <v>1</v>
      </c>
      <c r="K2" s="2">
        <v>26.195</v>
      </c>
    </row>
    <row r="3" spans="1:11">
      <c r="A3" s="3" t="s">
        <v>24</v>
      </c>
      <c r="B3" s="3" t="s">
        <v>11</v>
      </c>
      <c r="C3" s="2">
        <v>2</v>
      </c>
      <c r="D3" s="2">
        <v>1</v>
      </c>
      <c r="E3" s="2">
        <v>68</v>
      </c>
      <c r="F3" s="2">
        <v>53</v>
      </c>
      <c r="G3" s="2">
        <v>1.1239669421487604</v>
      </c>
      <c r="H3" s="2">
        <v>2</v>
      </c>
      <c r="I3" s="2">
        <v>3</v>
      </c>
      <c r="J3" s="2">
        <v>0.8</v>
      </c>
      <c r="K3" s="2">
        <v>20.956000000000003</v>
      </c>
    </row>
    <row r="4" spans="1:11">
      <c r="A4" s="3" t="s">
        <v>24</v>
      </c>
      <c r="B4" s="3" t="s">
        <v>11</v>
      </c>
      <c r="C4" s="2">
        <v>3</v>
      </c>
      <c r="D4" s="2">
        <v>1</v>
      </c>
      <c r="E4" s="2">
        <v>51</v>
      </c>
      <c r="F4" s="2">
        <v>55</v>
      </c>
      <c r="G4" s="2">
        <v>0.96226415094339623</v>
      </c>
      <c r="H4" s="2">
        <v>3</v>
      </c>
      <c r="I4" s="2">
        <v>5</v>
      </c>
      <c r="J4" s="2">
        <v>0.75</v>
      </c>
      <c r="K4" s="2">
        <v>22.568000000000001</v>
      </c>
    </row>
    <row r="5" spans="1:11">
      <c r="A5" s="3" t="s">
        <v>24</v>
      </c>
      <c r="B5" s="3" t="s">
        <v>11</v>
      </c>
      <c r="C5" s="2">
        <v>4</v>
      </c>
      <c r="D5" s="2">
        <v>1</v>
      </c>
      <c r="E5" s="2">
        <v>46</v>
      </c>
      <c r="F5" s="2">
        <v>40</v>
      </c>
      <c r="G5" s="2">
        <v>1.069767441860465</v>
      </c>
      <c r="H5" s="2">
        <v>3</v>
      </c>
      <c r="I5" s="2">
        <v>3</v>
      </c>
      <c r="J5" s="2">
        <v>1</v>
      </c>
      <c r="K5" s="2">
        <v>24.583000000000002</v>
      </c>
    </row>
    <row r="6" spans="1:11">
      <c r="A6" s="3" t="s">
        <v>24</v>
      </c>
      <c r="B6" s="3" t="s">
        <v>11</v>
      </c>
      <c r="C6" s="2">
        <v>5</v>
      </c>
      <c r="D6" s="2">
        <v>0</v>
      </c>
      <c r="E6" s="2">
        <v>38</v>
      </c>
      <c r="F6" s="2">
        <v>42</v>
      </c>
      <c r="G6" s="2">
        <v>0.95</v>
      </c>
      <c r="H6" s="2">
        <v>3</v>
      </c>
      <c r="I6" s="2">
        <v>3</v>
      </c>
      <c r="J6" s="2">
        <v>1</v>
      </c>
      <c r="K6" s="2">
        <v>13.299000000000001</v>
      </c>
    </row>
    <row r="7" spans="1:11">
      <c r="A7" s="3" t="s">
        <v>24</v>
      </c>
      <c r="B7" s="3" t="s">
        <v>11</v>
      </c>
      <c r="C7" s="2">
        <v>6</v>
      </c>
      <c r="D7" s="2">
        <v>1</v>
      </c>
      <c r="E7" s="2">
        <v>61</v>
      </c>
      <c r="F7" s="2">
        <v>39</v>
      </c>
      <c r="G7" s="2">
        <v>1.22</v>
      </c>
      <c r="H7" s="2">
        <v>3</v>
      </c>
      <c r="I7" s="2">
        <v>3</v>
      </c>
      <c r="J7" s="2">
        <v>1</v>
      </c>
      <c r="K7" s="2">
        <v>29.419</v>
      </c>
    </row>
    <row r="8" spans="1:11">
      <c r="A8" s="3" t="s">
        <v>24</v>
      </c>
      <c r="B8" s="3" t="s">
        <v>11</v>
      </c>
      <c r="C8" s="2">
        <v>7</v>
      </c>
      <c r="D8" s="2">
        <v>1</v>
      </c>
      <c r="E8" s="2">
        <v>67</v>
      </c>
      <c r="F8" s="2">
        <v>64</v>
      </c>
      <c r="G8" s="2">
        <v>1.0229007633587786</v>
      </c>
      <c r="H8" s="2">
        <v>3</v>
      </c>
      <c r="I8" s="2">
        <v>3</v>
      </c>
      <c r="J8" s="2">
        <v>1</v>
      </c>
      <c r="K8" s="2">
        <v>24.583000000000002</v>
      </c>
    </row>
    <row r="9" spans="1:11">
      <c r="A9" s="3" t="s">
        <v>24</v>
      </c>
      <c r="B9" s="3" t="s">
        <v>11</v>
      </c>
      <c r="C9" s="2">
        <v>8</v>
      </c>
      <c r="D9" s="2">
        <v>1</v>
      </c>
      <c r="E9" s="2">
        <v>78</v>
      </c>
      <c r="F9" s="2">
        <v>76</v>
      </c>
      <c r="G9" s="2">
        <v>1.0129870129870129</v>
      </c>
      <c r="H9" s="2">
        <v>3</v>
      </c>
      <c r="I9" s="2">
        <v>3</v>
      </c>
      <c r="J9" s="2">
        <v>1</v>
      </c>
      <c r="K9" s="2">
        <v>78.585000000000008</v>
      </c>
    </row>
    <row r="10" spans="1:11">
      <c r="A10" s="3" t="s">
        <v>24</v>
      </c>
      <c r="B10" s="3" t="s">
        <v>11</v>
      </c>
      <c r="C10" s="2">
        <v>9</v>
      </c>
      <c r="D10" s="2">
        <v>0</v>
      </c>
      <c r="E10" s="2">
        <v>31</v>
      </c>
      <c r="F10" s="2">
        <v>113</v>
      </c>
      <c r="G10" s="2">
        <v>0.43055555555555558</v>
      </c>
      <c r="H10" s="2">
        <v>3</v>
      </c>
      <c r="I10" s="2">
        <v>4</v>
      </c>
      <c r="J10" s="2">
        <v>0.85714285714285721</v>
      </c>
      <c r="K10" s="2">
        <v>160.39400000000001</v>
      </c>
    </row>
    <row r="11" spans="1:11">
      <c r="A11" s="3" t="s">
        <v>24</v>
      </c>
      <c r="B11" s="3" t="s">
        <v>11</v>
      </c>
      <c r="C11" s="2">
        <v>10</v>
      </c>
      <c r="D11" s="2">
        <v>1</v>
      </c>
      <c r="E11" s="2">
        <v>50</v>
      </c>
      <c r="F11" s="2">
        <v>57</v>
      </c>
      <c r="G11" s="2">
        <v>0.93457943925233644</v>
      </c>
      <c r="H11" s="2">
        <v>3</v>
      </c>
      <c r="I11" s="2">
        <v>3</v>
      </c>
      <c r="J11" s="2">
        <v>1</v>
      </c>
      <c r="K11" s="2">
        <v>135.40800000000002</v>
      </c>
    </row>
    <row r="12" spans="1:11">
      <c r="A12" s="3" t="s">
        <v>24</v>
      </c>
      <c r="B12" s="3" t="s">
        <v>11</v>
      </c>
      <c r="C12" s="2">
        <v>11</v>
      </c>
      <c r="D12" s="2">
        <v>1</v>
      </c>
      <c r="E12" s="2">
        <v>48</v>
      </c>
      <c r="F12" s="2">
        <v>66</v>
      </c>
      <c r="G12" s="2">
        <v>0.84210526315789469</v>
      </c>
      <c r="H12" s="2">
        <v>3</v>
      </c>
      <c r="I12" s="2">
        <v>4</v>
      </c>
      <c r="J12" s="2">
        <v>0.85714285714285721</v>
      </c>
      <c r="K12" s="2">
        <v>87.048000000000002</v>
      </c>
    </row>
    <row r="13" spans="1:11">
      <c r="A13" s="3" t="s">
        <v>24</v>
      </c>
      <c r="B13" s="3" t="s">
        <v>11</v>
      </c>
      <c r="C13" s="2">
        <v>12</v>
      </c>
      <c r="D13" s="2">
        <v>1</v>
      </c>
      <c r="E13" s="2">
        <v>39</v>
      </c>
      <c r="F13" s="2">
        <v>38</v>
      </c>
      <c r="G13" s="2">
        <v>1.0129870129870129</v>
      </c>
      <c r="H13" s="2">
        <v>3</v>
      </c>
      <c r="I13" s="2">
        <v>3</v>
      </c>
      <c r="J13" s="2">
        <v>1</v>
      </c>
      <c r="K13" s="2">
        <v>84.227000000000004</v>
      </c>
    </row>
    <row r="14" spans="1:11">
      <c r="A14" s="3" t="s">
        <v>24</v>
      </c>
      <c r="B14" s="3" t="s">
        <v>11</v>
      </c>
      <c r="C14" s="2">
        <v>13</v>
      </c>
      <c r="D14" s="2">
        <v>1</v>
      </c>
      <c r="E14" s="2">
        <v>60</v>
      </c>
      <c r="F14" s="2">
        <v>58</v>
      </c>
      <c r="G14" s="2">
        <v>1.0169491525423728</v>
      </c>
      <c r="H14" s="2">
        <v>3</v>
      </c>
      <c r="I14" s="2">
        <v>3</v>
      </c>
      <c r="J14" s="2">
        <v>1</v>
      </c>
      <c r="K14" s="2">
        <v>73.749000000000009</v>
      </c>
    </row>
    <row r="15" spans="1:11">
      <c r="A15" s="3" t="s">
        <v>24</v>
      </c>
      <c r="B15" s="3" t="s">
        <v>11</v>
      </c>
      <c r="C15" s="2">
        <v>14</v>
      </c>
      <c r="D15" s="2">
        <v>1</v>
      </c>
      <c r="E15" s="2">
        <v>37</v>
      </c>
      <c r="F15" s="2">
        <v>44</v>
      </c>
      <c r="G15" s="2">
        <v>0.91358024691358031</v>
      </c>
      <c r="H15" s="2">
        <v>3</v>
      </c>
      <c r="I15" s="2">
        <v>3</v>
      </c>
      <c r="J15" s="2">
        <v>1</v>
      </c>
      <c r="K15" s="2">
        <v>113.646</v>
      </c>
    </row>
    <row r="16" spans="1:11">
      <c r="A16" s="3" t="s">
        <v>24</v>
      </c>
      <c r="B16" s="3" t="s">
        <v>11</v>
      </c>
      <c r="C16" s="2">
        <v>15</v>
      </c>
      <c r="D16" s="2">
        <v>1</v>
      </c>
      <c r="E16" s="2">
        <v>95</v>
      </c>
      <c r="F16" s="2">
        <v>36</v>
      </c>
      <c r="G16" s="2">
        <v>1.4503816793893129</v>
      </c>
      <c r="H16" s="2">
        <v>2</v>
      </c>
      <c r="I16" s="2">
        <v>3</v>
      </c>
      <c r="J16" s="2">
        <v>0.8</v>
      </c>
      <c r="K16" s="2">
        <v>137.423</v>
      </c>
    </row>
    <row r="17" spans="1:11">
      <c r="A17" s="3" t="s">
        <v>24</v>
      </c>
      <c r="B17" s="3" t="s">
        <v>11</v>
      </c>
      <c r="C17" s="2">
        <v>16</v>
      </c>
      <c r="D17" s="2">
        <v>0</v>
      </c>
      <c r="E17" s="2">
        <v>49</v>
      </c>
      <c r="F17" s="2">
        <v>77</v>
      </c>
      <c r="G17" s="2">
        <v>0.77777777777777779</v>
      </c>
      <c r="H17" s="2">
        <v>1</v>
      </c>
      <c r="I17" s="2">
        <v>2</v>
      </c>
      <c r="J17" s="2">
        <v>0.66666666666666674</v>
      </c>
      <c r="K17" s="2">
        <v>182.15600000000001</v>
      </c>
    </row>
    <row r="18" spans="1:11">
      <c r="A18" s="3" t="s">
        <v>24</v>
      </c>
      <c r="B18" s="3" t="s">
        <v>11</v>
      </c>
      <c r="C18" s="2">
        <v>17</v>
      </c>
      <c r="D18" s="2">
        <v>0</v>
      </c>
      <c r="E18" s="2">
        <v>28</v>
      </c>
      <c r="F18" s="2">
        <v>76</v>
      </c>
      <c r="G18" s="2">
        <v>0.53846153846153844</v>
      </c>
      <c r="H18" s="2">
        <v>3</v>
      </c>
      <c r="I18" s="2">
        <v>3</v>
      </c>
      <c r="J18" s="2">
        <v>1</v>
      </c>
      <c r="K18" s="2">
        <v>202.709</v>
      </c>
    </row>
    <row r="19" spans="1:11">
      <c r="A19" s="3" t="s">
        <v>24</v>
      </c>
      <c r="B19" s="3" t="s">
        <v>11</v>
      </c>
      <c r="C19" s="2">
        <v>18</v>
      </c>
      <c r="D19" s="2">
        <v>1</v>
      </c>
      <c r="E19" s="2">
        <v>58</v>
      </c>
      <c r="F19" s="2">
        <v>93</v>
      </c>
      <c r="G19" s="2">
        <v>0.76821192052980136</v>
      </c>
      <c r="H19" s="2">
        <v>3</v>
      </c>
      <c r="I19" s="2">
        <v>3</v>
      </c>
      <c r="J19" s="2">
        <v>1</v>
      </c>
      <c r="K19" s="2">
        <v>212.78400000000002</v>
      </c>
    </row>
    <row r="20" spans="1:11">
      <c r="A20" s="3" t="s">
        <v>24</v>
      </c>
      <c r="B20" s="3" t="s">
        <v>11</v>
      </c>
      <c r="C20" s="2">
        <v>19</v>
      </c>
      <c r="D20" s="2">
        <v>1</v>
      </c>
      <c r="E20" s="2">
        <v>59</v>
      </c>
      <c r="F20" s="2">
        <v>66</v>
      </c>
      <c r="G20" s="2">
        <v>0.94399999999999995</v>
      </c>
      <c r="H20" s="2">
        <v>2</v>
      </c>
      <c r="I20" s="2">
        <v>3</v>
      </c>
      <c r="J20" s="2">
        <v>0.8</v>
      </c>
      <c r="K20" s="2">
        <v>207.94800000000001</v>
      </c>
    </row>
    <row r="21" spans="1:11">
      <c r="A21" s="3" t="s">
        <v>24</v>
      </c>
      <c r="B21" s="3" t="s">
        <v>11</v>
      </c>
      <c r="C21" s="2">
        <v>20</v>
      </c>
      <c r="D21" s="2">
        <v>1</v>
      </c>
      <c r="E21" s="2">
        <v>22</v>
      </c>
      <c r="F21" s="2">
        <v>45</v>
      </c>
      <c r="G21" s="2">
        <v>0.65671641791044777</v>
      </c>
      <c r="H21" s="2">
        <v>3</v>
      </c>
      <c r="I21" s="2">
        <v>4</v>
      </c>
      <c r="J21" s="2">
        <v>0.85714285714285721</v>
      </c>
      <c r="K21" s="2">
        <v>237.77</v>
      </c>
    </row>
    <row r="22" spans="1:11">
      <c r="A22" s="3" t="s">
        <v>24</v>
      </c>
      <c r="B22" s="3" t="s">
        <v>11</v>
      </c>
      <c r="C22" s="2">
        <v>21</v>
      </c>
      <c r="D22" s="2">
        <v>1</v>
      </c>
      <c r="E22" s="2">
        <v>70</v>
      </c>
      <c r="F22" s="2">
        <v>37</v>
      </c>
      <c r="G22" s="2">
        <v>1.308411214953271</v>
      </c>
      <c r="H22" s="2">
        <v>3</v>
      </c>
      <c r="I22" s="2">
        <v>3</v>
      </c>
      <c r="J22" s="2">
        <v>1</v>
      </c>
      <c r="K22" s="2">
        <v>243.00900000000001</v>
      </c>
    </row>
    <row r="23" spans="1:11">
      <c r="A23" s="3" t="s">
        <v>24</v>
      </c>
      <c r="B23" s="3" t="s">
        <v>11</v>
      </c>
      <c r="C23" s="2">
        <v>22</v>
      </c>
      <c r="D23" s="2">
        <v>1</v>
      </c>
      <c r="E23" s="2">
        <v>45</v>
      </c>
      <c r="F23" s="2">
        <v>52</v>
      </c>
      <c r="G23" s="2">
        <v>0.92783505154639179</v>
      </c>
      <c r="H23" s="2">
        <v>2</v>
      </c>
      <c r="I23" s="2">
        <v>3</v>
      </c>
      <c r="J23" s="2">
        <v>0.8</v>
      </c>
      <c r="K23" s="2">
        <v>202.30600000000001</v>
      </c>
    </row>
    <row r="24" spans="1:11">
      <c r="A24" s="3" t="s">
        <v>24</v>
      </c>
      <c r="B24" s="3" t="s">
        <v>11</v>
      </c>
      <c r="C24" s="2">
        <v>23</v>
      </c>
      <c r="D24" s="2">
        <v>1</v>
      </c>
      <c r="E24" s="2">
        <v>53</v>
      </c>
      <c r="F24" s="2">
        <v>57</v>
      </c>
      <c r="G24" s="2">
        <v>0.96363636363636362</v>
      </c>
      <c r="H24" s="2">
        <v>2</v>
      </c>
      <c r="I24" s="2">
        <v>2</v>
      </c>
      <c r="J24" s="2">
        <v>1</v>
      </c>
      <c r="K24" s="2">
        <v>213.18700000000001</v>
      </c>
    </row>
    <row r="25" spans="1:11">
      <c r="A25" s="3" t="s">
        <v>24</v>
      </c>
      <c r="B25" s="3" t="s">
        <v>11</v>
      </c>
      <c r="C25" s="2">
        <v>24</v>
      </c>
      <c r="D25" s="2">
        <v>1</v>
      </c>
      <c r="E25" s="2">
        <v>60</v>
      </c>
      <c r="F25" s="2">
        <v>63</v>
      </c>
      <c r="G25" s="2">
        <v>0.97560975609756095</v>
      </c>
      <c r="H25" s="2">
        <v>3</v>
      </c>
      <c r="I25" s="2">
        <v>3</v>
      </c>
      <c r="J25" s="2">
        <v>1</v>
      </c>
      <c r="K25" s="2">
        <v>208.75400000000002</v>
      </c>
    </row>
    <row r="26" spans="1:11">
      <c r="A26" s="3" t="s">
        <v>24</v>
      </c>
      <c r="B26" s="3" t="s">
        <v>11</v>
      </c>
      <c r="C26" s="2">
        <v>25</v>
      </c>
      <c r="D26" s="2">
        <v>1</v>
      </c>
      <c r="E26" s="2">
        <v>43</v>
      </c>
      <c r="F26" s="2">
        <v>44</v>
      </c>
      <c r="G26" s="2">
        <v>0.9885057471264368</v>
      </c>
      <c r="H26" s="2">
        <v>2</v>
      </c>
      <c r="I26" s="2">
        <v>3</v>
      </c>
      <c r="J26" s="2">
        <v>0.8</v>
      </c>
      <c r="K26" s="2">
        <v>247.44200000000001</v>
      </c>
    </row>
    <row r="27" spans="1:11">
      <c r="A27" s="3" t="s">
        <v>24</v>
      </c>
      <c r="B27" s="3" t="s">
        <v>11</v>
      </c>
      <c r="C27" s="2">
        <v>27</v>
      </c>
      <c r="D27" s="2">
        <v>1</v>
      </c>
      <c r="E27" s="2">
        <v>41</v>
      </c>
      <c r="F27" s="2">
        <v>43</v>
      </c>
      <c r="G27" s="2">
        <v>0.97619047619047616</v>
      </c>
      <c r="H27" s="2">
        <v>3</v>
      </c>
      <c r="I27" s="2">
        <v>3</v>
      </c>
      <c r="J27" s="2">
        <v>1</v>
      </c>
      <c r="K27" s="2">
        <v>291.77199999999999</v>
      </c>
    </row>
    <row r="28" spans="1:11">
      <c r="A28" s="3" t="s">
        <v>24</v>
      </c>
      <c r="B28" s="3" t="s">
        <v>11</v>
      </c>
      <c r="C28" s="2">
        <v>28</v>
      </c>
      <c r="D28" s="2">
        <v>1</v>
      </c>
      <c r="E28" s="2">
        <v>65</v>
      </c>
      <c r="F28" s="2">
        <v>53</v>
      </c>
      <c r="G28" s="2">
        <v>1.1016949152542372</v>
      </c>
      <c r="H28" s="2">
        <v>3</v>
      </c>
      <c r="I28" s="2">
        <v>3</v>
      </c>
      <c r="J28" s="2">
        <v>1</v>
      </c>
      <c r="K28" s="2">
        <v>301.44400000000002</v>
      </c>
    </row>
    <row r="29" spans="1:11">
      <c r="A29" s="3" t="s">
        <v>24</v>
      </c>
      <c r="B29" s="3" t="s">
        <v>11</v>
      </c>
      <c r="C29" s="2">
        <v>29</v>
      </c>
      <c r="D29" s="2">
        <v>1</v>
      </c>
      <c r="E29" s="2">
        <v>31</v>
      </c>
      <c r="F29" s="2">
        <v>57</v>
      </c>
      <c r="G29" s="2">
        <v>0.70454545454545459</v>
      </c>
      <c r="H29" s="2">
        <v>3</v>
      </c>
      <c r="I29" s="2">
        <v>3</v>
      </c>
      <c r="J29" s="2">
        <v>1</v>
      </c>
      <c r="K29" s="2">
        <v>348.19200000000001</v>
      </c>
    </row>
    <row r="30" spans="1:11">
      <c r="A30" s="3" t="s">
        <v>24</v>
      </c>
      <c r="B30" s="3" t="s">
        <v>11</v>
      </c>
      <c r="C30" s="2">
        <v>31</v>
      </c>
      <c r="D30" s="2">
        <v>1</v>
      </c>
      <c r="E30" s="2">
        <v>45</v>
      </c>
      <c r="F30" s="2">
        <v>45</v>
      </c>
      <c r="G30" s="2">
        <v>1</v>
      </c>
      <c r="H30" s="2">
        <v>1</v>
      </c>
      <c r="I30" s="2">
        <v>2</v>
      </c>
      <c r="J30" s="2">
        <v>0.66666666666666674</v>
      </c>
      <c r="K30" s="2">
        <v>343.35599999999999</v>
      </c>
    </row>
    <row r="31" spans="1:11">
      <c r="A31" s="3" t="s">
        <v>24</v>
      </c>
      <c r="B31" s="3" t="s">
        <v>11</v>
      </c>
      <c r="C31" s="2">
        <v>32</v>
      </c>
      <c r="D31" s="2">
        <v>1</v>
      </c>
      <c r="E31" s="2">
        <v>47</v>
      </c>
      <c r="F31" s="2">
        <v>58</v>
      </c>
      <c r="G31" s="2">
        <v>0.89523809523809528</v>
      </c>
      <c r="H31" s="2">
        <v>2</v>
      </c>
      <c r="I31" s="2">
        <v>3</v>
      </c>
      <c r="J31" s="2">
        <v>0.8</v>
      </c>
      <c r="K31" s="2">
        <v>350.20699999999999</v>
      </c>
    </row>
    <row r="32" spans="1:11">
      <c r="A32" s="3" t="s">
        <v>24</v>
      </c>
      <c r="B32" s="3" t="s">
        <v>11</v>
      </c>
      <c r="C32" s="2">
        <v>33</v>
      </c>
      <c r="D32" s="2">
        <v>1</v>
      </c>
      <c r="E32" s="2">
        <v>48</v>
      </c>
      <c r="F32" s="2">
        <v>57</v>
      </c>
      <c r="G32" s="2">
        <v>0.91428571428571426</v>
      </c>
      <c r="H32" s="2">
        <v>3</v>
      </c>
      <c r="I32" s="2">
        <v>3</v>
      </c>
      <c r="J32" s="2">
        <v>1</v>
      </c>
      <c r="K32" s="2">
        <v>402.19400000000002</v>
      </c>
    </row>
    <row r="33" spans="1:11">
      <c r="A33" s="3" t="s">
        <v>17</v>
      </c>
      <c r="B33" s="3" t="s">
        <v>11</v>
      </c>
      <c r="C33" s="2">
        <v>1</v>
      </c>
      <c r="D33" s="2">
        <v>1</v>
      </c>
      <c r="E33" s="2">
        <v>32</v>
      </c>
      <c r="F33" s="2">
        <v>32</v>
      </c>
      <c r="G33" s="2">
        <v>1</v>
      </c>
      <c r="H33" s="2">
        <v>3</v>
      </c>
      <c r="I33" s="2">
        <v>4</v>
      </c>
      <c r="J33" s="2">
        <v>0.85714285714285721</v>
      </c>
      <c r="K33" s="2">
        <v>53.599000000000004</v>
      </c>
    </row>
    <row r="34" spans="1:11">
      <c r="A34" s="3" t="s">
        <v>17</v>
      </c>
      <c r="B34" s="3" t="s">
        <v>11</v>
      </c>
      <c r="C34" s="2">
        <v>2</v>
      </c>
      <c r="D34" s="2">
        <v>1</v>
      </c>
      <c r="E34" s="2">
        <v>52</v>
      </c>
      <c r="F34" s="2">
        <v>32</v>
      </c>
      <c r="G34" s="2">
        <v>1.2380952380952381</v>
      </c>
      <c r="H34" s="2">
        <v>2</v>
      </c>
      <c r="I34" s="2">
        <v>2</v>
      </c>
      <c r="J34" s="2">
        <v>1</v>
      </c>
      <c r="K34" s="2">
        <v>49.569000000000003</v>
      </c>
    </row>
    <row r="35" spans="1:11">
      <c r="A35" s="3" t="s">
        <v>17</v>
      </c>
      <c r="B35" s="3" t="s">
        <v>11</v>
      </c>
      <c r="C35" s="2">
        <v>3</v>
      </c>
      <c r="D35" s="2">
        <v>1</v>
      </c>
      <c r="E35" s="2">
        <v>45</v>
      </c>
      <c r="F35" s="2">
        <v>22</v>
      </c>
      <c r="G35" s="2">
        <v>1.3432835820895521</v>
      </c>
      <c r="H35" s="2">
        <v>3</v>
      </c>
      <c r="I35" s="2">
        <v>3</v>
      </c>
      <c r="J35" s="2">
        <v>1</v>
      </c>
      <c r="K35" s="2">
        <v>58.838000000000001</v>
      </c>
    </row>
    <row r="36" spans="1:11">
      <c r="A36" s="3" t="s">
        <v>17</v>
      </c>
      <c r="B36" s="3" t="s">
        <v>11</v>
      </c>
      <c r="C36" s="2">
        <v>4</v>
      </c>
      <c r="D36" s="2">
        <v>1</v>
      </c>
      <c r="E36" s="2">
        <v>31</v>
      </c>
      <c r="F36" s="2">
        <v>37</v>
      </c>
      <c r="G36" s="2">
        <v>0.91176470588235292</v>
      </c>
      <c r="H36" s="2">
        <v>3</v>
      </c>
      <c r="I36" s="2">
        <v>3</v>
      </c>
      <c r="J36" s="2">
        <v>1</v>
      </c>
      <c r="K36" s="2">
        <v>60.047000000000004</v>
      </c>
    </row>
    <row r="37" spans="1:11">
      <c r="A37" s="3" t="s">
        <v>17</v>
      </c>
      <c r="B37" s="3" t="s">
        <v>11</v>
      </c>
      <c r="C37" s="2">
        <v>5</v>
      </c>
      <c r="D37" s="2">
        <v>1</v>
      </c>
      <c r="E37" s="2">
        <v>17</v>
      </c>
      <c r="F37" s="2">
        <v>33</v>
      </c>
      <c r="G37" s="2">
        <v>0.67999999999999994</v>
      </c>
      <c r="H37" s="2">
        <v>2</v>
      </c>
      <c r="I37" s="2">
        <v>3</v>
      </c>
      <c r="J37" s="2">
        <v>0.8</v>
      </c>
      <c r="K37" s="2">
        <v>41.509</v>
      </c>
    </row>
    <row r="38" spans="1:11">
      <c r="A38" s="3" t="s">
        <v>17</v>
      </c>
      <c r="B38" s="3" t="s">
        <v>11</v>
      </c>
      <c r="C38" s="2">
        <v>6</v>
      </c>
      <c r="D38" s="2">
        <v>1</v>
      </c>
      <c r="E38" s="2">
        <v>32</v>
      </c>
      <c r="F38" s="2">
        <v>41</v>
      </c>
      <c r="G38" s="2">
        <v>0.87671232876712324</v>
      </c>
      <c r="H38" s="2">
        <v>3</v>
      </c>
      <c r="I38" s="2">
        <v>3</v>
      </c>
      <c r="J38" s="2">
        <v>1</v>
      </c>
      <c r="K38" s="2">
        <v>38.285000000000004</v>
      </c>
    </row>
    <row r="39" spans="1:11">
      <c r="A39" s="3" t="s">
        <v>17</v>
      </c>
      <c r="B39" s="3" t="s">
        <v>11</v>
      </c>
      <c r="C39" s="2">
        <v>7</v>
      </c>
      <c r="D39" s="2">
        <v>1</v>
      </c>
      <c r="E39" s="2">
        <v>43</v>
      </c>
      <c r="F39" s="2">
        <v>37</v>
      </c>
      <c r="G39" s="2">
        <v>1.075</v>
      </c>
      <c r="H39" s="2">
        <v>3</v>
      </c>
      <c r="I39" s="2">
        <v>4</v>
      </c>
      <c r="J39" s="2">
        <v>0.85714285714285721</v>
      </c>
      <c r="K39" s="2">
        <v>71.331000000000003</v>
      </c>
    </row>
    <row r="40" spans="1:11">
      <c r="A40" s="3" t="s">
        <v>17</v>
      </c>
      <c r="B40" s="3" t="s">
        <v>11</v>
      </c>
      <c r="C40" s="2">
        <v>8</v>
      </c>
      <c r="D40" s="2">
        <v>1</v>
      </c>
      <c r="E40" s="2">
        <v>72</v>
      </c>
      <c r="F40" s="2">
        <v>43</v>
      </c>
      <c r="G40" s="2">
        <v>1.2521739130434781</v>
      </c>
      <c r="H40" s="2">
        <v>3</v>
      </c>
      <c r="I40" s="2">
        <v>3</v>
      </c>
      <c r="J40" s="2">
        <v>1</v>
      </c>
      <c r="K40" s="2">
        <v>63.674000000000007</v>
      </c>
    </row>
    <row r="41" spans="1:11">
      <c r="A41" s="3" t="s">
        <v>17</v>
      </c>
      <c r="B41" s="3" t="s">
        <v>11</v>
      </c>
      <c r="C41" s="2">
        <v>9</v>
      </c>
      <c r="D41" s="2">
        <v>1</v>
      </c>
      <c r="E41" s="2">
        <v>34</v>
      </c>
      <c r="F41" s="2">
        <v>28</v>
      </c>
      <c r="G41" s="2">
        <v>1.096774193548387</v>
      </c>
      <c r="H41" s="2">
        <v>2</v>
      </c>
      <c r="I41" s="2">
        <v>2</v>
      </c>
      <c r="J41" s="2">
        <v>1</v>
      </c>
      <c r="K41" s="2">
        <v>80.197000000000003</v>
      </c>
    </row>
    <row r="42" spans="1:11">
      <c r="A42" s="3" t="s">
        <v>17</v>
      </c>
      <c r="B42" s="3" t="s">
        <v>11</v>
      </c>
      <c r="C42" s="2">
        <v>10</v>
      </c>
      <c r="D42" s="2">
        <v>0</v>
      </c>
      <c r="E42" s="2">
        <v>29</v>
      </c>
      <c r="F42" s="2">
        <v>29</v>
      </c>
      <c r="G42" s="2">
        <v>1</v>
      </c>
      <c r="H42" s="2">
        <v>3</v>
      </c>
      <c r="I42" s="2">
        <v>3</v>
      </c>
      <c r="J42" s="2">
        <v>1</v>
      </c>
      <c r="K42" s="2">
        <v>53.196000000000005</v>
      </c>
    </row>
    <row r="43" spans="1:11">
      <c r="A43" s="3" t="s">
        <v>17</v>
      </c>
      <c r="B43" s="3" t="s">
        <v>11</v>
      </c>
      <c r="C43" s="2">
        <v>11</v>
      </c>
      <c r="D43" s="2">
        <v>1</v>
      </c>
      <c r="E43" s="2">
        <v>57</v>
      </c>
      <c r="F43" s="2">
        <v>45</v>
      </c>
      <c r="G43" s="2">
        <v>1.1176470588235294</v>
      </c>
      <c r="H43" s="2">
        <v>3</v>
      </c>
      <c r="I43" s="2">
        <v>3</v>
      </c>
      <c r="J43" s="2">
        <v>1</v>
      </c>
      <c r="K43" s="2">
        <v>83.018000000000001</v>
      </c>
    </row>
    <row r="44" spans="1:11">
      <c r="A44" s="3" t="s">
        <v>17</v>
      </c>
      <c r="B44" s="3" t="s">
        <v>11</v>
      </c>
      <c r="C44" s="2">
        <v>12</v>
      </c>
      <c r="D44" s="2">
        <v>1</v>
      </c>
      <c r="E44" s="2">
        <v>72</v>
      </c>
      <c r="F44" s="2">
        <v>70</v>
      </c>
      <c r="G44" s="2">
        <v>1.0140845070422535</v>
      </c>
      <c r="H44" s="2">
        <v>3</v>
      </c>
      <c r="I44" s="2">
        <v>3</v>
      </c>
      <c r="J44" s="2">
        <v>1</v>
      </c>
      <c r="K44" s="2">
        <v>111.631</v>
      </c>
    </row>
    <row r="45" spans="1:11">
      <c r="A45" s="3" t="s">
        <v>17</v>
      </c>
      <c r="B45" s="3" t="s">
        <v>11</v>
      </c>
      <c r="C45" s="2">
        <v>13</v>
      </c>
      <c r="D45" s="2">
        <v>1</v>
      </c>
      <c r="E45" s="2">
        <v>45</v>
      </c>
      <c r="F45" s="2">
        <v>49</v>
      </c>
      <c r="G45" s="2">
        <v>0.95744680851063835</v>
      </c>
      <c r="H45" s="2">
        <v>3</v>
      </c>
      <c r="I45" s="2">
        <v>3</v>
      </c>
      <c r="J45" s="2">
        <v>1</v>
      </c>
      <c r="K45" s="2">
        <v>91.078000000000003</v>
      </c>
    </row>
    <row r="46" spans="1:11">
      <c r="A46" s="3" t="s">
        <v>17</v>
      </c>
      <c r="B46" s="3" t="s">
        <v>11</v>
      </c>
      <c r="C46" s="2">
        <v>14</v>
      </c>
      <c r="D46" s="2">
        <v>1</v>
      </c>
      <c r="E46" s="2">
        <v>43</v>
      </c>
      <c r="F46" s="2">
        <v>45</v>
      </c>
      <c r="G46" s="2">
        <v>0.97727272727272729</v>
      </c>
      <c r="H46" s="2">
        <v>3</v>
      </c>
      <c r="I46" s="2">
        <v>4</v>
      </c>
      <c r="J46" s="2">
        <v>0.85714285714285721</v>
      </c>
      <c r="K46" s="2">
        <v>122.10900000000001</v>
      </c>
    </row>
    <row r="47" spans="1:11">
      <c r="A47" s="3" t="s">
        <v>17</v>
      </c>
      <c r="B47" s="3" t="s">
        <v>11</v>
      </c>
      <c r="C47" s="2">
        <v>15</v>
      </c>
      <c r="D47" s="2">
        <v>1</v>
      </c>
      <c r="E47" s="2">
        <v>48</v>
      </c>
      <c r="F47" s="2">
        <v>48</v>
      </c>
      <c r="G47" s="2">
        <v>1</v>
      </c>
      <c r="H47" s="2">
        <v>2</v>
      </c>
      <c r="I47" s="2">
        <v>3</v>
      </c>
      <c r="J47" s="2">
        <v>0.8</v>
      </c>
      <c r="K47" s="2">
        <v>117.27300000000001</v>
      </c>
    </row>
    <row r="48" spans="1:11">
      <c r="A48" s="3" t="s">
        <v>17</v>
      </c>
      <c r="B48" s="3" t="s">
        <v>11</v>
      </c>
      <c r="C48" s="2">
        <v>16</v>
      </c>
      <c r="D48" s="2">
        <v>0</v>
      </c>
      <c r="E48" s="2">
        <v>82</v>
      </c>
      <c r="F48" s="2">
        <v>30</v>
      </c>
      <c r="G48" s="2">
        <v>1.4642857142857144</v>
      </c>
      <c r="H48" s="2">
        <v>2</v>
      </c>
      <c r="I48" s="2">
        <v>1</v>
      </c>
      <c r="J48" s="2">
        <v>1.3333333333333333</v>
      </c>
      <c r="K48" s="2">
        <v>138.22900000000001</v>
      </c>
    </row>
    <row r="49" spans="1:11">
      <c r="A49" s="3" t="s">
        <v>17</v>
      </c>
      <c r="B49" s="3" t="s">
        <v>11</v>
      </c>
      <c r="C49" s="2">
        <v>17</v>
      </c>
      <c r="D49" s="2">
        <v>1</v>
      </c>
      <c r="E49" s="2">
        <v>40</v>
      </c>
      <c r="F49" s="2">
        <v>44</v>
      </c>
      <c r="G49" s="2">
        <v>0.95238095238095233</v>
      </c>
      <c r="H49" s="2">
        <v>2</v>
      </c>
      <c r="I49" s="2">
        <v>3</v>
      </c>
      <c r="J49" s="2">
        <v>0.8</v>
      </c>
      <c r="K49" s="2">
        <v>122.91500000000001</v>
      </c>
    </row>
    <row r="50" spans="1:11">
      <c r="A50" s="3" t="s">
        <v>17</v>
      </c>
      <c r="B50" s="3" t="s">
        <v>11</v>
      </c>
      <c r="C50" s="2">
        <v>18</v>
      </c>
      <c r="D50" s="2">
        <v>1</v>
      </c>
      <c r="E50" s="2">
        <v>70</v>
      </c>
      <c r="F50" s="2">
        <v>69</v>
      </c>
      <c r="G50" s="2">
        <v>1.0071942446043165</v>
      </c>
      <c r="H50" s="2">
        <v>4</v>
      </c>
      <c r="I50" s="2">
        <v>4</v>
      </c>
      <c r="J50" s="2">
        <v>1</v>
      </c>
      <c r="K50" s="2">
        <v>135.40800000000002</v>
      </c>
    </row>
    <row r="51" spans="1:11">
      <c r="A51" s="3" t="s">
        <v>17</v>
      </c>
      <c r="B51" s="3" t="s">
        <v>11</v>
      </c>
      <c r="C51" s="2">
        <v>19</v>
      </c>
      <c r="D51" s="2">
        <v>0</v>
      </c>
      <c r="E51" s="2">
        <v>42</v>
      </c>
      <c r="F51" s="2">
        <v>54</v>
      </c>
      <c r="G51" s="2">
        <v>0.875</v>
      </c>
      <c r="H51" s="2">
        <v>3</v>
      </c>
      <c r="I51" s="2">
        <v>4</v>
      </c>
      <c r="J51" s="2">
        <v>0.85714285714285721</v>
      </c>
      <c r="K51" s="2">
        <v>144.67700000000002</v>
      </c>
    </row>
    <row r="52" spans="1:11">
      <c r="A52" s="3" t="s">
        <v>17</v>
      </c>
      <c r="B52" s="3" t="s">
        <v>11</v>
      </c>
      <c r="C52" s="2">
        <v>20</v>
      </c>
      <c r="D52" s="2">
        <v>1</v>
      </c>
      <c r="E52" s="2">
        <v>35</v>
      </c>
      <c r="F52" s="2">
        <v>49</v>
      </c>
      <c r="G52" s="2">
        <v>0.83333333333333337</v>
      </c>
      <c r="H52" s="2">
        <v>3</v>
      </c>
      <c r="I52" s="2">
        <v>3</v>
      </c>
      <c r="J52" s="2">
        <v>1</v>
      </c>
      <c r="K52" s="2">
        <v>117.27300000000001</v>
      </c>
    </row>
    <row r="53" spans="1:11">
      <c r="A53" s="3" t="s">
        <v>17</v>
      </c>
      <c r="B53" s="3" t="s">
        <v>11</v>
      </c>
      <c r="C53" s="2">
        <v>21</v>
      </c>
      <c r="D53" s="2">
        <v>1</v>
      </c>
      <c r="E53" s="2">
        <v>61</v>
      </c>
      <c r="F53" s="2">
        <v>72</v>
      </c>
      <c r="G53" s="2">
        <v>0.91729323308270683</v>
      </c>
      <c r="H53" s="2">
        <v>3</v>
      </c>
      <c r="I53" s="2">
        <v>3</v>
      </c>
      <c r="J53" s="2">
        <v>1</v>
      </c>
      <c r="K53" s="2">
        <v>148.70700000000002</v>
      </c>
    </row>
    <row r="54" spans="1:11">
      <c r="A54" s="3" t="s">
        <v>17</v>
      </c>
      <c r="B54" s="3" t="s">
        <v>11</v>
      </c>
      <c r="C54" s="2">
        <v>22</v>
      </c>
      <c r="D54" s="2">
        <v>1</v>
      </c>
      <c r="E54" s="2">
        <v>61</v>
      </c>
      <c r="F54" s="2">
        <v>66</v>
      </c>
      <c r="G54" s="2">
        <v>0.96062992125984248</v>
      </c>
      <c r="H54" s="2">
        <v>2</v>
      </c>
      <c r="I54" s="2">
        <v>3</v>
      </c>
      <c r="J54" s="2">
        <v>0.8</v>
      </c>
      <c r="K54" s="2">
        <v>150.72200000000001</v>
      </c>
    </row>
    <row r="55" spans="1:11">
      <c r="A55" s="3" t="s">
        <v>17</v>
      </c>
      <c r="B55" s="3" t="s">
        <v>11</v>
      </c>
      <c r="C55" s="2">
        <v>23</v>
      </c>
      <c r="D55" s="2">
        <v>0</v>
      </c>
      <c r="E55" s="2">
        <v>56</v>
      </c>
      <c r="F55" s="2">
        <v>60</v>
      </c>
      <c r="G55" s="2">
        <v>0.96551724137931039</v>
      </c>
      <c r="H55" s="2">
        <v>3</v>
      </c>
      <c r="I55" s="2">
        <v>4</v>
      </c>
      <c r="J55" s="2">
        <v>0.85714285714285721</v>
      </c>
      <c r="K55" s="2">
        <v>177.72300000000001</v>
      </c>
    </row>
    <row r="56" spans="1:11">
      <c r="A56" s="3" t="s">
        <v>17</v>
      </c>
      <c r="B56" s="3" t="s">
        <v>11</v>
      </c>
      <c r="C56" s="2">
        <v>24</v>
      </c>
      <c r="D56" s="2">
        <v>0</v>
      </c>
      <c r="E56" s="2">
        <v>41</v>
      </c>
      <c r="F56" s="2">
        <v>31</v>
      </c>
      <c r="G56" s="2">
        <v>1.1388888888888888</v>
      </c>
      <c r="H56" s="2">
        <v>2</v>
      </c>
      <c r="I56" s="2">
        <v>3</v>
      </c>
      <c r="J56" s="2">
        <v>0.8</v>
      </c>
      <c r="K56" s="2">
        <v>193.84300000000002</v>
      </c>
    </row>
    <row r="57" spans="1:11">
      <c r="A57" s="3" t="s">
        <v>17</v>
      </c>
      <c r="B57" s="3" t="s">
        <v>11</v>
      </c>
      <c r="C57" s="2">
        <v>25</v>
      </c>
      <c r="D57" s="2">
        <v>0</v>
      </c>
      <c r="E57" s="2">
        <v>60</v>
      </c>
      <c r="F57" s="2">
        <v>117</v>
      </c>
      <c r="G57" s="2">
        <v>0.67796610169491522</v>
      </c>
      <c r="H57" s="2">
        <v>2</v>
      </c>
      <c r="I57" s="2">
        <v>3</v>
      </c>
      <c r="J57" s="2">
        <v>0.8</v>
      </c>
      <c r="K57" s="2">
        <v>226.88900000000001</v>
      </c>
    </row>
    <row r="58" spans="1:11">
      <c r="A58" s="3" t="s">
        <v>17</v>
      </c>
      <c r="B58" s="3" t="s">
        <v>11</v>
      </c>
      <c r="C58" s="2">
        <v>26</v>
      </c>
      <c r="D58" s="2">
        <v>1</v>
      </c>
      <c r="E58" s="2">
        <v>32</v>
      </c>
      <c r="F58" s="2">
        <v>52</v>
      </c>
      <c r="G58" s="2">
        <v>0.76190476190476186</v>
      </c>
      <c r="H58" s="2">
        <v>3</v>
      </c>
      <c r="I58" s="2">
        <v>4</v>
      </c>
      <c r="J58" s="2">
        <v>0.85714285714285721</v>
      </c>
      <c r="K58" s="2">
        <v>194.649</v>
      </c>
    </row>
    <row r="59" spans="1:11">
      <c r="A59" s="3" t="s">
        <v>17</v>
      </c>
      <c r="B59" s="3" t="s">
        <v>11</v>
      </c>
      <c r="C59" s="2">
        <v>27</v>
      </c>
      <c r="D59" s="2">
        <v>1</v>
      </c>
      <c r="E59" s="2">
        <v>59</v>
      </c>
      <c r="F59" s="2">
        <v>63</v>
      </c>
      <c r="G59" s="2">
        <v>0.96721311475409832</v>
      </c>
      <c r="H59" s="2">
        <v>3</v>
      </c>
      <c r="I59" s="2">
        <v>3</v>
      </c>
      <c r="J59" s="2">
        <v>1</v>
      </c>
      <c r="K59" s="2">
        <v>275.65200000000004</v>
      </c>
    </row>
    <row r="60" spans="1:11">
      <c r="A60" s="3" t="s">
        <v>17</v>
      </c>
      <c r="B60" s="3" t="s">
        <v>11</v>
      </c>
      <c r="C60" s="2">
        <v>28</v>
      </c>
      <c r="D60" s="2">
        <v>1</v>
      </c>
      <c r="E60" s="2">
        <v>45</v>
      </c>
      <c r="F60" s="2">
        <v>44</v>
      </c>
      <c r="G60" s="2">
        <v>1.0112359550561798</v>
      </c>
      <c r="H60" s="2">
        <v>2</v>
      </c>
      <c r="I60" s="2">
        <v>3</v>
      </c>
      <c r="J60" s="2">
        <v>0.8</v>
      </c>
      <c r="K60" s="2">
        <v>259.935</v>
      </c>
    </row>
    <row r="61" spans="1:11">
      <c r="A61" s="3" t="s">
        <v>17</v>
      </c>
      <c r="B61" s="3" t="s">
        <v>11</v>
      </c>
      <c r="C61" s="2">
        <v>30</v>
      </c>
      <c r="D61" s="2">
        <v>0</v>
      </c>
      <c r="E61" s="2">
        <v>43</v>
      </c>
      <c r="F61" s="2">
        <v>62</v>
      </c>
      <c r="G61" s="2">
        <v>0.81904761904761902</v>
      </c>
      <c r="H61" s="2">
        <v>3</v>
      </c>
      <c r="I61" s="2">
        <v>3</v>
      </c>
      <c r="J61" s="2">
        <v>1</v>
      </c>
      <c r="K61" s="2">
        <v>238.57600000000002</v>
      </c>
    </row>
    <row r="62" spans="1:11">
      <c r="A62" s="3" t="s">
        <v>17</v>
      </c>
      <c r="B62" s="3" t="s">
        <v>11</v>
      </c>
      <c r="C62" s="2">
        <v>31</v>
      </c>
      <c r="D62" s="2">
        <v>1</v>
      </c>
      <c r="E62" s="2">
        <v>25</v>
      </c>
      <c r="F62" s="2">
        <v>37</v>
      </c>
      <c r="G62" s="2">
        <v>0.80645161290322576</v>
      </c>
      <c r="H62" s="2">
        <v>2</v>
      </c>
      <c r="I62" s="2">
        <v>3</v>
      </c>
      <c r="J62" s="2">
        <v>0.8</v>
      </c>
      <c r="K62" s="2">
        <v>217.62</v>
      </c>
    </row>
    <row r="63" spans="1:11">
      <c r="A63" s="3" t="s">
        <v>17</v>
      </c>
      <c r="B63" s="3" t="s">
        <v>11</v>
      </c>
      <c r="C63" s="2">
        <v>32</v>
      </c>
      <c r="D63" s="2">
        <v>1</v>
      </c>
      <c r="E63" s="2">
        <v>26</v>
      </c>
      <c r="F63" s="2">
        <v>26</v>
      </c>
      <c r="G63" s="2">
        <v>1</v>
      </c>
      <c r="H63" s="2">
        <v>3</v>
      </c>
      <c r="I63" s="2">
        <v>3</v>
      </c>
      <c r="J63" s="2">
        <v>1</v>
      </c>
      <c r="K63" s="2">
        <v>237.36700000000002</v>
      </c>
    </row>
    <row r="64" spans="1:11">
      <c r="A64" s="3" t="s">
        <v>17</v>
      </c>
      <c r="B64" s="3" t="s">
        <v>11</v>
      </c>
      <c r="C64" s="2">
        <v>33</v>
      </c>
      <c r="D64" s="2">
        <v>0</v>
      </c>
      <c r="E64" s="2">
        <v>41</v>
      </c>
      <c r="F64" s="2">
        <v>84</v>
      </c>
      <c r="G64" s="2">
        <v>0.65600000000000003</v>
      </c>
      <c r="H64" s="2">
        <v>3</v>
      </c>
      <c r="I64" s="2">
        <v>5</v>
      </c>
      <c r="J64" s="2">
        <v>0.75</v>
      </c>
      <c r="K64" s="2">
        <v>198.27600000000001</v>
      </c>
    </row>
    <row r="65" spans="1:11">
      <c r="A65" s="3" t="s">
        <v>17</v>
      </c>
      <c r="B65" s="3" t="s">
        <v>11</v>
      </c>
      <c r="C65" s="2">
        <v>34</v>
      </c>
      <c r="D65" s="2">
        <v>0</v>
      </c>
      <c r="E65" s="2">
        <v>29</v>
      </c>
      <c r="F65" s="2">
        <v>55</v>
      </c>
      <c r="G65" s="2">
        <v>0.69047619047619047</v>
      </c>
      <c r="H65" s="2">
        <v>2</v>
      </c>
      <c r="I65" s="2">
        <v>4</v>
      </c>
      <c r="J65" s="2">
        <v>0.66666666666666674</v>
      </c>
      <c r="K65" s="2">
        <v>197.47</v>
      </c>
    </row>
    <row r="66" spans="1:11">
      <c r="A66" s="3" t="s">
        <v>17</v>
      </c>
      <c r="B66" s="3" t="s">
        <v>11</v>
      </c>
      <c r="C66" s="2">
        <v>35</v>
      </c>
      <c r="D66" s="2">
        <v>0</v>
      </c>
      <c r="E66" s="2">
        <v>15</v>
      </c>
      <c r="F66" s="2">
        <v>56</v>
      </c>
      <c r="G66" s="2">
        <v>0.42253521126760563</v>
      </c>
      <c r="H66" s="2">
        <v>3</v>
      </c>
      <c r="I66" s="2">
        <v>4</v>
      </c>
      <c r="J66" s="2">
        <v>0.85714285714285721</v>
      </c>
      <c r="K66" s="2">
        <v>176.51400000000001</v>
      </c>
    </row>
    <row r="67" spans="1:11">
      <c r="A67" s="3" t="s">
        <v>17</v>
      </c>
      <c r="B67" s="3" t="s">
        <v>11</v>
      </c>
      <c r="C67" s="2">
        <v>36</v>
      </c>
      <c r="D67" s="2">
        <v>1</v>
      </c>
      <c r="E67" s="2">
        <v>39</v>
      </c>
      <c r="F67" s="2">
        <v>47</v>
      </c>
      <c r="G67" s="2">
        <v>0.90697674418604657</v>
      </c>
      <c r="H67" s="2">
        <v>2</v>
      </c>
      <c r="I67" s="2">
        <v>5</v>
      </c>
      <c r="J67" s="2">
        <v>0.5714285714285714</v>
      </c>
      <c r="K67" s="2">
        <v>177.32000000000002</v>
      </c>
    </row>
    <row r="68" spans="1:11">
      <c r="A68" s="3" t="s">
        <v>17</v>
      </c>
      <c r="B68" s="3" t="s">
        <v>11</v>
      </c>
      <c r="C68" s="2">
        <v>38</v>
      </c>
      <c r="D68" s="2">
        <v>1</v>
      </c>
      <c r="E68" s="2">
        <v>34</v>
      </c>
      <c r="F68" s="2">
        <v>47</v>
      </c>
      <c r="G68" s="2">
        <v>0.83950617283950613</v>
      </c>
      <c r="H68" s="2">
        <v>3</v>
      </c>
      <c r="I68" s="2">
        <v>4</v>
      </c>
      <c r="J68" s="2">
        <v>0.85714285714285721</v>
      </c>
      <c r="K68" s="2">
        <v>192.63400000000001</v>
      </c>
    </row>
    <row r="69" spans="1:11">
      <c r="A69" s="3" t="s">
        <v>17</v>
      </c>
      <c r="B69" s="3" t="s">
        <v>11</v>
      </c>
      <c r="C69" s="2">
        <v>39</v>
      </c>
      <c r="D69" s="2">
        <v>1</v>
      </c>
      <c r="E69" s="2">
        <v>47</v>
      </c>
      <c r="F69" s="2">
        <v>76</v>
      </c>
      <c r="G69" s="2">
        <v>0.7642276422764227</v>
      </c>
      <c r="H69" s="2">
        <v>4</v>
      </c>
      <c r="I69" s="2">
        <v>5</v>
      </c>
      <c r="J69" s="2">
        <v>0.88888888888888884</v>
      </c>
      <c r="K69" s="2">
        <v>185.78300000000002</v>
      </c>
    </row>
    <row r="70" spans="1:11">
      <c r="A70" s="3" t="s">
        <v>17</v>
      </c>
      <c r="B70" s="3" t="s">
        <v>11</v>
      </c>
      <c r="C70" s="2">
        <v>40</v>
      </c>
      <c r="D70" s="2">
        <v>1</v>
      </c>
      <c r="E70" s="2">
        <v>47</v>
      </c>
      <c r="F70" s="2">
        <v>44</v>
      </c>
      <c r="G70" s="2">
        <v>1.0329670329670331</v>
      </c>
      <c r="H70" s="2">
        <v>3</v>
      </c>
      <c r="I70" s="2">
        <v>3</v>
      </c>
      <c r="J70" s="2">
        <v>1</v>
      </c>
      <c r="K70" s="2">
        <v>227.292</v>
      </c>
    </row>
    <row r="71" spans="1:11">
      <c r="A71" s="3" t="s">
        <v>17</v>
      </c>
      <c r="B71" s="3" t="s">
        <v>11</v>
      </c>
      <c r="C71" s="2">
        <v>41</v>
      </c>
      <c r="D71" s="2">
        <v>1</v>
      </c>
      <c r="E71" s="2">
        <v>22</v>
      </c>
      <c r="F71" s="2">
        <v>56</v>
      </c>
      <c r="G71" s="2">
        <v>0.5641025641025641</v>
      </c>
      <c r="H71" s="2">
        <v>3</v>
      </c>
      <c r="I71" s="2">
        <v>4</v>
      </c>
      <c r="J71" s="2">
        <v>0.85714285714285721</v>
      </c>
      <c r="K71" s="2">
        <v>236.96400000000003</v>
      </c>
    </row>
    <row r="72" spans="1:11">
      <c r="A72" s="3" t="s">
        <v>17</v>
      </c>
      <c r="B72" s="3" t="s">
        <v>11</v>
      </c>
      <c r="C72" s="2">
        <v>42</v>
      </c>
      <c r="D72" s="2">
        <v>1</v>
      </c>
      <c r="E72" s="2">
        <v>70</v>
      </c>
      <c r="F72" s="2">
        <v>68</v>
      </c>
      <c r="G72" s="2">
        <v>1.0144927536231885</v>
      </c>
      <c r="H72" s="2">
        <v>5</v>
      </c>
      <c r="I72" s="2">
        <v>5</v>
      </c>
      <c r="J72" s="2">
        <v>1</v>
      </c>
      <c r="K72" s="2">
        <v>245.83</v>
      </c>
    </row>
    <row r="73" spans="1:11">
      <c r="A73" s="3" t="s">
        <v>17</v>
      </c>
      <c r="B73" s="3" t="s">
        <v>11</v>
      </c>
      <c r="C73" s="2">
        <v>44</v>
      </c>
      <c r="D73" s="2">
        <v>1</v>
      </c>
      <c r="E73" s="2">
        <v>30</v>
      </c>
      <c r="F73" s="2">
        <v>63</v>
      </c>
      <c r="G73" s="2">
        <v>0.64516129032258063</v>
      </c>
      <c r="H73" s="2">
        <v>4</v>
      </c>
      <c r="I73" s="2">
        <v>5</v>
      </c>
      <c r="J73" s="2">
        <v>0.88888888888888884</v>
      </c>
      <c r="K73" s="2">
        <v>268.39800000000002</v>
      </c>
    </row>
    <row r="74" spans="1:11">
      <c r="A74" s="3" t="s">
        <v>17</v>
      </c>
      <c r="B74" s="3" t="s">
        <v>11</v>
      </c>
      <c r="C74" s="2">
        <v>45</v>
      </c>
      <c r="D74" s="2">
        <v>1</v>
      </c>
      <c r="E74" s="2">
        <v>47</v>
      </c>
      <c r="F74" s="2">
        <v>49</v>
      </c>
      <c r="G74" s="2">
        <v>0.97916666666666663</v>
      </c>
      <c r="H74" s="2">
        <v>3</v>
      </c>
      <c r="I74" s="2">
        <v>3</v>
      </c>
      <c r="J74" s="2">
        <v>1</v>
      </c>
      <c r="K74" s="2">
        <v>293.78700000000003</v>
      </c>
    </row>
    <row r="75" spans="1:11">
      <c r="A75" s="3" t="s">
        <v>17</v>
      </c>
      <c r="B75" s="3" t="s">
        <v>11</v>
      </c>
      <c r="C75" s="2">
        <v>46</v>
      </c>
      <c r="D75" s="2">
        <v>1</v>
      </c>
      <c r="E75" s="2">
        <v>52</v>
      </c>
      <c r="F75" s="2">
        <v>44</v>
      </c>
      <c r="G75" s="2">
        <v>1.0833333333333333</v>
      </c>
      <c r="H75" s="2">
        <v>3</v>
      </c>
      <c r="I75" s="2">
        <v>3</v>
      </c>
      <c r="J75" s="2">
        <v>1</v>
      </c>
      <c r="K75" s="2">
        <v>284.92099999999999</v>
      </c>
    </row>
    <row r="76" spans="1:11">
      <c r="A76" s="3" t="s">
        <v>17</v>
      </c>
      <c r="B76" s="3" t="s">
        <v>11</v>
      </c>
      <c r="C76" s="2">
        <v>47</v>
      </c>
      <c r="D76" s="2">
        <v>1</v>
      </c>
      <c r="E76" s="2">
        <v>21</v>
      </c>
      <c r="F76" s="2">
        <v>54</v>
      </c>
      <c r="G76" s="2">
        <v>0.56000000000000005</v>
      </c>
      <c r="H76" s="2">
        <v>3</v>
      </c>
      <c r="I76" s="2">
        <v>3</v>
      </c>
      <c r="J76" s="2">
        <v>1</v>
      </c>
      <c r="K76" s="2">
        <v>321.99700000000001</v>
      </c>
    </row>
    <row r="77" spans="1:11">
      <c r="A77" s="3" t="s">
        <v>17</v>
      </c>
      <c r="B77" s="3" t="s">
        <v>11</v>
      </c>
      <c r="C77" s="2">
        <v>48</v>
      </c>
      <c r="D77" s="2">
        <v>1</v>
      </c>
      <c r="E77" s="2">
        <v>61</v>
      </c>
      <c r="F77" s="2">
        <v>50</v>
      </c>
      <c r="G77" s="2">
        <v>1.0990990990990992</v>
      </c>
      <c r="H77" s="2">
        <v>3</v>
      </c>
      <c r="I77" s="2">
        <v>4</v>
      </c>
      <c r="J77" s="2">
        <v>0.85714285714285721</v>
      </c>
      <c r="K77" s="2">
        <v>331.66900000000004</v>
      </c>
    </row>
    <row r="78" spans="1:11">
      <c r="A78" s="3" t="s">
        <v>17</v>
      </c>
      <c r="B78" s="3" t="s">
        <v>11</v>
      </c>
      <c r="C78" s="2">
        <v>50</v>
      </c>
      <c r="D78" s="2">
        <v>1</v>
      </c>
      <c r="E78" s="2">
        <v>51</v>
      </c>
      <c r="F78" s="2">
        <v>71</v>
      </c>
      <c r="G78" s="2">
        <v>0.83606557377049184</v>
      </c>
      <c r="H78" s="2">
        <v>4</v>
      </c>
      <c r="I78" s="2">
        <v>4</v>
      </c>
      <c r="J78" s="2">
        <v>1</v>
      </c>
      <c r="K78" s="2">
        <v>326.02700000000004</v>
      </c>
    </row>
    <row r="79" spans="1:11">
      <c r="A79" s="3" t="s">
        <v>17</v>
      </c>
      <c r="B79" s="3" t="s">
        <v>11</v>
      </c>
      <c r="C79" s="2">
        <v>51</v>
      </c>
      <c r="D79" s="2">
        <v>1</v>
      </c>
      <c r="E79" s="2">
        <v>29</v>
      </c>
      <c r="F79" s="2">
        <v>71</v>
      </c>
      <c r="G79" s="2">
        <v>0.58000000000000007</v>
      </c>
      <c r="H79" s="2">
        <v>3</v>
      </c>
      <c r="I79" s="2">
        <v>3</v>
      </c>
      <c r="J79" s="2">
        <v>1</v>
      </c>
      <c r="K79" s="2">
        <v>292.57800000000003</v>
      </c>
    </row>
    <row r="80" spans="1:11">
      <c r="A80" s="3" t="s">
        <v>17</v>
      </c>
      <c r="B80" s="3" t="s">
        <v>11</v>
      </c>
      <c r="C80" s="2">
        <v>52</v>
      </c>
      <c r="D80" s="2">
        <v>1</v>
      </c>
      <c r="E80" s="2">
        <v>40</v>
      </c>
      <c r="F80" s="2">
        <v>57</v>
      </c>
      <c r="G80" s="2">
        <v>0.82474226804123707</v>
      </c>
      <c r="H80" s="2">
        <v>3</v>
      </c>
      <c r="I80" s="2">
        <v>4</v>
      </c>
      <c r="J80" s="2">
        <v>0.85714285714285721</v>
      </c>
      <c r="K80" s="2">
        <v>305.47400000000005</v>
      </c>
    </row>
    <row r="81" spans="1:11">
      <c r="A81" s="3" t="s">
        <v>17</v>
      </c>
      <c r="B81" s="3" t="s">
        <v>11</v>
      </c>
      <c r="C81" s="2">
        <v>53</v>
      </c>
      <c r="D81" s="2">
        <v>1</v>
      </c>
      <c r="E81" s="2">
        <v>34</v>
      </c>
      <c r="F81" s="2">
        <v>60</v>
      </c>
      <c r="G81" s="2">
        <v>0.72340425531914887</v>
      </c>
      <c r="H81" s="2">
        <v>3</v>
      </c>
      <c r="I81" s="2">
        <v>4</v>
      </c>
      <c r="J81" s="2">
        <v>0.85714285714285721</v>
      </c>
      <c r="K81" s="2">
        <v>277.66700000000003</v>
      </c>
    </row>
    <row r="82" spans="1:11">
      <c r="A82" s="3" t="s">
        <v>17</v>
      </c>
      <c r="B82" s="3" t="s">
        <v>11</v>
      </c>
      <c r="C82" s="2">
        <v>54</v>
      </c>
      <c r="D82" s="2">
        <v>1</v>
      </c>
      <c r="E82" s="2">
        <v>46</v>
      </c>
      <c r="F82" s="2">
        <v>47</v>
      </c>
      <c r="G82" s="2">
        <v>0.989247311827957</v>
      </c>
      <c r="H82" s="2">
        <v>3</v>
      </c>
      <c r="I82" s="2">
        <v>3</v>
      </c>
      <c r="J82" s="2">
        <v>1</v>
      </c>
      <c r="K82" s="2">
        <v>253.084</v>
      </c>
    </row>
    <row r="83" spans="1:11">
      <c r="A83" s="3" t="s">
        <v>17</v>
      </c>
      <c r="B83" s="3" t="s">
        <v>11</v>
      </c>
      <c r="C83" s="2">
        <v>55</v>
      </c>
      <c r="D83" s="2">
        <v>0</v>
      </c>
      <c r="E83" s="2">
        <v>26</v>
      </c>
      <c r="F83" s="2">
        <v>66</v>
      </c>
      <c r="G83" s="2">
        <v>0.56521739130434789</v>
      </c>
      <c r="H83" s="2">
        <v>3</v>
      </c>
      <c r="I83" s="2">
        <v>4</v>
      </c>
      <c r="J83" s="2">
        <v>0.85714285714285721</v>
      </c>
      <c r="K83" s="2">
        <v>255.90500000000003</v>
      </c>
    </row>
    <row r="84" spans="1:11">
      <c r="A84" s="3" t="s">
        <v>17</v>
      </c>
      <c r="B84" s="3" t="s">
        <v>11</v>
      </c>
      <c r="C84" s="2">
        <v>56</v>
      </c>
      <c r="D84" s="2">
        <v>1</v>
      </c>
      <c r="E84" s="2">
        <v>30</v>
      </c>
      <c r="F84" s="2">
        <v>41</v>
      </c>
      <c r="G84" s="2">
        <v>0.84507042253521125</v>
      </c>
      <c r="H84" s="2">
        <v>3</v>
      </c>
      <c r="I84" s="2">
        <v>4</v>
      </c>
      <c r="J84" s="2">
        <v>0.85714285714285721</v>
      </c>
      <c r="K84" s="2">
        <v>280.89100000000002</v>
      </c>
    </row>
    <row r="85" spans="1:11">
      <c r="A85" s="3" t="s">
        <v>18</v>
      </c>
      <c r="B85" s="3" t="s">
        <v>11</v>
      </c>
      <c r="C85" s="2">
        <v>1</v>
      </c>
      <c r="D85" s="2">
        <v>1</v>
      </c>
      <c r="E85" s="2">
        <v>103</v>
      </c>
      <c r="F85" s="2">
        <v>49</v>
      </c>
      <c r="G85" s="2">
        <v>1.3552631578947367</v>
      </c>
      <c r="H85" s="2">
        <v>2</v>
      </c>
      <c r="I85" s="2">
        <v>2</v>
      </c>
      <c r="J85" s="2">
        <v>1</v>
      </c>
      <c r="K85" s="2">
        <v>31.837000000000003</v>
      </c>
    </row>
    <row r="86" spans="1:11">
      <c r="A86" s="3" t="s">
        <v>18</v>
      </c>
      <c r="B86" s="3" t="s">
        <v>11</v>
      </c>
      <c r="C86" s="2">
        <v>2</v>
      </c>
      <c r="D86" s="2">
        <v>1</v>
      </c>
      <c r="E86" s="2">
        <v>38</v>
      </c>
      <c r="F86" s="2">
        <v>29</v>
      </c>
      <c r="G86" s="2">
        <v>1.1343283582089552</v>
      </c>
      <c r="H86" s="2">
        <v>3</v>
      </c>
      <c r="I86" s="2">
        <v>4</v>
      </c>
      <c r="J86" s="2">
        <v>0.85714285714285721</v>
      </c>
      <c r="K86" s="2">
        <v>23.374000000000002</v>
      </c>
    </row>
    <row r="87" spans="1:11">
      <c r="A87" s="3" t="s">
        <v>18</v>
      </c>
      <c r="B87" s="3" t="s">
        <v>11</v>
      </c>
      <c r="C87" s="2">
        <v>3</v>
      </c>
      <c r="D87" s="2">
        <v>0</v>
      </c>
      <c r="E87" s="2">
        <v>29</v>
      </c>
      <c r="F87" s="2">
        <v>17</v>
      </c>
      <c r="G87" s="2">
        <v>1.2608695652173914</v>
      </c>
      <c r="H87" s="2">
        <v>3</v>
      </c>
      <c r="I87" s="2">
        <v>3</v>
      </c>
      <c r="J87" s="2">
        <v>1</v>
      </c>
      <c r="K87" s="2">
        <v>12.09</v>
      </c>
    </row>
    <row r="88" spans="1:11">
      <c r="A88" s="3" t="s">
        <v>18</v>
      </c>
      <c r="B88" s="3" t="s">
        <v>11</v>
      </c>
      <c r="C88" s="2">
        <v>4</v>
      </c>
      <c r="D88" s="2">
        <v>1</v>
      </c>
      <c r="E88" s="2">
        <v>43</v>
      </c>
      <c r="F88" s="2">
        <v>62</v>
      </c>
      <c r="G88" s="2">
        <v>0.81904761904761902</v>
      </c>
      <c r="H88" s="2">
        <v>4</v>
      </c>
      <c r="I88" s="2">
        <v>4</v>
      </c>
      <c r="J88" s="2">
        <v>1</v>
      </c>
      <c r="K88" s="2">
        <v>42.718000000000004</v>
      </c>
    </row>
    <row r="89" spans="1:11">
      <c r="A89" s="3" t="s">
        <v>18</v>
      </c>
      <c r="B89" s="3" t="s">
        <v>11</v>
      </c>
      <c r="C89" s="2">
        <v>5</v>
      </c>
      <c r="D89" s="2">
        <v>1</v>
      </c>
      <c r="E89" s="2">
        <v>79</v>
      </c>
      <c r="F89" s="2">
        <v>56</v>
      </c>
      <c r="G89" s="2">
        <v>1.1703703703703703</v>
      </c>
      <c r="H89" s="2">
        <v>2</v>
      </c>
      <c r="I89" s="2">
        <v>3</v>
      </c>
      <c r="J89" s="2">
        <v>0.8</v>
      </c>
      <c r="K89" s="2">
        <v>48.36</v>
      </c>
    </row>
    <row r="90" spans="1:11">
      <c r="A90" s="3" t="s">
        <v>18</v>
      </c>
      <c r="B90" s="3" t="s">
        <v>11</v>
      </c>
      <c r="C90" s="2">
        <v>6</v>
      </c>
      <c r="D90" s="2">
        <v>1</v>
      </c>
      <c r="E90" s="2">
        <v>39</v>
      </c>
      <c r="F90" s="2">
        <v>51</v>
      </c>
      <c r="G90" s="2">
        <v>0.8666666666666667</v>
      </c>
      <c r="H90" s="2">
        <v>2</v>
      </c>
      <c r="I90" s="2">
        <v>3</v>
      </c>
      <c r="J90" s="2">
        <v>0.8</v>
      </c>
      <c r="K90" s="2">
        <v>52.39</v>
      </c>
    </row>
    <row r="91" spans="1:11">
      <c r="A91" s="3" t="s">
        <v>18</v>
      </c>
      <c r="B91" s="3" t="s">
        <v>11</v>
      </c>
      <c r="C91" s="2">
        <v>7</v>
      </c>
      <c r="D91" s="2">
        <v>1</v>
      </c>
      <c r="E91" s="2">
        <v>59</v>
      </c>
      <c r="F91" s="2">
        <v>66</v>
      </c>
      <c r="G91" s="2">
        <v>0.94399999999999995</v>
      </c>
      <c r="H91" s="2">
        <v>3</v>
      </c>
      <c r="I91" s="2">
        <v>3</v>
      </c>
      <c r="J91" s="2">
        <v>1</v>
      </c>
      <c r="K91" s="2">
        <v>33.852000000000004</v>
      </c>
    </row>
    <row r="92" spans="1:11">
      <c r="A92" s="3" t="s">
        <v>18</v>
      </c>
      <c r="B92" s="3" t="s">
        <v>11</v>
      </c>
      <c r="C92" s="2">
        <v>8</v>
      </c>
      <c r="D92" s="2">
        <v>1</v>
      </c>
      <c r="E92" s="2">
        <v>41</v>
      </c>
      <c r="F92" s="2">
        <v>45</v>
      </c>
      <c r="G92" s="2">
        <v>0.95348837209302328</v>
      </c>
      <c r="H92" s="2">
        <v>2</v>
      </c>
      <c r="I92" s="2">
        <v>2</v>
      </c>
      <c r="J92" s="2">
        <v>1</v>
      </c>
      <c r="K92" s="2">
        <v>66.89800000000001</v>
      </c>
    </row>
    <row r="93" spans="1:11">
      <c r="A93" s="3" t="s">
        <v>18</v>
      </c>
      <c r="B93" s="3" t="s">
        <v>11</v>
      </c>
      <c r="C93" s="2">
        <v>11</v>
      </c>
      <c r="D93" s="2">
        <v>1</v>
      </c>
      <c r="E93" s="2">
        <v>54</v>
      </c>
      <c r="F93" s="2">
        <v>59</v>
      </c>
      <c r="G93" s="2">
        <v>0.95575221238938057</v>
      </c>
      <c r="H93" s="2">
        <v>2</v>
      </c>
      <c r="I93" s="2">
        <v>2</v>
      </c>
      <c r="J93" s="2">
        <v>1</v>
      </c>
      <c r="K93" s="2">
        <v>67.301000000000002</v>
      </c>
    </row>
    <row r="94" spans="1:11">
      <c r="A94" s="3" t="s">
        <v>18</v>
      </c>
      <c r="B94" s="3" t="s">
        <v>11</v>
      </c>
      <c r="C94" s="2">
        <v>12</v>
      </c>
      <c r="D94" s="2">
        <v>1</v>
      </c>
      <c r="E94" s="2">
        <v>67</v>
      </c>
      <c r="F94" s="2">
        <v>51</v>
      </c>
      <c r="G94" s="2">
        <v>1.1355932203389831</v>
      </c>
      <c r="H94" s="2">
        <v>2</v>
      </c>
      <c r="I94" s="2">
        <v>3</v>
      </c>
      <c r="J94" s="2">
        <v>0.8</v>
      </c>
      <c r="K94" s="2">
        <v>87.048000000000002</v>
      </c>
    </row>
    <row r="95" spans="1:11">
      <c r="A95" s="3" t="s">
        <v>18</v>
      </c>
      <c r="B95" s="3" t="s">
        <v>11</v>
      </c>
      <c r="C95" s="2">
        <v>13</v>
      </c>
      <c r="D95" s="2">
        <v>1</v>
      </c>
      <c r="E95" s="2">
        <v>97</v>
      </c>
      <c r="F95" s="2">
        <v>70</v>
      </c>
      <c r="G95" s="2">
        <v>1.1616766467065869</v>
      </c>
      <c r="H95" s="2">
        <v>3</v>
      </c>
      <c r="I95" s="2">
        <v>3</v>
      </c>
      <c r="J95" s="2">
        <v>1</v>
      </c>
      <c r="K95" s="2">
        <v>99.138000000000005</v>
      </c>
    </row>
    <row r="96" spans="1:11">
      <c r="A96" s="3" t="s">
        <v>18</v>
      </c>
      <c r="B96" s="3" t="s">
        <v>11</v>
      </c>
      <c r="C96" s="2">
        <v>14</v>
      </c>
      <c r="D96" s="2">
        <v>0</v>
      </c>
      <c r="E96" s="2">
        <v>54</v>
      </c>
      <c r="F96" s="2">
        <v>48</v>
      </c>
      <c r="G96" s="2">
        <v>1.0588235294117647</v>
      </c>
      <c r="H96" s="2">
        <v>2</v>
      </c>
      <c r="I96" s="2">
        <v>4</v>
      </c>
      <c r="J96" s="2">
        <v>0.66666666666666674</v>
      </c>
      <c r="K96" s="2">
        <v>102.765</v>
      </c>
    </row>
    <row r="97" spans="1:11">
      <c r="A97" s="3" t="s">
        <v>18</v>
      </c>
      <c r="B97" s="3" t="s">
        <v>11</v>
      </c>
      <c r="C97" s="2">
        <v>15</v>
      </c>
      <c r="D97" s="2">
        <v>1</v>
      </c>
      <c r="E97" s="2">
        <v>49</v>
      </c>
      <c r="F97" s="2">
        <v>64</v>
      </c>
      <c r="G97" s="2">
        <v>0.86725663716814161</v>
      </c>
      <c r="H97" s="2">
        <v>2</v>
      </c>
      <c r="I97" s="2">
        <v>3</v>
      </c>
      <c r="J97" s="2">
        <v>0.8</v>
      </c>
      <c r="K97" s="2">
        <v>159.185</v>
      </c>
    </row>
    <row r="98" spans="1:11">
      <c r="A98" s="3" t="s">
        <v>18</v>
      </c>
      <c r="B98" s="3" t="s">
        <v>11</v>
      </c>
      <c r="C98" s="2">
        <v>16</v>
      </c>
      <c r="D98" s="2">
        <v>1</v>
      </c>
      <c r="E98" s="2">
        <v>58</v>
      </c>
      <c r="F98" s="2">
        <v>67</v>
      </c>
      <c r="G98" s="2">
        <v>0.92800000000000005</v>
      </c>
      <c r="H98" s="2">
        <v>2</v>
      </c>
      <c r="I98" s="2">
        <v>2</v>
      </c>
      <c r="J98" s="2">
        <v>1</v>
      </c>
      <c r="K98" s="2">
        <v>137.82600000000002</v>
      </c>
    </row>
    <row r="99" spans="1:11">
      <c r="A99" s="3" t="s">
        <v>18</v>
      </c>
      <c r="B99" s="3" t="s">
        <v>11</v>
      </c>
      <c r="C99" s="2">
        <v>17</v>
      </c>
      <c r="D99" s="2">
        <v>1</v>
      </c>
      <c r="E99" s="2">
        <v>67</v>
      </c>
      <c r="F99" s="2">
        <v>57</v>
      </c>
      <c r="G99" s="2">
        <v>1.0806451612903225</v>
      </c>
      <c r="H99" s="2">
        <v>2</v>
      </c>
      <c r="I99" s="2">
        <v>4</v>
      </c>
      <c r="J99" s="2">
        <v>0.66666666666666674</v>
      </c>
      <c r="K99" s="2">
        <v>100.34700000000001</v>
      </c>
    </row>
    <row r="100" spans="1:11">
      <c r="A100" s="3" t="s">
        <v>18</v>
      </c>
      <c r="B100" s="3" t="s">
        <v>11</v>
      </c>
      <c r="C100" s="2">
        <v>18</v>
      </c>
      <c r="D100" s="2">
        <v>1</v>
      </c>
      <c r="E100" s="2">
        <v>49</v>
      </c>
      <c r="F100" s="2">
        <v>63</v>
      </c>
      <c r="G100" s="2">
        <v>0.875</v>
      </c>
      <c r="H100" s="2">
        <v>2</v>
      </c>
      <c r="I100" s="2">
        <v>4</v>
      </c>
      <c r="J100" s="2">
        <v>0.66666666666666674</v>
      </c>
      <c r="K100" s="2">
        <v>123.721</v>
      </c>
    </row>
    <row r="101" spans="1:11">
      <c r="A101" s="3" t="s">
        <v>18</v>
      </c>
      <c r="B101" s="3" t="s">
        <v>11</v>
      </c>
      <c r="C101" s="2">
        <v>19</v>
      </c>
      <c r="D101" s="2">
        <v>1</v>
      </c>
      <c r="E101" s="2">
        <v>74</v>
      </c>
      <c r="F101" s="2">
        <v>52</v>
      </c>
      <c r="G101" s="2">
        <v>1.1746031746031746</v>
      </c>
      <c r="H101" s="2">
        <v>3</v>
      </c>
      <c r="I101" s="2">
        <v>4</v>
      </c>
      <c r="J101" s="2">
        <v>0.85714285714285721</v>
      </c>
      <c r="K101" s="2">
        <v>90.675000000000011</v>
      </c>
    </row>
    <row r="102" spans="1:11">
      <c r="A102" s="3" t="s">
        <v>18</v>
      </c>
      <c r="B102" s="3" t="s">
        <v>11</v>
      </c>
      <c r="C102" s="2">
        <v>20</v>
      </c>
      <c r="D102" s="2">
        <v>1</v>
      </c>
      <c r="E102" s="2">
        <v>56</v>
      </c>
      <c r="F102" s="2">
        <v>60</v>
      </c>
      <c r="G102" s="2">
        <v>0.96551724137931039</v>
      </c>
      <c r="H102" s="2">
        <v>3</v>
      </c>
      <c r="I102" s="2">
        <v>4</v>
      </c>
      <c r="J102" s="2">
        <v>0.85714285714285721</v>
      </c>
      <c r="K102" s="2">
        <v>99.541000000000011</v>
      </c>
    </row>
    <row r="103" spans="1:11">
      <c r="A103" s="3" t="s">
        <v>18</v>
      </c>
      <c r="B103" s="3" t="s">
        <v>11</v>
      </c>
      <c r="C103" s="2">
        <v>21</v>
      </c>
      <c r="D103" s="2">
        <v>1</v>
      </c>
      <c r="E103" s="2">
        <v>59</v>
      </c>
      <c r="F103" s="2">
        <v>57</v>
      </c>
      <c r="G103" s="2">
        <v>1.0172413793103448</v>
      </c>
      <c r="H103" s="2">
        <v>2</v>
      </c>
      <c r="I103" s="2">
        <v>3</v>
      </c>
      <c r="J103" s="2">
        <v>0.8</v>
      </c>
      <c r="K103" s="2">
        <v>163.215</v>
      </c>
    </row>
    <row r="104" spans="1:11">
      <c r="A104" s="3" t="s">
        <v>18</v>
      </c>
      <c r="B104" s="3" t="s">
        <v>11</v>
      </c>
      <c r="C104" s="2">
        <v>22</v>
      </c>
      <c r="D104" s="2">
        <v>1</v>
      </c>
      <c r="E104" s="2">
        <v>49</v>
      </c>
      <c r="F104" s="2">
        <v>58</v>
      </c>
      <c r="G104" s="2">
        <v>0.91588785046728971</v>
      </c>
      <c r="H104" s="2">
        <v>3</v>
      </c>
      <c r="I104" s="2">
        <v>3</v>
      </c>
      <c r="J104" s="2">
        <v>1</v>
      </c>
      <c r="K104" s="2">
        <v>164.827</v>
      </c>
    </row>
    <row r="105" spans="1:11">
      <c r="A105" s="3" t="s">
        <v>18</v>
      </c>
      <c r="B105" s="3" t="s">
        <v>11</v>
      </c>
      <c r="C105" s="2">
        <v>23</v>
      </c>
      <c r="D105" s="2">
        <v>1</v>
      </c>
      <c r="E105" s="2">
        <v>39</v>
      </c>
      <c r="F105" s="2">
        <v>53</v>
      </c>
      <c r="G105" s="2">
        <v>0.84782608695652173</v>
      </c>
      <c r="H105" s="2">
        <v>3</v>
      </c>
      <c r="I105" s="2">
        <v>3</v>
      </c>
      <c r="J105" s="2">
        <v>1</v>
      </c>
      <c r="K105" s="2">
        <v>186.18600000000001</v>
      </c>
    </row>
    <row r="106" spans="1:11">
      <c r="A106" s="3" t="s">
        <v>18</v>
      </c>
      <c r="B106" s="3" t="s">
        <v>11</v>
      </c>
      <c r="C106" s="2">
        <v>24</v>
      </c>
      <c r="D106" s="2">
        <v>1</v>
      </c>
      <c r="E106" s="2">
        <v>48</v>
      </c>
      <c r="F106" s="2">
        <v>46</v>
      </c>
      <c r="G106" s="2">
        <v>1.0212765957446808</v>
      </c>
      <c r="H106" s="2">
        <v>3</v>
      </c>
      <c r="I106" s="2">
        <v>3</v>
      </c>
      <c r="J106" s="2">
        <v>1</v>
      </c>
      <c r="K106" s="2">
        <v>207.14200000000002</v>
      </c>
    </row>
    <row r="107" spans="1:11">
      <c r="A107" s="3" t="s">
        <v>18</v>
      </c>
      <c r="B107" s="3" t="s">
        <v>11</v>
      </c>
      <c r="C107" s="2">
        <v>27</v>
      </c>
      <c r="D107" s="2">
        <v>1</v>
      </c>
      <c r="E107" s="2">
        <v>60</v>
      </c>
      <c r="F107" s="2">
        <v>63</v>
      </c>
      <c r="G107" s="2">
        <v>0.97560975609756095</v>
      </c>
      <c r="H107" s="2">
        <v>3</v>
      </c>
      <c r="I107" s="2">
        <v>4</v>
      </c>
      <c r="J107" s="2">
        <v>0.85714285714285721</v>
      </c>
      <c r="K107" s="2">
        <v>239.38200000000001</v>
      </c>
    </row>
    <row r="108" spans="1:11">
      <c r="A108" s="3" t="s">
        <v>18</v>
      </c>
      <c r="B108" s="3" t="s">
        <v>11</v>
      </c>
      <c r="C108" s="2">
        <v>30</v>
      </c>
      <c r="D108" s="2">
        <v>1</v>
      </c>
      <c r="E108" s="2">
        <v>65</v>
      </c>
      <c r="F108" s="2">
        <v>84</v>
      </c>
      <c r="G108" s="2">
        <v>0.87248322147651003</v>
      </c>
      <c r="H108" s="2">
        <v>2</v>
      </c>
      <c r="I108" s="2">
        <v>3</v>
      </c>
      <c r="J108" s="2">
        <v>0.8</v>
      </c>
      <c r="K108" s="2">
        <v>277.26400000000001</v>
      </c>
    </row>
    <row r="109" spans="1:11">
      <c r="A109" s="3" t="s">
        <v>19</v>
      </c>
      <c r="B109" s="3" t="s">
        <v>11</v>
      </c>
      <c r="C109" s="2">
        <v>1</v>
      </c>
      <c r="D109" s="2">
        <v>0</v>
      </c>
      <c r="E109" s="2">
        <v>19</v>
      </c>
      <c r="F109" s="2">
        <v>19</v>
      </c>
      <c r="G109" s="2">
        <v>1</v>
      </c>
      <c r="H109" s="2">
        <v>3</v>
      </c>
      <c r="I109" s="2">
        <v>4</v>
      </c>
      <c r="J109" s="2">
        <v>0.85714285714285721</v>
      </c>
      <c r="K109" s="2">
        <v>13.702000000000002</v>
      </c>
    </row>
    <row r="110" spans="1:11">
      <c r="A110" s="3" t="s">
        <v>19</v>
      </c>
      <c r="B110" s="3" t="s">
        <v>11</v>
      </c>
      <c r="C110" s="2">
        <v>4</v>
      </c>
      <c r="D110" s="2">
        <v>0</v>
      </c>
      <c r="E110" s="2">
        <v>33</v>
      </c>
      <c r="F110" s="2">
        <v>46</v>
      </c>
      <c r="G110" s="2">
        <v>0.83544303797468356</v>
      </c>
      <c r="H110" s="2">
        <v>3</v>
      </c>
      <c r="I110" s="2">
        <v>3</v>
      </c>
      <c r="J110" s="2">
        <v>1</v>
      </c>
      <c r="K110" s="2">
        <v>41.509</v>
      </c>
    </row>
    <row r="111" spans="1:11">
      <c r="A111" s="3" t="s">
        <v>19</v>
      </c>
      <c r="B111" s="3" t="s">
        <v>11</v>
      </c>
      <c r="C111" s="2">
        <v>3</v>
      </c>
      <c r="D111" s="2">
        <v>1</v>
      </c>
      <c r="E111" s="2">
        <v>49</v>
      </c>
      <c r="F111" s="2">
        <v>49</v>
      </c>
      <c r="G111" s="2">
        <v>1</v>
      </c>
      <c r="H111" s="2">
        <v>3</v>
      </c>
      <c r="I111" s="2">
        <v>3</v>
      </c>
      <c r="J111" s="2">
        <v>1</v>
      </c>
      <c r="K111" s="2">
        <v>45.942</v>
      </c>
    </row>
    <row r="112" spans="1:11">
      <c r="A112" s="3" t="s">
        <v>19</v>
      </c>
      <c r="B112" s="3" t="s">
        <v>11</v>
      </c>
      <c r="C112" s="2">
        <v>8</v>
      </c>
      <c r="D112" s="2">
        <v>0</v>
      </c>
      <c r="E112" s="2">
        <v>54</v>
      </c>
      <c r="F112" s="2">
        <v>71</v>
      </c>
      <c r="G112" s="2">
        <v>0.86399999999999999</v>
      </c>
      <c r="H112" s="2">
        <v>4</v>
      </c>
      <c r="I112" s="2">
        <v>4</v>
      </c>
      <c r="J112" s="2">
        <v>1</v>
      </c>
      <c r="K112" s="2">
        <v>47.554000000000002</v>
      </c>
    </row>
    <row r="113" spans="1:11">
      <c r="A113" s="3" t="s">
        <v>19</v>
      </c>
      <c r="B113" s="3" t="s">
        <v>11</v>
      </c>
      <c r="C113" s="2">
        <v>2</v>
      </c>
      <c r="D113" s="2">
        <v>0</v>
      </c>
      <c r="E113" s="2">
        <v>26</v>
      </c>
      <c r="F113" s="2">
        <v>32</v>
      </c>
      <c r="G113" s="2">
        <v>0.89655172413793105</v>
      </c>
      <c r="H113" s="2">
        <v>3</v>
      </c>
      <c r="I113" s="2">
        <v>4</v>
      </c>
      <c r="J113" s="2">
        <v>0.85714285714285721</v>
      </c>
      <c r="K113" s="2">
        <v>51.987000000000002</v>
      </c>
    </row>
    <row r="114" spans="1:11">
      <c r="A114" s="3" t="s">
        <v>19</v>
      </c>
      <c r="B114" s="3" t="s">
        <v>11</v>
      </c>
      <c r="C114" s="2">
        <v>10</v>
      </c>
      <c r="D114" s="2">
        <v>1</v>
      </c>
      <c r="E114" s="2">
        <v>37</v>
      </c>
      <c r="F114" s="2">
        <v>47</v>
      </c>
      <c r="G114" s="2">
        <v>0.88095238095238093</v>
      </c>
      <c r="H114" s="2">
        <v>2</v>
      </c>
      <c r="I114" s="2">
        <v>2</v>
      </c>
      <c r="J114" s="2">
        <v>1</v>
      </c>
      <c r="K114" s="2">
        <v>79.794000000000011</v>
      </c>
    </row>
    <row r="115" spans="1:11">
      <c r="A115" s="3" t="s">
        <v>19</v>
      </c>
      <c r="B115" s="3" t="s">
        <v>11</v>
      </c>
      <c r="C115" s="2">
        <v>6</v>
      </c>
      <c r="D115" s="2">
        <v>1</v>
      </c>
      <c r="E115" s="2">
        <v>45</v>
      </c>
      <c r="F115" s="2">
        <v>44</v>
      </c>
      <c r="G115" s="2">
        <v>1.0112359550561798</v>
      </c>
      <c r="H115" s="2">
        <v>3</v>
      </c>
      <c r="I115" s="2">
        <v>3</v>
      </c>
      <c r="J115" s="2">
        <v>1</v>
      </c>
      <c r="K115" s="2">
        <v>92.287000000000006</v>
      </c>
    </row>
    <row r="116" spans="1:11">
      <c r="A116" s="3" t="s">
        <v>19</v>
      </c>
      <c r="B116" s="3" t="s">
        <v>11</v>
      </c>
      <c r="C116" s="2">
        <v>5</v>
      </c>
      <c r="D116" s="2">
        <v>1</v>
      </c>
      <c r="E116" s="2">
        <v>48</v>
      </c>
      <c r="F116" s="2">
        <v>90</v>
      </c>
      <c r="G116" s="2">
        <v>0.69565217391304346</v>
      </c>
      <c r="H116" s="2">
        <v>3</v>
      </c>
      <c r="I116" s="2">
        <v>2</v>
      </c>
      <c r="J116" s="2">
        <v>1.2</v>
      </c>
      <c r="K116" s="2">
        <v>105.989</v>
      </c>
    </row>
    <row r="117" spans="1:11">
      <c r="A117" s="3" t="s">
        <v>19</v>
      </c>
      <c r="B117" s="3" t="s">
        <v>11</v>
      </c>
      <c r="C117" s="2">
        <v>16</v>
      </c>
      <c r="D117" s="2">
        <v>0</v>
      </c>
      <c r="E117" s="2">
        <v>12</v>
      </c>
      <c r="F117" s="2">
        <v>83</v>
      </c>
      <c r="G117" s="2">
        <v>0.25263157894736843</v>
      </c>
      <c r="H117" s="2">
        <v>2</v>
      </c>
      <c r="I117" s="2">
        <v>3</v>
      </c>
      <c r="J117" s="2">
        <v>0.8</v>
      </c>
      <c r="K117" s="2">
        <v>155.55800000000002</v>
      </c>
    </row>
    <row r="118" spans="1:11">
      <c r="A118" s="3" t="s">
        <v>19</v>
      </c>
      <c r="B118" s="3" t="s">
        <v>11</v>
      </c>
      <c r="C118" s="2">
        <v>15</v>
      </c>
      <c r="D118" s="2">
        <v>1</v>
      </c>
      <c r="E118" s="2">
        <v>83</v>
      </c>
      <c r="F118" s="2">
        <v>88</v>
      </c>
      <c r="G118" s="2">
        <v>0.97076023391812871</v>
      </c>
      <c r="H118" s="2">
        <v>2</v>
      </c>
      <c r="I118" s="2">
        <v>2</v>
      </c>
      <c r="J118" s="2">
        <v>1</v>
      </c>
      <c r="K118" s="2">
        <v>159.58800000000002</v>
      </c>
    </row>
    <row r="119" spans="1:11">
      <c r="A119" s="3" t="s">
        <v>19</v>
      </c>
      <c r="B119" s="3" t="s">
        <v>11</v>
      </c>
      <c r="C119" s="2">
        <v>11</v>
      </c>
      <c r="D119" s="2">
        <v>1</v>
      </c>
      <c r="E119" s="2">
        <v>39</v>
      </c>
      <c r="F119" s="2">
        <v>108</v>
      </c>
      <c r="G119" s="2">
        <v>0.53061224489795911</v>
      </c>
      <c r="H119" s="2">
        <v>1</v>
      </c>
      <c r="I119" s="2">
        <v>2</v>
      </c>
      <c r="J119" s="2">
        <v>0.66666666666666674</v>
      </c>
      <c r="K119" s="2">
        <v>165.23000000000002</v>
      </c>
    </row>
    <row r="120" spans="1:11">
      <c r="A120" s="3" t="s">
        <v>19</v>
      </c>
      <c r="B120" s="3" t="s">
        <v>11</v>
      </c>
      <c r="C120" s="2">
        <v>12</v>
      </c>
      <c r="D120" s="2">
        <v>1</v>
      </c>
      <c r="E120" s="2">
        <v>58</v>
      </c>
      <c r="F120" s="2">
        <v>45</v>
      </c>
      <c r="G120" s="2">
        <v>1.1262135922330097</v>
      </c>
      <c r="H120" s="2">
        <v>3</v>
      </c>
      <c r="I120" s="2">
        <v>3</v>
      </c>
      <c r="J120" s="2">
        <v>1</v>
      </c>
      <c r="K120" s="2">
        <v>174.49900000000002</v>
      </c>
    </row>
    <row r="121" spans="1:11">
      <c r="A121" s="3" t="s">
        <v>19</v>
      </c>
      <c r="B121" s="3" t="s">
        <v>11</v>
      </c>
      <c r="C121" s="2">
        <v>13</v>
      </c>
      <c r="D121" s="2">
        <v>0</v>
      </c>
      <c r="E121" s="2">
        <v>30</v>
      </c>
      <c r="F121" s="2">
        <v>81</v>
      </c>
      <c r="G121" s="2">
        <v>0.54054054054054057</v>
      </c>
      <c r="H121" s="2">
        <v>2</v>
      </c>
      <c r="I121" s="2">
        <v>3</v>
      </c>
      <c r="J121" s="2">
        <v>0.8</v>
      </c>
      <c r="K121" s="2">
        <v>182.96200000000002</v>
      </c>
    </row>
    <row r="122" spans="1:11">
      <c r="A122" s="3" t="s">
        <v>19</v>
      </c>
      <c r="B122" s="3" t="s">
        <v>11</v>
      </c>
      <c r="C122" s="2">
        <v>14</v>
      </c>
      <c r="D122" s="2">
        <v>0</v>
      </c>
      <c r="E122" s="2">
        <v>0</v>
      </c>
      <c r="F122" s="2">
        <v>86</v>
      </c>
      <c r="G122" s="2">
        <v>0</v>
      </c>
      <c r="H122" s="2">
        <v>0</v>
      </c>
      <c r="I122" s="2">
        <v>2</v>
      </c>
      <c r="J122" s="2">
        <v>0</v>
      </c>
      <c r="K122" s="2">
        <v>183.768</v>
      </c>
    </row>
    <row r="123" spans="1:11">
      <c r="A123" s="3" t="s">
        <v>19</v>
      </c>
      <c r="B123" s="3" t="s">
        <v>11</v>
      </c>
      <c r="C123" s="2">
        <v>29</v>
      </c>
      <c r="D123" s="2">
        <v>1</v>
      </c>
      <c r="E123" s="2">
        <v>33</v>
      </c>
      <c r="F123" s="2">
        <v>56</v>
      </c>
      <c r="G123" s="2">
        <v>0.7415730337078652</v>
      </c>
      <c r="H123" s="2">
        <v>2</v>
      </c>
      <c r="I123" s="2">
        <v>2</v>
      </c>
      <c r="J123" s="2">
        <v>1</v>
      </c>
      <c r="K123" s="2">
        <v>268.39800000000002</v>
      </c>
    </row>
    <row r="124" spans="1:11">
      <c r="A124" s="3" t="s">
        <v>19</v>
      </c>
      <c r="B124" s="3" t="s">
        <v>11</v>
      </c>
      <c r="C124" s="2">
        <v>26</v>
      </c>
      <c r="D124" s="2">
        <v>1</v>
      </c>
      <c r="E124" s="2">
        <v>45</v>
      </c>
      <c r="F124" s="2">
        <v>85</v>
      </c>
      <c r="G124" s="2">
        <v>0.69230769230769229</v>
      </c>
      <c r="H124" s="2">
        <v>2</v>
      </c>
      <c r="I124" s="2">
        <v>3</v>
      </c>
      <c r="J124" s="2">
        <v>0.8</v>
      </c>
      <c r="K124" s="2">
        <v>270.81600000000003</v>
      </c>
    </row>
    <row r="125" spans="1:11">
      <c r="A125" s="3" t="s">
        <v>19</v>
      </c>
      <c r="B125" s="3" t="s">
        <v>11</v>
      </c>
      <c r="C125" s="2">
        <v>32</v>
      </c>
      <c r="D125" s="2">
        <v>1</v>
      </c>
      <c r="E125" s="2">
        <v>67</v>
      </c>
      <c r="F125" s="2">
        <v>85</v>
      </c>
      <c r="G125" s="2">
        <v>0.88157894736842102</v>
      </c>
      <c r="H125" s="2">
        <v>3</v>
      </c>
      <c r="I125" s="2">
        <v>3</v>
      </c>
      <c r="J125" s="2">
        <v>1</v>
      </c>
      <c r="K125" s="2">
        <v>271.21899999999999</v>
      </c>
    </row>
    <row r="126" spans="1:11">
      <c r="A126" s="3" t="s">
        <v>19</v>
      </c>
      <c r="B126" s="3" t="s">
        <v>11</v>
      </c>
      <c r="C126" s="2">
        <v>25</v>
      </c>
      <c r="D126" s="2">
        <v>1</v>
      </c>
      <c r="E126" s="2">
        <v>53</v>
      </c>
      <c r="F126" s="2">
        <v>58</v>
      </c>
      <c r="G126" s="2">
        <v>0.95495495495495497</v>
      </c>
      <c r="H126" s="2">
        <v>2</v>
      </c>
      <c r="I126" s="2">
        <v>2</v>
      </c>
      <c r="J126" s="2">
        <v>1</v>
      </c>
      <c r="K126" s="2">
        <v>291.36900000000003</v>
      </c>
    </row>
    <row r="127" spans="1:11">
      <c r="A127" s="3" t="s">
        <v>22</v>
      </c>
      <c r="B127" s="3" t="s">
        <v>11</v>
      </c>
      <c r="C127" s="2">
        <v>1</v>
      </c>
      <c r="D127" s="2">
        <v>1</v>
      </c>
      <c r="E127" s="2">
        <v>50</v>
      </c>
      <c r="F127" s="2">
        <v>59</v>
      </c>
      <c r="G127" s="2">
        <v>0.91743119266055051</v>
      </c>
      <c r="H127" s="2">
        <v>2</v>
      </c>
      <c r="I127" s="2">
        <v>2</v>
      </c>
      <c r="J127" s="2">
        <v>1</v>
      </c>
      <c r="K127" s="2">
        <v>94.705000000000013</v>
      </c>
    </row>
    <row r="128" spans="1:11">
      <c r="A128" s="3" t="s">
        <v>22</v>
      </c>
      <c r="B128" s="3" t="s">
        <v>11</v>
      </c>
      <c r="C128" s="2">
        <v>2</v>
      </c>
      <c r="D128" s="2">
        <v>1</v>
      </c>
      <c r="E128" s="2">
        <v>57</v>
      </c>
      <c r="F128" s="2">
        <v>68</v>
      </c>
      <c r="G128" s="2">
        <v>0.91200000000000003</v>
      </c>
      <c r="H128" s="2">
        <v>2</v>
      </c>
      <c r="I128" s="2">
        <v>2</v>
      </c>
      <c r="J128" s="2">
        <v>1</v>
      </c>
      <c r="K128" s="2">
        <v>110.01900000000001</v>
      </c>
    </row>
    <row r="129" spans="1:11">
      <c r="A129" s="3" t="s">
        <v>22</v>
      </c>
      <c r="B129" s="3" t="s">
        <v>11</v>
      </c>
      <c r="C129" s="2">
        <v>3</v>
      </c>
      <c r="D129" s="2">
        <v>1</v>
      </c>
      <c r="E129" s="2">
        <v>46</v>
      </c>
      <c r="F129" s="2">
        <v>53</v>
      </c>
      <c r="G129" s="2">
        <v>0.92929292929292928</v>
      </c>
      <c r="H129" s="2">
        <v>2</v>
      </c>
      <c r="I129" s="2">
        <v>2</v>
      </c>
      <c r="J129" s="2">
        <v>1</v>
      </c>
      <c r="K129" s="2">
        <v>70.122</v>
      </c>
    </row>
    <row r="130" spans="1:11">
      <c r="A130" s="3" t="s">
        <v>22</v>
      </c>
      <c r="B130" s="3" t="s">
        <v>11</v>
      </c>
      <c r="C130" s="2">
        <v>4</v>
      </c>
      <c r="D130" s="2">
        <v>1</v>
      </c>
      <c r="E130" s="2">
        <v>51</v>
      </c>
      <c r="F130" s="2">
        <v>44</v>
      </c>
      <c r="G130" s="2">
        <v>1.0736842105263158</v>
      </c>
      <c r="H130" s="2">
        <v>2</v>
      </c>
      <c r="I130" s="2">
        <v>2</v>
      </c>
      <c r="J130" s="2">
        <v>1</v>
      </c>
      <c r="K130" s="2">
        <v>48.763000000000005</v>
      </c>
    </row>
    <row r="131" spans="1:11">
      <c r="A131" s="3" t="s">
        <v>22</v>
      </c>
      <c r="B131" s="3" t="s">
        <v>11</v>
      </c>
      <c r="C131" s="2">
        <v>5</v>
      </c>
      <c r="D131" s="2">
        <v>1</v>
      </c>
      <c r="E131" s="2">
        <v>44</v>
      </c>
      <c r="F131" s="2">
        <v>44</v>
      </c>
      <c r="G131" s="2">
        <v>1</v>
      </c>
      <c r="H131" s="2">
        <v>2</v>
      </c>
      <c r="I131" s="2">
        <v>2</v>
      </c>
      <c r="J131" s="2">
        <v>1</v>
      </c>
      <c r="K131" s="2">
        <v>54.808000000000007</v>
      </c>
    </row>
    <row r="132" spans="1:11">
      <c r="A132" s="3" t="s">
        <v>22</v>
      </c>
      <c r="B132" s="3" t="s">
        <v>11</v>
      </c>
      <c r="C132" s="2">
        <v>6</v>
      </c>
      <c r="D132" s="2">
        <v>1</v>
      </c>
      <c r="E132" s="2">
        <v>35</v>
      </c>
      <c r="F132" s="2">
        <v>38</v>
      </c>
      <c r="G132" s="2">
        <v>0.95890410958904115</v>
      </c>
      <c r="H132" s="2">
        <v>3</v>
      </c>
      <c r="I132" s="2">
        <v>3</v>
      </c>
      <c r="J132" s="2">
        <v>1</v>
      </c>
      <c r="K132" s="2">
        <v>64.48</v>
      </c>
    </row>
    <row r="133" spans="1:11">
      <c r="A133" s="3" t="s">
        <v>22</v>
      </c>
      <c r="B133" s="3" t="s">
        <v>11</v>
      </c>
      <c r="C133" s="2">
        <v>7</v>
      </c>
      <c r="D133" s="2">
        <v>1</v>
      </c>
      <c r="E133" s="2">
        <v>31</v>
      </c>
      <c r="F133" s="2">
        <v>34</v>
      </c>
      <c r="G133" s="2">
        <v>0.95384615384615379</v>
      </c>
      <c r="H133" s="2">
        <v>3</v>
      </c>
      <c r="I133" s="2">
        <v>3</v>
      </c>
      <c r="J133" s="2">
        <v>1</v>
      </c>
      <c r="K133" s="2">
        <v>95.914000000000001</v>
      </c>
    </row>
    <row r="134" spans="1:11">
      <c r="A134" s="3" t="s">
        <v>22</v>
      </c>
      <c r="B134" s="3" t="s">
        <v>11</v>
      </c>
      <c r="C134" s="2">
        <v>8</v>
      </c>
      <c r="D134" s="2">
        <v>1</v>
      </c>
      <c r="E134" s="2">
        <v>50</v>
      </c>
      <c r="F134" s="2">
        <v>34</v>
      </c>
      <c r="G134" s="2">
        <v>1.1904761904761905</v>
      </c>
      <c r="H134" s="2">
        <v>2</v>
      </c>
      <c r="I134" s="2">
        <v>3</v>
      </c>
      <c r="J134" s="2">
        <v>0.8</v>
      </c>
      <c r="K134" s="2">
        <v>80.197000000000003</v>
      </c>
    </row>
    <row r="135" spans="1:11">
      <c r="A135" s="3" t="s">
        <v>22</v>
      </c>
      <c r="B135" s="3" t="s">
        <v>11</v>
      </c>
      <c r="C135" s="2">
        <v>9</v>
      </c>
      <c r="D135" s="2">
        <v>1</v>
      </c>
      <c r="E135" s="2">
        <v>53</v>
      </c>
      <c r="F135" s="2">
        <v>60</v>
      </c>
      <c r="G135" s="2">
        <v>0.93805309734513276</v>
      </c>
      <c r="H135" s="2">
        <v>4</v>
      </c>
      <c r="I135" s="2">
        <v>4</v>
      </c>
      <c r="J135" s="2">
        <v>1</v>
      </c>
      <c r="K135" s="2">
        <v>128.96</v>
      </c>
    </row>
    <row r="136" spans="1:11">
      <c r="A136" s="3" t="s">
        <v>22</v>
      </c>
      <c r="B136" s="3" t="s">
        <v>11</v>
      </c>
      <c r="C136" s="2">
        <v>10</v>
      </c>
      <c r="D136" s="2">
        <v>1</v>
      </c>
      <c r="E136" s="2">
        <v>65</v>
      </c>
      <c r="F136" s="2">
        <v>86</v>
      </c>
      <c r="G136" s="2">
        <v>0.86092715231788075</v>
      </c>
      <c r="H136" s="2">
        <v>3</v>
      </c>
      <c r="I136" s="2">
        <v>3</v>
      </c>
      <c r="J136" s="2">
        <v>1</v>
      </c>
      <c r="K136" s="2">
        <v>148.304</v>
      </c>
    </row>
    <row r="137" spans="1:11">
      <c r="A137" s="3" t="s">
        <v>22</v>
      </c>
      <c r="B137" s="3" t="s">
        <v>11</v>
      </c>
      <c r="C137" s="2">
        <v>11</v>
      </c>
      <c r="D137" s="2">
        <v>0</v>
      </c>
      <c r="E137" s="2">
        <v>21</v>
      </c>
      <c r="F137" s="2">
        <v>46</v>
      </c>
      <c r="G137" s="2">
        <v>0.62686567164179108</v>
      </c>
      <c r="H137" s="2">
        <v>1</v>
      </c>
      <c r="I137" s="2">
        <v>3</v>
      </c>
      <c r="J137" s="2">
        <v>0.5</v>
      </c>
      <c r="K137" s="2">
        <v>138.63200000000001</v>
      </c>
    </row>
    <row r="138" spans="1:11">
      <c r="A138" s="3" t="s">
        <v>22</v>
      </c>
      <c r="B138" s="3" t="s">
        <v>11</v>
      </c>
      <c r="C138" s="2">
        <v>12</v>
      </c>
      <c r="D138" s="2">
        <v>1</v>
      </c>
      <c r="E138" s="2">
        <v>36</v>
      </c>
      <c r="F138" s="2">
        <v>47</v>
      </c>
      <c r="G138" s="2">
        <v>0.86746987951807231</v>
      </c>
      <c r="H138" s="2">
        <v>3</v>
      </c>
      <c r="I138" s="2">
        <v>3</v>
      </c>
      <c r="J138" s="2">
        <v>1</v>
      </c>
      <c r="K138" s="2">
        <v>161.60300000000001</v>
      </c>
    </row>
    <row r="139" spans="1:11">
      <c r="A139" s="3" t="s">
        <v>22</v>
      </c>
      <c r="B139" s="3" t="s">
        <v>11</v>
      </c>
      <c r="C139" s="2">
        <v>13</v>
      </c>
      <c r="D139" s="2">
        <v>1</v>
      </c>
      <c r="E139" s="2">
        <v>42</v>
      </c>
      <c r="F139" s="2">
        <v>89</v>
      </c>
      <c r="G139" s="2">
        <v>0.64122137404580148</v>
      </c>
      <c r="H139" s="2">
        <v>3</v>
      </c>
      <c r="I139" s="2">
        <v>4</v>
      </c>
      <c r="J139" s="2">
        <v>0.85714285714285721</v>
      </c>
      <c r="K139" s="2">
        <v>172.887</v>
      </c>
    </row>
    <row r="140" spans="1:11">
      <c r="A140" s="3" t="s">
        <v>22</v>
      </c>
      <c r="B140" s="3" t="s">
        <v>11</v>
      </c>
      <c r="C140" s="2">
        <v>14</v>
      </c>
      <c r="D140" s="2">
        <v>1</v>
      </c>
      <c r="E140" s="2">
        <v>45</v>
      </c>
      <c r="F140" s="2">
        <v>47</v>
      </c>
      <c r="G140" s="2">
        <v>0.97826086956521741</v>
      </c>
      <c r="H140" s="2">
        <v>3</v>
      </c>
      <c r="I140" s="2">
        <v>3</v>
      </c>
      <c r="J140" s="2">
        <v>1</v>
      </c>
      <c r="K140" s="2">
        <v>186.18600000000001</v>
      </c>
    </row>
    <row r="141" spans="1:11">
      <c r="A141" s="3" t="s">
        <v>22</v>
      </c>
      <c r="B141" s="3" t="s">
        <v>11</v>
      </c>
      <c r="C141" s="2">
        <v>15</v>
      </c>
      <c r="D141" s="2">
        <v>0</v>
      </c>
      <c r="E141" s="2">
        <v>21</v>
      </c>
      <c r="F141" s="2">
        <v>65</v>
      </c>
      <c r="G141" s="2">
        <v>0.48837209302325579</v>
      </c>
      <c r="H141" s="2">
        <v>1</v>
      </c>
      <c r="I141" s="2">
        <v>3</v>
      </c>
      <c r="J141" s="2">
        <v>0.5</v>
      </c>
      <c r="K141" s="2">
        <v>185.78300000000002</v>
      </c>
    </row>
    <row r="142" spans="1:11">
      <c r="A142" s="3" t="s">
        <v>22</v>
      </c>
      <c r="B142" s="3" t="s">
        <v>11</v>
      </c>
      <c r="C142" s="2">
        <v>16</v>
      </c>
      <c r="D142" s="2">
        <v>1</v>
      </c>
      <c r="E142" s="2">
        <v>31</v>
      </c>
      <c r="F142" s="2">
        <v>64</v>
      </c>
      <c r="G142" s="2">
        <v>0.65263157894736845</v>
      </c>
      <c r="H142" s="2">
        <v>3</v>
      </c>
      <c r="I142" s="2">
        <v>3</v>
      </c>
      <c r="J142" s="2">
        <v>1</v>
      </c>
      <c r="K142" s="2">
        <v>144.274</v>
      </c>
    </row>
    <row r="143" spans="1:11">
      <c r="A143" s="3" t="s">
        <v>22</v>
      </c>
      <c r="B143" s="3" t="s">
        <v>11</v>
      </c>
      <c r="C143" s="2">
        <v>17</v>
      </c>
      <c r="D143" s="2">
        <v>1</v>
      </c>
      <c r="E143" s="2">
        <v>37</v>
      </c>
      <c r="F143" s="2">
        <v>82</v>
      </c>
      <c r="G143" s="2">
        <v>0.62184873949579833</v>
      </c>
      <c r="H143" s="2">
        <v>3</v>
      </c>
      <c r="I143" s="2">
        <v>3</v>
      </c>
      <c r="J143" s="2">
        <v>1</v>
      </c>
      <c r="K143" s="2">
        <v>114.855</v>
      </c>
    </row>
    <row r="144" spans="1:11">
      <c r="A144" s="3" t="s">
        <v>22</v>
      </c>
      <c r="B144" s="3" t="s">
        <v>11</v>
      </c>
      <c r="C144" s="2">
        <v>18</v>
      </c>
      <c r="D144" s="2">
        <v>1</v>
      </c>
      <c r="E144" s="2">
        <v>46</v>
      </c>
      <c r="F144" s="2">
        <v>91</v>
      </c>
      <c r="G144" s="2">
        <v>0.67153284671532854</v>
      </c>
      <c r="H144" s="2">
        <v>4</v>
      </c>
      <c r="I144" s="2">
        <v>4</v>
      </c>
      <c r="J144" s="2">
        <v>1</v>
      </c>
      <c r="K144" s="2">
        <v>224.87400000000002</v>
      </c>
    </row>
    <row r="145" spans="1:11">
      <c r="A145" s="3" t="s">
        <v>22</v>
      </c>
      <c r="B145" s="3" t="s">
        <v>11</v>
      </c>
      <c r="C145" s="2">
        <v>19</v>
      </c>
      <c r="D145" s="2">
        <v>0</v>
      </c>
      <c r="E145" s="2">
        <v>52</v>
      </c>
      <c r="F145" s="2">
        <v>37</v>
      </c>
      <c r="G145" s="2">
        <v>1.1685393258426966</v>
      </c>
      <c r="H145" s="2">
        <v>4</v>
      </c>
      <c r="I145" s="2">
        <v>3</v>
      </c>
      <c r="J145" s="2">
        <v>1.1428571428571428</v>
      </c>
      <c r="K145" s="2">
        <v>212.78400000000002</v>
      </c>
    </row>
    <row r="146" spans="1:11">
      <c r="A146" s="3" t="s">
        <v>22</v>
      </c>
      <c r="B146" s="3" t="s">
        <v>11</v>
      </c>
      <c r="C146" s="2">
        <v>20</v>
      </c>
      <c r="D146" s="2">
        <v>0</v>
      </c>
      <c r="E146" s="2">
        <v>42</v>
      </c>
      <c r="F146" s="2">
        <v>90</v>
      </c>
      <c r="G146" s="2">
        <v>0.63636363636363635</v>
      </c>
      <c r="H146" s="2">
        <v>3</v>
      </c>
      <c r="I146" s="2">
        <v>3</v>
      </c>
      <c r="J146" s="2">
        <v>1</v>
      </c>
      <c r="K146" s="2">
        <v>203.91800000000001</v>
      </c>
    </row>
    <row r="147" spans="1:11">
      <c r="A147" s="3" t="s">
        <v>22</v>
      </c>
      <c r="B147" s="3" t="s">
        <v>11</v>
      </c>
      <c r="C147" s="2">
        <v>21</v>
      </c>
      <c r="D147" s="2">
        <v>1</v>
      </c>
      <c r="E147" s="2">
        <v>31</v>
      </c>
      <c r="F147" s="2">
        <v>59</v>
      </c>
      <c r="G147" s="2">
        <v>0.68888888888888888</v>
      </c>
      <c r="H147" s="2">
        <v>2</v>
      </c>
      <c r="I147" s="2">
        <v>3</v>
      </c>
      <c r="J147" s="2">
        <v>0.8</v>
      </c>
      <c r="K147" s="2">
        <v>261.54700000000003</v>
      </c>
    </row>
    <row r="148" spans="1:11">
      <c r="A148" s="3" t="s">
        <v>22</v>
      </c>
      <c r="B148" s="3" t="s">
        <v>11</v>
      </c>
      <c r="C148" s="2">
        <v>22</v>
      </c>
      <c r="D148" s="2">
        <v>1</v>
      </c>
      <c r="E148" s="2">
        <v>53</v>
      </c>
      <c r="F148" s="2">
        <v>72</v>
      </c>
      <c r="G148" s="2">
        <v>0.84799999999999998</v>
      </c>
      <c r="H148" s="2">
        <v>2</v>
      </c>
      <c r="I148" s="2">
        <v>2</v>
      </c>
      <c r="J148" s="2">
        <v>1</v>
      </c>
      <c r="K148" s="2">
        <v>240.59100000000001</v>
      </c>
    </row>
    <row r="149" spans="1:11">
      <c r="A149" s="3" t="s">
        <v>22</v>
      </c>
      <c r="B149" s="3" t="s">
        <v>11</v>
      </c>
      <c r="C149" s="2">
        <v>23</v>
      </c>
      <c r="D149" s="2">
        <v>1</v>
      </c>
      <c r="E149" s="2">
        <v>49</v>
      </c>
      <c r="F149" s="2">
        <v>55</v>
      </c>
      <c r="G149" s="2">
        <v>0.94230769230769229</v>
      </c>
      <c r="H149" s="2">
        <v>3</v>
      </c>
      <c r="I149" s="2">
        <v>3</v>
      </c>
      <c r="J149" s="2">
        <v>1</v>
      </c>
      <c r="K149" s="2">
        <v>262.75600000000003</v>
      </c>
    </row>
    <row r="150" spans="1:11">
      <c r="A150" s="3" t="s">
        <v>22</v>
      </c>
      <c r="B150" s="3" t="s">
        <v>11</v>
      </c>
      <c r="C150" s="2">
        <v>24</v>
      </c>
      <c r="D150" s="2">
        <v>1</v>
      </c>
      <c r="E150" s="2">
        <v>43</v>
      </c>
      <c r="F150" s="2">
        <v>89</v>
      </c>
      <c r="G150" s="2">
        <v>0.65151515151515149</v>
      </c>
      <c r="H150" s="2">
        <v>3</v>
      </c>
      <c r="I150" s="2">
        <v>3</v>
      </c>
      <c r="J150" s="2">
        <v>1</v>
      </c>
      <c r="K150" s="2">
        <v>264.77100000000002</v>
      </c>
    </row>
    <row r="151" spans="1:11">
      <c r="A151" s="3" t="s">
        <v>22</v>
      </c>
      <c r="B151" s="3" t="s">
        <v>11</v>
      </c>
      <c r="C151" s="2">
        <v>25</v>
      </c>
      <c r="D151" s="2">
        <v>1</v>
      </c>
      <c r="E151" s="2">
        <v>47</v>
      </c>
      <c r="F151" s="2">
        <v>49</v>
      </c>
      <c r="G151" s="2">
        <v>0.97916666666666663</v>
      </c>
      <c r="H151" s="2">
        <v>4</v>
      </c>
      <c r="I151" s="2">
        <v>4</v>
      </c>
      <c r="J151" s="2">
        <v>1</v>
      </c>
      <c r="K151" s="2">
        <v>209.96300000000002</v>
      </c>
    </row>
    <row r="152" spans="1:11">
      <c r="A152" s="3" t="s">
        <v>22</v>
      </c>
      <c r="B152" s="3" t="s">
        <v>11</v>
      </c>
      <c r="C152" s="2">
        <v>26</v>
      </c>
      <c r="D152" s="2">
        <v>0</v>
      </c>
      <c r="E152" s="2">
        <v>37</v>
      </c>
      <c r="F152" s="2">
        <v>63</v>
      </c>
      <c r="G152" s="2">
        <v>0.74</v>
      </c>
      <c r="H152" s="2">
        <v>2</v>
      </c>
      <c r="I152" s="2">
        <v>2</v>
      </c>
      <c r="J152" s="2">
        <v>1</v>
      </c>
      <c r="K152" s="2">
        <v>197.47</v>
      </c>
    </row>
    <row r="153" spans="1:11">
      <c r="A153" s="3" t="s">
        <v>22</v>
      </c>
      <c r="B153" s="3" t="s">
        <v>11</v>
      </c>
      <c r="C153" s="2">
        <v>27</v>
      </c>
      <c r="D153" s="2">
        <v>1</v>
      </c>
      <c r="E153" s="2">
        <v>70</v>
      </c>
      <c r="F153" s="2">
        <v>84</v>
      </c>
      <c r="G153" s="2">
        <v>0.90909090909090906</v>
      </c>
      <c r="H153" s="2">
        <v>3</v>
      </c>
      <c r="I153" s="2">
        <v>3</v>
      </c>
      <c r="J153" s="2">
        <v>1</v>
      </c>
      <c r="K153" s="2">
        <v>247.44200000000001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EA10-36E1-42CD-BCF6-64D61B00B8BE}">
  <dimension ref="A1:K83"/>
  <sheetViews>
    <sheetView workbookViewId="0">
      <selection activeCell="O35" sqref="O35"/>
    </sheetView>
  </sheetViews>
  <sheetFormatPr defaultRowHeight="15"/>
  <sheetData>
    <row r="1" spans="1:11">
      <c r="A1" s="3" t="s">
        <v>0</v>
      </c>
      <c r="B1" s="3" t="s">
        <v>1</v>
      </c>
      <c r="C1" s="3" t="s">
        <v>2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</row>
    <row r="2" spans="1:11">
      <c r="A2" s="3" t="s">
        <v>16</v>
      </c>
      <c r="B2" s="3" t="s">
        <v>11</v>
      </c>
      <c r="C2" s="2">
        <v>1</v>
      </c>
      <c r="D2" s="2">
        <v>1</v>
      </c>
      <c r="E2" s="2">
        <v>30</v>
      </c>
      <c r="F2" s="2">
        <v>52</v>
      </c>
      <c r="G2" s="2">
        <v>0.73170731707317072</v>
      </c>
      <c r="H2" s="2">
        <v>3</v>
      </c>
      <c r="I2" s="2">
        <v>3</v>
      </c>
      <c r="J2" s="2">
        <v>1</v>
      </c>
      <c r="K2" s="2">
        <v>149.916</v>
      </c>
    </row>
    <row r="3" spans="1:11">
      <c r="A3" s="3" t="s">
        <v>16</v>
      </c>
      <c r="B3" s="3" t="s">
        <v>11</v>
      </c>
      <c r="C3" s="2">
        <v>2</v>
      </c>
      <c r="D3" s="2">
        <v>0</v>
      </c>
      <c r="E3" s="2">
        <v>45</v>
      </c>
      <c r="F3" s="2">
        <v>70</v>
      </c>
      <c r="G3" s="2">
        <v>0.78260869565217395</v>
      </c>
      <c r="H3" s="2">
        <v>2</v>
      </c>
      <c r="I3" s="2">
        <v>3</v>
      </c>
      <c r="J3" s="2">
        <v>0.8</v>
      </c>
      <c r="K3" s="2">
        <v>193.84300000000002</v>
      </c>
    </row>
    <row r="4" spans="1:11">
      <c r="A4" s="3" t="s">
        <v>16</v>
      </c>
      <c r="B4" s="3" t="s">
        <v>11</v>
      </c>
      <c r="C4" s="2">
        <v>3</v>
      </c>
      <c r="D4" s="2">
        <v>1</v>
      </c>
      <c r="E4" s="2">
        <v>46</v>
      </c>
      <c r="F4" s="2">
        <v>42</v>
      </c>
      <c r="G4" s="2">
        <v>1.0454545454545454</v>
      </c>
      <c r="H4" s="2">
        <v>2</v>
      </c>
      <c r="I4" s="2">
        <v>2</v>
      </c>
      <c r="J4" s="2">
        <v>1</v>
      </c>
      <c r="K4" s="2">
        <v>138.63200000000001</v>
      </c>
    </row>
    <row r="5" spans="1:11">
      <c r="A5" s="3" t="s">
        <v>16</v>
      </c>
      <c r="B5" s="3" t="s">
        <v>11</v>
      </c>
      <c r="C5" s="2">
        <v>4</v>
      </c>
      <c r="D5" s="2">
        <v>1</v>
      </c>
      <c r="E5" s="2">
        <v>26</v>
      </c>
      <c r="F5" s="2">
        <v>24</v>
      </c>
      <c r="G5" s="2">
        <v>1.04</v>
      </c>
      <c r="H5" s="2">
        <v>2</v>
      </c>
      <c r="I5" s="2">
        <v>3</v>
      </c>
      <c r="J5" s="2">
        <v>0.8</v>
      </c>
      <c r="K5" s="2">
        <v>71.331000000000003</v>
      </c>
    </row>
    <row r="6" spans="1:11">
      <c r="A6" s="3" t="s">
        <v>16</v>
      </c>
      <c r="B6" s="3" t="s">
        <v>11</v>
      </c>
      <c r="C6" s="2">
        <v>5</v>
      </c>
      <c r="D6" s="2">
        <v>1</v>
      </c>
      <c r="E6" s="2">
        <v>27</v>
      </c>
      <c r="F6" s="2">
        <v>27</v>
      </c>
      <c r="G6" s="2">
        <v>1</v>
      </c>
      <c r="H6" s="2">
        <v>4</v>
      </c>
      <c r="I6" s="2">
        <v>3</v>
      </c>
      <c r="J6" s="2">
        <v>1.1428571428571428</v>
      </c>
      <c r="K6" s="2">
        <v>72.942999999999998</v>
      </c>
    </row>
    <row r="7" spans="1:11">
      <c r="A7" s="3" t="s">
        <v>16</v>
      </c>
      <c r="B7" s="3" t="s">
        <v>11</v>
      </c>
      <c r="C7" s="2">
        <v>6</v>
      </c>
      <c r="D7" s="2">
        <v>1</v>
      </c>
      <c r="E7" s="2">
        <v>53</v>
      </c>
      <c r="F7" s="2">
        <v>57</v>
      </c>
      <c r="G7" s="2">
        <v>0.96363636363636362</v>
      </c>
      <c r="H7" s="2">
        <v>3</v>
      </c>
      <c r="I7" s="2">
        <v>4</v>
      </c>
      <c r="J7" s="2">
        <v>0.85714285714285721</v>
      </c>
      <c r="K7" s="2">
        <v>109.61600000000001</v>
      </c>
    </row>
    <row r="8" spans="1:11">
      <c r="A8" s="3" t="s">
        <v>16</v>
      </c>
      <c r="B8" s="3" t="s">
        <v>11</v>
      </c>
      <c r="C8" s="2">
        <v>7</v>
      </c>
      <c r="D8" s="2">
        <v>0</v>
      </c>
      <c r="E8" s="2">
        <v>20</v>
      </c>
      <c r="F8" s="2">
        <v>39</v>
      </c>
      <c r="G8" s="2">
        <v>0.67796610169491522</v>
      </c>
      <c r="H8" s="2">
        <v>1</v>
      </c>
      <c r="I8" s="2">
        <v>2</v>
      </c>
      <c r="J8" s="2">
        <v>0.66666666666666674</v>
      </c>
      <c r="K8" s="2">
        <v>198.27600000000001</v>
      </c>
    </row>
    <row r="9" spans="1:11">
      <c r="A9" s="3" t="s">
        <v>16</v>
      </c>
      <c r="B9" s="3" t="s">
        <v>11</v>
      </c>
      <c r="C9" s="2">
        <v>8</v>
      </c>
      <c r="D9" s="2">
        <v>1</v>
      </c>
      <c r="E9" s="2">
        <v>70</v>
      </c>
      <c r="F9" s="2">
        <v>60</v>
      </c>
      <c r="G9" s="2">
        <v>1.0769230769230769</v>
      </c>
      <c r="H9" s="2">
        <v>2</v>
      </c>
      <c r="I9" s="2">
        <v>4</v>
      </c>
      <c r="J9" s="2">
        <v>0.66666666666666674</v>
      </c>
      <c r="K9" s="2">
        <v>186.589</v>
      </c>
    </row>
    <row r="10" spans="1:11">
      <c r="A10" s="3" t="s">
        <v>16</v>
      </c>
      <c r="B10" s="3" t="s">
        <v>11</v>
      </c>
      <c r="C10" s="2">
        <v>9</v>
      </c>
      <c r="D10" s="2">
        <v>1</v>
      </c>
      <c r="E10" s="2">
        <v>49</v>
      </c>
      <c r="F10" s="2">
        <v>64</v>
      </c>
      <c r="G10" s="2">
        <v>0.86725663716814161</v>
      </c>
      <c r="H10" s="2">
        <v>4</v>
      </c>
      <c r="I10" s="2">
        <v>3</v>
      </c>
      <c r="J10" s="2">
        <v>1.1428571428571428</v>
      </c>
      <c r="K10" s="2">
        <v>164.02100000000002</v>
      </c>
    </row>
    <row r="11" spans="1:11">
      <c r="A11" s="3" t="s">
        <v>16</v>
      </c>
      <c r="B11" s="3" t="s">
        <v>11</v>
      </c>
      <c r="C11" s="2">
        <v>10</v>
      </c>
      <c r="D11" s="2">
        <v>0</v>
      </c>
      <c r="E11" s="2">
        <v>32</v>
      </c>
      <c r="F11" s="2">
        <v>63</v>
      </c>
      <c r="G11" s="2">
        <v>0.67368421052631577</v>
      </c>
      <c r="H11" s="2">
        <v>1</v>
      </c>
      <c r="I11" s="2">
        <v>4</v>
      </c>
      <c r="J11" s="2">
        <v>0.4</v>
      </c>
      <c r="K11" s="2">
        <v>143.46800000000002</v>
      </c>
    </row>
    <row r="12" spans="1:11">
      <c r="A12" s="3" t="s">
        <v>16</v>
      </c>
      <c r="B12" s="3" t="s">
        <v>11</v>
      </c>
      <c r="C12" s="2">
        <v>11</v>
      </c>
      <c r="D12" s="2">
        <v>1</v>
      </c>
      <c r="E12" s="2">
        <v>59</v>
      </c>
      <c r="F12" s="2">
        <v>91</v>
      </c>
      <c r="G12" s="2">
        <v>0.78666666666666663</v>
      </c>
      <c r="H12" s="2">
        <v>2</v>
      </c>
      <c r="I12" s="2">
        <v>3</v>
      </c>
      <c r="J12" s="2">
        <v>0.8</v>
      </c>
      <c r="K12" s="2">
        <v>120.09400000000001</v>
      </c>
    </row>
    <row r="13" spans="1:11">
      <c r="A13" s="3" t="s">
        <v>16</v>
      </c>
      <c r="B13" s="3" t="s">
        <v>11</v>
      </c>
      <c r="C13" s="2">
        <v>12</v>
      </c>
      <c r="D13" s="2">
        <v>1</v>
      </c>
      <c r="E13" s="2">
        <v>33</v>
      </c>
      <c r="F13" s="2">
        <v>32</v>
      </c>
      <c r="G13" s="2">
        <v>1.0153846153846153</v>
      </c>
      <c r="H13" s="2">
        <v>2</v>
      </c>
      <c r="I13" s="2">
        <v>2</v>
      </c>
      <c r="J13" s="2">
        <v>1</v>
      </c>
      <c r="K13" s="2">
        <v>79.391000000000005</v>
      </c>
    </row>
    <row r="14" spans="1:11">
      <c r="A14" s="3" t="s">
        <v>16</v>
      </c>
      <c r="B14" s="3" t="s">
        <v>11</v>
      </c>
      <c r="C14" s="2">
        <v>13</v>
      </c>
      <c r="D14" s="2">
        <v>1</v>
      </c>
      <c r="E14" s="2">
        <v>39</v>
      </c>
      <c r="F14" s="2">
        <v>31</v>
      </c>
      <c r="G14" s="2">
        <v>1.1142857142857143</v>
      </c>
      <c r="H14" s="2">
        <v>3</v>
      </c>
      <c r="I14" s="2">
        <v>2</v>
      </c>
      <c r="J14" s="2">
        <v>1.2</v>
      </c>
      <c r="K14" s="2">
        <v>76.167000000000002</v>
      </c>
    </row>
    <row r="15" spans="1:11">
      <c r="A15" s="3" t="s">
        <v>16</v>
      </c>
      <c r="B15" s="3" t="s">
        <v>11</v>
      </c>
      <c r="C15" s="2">
        <v>14</v>
      </c>
      <c r="D15" s="2">
        <v>1</v>
      </c>
      <c r="E15" s="2">
        <v>32</v>
      </c>
      <c r="F15" s="2">
        <v>33</v>
      </c>
      <c r="G15" s="2">
        <v>0.98461538461538467</v>
      </c>
      <c r="H15" s="2">
        <v>2</v>
      </c>
      <c r="I15" s="2">
        <v>3</v>
      </c>
      <c r="J15" s="2">
        <v>0.8</v>
      </c>
      <c r="K15" s="2">
        <v>57.629000000000005</v>
      </c>
    </row>
    <row r="16" spans="1:11">
      <c r="A16" s="3" t="s">
        <v>16</v>
      </c>
      <c r="B16" s="3" t="s">
        <v>11</v>
      </c>
      <c r="C16" s="2">
        <v>15</v>
      </c>
      <c r="D16" s="2">
        <v>1</v>
      </c>
      <c r="E16" s="2">
        <v>54</v>
      </c>
      <c r="F16" s="2">
        <v>39</v>
      </c>
      <c r="G16" s="2">
        <v>1.1612903225806452</v>
      </c>
      <c r="H16" s="2">
        <v>3</v>
      </c>
      <c r="I16" s="2">
        <v>3</v>
      </c>
      <c r="J16" s="2">
        <v>1</v>
      </c>
      <c r="K16" s="2">
        <v>51.181000000000004</v>
      </c>
    </row>
    <row r="17" spans="1:11">
      <c r="A17" s="3" t="s">
        <v>17</v>
      </c>
      <c r="B17" s="3" t="s">
        <v>11</v>
      </c>
      <c r="C17" s="2">
        <v>1</v>
      </c>
      <c r="D17" s="2">
        <v>1</v>
      </c>
      <c r="E17" s="2">
        <v>54</v>
      </c>
      <c r="F17" s="2">
        <v>52</v>
      </c>
      <c r="G17" s="2">
        <v>1.0188679245283019</v>
      </c>
      <c r="H17" s="2">
        <v>3</v>
      </c>
      <c r="I17" s="2">
        <v>3</v>
      </c>
      <c r="J17" s="2">
        <v>1</v>
      </c>
      <c r="K17" s="2">
        <v>59.241000000000007</v>
      </c>
    </row>
    <row r="18" spans="1:11">
      <c r="A18" s="3" t="s">
        <v>17</v>
      </c>
      <c r="B18" s="3" t="s">
        <v>11</v>
      </c>
      <c r="C18" s="2">
        <v>3</v>
      </c>
      <c r="D18" s="2">
        <v>0</v>
      </c>
      <c r="E18" s="2">
        <v>26</v>
      </c>
      <c r="F18" s="2">
        <v>17</v>
      </c>
      <c r="G18" s="2">
        <v>1.2093023255813953</v>
      </c>
      <c r="H18" s="2">
        <v>1</v>
      </c>
      <c r="I18" s="2">
        <v>2</v>
      </c>
      <c r="J18" s="2">
        <v>0.66666666666666674</v>
      </c>
      <c r="K18" s="2">
        <v>39.494</v>
      </c>
    </row>
    <row r="19" spans="1:11">
      <c r="A19" s="3" t="s">
        <v>17</v>
      </c>
      <c r="B19" s="3" t="s">
        <v>11</v>
      </c>
      <c r="C19" s="2">
        <v>4</v>
      </c>
      <c r="D19" s="2">
        <v>1</v>
      </c>
      <c r="E19" s="2">
        <v>52</v>
      </c>
      <c r="F19" s="2">
        <v>55</v>
      </c>
      <c r="G19" s="2">
        <v>0.9719626168224299</v>
      </c>
      <c r="H19" s="2">
        <v>3</v>
      </c>
      <c r="I19" s="2">
        <v>3</v>
      </c>
      <c r="J19" s="2">
        <v>1</v>
      </c>
      <c r="K19" s="2">
        <v>58.032000000000004</v>
      </c>
    </row>
    <row r="20" spans="1:11">
      <c r="A20" s="3" t="s">
        <v>17</v>
      </c>
      <c r="B20" s="3" t="s">
        <v>11</v>
      </c>
      <c r="C20" s="2">
        <v>5</v>
      </c>
      <c r="D20" s="2">
        <v>1</v>
      </c>
      <c r="E20" s="2">
        <v>30</v>
      </c>
      <c r="F20" s="2">
        <v>36</v>
      </c>
      <c r="G20" s="2">
        <v>0.90909090909090906</v>
      </c>
      <c r="H20" s="2">
        <v>3</v>
      </c>
      <c r="I20" s="2">
        <v>3</v>
      </c>
      <c r="J20" s="2">
        <v>1</v>
      </c>
      <c r="K20" s="2">
        <v>54.405000000000001</v>
      </c>
    </row>
    <row r="21" spans="1:11">
      <c r="A21" s="3" t="s">
        <v>17</v>
      </c>
      <c r="B21" s="3" t="s">
        <v>11</v>
      </c>
      <c r="C21" s="2">
        <v>6</v>
      </c>
      <c r="D21" s="2">
        <v>0</v>
      </c>
      <c r="E21" s="2">
        <v>22</v>
      </c>
      <c r="F21" s="2">
        <v>59</v>
      </c>
      <c r="G21" s="2">
        <v>0.54320987654320985</v>
      </c>
      <c r="H21" s="2">
        <v>2</v>
      </c>
      <c r="I21" s="2">
        <v>3</v>
      </c>
      <c r="J21" s="2">
        <v>0.8</v>
      </c>
      <c r="K21" s="2">
        <v>49.972000000000001</v>
      </c>
    </row>
    <row r="22" spans="1:11">
      <c r="A22" s="3" t="s">
        <v>17</v>
      </c>
      <c r="B22" s="3" t="s">
        <v>11</v>
      </c>
      <c r="C22" s="2">
        <v>7</v>
      </c>
      <c r="D22" s="2">
        <v>1</v>
      </c>
      <c r="E22" s="2">
        <v>28</v>
      </c>
      <c r="F22" s="2">
        <v>29</v>
      </c>
      <c r="G22" s="2">
        <v>0.98245614035087714</v>
      </c>
      <c r="H22" s="2">
        <v>3</v>
      </c>
      <c r="I22" s="2">
        <v>3</v>
      </c>
      <c r="J22" s="2">
        <v>1</v>
      </c>
      <c r="K22" s="2">
        <v>17.329000000000001</v>
      </c>
    </row>
    <row r="23" spans="1:11">
      <c r="A23" s="3" t="s">
        <v>17</v>
      </c>
      <c r="B23" s="3" t="s">
        <v>11</v>
      </c>
      <c r="C23" s="2">
        <v>8</v>
      </c>
      <c r="D23" s="2">
        <v>1</v>
      </c>
      <c r="E23" s="2">
        <v>45</v>
      </c>
      <c r="F23" s="2">
        <v>55</v>
      </c>
      <c r="G23" s="2">
        <v>0.9</v>
      </c>
      <c r="H23" s="2">
        <v>3</v>
      </c>
      <c r="I23" s="2">
        <v>3</v>
      </c>
      <c r="J23" s="2">
        <v>1</v>
      </c>
      <c r="K23" s="2">
        <v>72.942999999999998</v>
      </c>
    </row>
    <row r="24" spans="1:11">
      <c r="A24" s="3" t="s">
        <v>17</v>
      </c>
      <c r="B24" s="3" t="s">
        <v>11</v>
      </c>
      <c r="C24" s="2">
        <v>9</v>
      </c>
      <c r="D24" s="2">
        <v>1</v>
      </c>
      <c r="E24" s="2">
        <v>45</v>
      </c>
      <c r="F24" s="2">
        <v>44</v>
      </c>
      <c r="G24" s="2">
        <v>1.0112359550561798</v>
      </c>
      <c r="H24" s="2">
        <v>2</v>
      </c>
      <c r="I24" s="2">
        <v>3</v>
      </c>
      <c r="J24" s="2">
        <v>0.8</v>
      </c>
      <c r="K24" s="2">
        <v>70.927999999999997</v>
      </c>
    </row>
    <row r="25" spans="1:11">
      <c r="A25" s="3" t="s">
        <v>17</v>
      </c>
      <c r="B25" s="3" t="s">
        <v>11</v>
      </c>
      <c r="C25" s="2">
        <v>10</v>
      </c>
      <c r="D25" s="2">
        <v>1</v>
      </c>
      <c r="E25" s="2">
        <v>36</v>
      </c>
      <c r="F25" s="2">
        <v>38</v>
      </c>
      <c r="G25" s="2">
        <v>0.97297297297297303</v>
      </c>
      <c r="H25" s="2">
        <v>2</v>
      </c>
      <c r="I25" s="2">
        <v>3</v>
      </c>
      <c r="J25" s="2">
        <v>0.8</v>
      </c>
      <c r="K25" s="2">
        <v>85.838999999999999</v>
      </c>
    </row>
    <row r="26" spans="1:11">
      <c r="A26" s="3" t="s">
        <v>17</v>
      </c>
      <c r="B26" s="3" t="s">
        <v>11</v>
      </c>
      <c r="C26" s="2">
        <v>11</v>
      </c>
      <c r="D26" s="2">
        <v>1</v>
      </c>
      <c r="E26" s="2">
        <v>26</v>
      </c>
      <c r="F26" s="2">
        <v>28</v>
      </c>
      <c r="G26" s="2">
        <v>0.96296296296296302</v>
      </c>
      <c r="H26" s="2">
        <v>3</v>
      </c>
      <c r="I26" s="2">
        <v>3</v>
      </c>
      <c r="J26" s="2">
        <v>1</v>
      </c>
      <c r="K26" s="2">
        <v>100.34700000000001</v>
      </c>
    </row>
    <row r="27" spans="1:11">
      <c r="A27" s="3" t="s">
        <v>17</v>
      </c>
      <c r="B27" s="3" t="s">
        <v>11</v>
      </c>
      <c r="C27" s="2">
        <v>12</v>
      </c>
      <c r="D27" s="2">
        <v>1</v>
      </c>
      <c r="E27" s="2">
        <v>44</v>
      </c>
      <c r="F27" s="2">
        <v>57</v>
      </c>
      <c r="G27" s="2">
        <v>0.87128712871287128</v>
      </c>
      <c r="H27" s="2">
        <v>4</v>
      </c>
      <c r="I27" s="2">
        <v>4</v>
      </c>
      <c r="J27" s="2">
        <v>1</v>
      </c>
      <c r="K27" s="2">
        <v>114.04900000000001</v>
      </c>
    </row>
    <row r="28" spans="1:11">
      <c r="A28" s="3" t="s">
        <v>17</v>
      </c>
      <c r="B28" s="3" t="s">
        <v>11</v>
      </c>
      <c r="C28" s="2">
        <v>13</v>
      </c>
      <c r="D28" s="2">
        <v>1</v>
      </c>
      <c r="E28" s="2">
        <v>33</v>
      </c>
      <c r="F28" s="2">
        <v>53</v>
      </c>
      <c r="G28" s="2">
        <v>0.76744186046511631</v>
      </c>
      <c r="H28" s="2">
        <v>2</v>
      </c>
      <c r="I28" s="2">
        <v>3</v>
      </c>
      <c r="J28" s="2">
        <v>0.8</v>
      </c>
      <c r="K28" s="2">
        <v>122.512</v>
      </c>
    </row>
    <row r="29" spans="1:11">
      <c r="A29" s="3" t="s">
        <v>17</v>
      </c>
      <c r="B29" s="3" t="s">
        <v>11</v>
      </c>
      <c r="C29" s="2">
        <v>14</v>
      </c>
      <c r="D29" s="2">
        <v>1</v>
      </c>
      <c r="E29" s="2">
        <v>32</v>
      </c>
      <c r="F29" s="2">
        <v>41</v>
      </c>
      <c r="G29" s="2">
        <v>0.87671232876712324</v>
      </c>
      <c r="H29" s="2">
        <v>3</v>
      </c>
      <c r="I29" s="2">
        <v>3</v>
      </c>
      <c r="J29" s="2">
        <v>1</v>
      </c>
      <c r="K29" s="2">
        <v>95.108000000000004</v>
      </c>
    </row>
    <row r="30" spans="1:11">
      <c r="A30" s="3" t="s">
        <v>17</v>
      </c>
      <c r="B30" s="3" t="s">
        <v>11</v>
      </c>
      <c r="C30" s="2">
        <v>15</v>
      </c>
      <c r="D30" s="2">
        <v>1</v>
      </c>
      <c r="E30" s="2">
        <v>25</v>
      </c>
      <c r="F30" s="2">
        <v>58</v>
      </c>
      <c r="G30" s="2">
        <v>0.60240963855421681</v>
      </c>
      <c r="H30" s="2">
        <v>2</v>
      </c>
      <c r="I30" s="2">
        <v>3</v>
      </c>
      <c r="J30" s="2">
        <v>0.8</v>
      </c>
      <c r="K30" s="2">
        <v>126.13900000000001</v>
      </c>
    </row>
    <row r="31" spans="1:11">
      <c r="A31" s="3" t="s">
        <v>17</v>
      </c>
      <c r="B31" s="3" t="s">
        <v>11</v>
      </c>
      <c r="C31" s="2">
        <v>16</v>
      </c>
      <c r="D31" s="2">
        <v>1</v>
      </c>
      <c r="E31" s="2">
        <v>32</v>
      </c>
      <c r="F31" s="2">
        <v>65</v>
      </c>
      <c r="G31" s="2">
        <v>0.65979381443298968</v>
      </c>
      <c r="H31" s="2">
        <v>3</v>
      </c>
      <c r="I31" s="2">
        <v>4</v>
      </c>
      <c r="J31" s="2">
        <v>0.85714285714285721</v>
      </c>
      <c r="K31" s="2">
        <v>143.46800000000002</v>
      </c>
    </row>
    <row r="32" spans="1:11">
      <c r="A32" s="3" t="s">
        <v>17</v>
      </c>
      <c r="B32" s="3" t="s">
        <v>11</v>
      </c>
      <c r="C32" s="2">
        <v>17</v>
      </c>
      <c r="D32" s="2">
        <v>1</v>
      </c>
      <c r="E32" s="2">
        <v>41</v>
      </c>
      <c r="F32" s="2">
        <v>41</v>
      </c>
      <c r="G32" s="2">
        <v>1</v>
      </c>
      <c r="H32" s="2">
        <v>3</v>
      </c>
      <c r="I32" s="2">
        <v>3</v>
      </c>
      <c r="J32" s="2">
        <v>1</v>
      </c>
      <c r="K32" s="2">
        <v>146.28900000000002</v>
      </c>
    </row>
    <row r="33" spans="1:11">
      <c r="A33" s="3" t="s">
        <v>17</v>
      </c>
      <c r="B33" s="3" t="s">
        <v>11</v>
      </c>
      <c r="C33" s="2">
        <v>18</v>
      </c>
      <c r="D33" s="2">
        <v>1</v>
      </c>
      <c r="E33" s="2">
        <v>51</v>
      </c>
      <c r="F33" s="2">
        <v>69</v>
      </c>
      <c r="G33" s="2">
        <v>0.85</v>
      </c>
      <c r="H33" s="2">
        <v>4</v>
      </c>
      <c r="I33" s="2">
        <v>3</v>
      </c>
      <c r="J33" s="2">
        <v>1.1428571428571428</v>
      </c>
      <c r="K33" s="2">
        <v>159.58800000000002</v>
      </c>
    </row>
    <row r="34" spans="1:11">
      <c r="A34" s="3" t="s">
        <v>17</v>
      </c>
      <c r="B34" s="3" t="s">
        <v>11</v>
      </c>
      <c r="C34" s="2">
        <v>19</v>
      </c>
      <c r="D34" s="2">
        <v>1</v>
      </c>
      <c r="E34" s="2">
        <v>53</v>
      </c>
      <c r="F34" s="2">
        <v>64</v>
      </c>
      <c r="G34" s="2">
        <v>0.90598290598290598</v>
      </c>
      <c r="H34" s="2">
        <v>3</v>
      </c>
      <c r="I34" s="2">
        <v>3</v>
      </c>
      <c r="J34" s="2">
        <v>1</v>
      </c>
      <c r="K34" s="2">
        <v>176.917</v>
      </c>
    </row>
    <row r="35" spans="1:11">
      <c r="A35" s="3" t="s">
        <v>17</v>
      </c>
      <c r="B35" s="3" t="s">
        <v>11</v>
      </c>
      <c r="C35" s="2">
        <v>20</v>
      </c>
      <c r="D35" s="2">
        <v>1</v>
      </c>
      <c r="E35" s="2">
        <v>49</v>
      </c>
      <c r="F35" s="2">
        <v>74</v>
      </c>
      <c r="G35" s="2">
        <v>0.7967479674796748</v>
      </c>
      <c r="H35" s="2">
        <v>2</v>
      </c>
      <c r="I35" s="2">
        <v>3</v>
      </c>
      <c r="J35" s="2">
        <v>0.8</v>
      </c>
      <c r="K35" s="2">
        <v>195.858</v>
      </c>
    </row>
    <row r="36" spans="1:11">
      <c r="A36" s="3" t="s">
        <v>17</v>
      </c>
      <c r="B36" s="3" t="s">
        <v>11</v>
      </c>
      <c r="C36" s="2">
        <v>21</v>
      </c>
      <c r="D36" s="2">
        <v>1</v>
      </c>
      <c r="E36" s="2">
        <v>46</v>
      </c>
      <c r="F36" s="2">
        <v>56</v>
      </c>
      <c r="G36" s="2">
        <v>0.90196078431372551</v>
      </c>
      <c r="H36" s="2">
        <v>3</v>
      </c>
      <c r="I36" s="2">
        <v>3</v>
      </c>
      <c r="J36" s="2">
        <v>1</v>
      </c>
      <c r="K36" s="2">
        <v>249.86</v>
      </c>
    </row>
    <row r="37" spans="1:11">
      <c r="A37" s="3" t="s">
        <v>17</v>
      </c>
      <c r="B37" s="3" t="s">
        <v>11</v>
      </c>
      <c r="C37" s="2">
        <v>22</v>
      </c>
      <c r="D37" s="2">
        <v>1</v>
      </c>
      <c r="E37" s="2">
        <v>49</v>
      </c>
      <c r="F37" s="2">
        <v>48</v>
      </c>
      <c r="G37" s="2">
        <v>1.0103092783505154</v>
      </c>
      <c r="H37" s="2">
        <v>3</v>
      </c>
      <c r="I37" s="2">
        <v>4</v>
      </c>
      <c r="J37" s="2">
        <v>0.85714285714285721</v>
      </c>
      <c r="K37" s="2">
        <v>255.09900000000002</v>
      </c>
    </row>
    <row r="38" spans="1:11">
      <c r="A38" s="3" t="s">
        <v>17</v>
      </c>
      <c r="B38" s="3" t="s">
        <v>11</v>
      </c>
      <c r="C38" s="2">
        <v>23</v>
      </c>
      <c r="D38" s="2">
        <v>0</v>
      </c>
      <c r="E38" s="2">
        <v>45</v>
      </c>
      <c r="F38" s="2">
        <v>95</v>
      </c>
      <c r="G38" s="2">
        <v>0.64285714285714279</v>
      </c>
      <c r="H38" s="2">
        <v>3</v>
      </c>
      <c r="I38" s="2">
        <v>4</v>
      </c>
      <c r="J38" s="2">
        <v>0.85714285714285721</v>
      </c>
      <c r="K38" s="2">
        <v>227.69500000000002</v>
      </c>
    </row>
    <row r="39" spans="1:11">
      <c r="A39" s="3" t="s">
        <v>17</v>
      </c>
      <c r="B39" s="3" t="s">
        <v>11</v>
      </c>
      <c r="C39" s="2">
        <v>24</v>
      </c>
      <c r="D39" s="2">
        <v>1</v>
      </c>
      <c r="E39" s="2">
        <v>57</v>
      </c>
      <c r="F39" s="2">
        <v>34</v>
      </c>
      <c r="G39" s="2">
        <v>1.2527472527472527</v>
      </c>
      <c r="H39" s="2">
        <v>2</v>
      </c>
      <c r="I39" s="2">
        <v>3</v>
      </c>
      <c r="J39" s="2">
        <v>0.8</v>
      </c>
      <c r="K39" s="2">
        <v>188.20100000000002</v>
      </c>
    </row>
    <row r="40" spans="1:11">
      <c r="A40" s="3" t="s">
        <v>17</v>
      </c>
      <c r="B40" s="3" t="s">
        <v>11</v>
      </c>
      <c r="C40" s="2">
        <v>25</v>
      </c>
      <c r="D40" s="2">
        <v>1</v>
      </c>
      <c r="E40" s="2">
        <v>41</v>
      </c>
      <c r="F40" s="2">
        <v>35</v>
      </c>
      <c r="G40" s="2">
        <v>1.0789473684210527</v>
      </c>
      <c r="H40" s="2">
        <v>3</v>
      </c>
      <c r="I40" s="2">
        <v>3</v>
      </c>
      <c r="J40" s="2">
        <v>1</v>
      </c>
      <c r="K40" s="2">
        <v>230.91900000000001</v>
      </c>
    </row>
    <row r="41" spans="1:11">
      <c r="A41" s="3" t="s">
        <v>17</v>
      </c>
      <c r="B41" s="3" t="s">
        <v>11</v>
      </c>
      <c r="C41" s="2">
        <v>26</v>
      </c>
      <c r="D41" s="2">
        <v>1</v>
      </c>
      <c r="E41" s="2">
        <v>27</v>
      </c>
      <c r="F41" s="2">
        <v>22</v>
      </c>
      <c r="G41" s="2">
        <v>1.1020408163265305</v>
      </c>
      <c r="H41" s="2">
        <v>3</v>
      </c>
      <c r="I41" s="2">
        <v>3</v>
      </c>
      <c r="J41" s="2">
        <v>1</v>
      </c>
      <c r="K41" s="2">
        <v>261.14400000000001</v>
      </c>
    </row>
    <row r="42" spans="1:11">
      <c r="A42" s="3" t="s">
        <v>17</v>
      </c>
      <c r="B42" s="3" t="s">
        <v>11</v>
      </c>
      <c r="C42" s="2">
        <v>27</v>
      </c>
      <c r="D42" s="2">
        <v>1</v>
      </c>
      <c r="E42" s="2">
        <v>31</v>
      </c>
      <c r="F42" s="2">
        <v>31</v>
      </c>
      <c r="G42" s="2">
        <v>1</v>
      </c>
      <c r="H42" s="2">
        <v>2</v>
      </c>
      <c r="I42" s="2">
        <v>3</v>
      </c>
      <c r="J42" s="2">
        <v>0.8</v>
      </c>
      <c r="K42" s="2">
        <v>286.53300000000002</v>
      </c>
    </row>
    <row r="43" spans="1:11">
      <c r="A43" s="3" t="s">
        <v>18</v>
      </c>
      <c r="B43" s="3" t="s">
        <v>11</v>
      </c>
      <c r="C43" s="2">
        <v>1</v>
      </c>
      <c r="D43" s="2">
        <v>1</v>
      </c>
      <c r="E43" s="2">
        <v>31</v>
      </c>
      <c r="F43" s="2">
        <v>39</v>
      </c>
      <c r="G43" s="2">
        <v>0.88571428571428568</v>
      </c>
      <c r="H43" s="2">
        <v>3</v>
      </c>
      <c r="I43" s="2">
        <v>3</v>
      </c>
      <c r="J43" s="2">
        <v>1</v>
      </c>
      <c r="K43" s="2">
        <v>39.897000000000006</v>
      </c>
    </row>
    <row r="44" spans="1:11">
      <c r="A44" s="3" t="s">
        <v>18</v>
      </c>
      <c r="B44" s="3" t="s">
        <v>11</v>
      </c>
      <c r="C44" s="2">
        <v>3</v>
      </c>
      <c r="D44" s="2">
        <v>1</v>
      </c>
      <c r="E44" s="2">
        <v>69</v>
      </c>
      <c r="F44" s="2">
        <v>59</v>
      </c>
      <c r="G44" s="2">
        <v>1.078125</v>
      </c>
      <c r="H44" s="2">
        <v>3</v>
      </c>
      <c r="I44" s="2">
        <v>3</v>
      </c>
      <c r="J44" s="2">
        <v>1</v>
      </c>
      <c r="K44" s="2">
        <v>19.747</v>
      </c>
    </row>
    <row r="45" spans="1:11">
      <c r="A45" s="3" t="s">
        <v>18</v>
      </c>
      <c r="B45" s="3" t="s">
        <v>11</v>
      </c>
      <c r="C45" s="2">
        <v>4</v>
      </c>
      <c r="D45" s="2">
        <v>0</v>
      </c>
      <c r="E45" s="2">
        <v>16</v>
      </c>
      <c r="F45" s="2">
        <v>31</v>
      </c>
      <c r="G45" s="2">
        <v>0.68085106382978722</v>
      </c>
      <c r="H45" s="2">
        <v>1</v>
      </c>
      <c r="I45" s="2">
        <v>2</v>
      </c>
      <c r="J45" s="2">
        <v>0.66666666666666674</v>
      </c>
      <c r="K45" s="2">
        <v>19.344000000000001</v>
      </c>
    </row>
    <row r="46" spans="1:11">
      <c r="A46" s="3" t="s">
        <v>18</v>
      </c>
      <c r="B46" s="3" t="s">
        <v>11</v>
      </c>
      <c r="C46" s="2">
        <v>5</v>
      </c>
      <c r="D46" s="2">
        <v>1</v>
      </c>
      <c r="E46" s="2">
        <v>23</v>
      </c>
      <c r="F46" s="2">
        <v>22</v>
      </c>
      <c r="G46" s="2">
        <v>1.0222222222222221</v>
      </c>
      <c r="H46" s="2">
        <v>3</v>
      </c>
      <c r="I46" s="2">
        <v>4</v>
      </c>
      <c r="J46" s="2">
        <v>0.85714285714285721</v>
      </c>
      <c r="K46" s="2">
        <v>16.523</v>
      </c>
    </row>
    <row r="47" spans="1:11">
      <c r="A47" s="3" t="s">
        <v>18</v>
      </c>
      <c r="B47" s="3" t="s">
        <v>11</v>
      </c>
      <c r="C47" s="2">
        <v>6</v>
      </c>
      <c r="D47" s="2">
        <v>1</v>
      </c>
      <c r="E47" s="2">
        <v>21</v>
      </c>
      <c r="F47" s="2">
        <v>32</v>
      </c>
      <c r="G47" s="2">
        <v>0.79245283018867929</v>
      </c>
      <c r="H47" s="2">
        <v>2</v>
      </c>
      <c r="I47" s="2">
        <v>2</v>
      </c>
      <c r="J47" s="2">
        <v>1</v>
      </c>
      <c r="K47" s="2">
        <v>27.001000000000001</v>
      </c>
    </row>
    <row r="48" spans="1:11">
      <c r="A48" s="3" t="s">
        <v>18</v>
      </c>
      <c r="B48" s="3" t="s">
        <v>11</v>
      </c>
      <c r="C48" s="2">
        <v>7</v>
      </c>
      <c r="D48" s="2">
        <v>1</v>
      </c>
      <c r="E48" s="2">
        <v>50</v>
      </c>
      <c r="F48" s="2">
        <v>68</v>
      </c>
      <c r="G48" s="2">
        <v>0.84745762711864403</v>
      </c>
      <c r="H48" s="2">
        <v>2</v>
      </c>
      <c r="I48" s="2">
        <v>3</v>
      </c>
      <c r="J48" s="2">
        <v>0.8</v>
      </c>
      <c r="K48" s="2">
        <v>37.478999999999999</v>
      </c>
    </row>
    <row r="49" spans="1:11">
      <c r="A49" s="3" t="s">
        <v>18</v>
      </c>
      <c r="B49" s="3" t="s">
        <v>11</v>
      </c>
      <c r="C49" s="2">
        <v>8</v>
      </c>
      <c r="D49" s="2">
        <v>1</v>
      </c>
      <c r="E49" s="2">
        <v>48</v>
      </c>
      <c r="F49" s="2">
        <v>49</v>
      </c>
      <c r="G49" s="2">
        <v>0.98969072164948457</v>
      </c>
      <c r="H49" s="2">
        <v>2</v>
      </c>
      <c r="I49" s="2">
        <v>2</v>
      </c>
      <c r="J49" s="2">
        <v>1</v>
      </c>
      <c r="K49" s="2">
        <v>42.718000000000004</v>
      </c>
    </row>
    <row r="50" spans="1:11">
      <c r="A50" s="3" t="s">
        <v>18</v>
      </c>
      <c r="B50" s="3" t="s">
        <v>11</v>
      </c>
      <c r="C50" s="2">
        <v>9</v>
      </c>
      <c r="D50" s="2">
        <v>1</v>
      </c>
      <c r="E50" s="2">
        <v>43</v>
      </c>
      <c r="F50" s="2">
        <v>53</v>
      </c>
      <c r="G50" s="2">
        <v>0.89583333333333337</v>
      </c>
      <c r="H50" s="2">
        <v>2</v>
      </c>
      <c r="I50" s="2">
        <v>2</v>
      </c>
      <c r="J50" s="2">
        <v>1</v>
      </c>
      <c r="K50" s="2">
        <v>64.076999999999998</v>
      </c>
    </row>
    <row r="51" spans="1:11">
      <c r="A51" s="3" t="s">
        <v>18</v>
      </c>
      <c r="B51" s="3" t="s">
        <v>11</v>
      </c>
      <c r="C51" s="2">
        <v>10</v>
      </c>
      <c r="D51" s="2">
        <v>1</v>
      </c>
      <c r="E51" s="2">
        <v>61</v>
      </c>
      <c r="F51" s="2">
        <v>69</v>
      </c>
      <c r="G51" s="2">
        <v>0.93846153846153846</v>
      </c>
      <c r="H51" s="2">
        <v>3</v>
      </c>
      <c r="I51" s="2">
        <v>4</v>
      </c>
      <c r="J51" s="2">
        <v>0.85714285714285721</v>
      </c>
      <c r="K51" s="2">
        <v>72.942999999999998</v>
      </c>
    </row>
    <row r="52" spans="1:11">
      <c r="A52" s="3" t="s">
        <v>18</v>
      </c>
      <c r="B52" s="3" t="s">
        <v>11</v>
      </c>
      <c r="C52" s="2">
        <v>11</v>
      </c>
      <c r="D52" s="2">
        <v>1</v>
      </c>
      <c r="E52" s="2">
        <v>38</v>
      </c>
      <c r="F52" s="2">
        <v>50</v>
      </c>
      <c r="G52" s="2">
        <v>0.86363636363636365</v>
      </c>
      <c r="H52" s="2">
        <v>3</v>
      </c>
      <c r="I52" s="2">
        <v>3</v>
      </c>
      <c r="J52" s="2">
        <v>1</v>
      </c>
      <c r="K52" s="2">
        <v>111.22800000000001</v>
      </c>
    </row>
    <row r="53" spans="1:11">
      <c r="A53" s="3" t="s">
        <v>18</v>
      </c>
      <c r="B53" s="3" t="s">
        <v>11</v>
      </c>
      <c r="C53" s="2">
        <v>12</v>
      </c>
      <c r="D53" s="2">
        <v>1</v>
      </c>
      <c r="E53" s="2">
        <v>41</v>
      </c>
      <c r="F53" s="2">
        <v>44</v>
      </c>
      <c r="G53" s="2">
        <v>0.96470588235294119</v>
      </c>
      <c r="H53" s="2">
        <v>2</v>
      </c>
      <c r="I53" s="2">
        <v>3</v>
      </c>
      <c r="J53" s="2">
        <v>0.8</v>
      </c>
      <c r="K53" s="2">
        <v>118.48200000000001</v>
      </c>
    </row>
    <row r="54" spans="1:11">
      <c r="A54" s="3" t="s">
        <v>18</v>
      </c>
      <c r="B54" s="3" t="s">
        <v>11</v>
      </c>
      <c r="C54" s="2">
        <v>13</v>
      </c>
      <c r="D54" s="2">
        <v>1</v>
      </c>
      <c r="E54" s="2">
        <v>29</v>
      </c>
      <c r="F54" s="2">
        <v>45</v>
      </c>
      <c r="G54" s="2">
        <v>0.78378378378378377</v>
      </c>
      <c r="H54" s="2">
        <v>3</v>
      </c>
      <c r="I54" s="2">
        <v>3</v>
      </c>
      <c r="J54" s="2">
        <v>1</v>
      </c>
      <c r="K54" s="2">
        <v>98.332000000000008</v>
      </c>
    </row>
    <row r="55" spans="1:11">
      <c r="A55" s="3" t="s">
        <v>18</v>
      </c>
      <c r="B55" s="3" t="s">
        <v>11</v>
      </c>
      <c r="C55" s="2">
        <v>14</v>
      </c>
      <c r="D55" s="2">
        <v>1</v>
      </c>
      <c r="E55" s="2">
        <v>60</v>
      </c>
      <c r="F55" s="2">
        <v>59</v>
      </c>
      <c r="G55" s="2">
        <v>1.0084033613445378</v>
      </c>
      <c r="H55" s="2">
        <v>2</v>
      </c>
      <c r="I55" s="2">
        <v>3</v>
      </c>
      <c r="J55" s="2">
        <v>0.8</v>
      </c>
      <c r="K55" s="2">
        <v>84.63000000000001</v>
      </c>
    </row>
    <row r="56" spans="1:11">
      <c r="A56" s="3" t="s">
        <v>18</v>
      </c>
      <c r="B56" s="3" t="s">
        <v>11</v>
      </c>
      <c r="C56" s="2">
        <v>15</v>
      </c>
      <c r="D56" s="2">
        <v>1</v>
      </c>
      <c r="E56" s="2">
        <v>51</v>
      </c>
      <c r="F56" s="2">
        <v>22</v>
      </c>
      <c r="G56" s="2">
        <v>1.3972602739726028</v>
      </c>
      <c r="H56" s="2">
        <v>3</v>
      </c>
      <c r="I56" s="2">
        <v>2</v>
      </c>
      <c r="J56" s="2">
        <v>1.2</v>
      </c>
      <c r="K56" s="2">
        <v>94.705000000000013</v>
      </c>
    </row>
    <row r="57" spans="1:11">
      <c r="A57" s="3" t="s">
        <v>18</v>
      </c>
      <c r="B57" s="3" t="s">
        <v>11</v>
      </c>
      <c r="C57" s="2">
        <v>16</v>
      </c>
      <c r="D57" s="2">
        <v>1</v>
      </c>
      <c r="E57" s="2">
        <v>85</v>
      </c>
      <c r="F57" s="2">
        <v>86</v>
      </c>
      <c r="G57" s="2">
        <v>0.99415204678362579</v>
      </c>
      <c r="H57" s="2">
        <v>4</v>
      </c>
      <c r="I57" s="2">
        <v>5</v>
      </c>
      <c r="J57" s="2">
        <v>0.88888888888888884</v>
      </c>
      <c r="K57" s="2">
        <v>145.08000000000001</v>
      </c>
    </row>
    <row r="58" spans="1:11">
      <c r="A58" s="3" t="s">
        <v>18</v>
      </c>
      <c r="B58" s="3" t="s">
        <v>11</v>
      </c>
      <c r="C58" s="2">
        <v>17</v>
      </c>
      <c r="D58" s="2">
        <v>1</v>
      </c>
      <c r="E58" s="2">
        <v>41</v>
      </c>
      <c r="F58" s="2">
        <v>55</v>
      </c>
      <c r="G58" s="2">
        <v>0.85416666666666663</v>
      </c>
      <c r="H58" s="2">
        <v>2</v>
      </c>
      <c r="I58" s="2">
        <v>2</v>
      </c>
      <c r="J58" s="2">
        <v>1</v>
      </c>
      <c r="K58" s="2">
        <v>138.22900000000001</v>
      </c>
    </row>
    <row r="59" spans="1:11">
      <c r="A59" s="3" t="s">
        <v>18</v>
      </c>
      <c r="B59" s="3" t="s">
        <v>11</v>
      </c>
      <c r="C59" s="2">
        <v>18</v>
      </c>
      <c r="D59" s="2">
        <v>1</v>
      </c>
      <c r="E59" s="2">
        <v>63</v>
      </c>
      <c r="F59" s="2">
        <v>43</v>
      </c>
      <c r="G59" s="2">
        <v>1.1886792452830188</v>
      </c>
      <c r="H59" s="2">
        <v>2</v>
      </c>
      <c r="I59" s="2">
        <v>2</v>
      </c>
      <c r="J59" s="2">
        <v>1</v>
      </c>
      <c r="K59" s="2">
        <v>159.185</v>
      </c>
    </row>
    <row r="60" spans="1:11">
      <c r="A60" s="3" t="s">
        <v>18</v>
      </c>
      <c r="B60" s="3" t="s">
        <v>11</v>
      </c>
      <c r="C60" s="2">
        <v>19</v>
      </c>
      <c r="D60" s="2">
        <v>0</v>
      </c>
      <c r="E60" s="2">
        <v>19</v>
      </c>
      <c r="F60" s="2">
        <v>106</v>
      </c>
      <c r="G60" s="2">
        <v>0.30400000000000005</v>
      </c>
      <c r="H60" s="2">
        <v>2</v>
      </c>
      <c r="I60" s="2">
        <v>3</v>
      </c>
      <c r="J60" s="2">
        <v>0.8</v>
      </c>
      <c r="K60" s="2">
        <v>162.006</v>
      </c>
    </row>
    <row r="61" spans="1:11">
      <c r="A61" s="3" t="s">
        <v>18</v>
      </c>
      <c r="B61" s="3" t="s">
        <v>11</v>
      </c>
      <c r="C61" s="2">
        <v>20</v>
      </c>
      <c r="D61" s="2">
        <v>1</v>
      </c>
      <c r="E61" s="2">
        <v>37</v>
      </c>
      <c r="F61" s="2">
        <v>48</v>
      </c>
      <c r="G61" s="2">
        <v>0.87058823529411766</v>
      </c>
      <c r="H61" s="2">
        <v>2</v>
      </c>
      <c r="I61" s="2">
        <v>2</v>
      </c>
      <c r="J61" s="2">
        <v>1</v>
      </c>
      <c r="K61" s="2">
        <v>203.11200000000002</v>
      </c>
    </row>
    <row r="62" spans="1:11">
      <c r="A62" s="3" t="s">
        <v>18</v>
      </c>
      <c r="B62" s="3" t="s">
        <v>11</v>
      </c>
      <c r="C62" s="2">
        <v>21</v>
      </c>
      <c r="D62" s="2">
        <v>1</v>
      </c>
      <c r="E62" s="2">
        <v>41</v>
      </c>
      <c r="F62" s="2">
        <v>26</v>
      </c>
      <c r="G62" s="2">
        <v>1.2238805970149254</v>
      </c>
      <c r="H62" s="2">
        <v>2</v>
      </c>
      <c r="I62" s="2">
        <v>2</v>
      </c>
      <c r="J62" s="2">
        <v>1</v>
      </c>
      <c r="K62" s="2">
        <v>245.024</v>
      </c>
    </row>
    <row r="63" spans="1:11">
      <c r="A63" s="3" t="s">
        <v>19</v>
      </c>
      <c r="B63" s="3" t="s">
        <v>11</v>
      </c>
      <c r="C63" s="2">
        <v>1</v>
      </c>
      <c r="D63" s="2">
        <v>1</v>
      </c>
      <c r="E63" s="2">
        <v>51</v>
      </c>
      <c r="F63" s="2">
        <v>49</v>
      </c>
      <c r="G63" s="2">
        <v>1.02</v>
      </c>
      <c r="H63" s="2">
        <v>2</v>
      </c>
      <c r="I63" s="2">
        <v>3</v>
      </c>
      <c r="J63" s="2">
        <v>0.8</v>
      </c>
      <c r="K63" s="2">
        <v>85.033000000000001</v>
      </c>
    </row>
    <row r="64" spans="1:11">
      <c r="A64" s="3" t="s">
        <v>19</v>
      </c>
      <c r="B64" s="3" t="s">
        <v>11</v>
      </c>
      <c r="C64" s="2">
        <v>2</v>
      </c>
      <c r="D64" s="2">
        <v>1</v>
      </c>
      <c r="E64" s="2">
        <v>66</v>
      </c>
      <c r="F64" s="2">
        <v>62</v>
      </c>
      <c r="G64" s="2">
        <v>1.03125</v>
      </c>
      <c r="H64" s="2">
        <v>3</v>
      </c>
      <c r="I64" s="2">
        <v>3</v>
      </c>
      <c r="J64" s="2">
        <v>1</v>
      </c>
      <c r="K64" s="2">
        <v>90.272000000000006</v>
      </c>
    </row>
    <row r="65" spans="1:11">
      <c r="A65" s="3" t="s">
        <v>19</v>
      </c>
      <c r="B65" s="3" t="s">
        <v>11</v>
      </c>
      <c r="C65" s="2">
        <v>3</v>
      </c>
      <c r="D65" s="2">
        <v>0</v>
      </c>
      <c r="E65" s="2">
        <v>34</v>
      </c>
      <c r="F65" s="2">
        <v>47</v>
      </c>
      <c r="G65" s="2">
        <v>0.83950617283950613</v>
      </c>
      <c r="H65" s="2">
        <v>2</v>
      </c>
      <c r="I65" s="2">
        <v>4</v>
      </c>
      <c r="J65" s="2">
        <v>0.66666666666666674</v>
      </c>
      <c r="K65" s="2">
        <v>66.091999999999999</v>
      </c>
    </row>
    <row r="66" spans="1:11">
      <c r="A66" s="3" t="s">
        <v>19</v>
      </c>
      <c r="B66" s="3" t="s">
        <v>11</v>
      </c>
      <c r="C66" s="2">
        <v>4</v>
      </c>
      <c r="D66" s="2">
        <v>1</v>
      </c>
      <c r="E66" s="2">
        <v>41</v>
      </c>
      <c r="F66" s="2">
        <v>29</v>
      </c>
      <c r="G66" s="2">
        <v>1.1714285714285715</v>
      </c>
      <c r="H66" s="2">
        <v>4</v>
      </c>
      <c r="I66" s="2">
        <v>4</v>
      </c>
      <c r="J66" s="2">
        <v>1</v>
      </c>
      <c r="K66" s="2">
        <v>12.09</v>
      </c>
    </row>
    <row r="67" spans="1:11">
      <c r="A67" s="3" t="s">
        <v>19</v>
      </c>
      <c r="B67" s="3" t="s">
        <v>11</v>
      </c>
      <c r="C67" s="2">
        <v>5</v>
      </c>
      <c r="D67" s="2">
        <v>1</v>
      </c>
      <c r="E67" s="2">
        <v>37</v>
      </c>
      <c r="F67" s="2">
        <v>34</v>
      </c>
      <c r="G67" s="2">
        <v>1.0422535211267605</v>
      </c>
      <c r="H67" s="2">
        <v>3</v>
      </c>
      <c r="I67" s="2">
        <v>3</v>
      </c>
      <c r="J67" s="2">
        <v>1</v>
      </c>
      <c r="K67" s="2">
        <v>36.270000000000003</v>
      </c>
    </row>
    <row r="68" spans="1:11">
      <c r="A68" s="3" t="s">
        <v>19</v>
      </c>
      <c r="B68" s="3" t="s">
        <v>11</v>
      </c>
      <c r="C68" s="2">
        <v>6</v>
      </c>
      <c r="D68" s="2">
        <v>1</v>
      </c>
      <c r="E68" s="2">
        <v>41</v>
      </c>
      <c r="F68" s="2">
        <v>39</v>
      </c>
      <c r="G68" s="2">
        <v>1.0249999999999999</v>
      </c>
      <c r="H68" s="2">
        <v>2</v>
      </c>
      <c r="I68" s="2">
        <v>2</v>
      </c>
      <c r="J68" s="2">
        <v>1</v>
      </c>
      <c r="K68" s="2">
        <v>18.538</v>
      </c>
    </row>
    <row r="69" spans="1:11">
      <c r="A69" s="3" t="s">
        <v>19</v>
      </c>
      <c r="B69" s="3" t="s">
        <v>11</v>
      </c>
      <c r="C69" s="2">
        <v>7</v>
      </c>
      <c r="D69" s="2">
        <v>1</v>
      </c>
      <c r="E69" s="2">
        <v>32</v>
      </c>
      <c r="F69" s="2">
        <v>29</v>
      </c>
      <c r="G69" s="2">
        <v>1.0491803278688525</v>
      </c>
      <c r="H69" s="2">
        <v>3</v>
      </c>
      <c r="I69" s="2">
        <v>2</v>
      </c>
      <c r="J69" s="2">
        <v>1.2</v>
      </c>
      <c r="K69" s="2">
        <v>16.12</v>
      </c>
    </row>
    <row r="70" spans="1:11">
      <c r="A70" s="3" t="s">
        <v>19</v>
      </c>
      <c r="B70" s="3" t="s">
        <v>11</v>
      </c>
      <c r="C70" s="2">
        <v>8</v>
      </c>
      <c r="D70" s="2">
        <v>1</v>
      </c>
      <c r="E70" s="2">
        <v>31</v>
      </c>
      <c r="F70" s="2">
        <v>41</v>
      </c>
      <c r="G70" s="2">
        <v>0.86111111111111116</v>
      </c>
      <c r="H70" s="2">
        <v>2</v>
      </c>
      <c r="I70" s="2">
        <v>3</v>
      </c>
      <c r="J70" s="2">
        <v>0.8</v>
      </c>
      <c r="K70" s="2">
        <v>28.613000000000003</v>
      </c>
    </row>
    <row r="71" spans="1:11">
      <c r="A71" s="3" t="s">
        <v>19</v>
      </c>
      <c r="B71" s="3" t="s">
        <v>11</v>
      </c>
      <c r="C71" s="2">
        <v>9</v>
      </c>
      <c r="D71" s="2">
        <v>0</v>
      </c>
      <c r="E71" s="2">
        <v>40</v>
      </c>
      <c r="F71" s="2">
        <v>63</v>
      </c>
      <c r="G71" s="2">
        <v>0.77669902912621358</v>
      </c>
      <c r="H71" s="2">
        <v>2</v>
      </c>
      <c r="I71" s="2">
        <v>3</v>
      </c>
      <c r="J71" s="2">
        <v>0.8</v>
      </c>
      <c r="K71" s="2">
        <v>56.823</v>
      </c>
    </row>
    <row r="72" spans="1:11">
      <c r="A72" s="3" t="s">
        <v>19</v>
      </c>
      <c r="B72" s="3" t="s">
        <v>11</v>
      </c>
      <c r="C72" s="2">
        <v>10</v>
      </c>
      <c r="D72" s="2">
        <v>1</v>
      </c>
      <c r="E72" s="2">
        <v>42</v>
      </c>
      <c r="F72" s="2">
        <v>36</v>
      </c>
      <c r="G72" s="2">
        <v>1.0769230769230769</v>
      </c>
      <c r="H72" s="2">
        <v>3</v>
      </c>
      <c r="I72" s="2">
        <v>3</v>
      </c>
      <c r="J72" s="2">
        <v>1</v>
      </c>
      <c r="K72" s="2">
        <v>47.151000000000003</v>
      </c>
    </row>
    <row r="73" spans="1:11">
      <c r="A73" s="3" t="s">
        <v>19</v>
      </c>
      <c r="B73" s="3" t="s">
        <v>11</v>
      </c>
      <c r="C73" s="2">
        <v>11</v>
      </c>
      <c r="D73" s="2">
        <v>0</v>
      </c>
      <c r="E73" s="2">
        <v>21</v>
      </c>
      <c r="F73" s="2">
        <v>68</v>
      </c>
      <c r="G73" s="2">
        <v>0.4719101123595506</v>
      </c>
      <c r="H73" s="2">
        <v>2</v>
      </c>
      <c r="I73" s="2">
        <v>3</v>
      </c>
      <c r="J73" s="2">
        <v>0.8</v>
      </c>
      <c r="K73" s="2">
        <v>90.272000000000006</v>
      </c>
    </row>
    <row r="74" spans="1:11">
      <c r="A74" s="3" t="s">
        <v>19</v>
      </c>
      <c r="B74" s="3" t="s">
        <v>11</v>
      </c>
      <c r="C74" s="2">
        <v>12</v>
      </c>
      <c r="D74" s="2">
        <v>0</v>
      </c>
      <c r="E74" s="2">
        <v>31</v>
      </c>
      <c r="F74" s="2">
        <v>74</v>
      </c>
      <c r="G74" s="2">
        <v>0.59047619047619049</v>
      </c>
      <c r="H74" s="2">
        <v>3</v>
      </c>
      <c r="I74" s="2">
        <v>5</v>
      </c>
      <c r="J74" s="2">
        <v>0.75</v>
      </c>
      <c r="K74" s="2">
        <v>115.661</v>
      </c>
    </row>
    <row r="75" spans="1:11">
      <c r="A75" s="3" t="s">
        <v>19</v>
      </c>
      <c r="B75" s="3" t="s">
        <v>11</v>
      </c>
      <c r="C75" s="2">
        <v>13</v>
      </c>
      <c r="D75" s="2">
        <v>1</v>
      </c>
      <c r="E75" s="2">
        <v>51</v>
      </c>
      <c r="F75" s="2">
        <v>67</v>
      </c>
      <c r="G75" s="2">
        <v>0.86440677966101698</v>
      </c>
      <c r="H75" s="2">
        <v>3</v>
      </c>
      <c r="I75" s="2">
        <v>3</v>
      </c>
      <c r="J75" s="2">
        <v>1</v>
      </c>
      <c r="K75" s="2">
        <v>97.929000000000002</v>
      </c>
    </row>
    <row r="76" spans="1:11">
      <c r="A76" s="3" t="s">
        <v>19</v>
      </c>
      <c r="B76" s="3" t="s">
        <v>11</v>
      </c>
      <c r="C76" s="2">
        <v>14</v>
      </c>
      <c r="D76" s="2">
        <v>0</v>
      </c>
      <c r="E76" s="2">
        <v>64</v>
      </c>
      <c r="F76" s="2">
        <v>102</v>
      </c>
      <c r="G76" s="2">
        <v>0.77108433734939763</v>
      </c>
      <c r="H76" s="2">
        <v>3</v>
      </c>
      <c r="I76" s="2">
        <v>4</v>
      </c>
      <c r="J76" s="2">
        <v>0.85714285714285721</v>
      </c>
      <c r="K76" s="2">
        <v>142.66200000000001</v>
      </c>
    </row>
    <row r="77" spans="1:11">
      <c r="A77" s="3" t="s">
        <v>19</v>
      </c>
      <c r="B77" s="3" t="s">
        <v>11</v>
      </c>
      <c r="C77" s="2">
        <v>15</v>
      </c>
      <c r="D77" s="2">
        <v>0</v>
      </c>
      <c r="E77" s="2">
        <v>20</v>
      </c>
      <c r="F77" s="2">
        <v>129</v>
      </c>
      <c r="G77" s="2">
        <v>0.26845637583892612</v>
      </c>
      <c r="H77" s="2">
        <v>1</v>
      </c>
      <c r="I77" s="2">
        <v>3</v>
      </c>
      <c r="J77" s="2">
        <v>0.5</v>
      </c>
      <c r="K77" s="2">
        <v>178.93200000000002</v>
      </c>
    </row>
    <row r="78" spans="1:11">
      <c r="A78" s="3" t="s">
        <v>19</v>
      </c>
      <c r="B78" s="3" t="s">
        <v>11</v>
      </c>
      <c r="C78" s="2">
        <v>16</v>
      </c>
      <c r="D78" s="2">
        <v>0</v>
      </c>
      <c r="E78" s="2">
        <v>18</v>
      </c>
      <c r="F78" s="2">
        <v>69</v>
      </c>
      <c r="G78" s="2">
        <v>0.41379310344827591</v>
      </c>
      <c r="H78" s="2">
        <v>2</v>
      </c>
      <c r="I78" s="2">
        <v>4</v>
      </c>
      <c r="J78" s="2">
        <v>0.66666666666666674</v>
      </c>
      <c r="K78" s="2">
        <v>159.99100000000001</v>
      </c>
    </row>
    <row r="79" spans="1:11">
      <c r="A79" s="3" t="s">
        <v>19</v>
      </c>
      <c r="B79" s="3" t="s">
        <v>11</v>
      </c>
      <c r="C79" s="2">
        <v>17</v>
      </c>
      <c r="D79" s="2">
        <v>1</v>
      </c>
      <c r="E79" s="2">
        <v>42</v>
      </c>
      <c r="F79" s="2">
        <v>52</v>
      </c>
      <c r="G79" s="2">
        <v>0.8936170212765957</v>
      </c>
      <c r="H79" s="2">
        <v>2</v>
      </c>
      <c r="I79" s="2">
        <v>3</v>
      </c>
      <c r="J79" s="2">
        <v>0.8</v>
      </c>
      <c r="K79" s="2">
        <v>167.245</v>
      </c>
    </row>
    <row r="80" spans="1:11">
      <c r="A80" s="3" t="s">
        <v>19</v>
      </c>
      <c r="B80" s="3" t="s">
        <v>11</v>
      </c>
      <c r="C80" s="2">
        <v>18</v>
      </c>
      <c r="D80" s="2">
        <v>1</v>
      </c>
      <c r="E80" s="2">
        <v>49</v>
      </c>
      <c r="F80" s="2">
        <v>51</v>
      </c>
      <c r="G80" s="2">
        <v>0.98</v>
      </c>
      <c r="H80" s="2">
        <v>3</v>
      </c>
      <c r="I80" s="2">
        <v>3</v>
      </c>
      <c r="J80" s="2">
        <v>1</v>
      </c>
      <c r="K80" s="2">
        <v>180.14100000000002</v>
      </c>
    </row>
    <row r="81" spans="1:11">
      <c r="A81" s="3" t="s">
        <v>19</v>
      </c>
      <c r="B81" s="3" t="s">
        <v>11</v>
      </c>
      <c r="C81" s="2">
        <v>19</v>
      </c>
      <c r="D81" s="2">
        <v>0</v>
      </c>
      <c r="E81" s="2">
        <v>66</v>
      </c>
      <c r="F81" s="2">
        <v>82</v>
      </c>
      <c r="G81" s="2">
        <v>0.89189189189189189</v>
      </c>
      <c r="H81" s="2">
        <v>2</v>
      </c>
      <c r="I81" s="2">
        <v>4</v>
      </c>
      <c r="J81" s="2">
        <v>0.66666666666666674</v>
      </c>
      <c r="K81" s="2">
        <v>226.48600000000002</v>
      </c>
    </row>
    <row r="82" spans="1:11">
      <c r="A82" s="3" t="s">
        <v>19</v>
      </c>
      <c r="B82" s="3" t="s">
        <v>11</v>
      </c>
      <c r="C82" s="2">
        <v>20</v>
      </c>
      <c r="D82" s="2">
        <v>0</v>
      </c>
      <c r="E82" s="2">
        <v>56</v>
      </c>
      <c r="F82" s="2">
        <v>84</v>
      </c>
      <c r="G82" s="2">
        <v>0.8</v>
      </c>
      <c r="H82" s="2">
        <v>2</v>
      </c>
      <c r="I82" s="2">
        <v>2</v>
      </c>
      <c r="J82" s="2">
        <v>1</v>
      </c>
      <c r="K82" s="2">
        <v>273.23400000000004</v>
      </c>
    </row>
    <row r="83" spans="1:11">
      <c r="A83" s="3" t="s">
        <v>19</v>
      </c>
      <c r="B83" s="3" t="s">
        <v>11</v>
      </c>
      <c r="C83" s="2">
        <v>21</v>
      </c>
      <c r="D83" s="2">
        <v>1</v>
      </c>
      <c r="E83" s="2">
        <v>68</v>
      </c>
      <c r="F83" s="2">
        <v>69</v>
      </c>
      <c r="G83" s="2">
        <v>0.99270072992700731</v>
      </c>
      <c r="H83" s="2">
        <v>3</v>
      </c>
      <c r="I83" s="2">
        <v>4</v>
      </c>
      <c r="J83" s="2">
        <v>0.85714285714285721</v>
      </c>
      <c r="K83" s="2">
        <v>272.83100000000002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17C4-F2B9-49D9-A1F0-F31E5DBF1B11}">
  <dimension ref="A1:AD131"/>
  <sheetViews>
    <sheetView topLeftCell="Q1" workbookViewId="0">
      <selection activeCell="AE23" sqref="AE23"/>
    </sheetView>
  </sheetViews>
  <sheetFormatPr defaultRowHeight="15"/>
  <sheetData>
    <row r="1" spans="1:30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58</v>
      </c>
      <c r="AB1" t="s">
        <v>37</v>
      </c>
      <c r="AC1" t="s">
        <v>59</v>
      </c>
      <c r="AD1" t="s">
        <v>60</v>
      </c>
    </row>
    <row r="2" spans="1:30">
      <c r="A2" t="s">
        <v>10</v>
      </c>
      <c r="B2" t="s">
        <v>11</v>
      </c>
      <c r="C2">
        <v>1</v>
      </c>
      <c r="D2" s="6">
        <f t="shared" ref="D2:D12" si="0">P2*Z2</f>
        <v>0</v>
      </c>
      <c r="E2" s="6">
        <f t="shared" ref="E2:E20" si="1">(M2-O2)*Z2*Z2</f>
        <v>0</v>
      </c>
      <c r="F2" s="6">
        <f t="shared" ref="F2:F20" si="2">(Q2-S2)*Z2*Z2</f>
        <v>0</v>
      </c>
      <c r="G2" s="6">
        <f t="shared" ref="G2:G20" si="3">(M2-N2)*Z2*Z2</f>
        <v>0</v>
      </c>
      <c r="H2" s="6">
        <f t="shared" ref="H2:H20" si="4">(Q2-R2)*Z2*Z2</f>
        <v>0</v>
      </c>
      <c r="I2" s="8">
        <f t="shared" ref="I2:I14" si="5">(T2-U2)*Z2*Z2/9</f>
        <v>0</v>
      </c>
      <c r="J2" s="8">
        <f t="shared" ref="J2:J14" si="6">(W2-X2)*Z2*Z2/9</f>
        <v>0</v>
      </c>
      <c r="K2" s="8">
        <f t="shared" ref="K2:K14" si="7">(T2-V2)*Z2*Z2/9</f>
        <v>0</v>
      </c>
      <c r="L2" s="8">
        <f t="shared" ref="L2:L14" si="8">(W2-Y2)*Z2*Z2/9</f>
        <v>0</v>
      </c>
      <c r="M2" s="7"/>
      <c r="N2" s="7"/>
      <c r="O2" s="7"/>
      <c r="P2" s="7"/>
      <c r="Q2" s="6"/>
      <c r="R2" s="6"/>
      <c r="S2" s="6"/>
      <c r="T2" s="7"/>
      <c r="U2" s="7"/>
      <c r="V2" s="7"/>
      <c r="W2" s="6"/>
      <c r="X2" s="6"/>
      <c r="Y2" s="6"/>
      <c r="Z2">
        <v>0.40317336795650199</v>
      </c>
      <c r="AA2" t="e">
        <f t="shared" ref="AA2:AA33" si="9">G2/E2</f>
        <v>#DIV/0!</v>
      </c>
      <c r="AB2">
        <f t="shared" ref="AB2:AB33" si="10">P2*Z2</f>
        <v>0</v>
      </c>
      <c r="AC2" t="e">
        <f t="shared" ref="AC2:AC33" si="11">I2/E2</f>
        <v>#DIV/0!</v>
      </c>
      <c r="AD2" t="e">
        <f t="shared" ref="AD2:AD33" si="12">K2/E2</f>
        <v>#DIV/0!</v>
      </c>
    </row>
    <row r="3" spans="1:30">
      <c r="A3" t="s">
        <v>10</v>
      </c>
      <c r="B3" t="s">
        <v>11</v>
      </c>
      <c r="C3">
        <v>2</v>
      </c>
      <c r="D3" s="6">
        <f t="shared" si="0"/>
        <v>0</v>
      </c>
      <c r="E3" s="6">
        <f t="shared" si="1"/>
        <v>0</v>
      </c>
      <c r="F3" s="6">
        <f t="shared" si="2"/>
        <v>0</v>
      </c>
      <c r="G3" s="6">
        <f t="shared" si="3"/>
        <v>0</v>
      </c>
      <c r="H3" s="6">
        <f t="shared" si="4"/>
        <v>0</v>
      </c>
      <c r="I3" s="8">
        <f t="shared" si="5"/>
        <v>0</v>
      </c>
      <c r="J3" s="8">
        <f t="shared" si="6"/>
        <v>0</v>
      </c>
      <c r="K3" s="8">
        <f t="shared" si="7"/>
        <v>0</v>
      </c>
      <c r="L3" s="8">
        <f t="shared" si="8"/>
        <v>0</v>
      </c>
      <c r="M3" s="7"/>
      <c r="N3" s="7"/>
      <c r="O3" s="7"/>
      <c r="P3" s="7"/>
      <c r="Q3" s="6"/>
      <c r="R3" s="6"/>
      <c r="S3" s="6"/>
      <c r="T3" s="7"/>
      <c r="U3" s="7"/>
      <c r="V3" s="7"/>
      <c r="W3" s="6"/>
      <c r="X3" s="6"/>
      <c r="Y3" s="6"/>
      <c r="Z3">
        <v>0.40317336795650199</v>
      </c>
      <c r="AA3" t="e">
        <f t="shared" si="9"/>
        <v>#DIV/0!</v>
      </c>
      <c r="AB3">
        <f t="shared" si="10"/>
        <v>0</v>
      </c>
      <c r="AC3" t="e">
        <f t="shared" si="11"/>
        <v>#DIV/0!</v>
      </c>
      <c r="AD3" t="e">
        <f t="shared" si="12"/>
        <v>#DIV/0!</v>
      </c>
    </row>
    <row r="4" spans="1:30">
      <c r="A4" t="s">
        <v>10</v>
      </c>
      <c r="B4" t="s">
        <v>11</v>
      </c>
      <c r="C4">
        <v>3</v>
      </c>
      <c r="D4" s="6">
        <f t="shared" si="0"/>
        <v>0</v>
      </c>
      <c r="E4" s="6">
        <f t="shared" si="1"/>
        <v>0</v>
      </c>
      <c r="F4" s="6">
        <f t="shared" si="2"/>
        <v>0</v>
      </c>
      <c r="G4" s="6">
        <f t="shared" si="3"/>
        <v>0</v>
      </c>
      <c r="H4" s="6">
        <f t="shared" si="4"/>
        <v>0</v>
      </c>
      <c r="I4" s="8">
        <f t="shared" si="5"/>
        <v>0</v>
      </c>
      <c r="J4" s="8">
        <f t="shared" si="6"/>
        <v>0</v>
      </c>
      <c r="K4" s="8">
        <f t="shared" si="7"/>
        <v>0</v>
      </c>
      <c r="L4" s="8">
        <f t="shared" si="8"/>
        <v>0</v>
      </c>
      <c r="M4" s="7"/>
      <c r="N4" s="7"/>
      <c r="O4" s="7"/>
      <c r="P4" s="7"/>
      <c r="Q4" s="6"/>
      <c r="R4" s="6"/>
      <c r="S4" s="6"/>
      <c r="T4" s="7"/>
      <c r="U4" s="7"/>
      <c r="V4" s="7"/>
      <c r="W4" s="6"/>
      <c r="X4" s="6"/>
      <c r="Y4" s="6"/>
      <c r="Z4">
        <v>0.40317336795650199</v>
      </c>
      <c r="AA4" t="e">
        <f t="shared" si="9"/>
        <v>#DIV/0!</v>
      </c>
      <c r="AB4">
        <f t="shared" si="10"/>
        <v>0</v>
      </c>
      <c r="AC4" t="e">
        <f t="shared" si="11"/>
        <v>#DIV/0!</v>
      </c>
      <c r="AD4" t="e">
        <f t="shared" si="12"/>
        <v>#DIV/0!</v>
      </c>
    </row>
    <row r="5" spans="1:30">
      <c r="A5" t="s">
        <v>10</v>
      </c>
      <c r="B5" t="s">
        <v>11</v>
      </c>
      <c r="C5">
        <v>4</v>
      </c>
      <c r="D5" s="6">
        <f t="shared" si="0"/>
        <v>0</v>
      </c>
      <c r="E5" s="6">
        <f t="shared" si="1"/>
        <v>0</v>
      </c>
      <c r="F5" s="6">
        <f t="shared" si="2"/>
        <v>0</v>
      </c>
      <c r="G5" s="6">
        <f t="shared" si="3"/>
        <v>0</v>
      </c>
      <c r="H5" s="6">
        <f t="shared" si="4"/>
        <v>0</v>
      </c>
      <c r="I5" s="8">
        <f t="shared" si="5"/>
        <v>0</v>
      </c>
      <c r="J5" s="8">
        <f t="shared" si="6"/>
        <v>0</v>
      </c>
      <c r="K5" s="8">
        <f t="shared" si="7"/>
        <v>0</v>
      </c>
      <c r="L5" s="8">
        <f t="shared" si="8"/>
        <v>0</v>
      </c>
      <c r="M5" s="7"/>
      <c r="N5" s="7"/>
      <c r="O5" s="7"/>
      <c r="P5" s="7"/>
      <c r="Q5" s="6"/>
      <c r="R5" s="6"/>
      <c r="S5" s="6"/>
      <c r="T5" s="7"/>
      <c r="U5" s="7"/>
      <c r="V5" s="7"/>
      <c r="W5" s="6"/>
      <c r="X5" s="6"/>
      <c r="Y5" s="6"/>
      <c r="Z5">
        <v>0.40317336795650199</v>
      </c>
      <c r="AA5" t="e">
        <f t="shared" si="9"/>
        <v>#DIV/0!</v>
      </c>
      <c r="AB5">
        <f t="shared" si="10"/>
        <v>0</v>
      </c>
      <c r="AC5" t="e">
        <f t="shared" si="11"/>
        <v>#DIV/0!</v>
      </c>
      <c r="AD5" t="e">
        <f t="shared" si="12"/>
        <v>#DIV/0!</v>
      </c>
    </row>
    <row r="6" spans="1:30">
      <c r="A6" t="s">
        <v>10</v>
      </c>
      <c r="B6" t="s">
        <v>11</v>
      </c>
      <c r="C6">
        <v>5</v>
      </c>
      <c r="D6" s="6">
        <f t="shared" si="0"/>
        <v>0</v>
      </c>
      <c r="E6" s="6">
        <f t="shared" si="1"/>
        <v>0</v>
      </c>
      <c r="F6" s="6">
        <f t="shared" si="2"/>
        <v>0</v>
      </c>
      <c r="G6" s="6">
        <f t="shared" si="3"/>
        <v>0</v>
      </c>
      <c r="H6" s="6">
        <f t="shared" si="4"/>
        <v>0</v>
      </c>
      <c r="I6" s="8">
        <f t="shared" si="5"/>
        <v>0</v>
      </c>
      <c r="J6" s="8">
        <f t="shared" si="6"/>
        <v>0</v>
      </c>
      <c r="K6" s="8">
        <f t="shared" si="7"/>
        <v>0</v>
      </c>
      <c r="L6" s="8">
        <f t="shared" si="8"/>
        <v>0</v>
      </c>
      <c r="M6" s="7"/>
      <c r="N6" s="7"/>
      <c r="O6" s="7"/>
      <c r="P6" s="7"/>
      <c r="Q6" s="6"/>
      <c r="R6" s="6"/>
      <c r="S6" s="6"/>
      <c r="T6" s="7"/>
      <c r="U6" s="7"/>
      <c r="V6" s="7"/>
      <c r="W6" s="6"/>
      <c r="X6" s="6"/>
      <c r="Y6" s="6"/>
      <c r="Z6">
        <v>0.40317336795650199</v>
      </c>
      <c r="AA6" t="e">
        <f t="shared" si="9"/>
        <v>#DIV/0!</v>
      </c>
      <c r="AB6">
        <f t="shared" si="10"/>
        <v>0</v>
      </c>
      <c r="AC6" t="e">
        <f t="shared" si="11"/>
        <v>#DIV/0!</v>
      </c>
      <c r="AD6" t="e">
        <f t="shared" si="12"/>
        <v>#DIV/0!</v>
      </c>
    </row>
    <row r="7" spans="1:30">
      <c r="A7" t="s">
        <v>10</v>
      </c>
      <c r="B7" t="s">
        <v>11</v>
      </c>
      <c r="C7">
        <v>6</v>
      </c>
      <c r="D7" s="6">
        <f t="shared" si="0"/>
        <v>0</v>
      </c>
      <c r="E7" s="6">
        <f t="shared" si="1"/>
        <v>0</v>
      </c>
      <c r="F7" s="6">
        <f t="shared" si="2"/>
        <v>0</v>
      </c>
      <c r="G7" s="6">
        <f t="shared" si="3"/>
        <v>0</v>
      </c>
      <c r="H7" s="6">
        <f t="shared" si="4"/>
        <v>0</v>
      </c>
      <c r="I7" s="8">
        <f t="shared" si="5"/>
        <v>0</v>
      </c>
      <c r="J7" s="8">
        <f t="shared" si="6"/>
        <v>0</v>
      </c>
      <c r="K7" s="8">
        <f t="shared" si="7"/>
        <v>0</v>
      </c>
      <c r="L7" s="8">
        <f t="shared" si="8"/>
        <v>0</v>
      </c>
      <c r="M7" s="7"/>
      <c r="N7" s="7"/>
      <c r="O7" s="7"/>
      <c r="P7" s="7"/>
      <c r="Q7" s="6"/>
      <c r="R7" s="6"/>
      <c r="S7" s="6"/>
      <c r="T7" s="5"/>
      <c r="U7" s="5"/>
      <c r="V7" s="5"/>
      <c r="W7" s="4"/>
      <c r="X7" s="4"/>
      <c r="Y7" s="4"/>
      <c r="Z7">
        <v>0.40317336795650199</v>
      </c>
      <c r="AA7" t="e">
        <f t="shared" si="9"/>
        <v>#DIV/0!</v>
      </c>
      <c r="AB7">
        <f t="shared" si="10"/>
        <v>0</v>
      </c>
      <c r="AC7" t="e">
        <f t="shared" si="11"/>
        <v>#DIV/0!</v>
      </c>
      <c r="AD7" t="e">
        <f t="shared" si="12"/>
        <v>#DIV/0!</v>
      </c>
    </row>
    <row r="8" spans="1:30">
      <c r="A8" t="s">
        <v>10</v>
      </c>
      <c r="B8" t="s">
        <v>11</v>
      </c>
      <c r="C8">
        <v>7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 t="shared" si="3"/>
        <v>0</v>
      </c>
      <c r="H8" s="6">
        <f t="shared" si="4"/>
        <v>0</v>
      </c>
      <c r="I8" s="8">
        <f t="shared" si="5"/>
        <v>0</v>
      </c>
      <c r="J8" s="8">
        <f t="shared" si="6"/>
        <v>0</v>
      </c>
      <c r="K8" s="8">
        <f t="shared" si="7"/>
        <v>0</v>
      </c>
      <c r="L8" s="8">
        <f t="shared" si="8"/>
        <v>0</v>
      </c>
      <c r="M8" s="7"/>
      <c r="N8" s="7"/>
      <c r="O8" s="7"/>
      <c r="P8" s="7"/>
      <c r="Q8" s="6"/>
      <c r="R8" s="6"/>
      <c r="S8" s="6"/>
      <c r="T8" s="5"/>
      <c r="U8" s="5"/>
      <c r="V8" s="5"/>
      <c r="W8" s="4"/>
      <c r="X8" s="4"/>
      <c r="Y8" s="4"/>
      <c r="Z8">
        <v>0.40317336795650199</v>
      </c>
      <c r="AA8" t="e">
        <f t="shared" si="9"/>
        <v>#DIV/0!</v>
      </c>
      <c r="AB8">
        <f t="shared" si="10"/>
        <v>0</v>
      </c>
      <c r="AC8" t="e">
        <f t="shared" si="11"/>
        <v>#DIV/0!</v>
      </c>
      <c r="AD8" t="e">
        <f t="shared" si="12"/>
        <v>#DIV/0!</v>
      </c>
    </row>
    <row r="9" spans="1:30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 s="8">
        <f t="shared" si="5"/>
        <v>0</v>
      </c>
      <c r="J9" s="8">
        <f t="shared" si="6"/>
        <v>0</v>
      </c>
      <c r="K9" s="8">
        <f t="shared" si="7"/>
        <v>0</v>
      </c>
      <c r="L9" s="8">
        <f t="shared" si="8"/>
        <v>0</v>
      </c>
      <c r="M9" s="7"/>
      <c r="N9" s="7"/>
      <c r="O9" s="7"/>
      <c r="P9" s="7"/>
      <c r="Q9" s="6"/>
      <c r="R9" s="6"/>
      <c r="S9" s="6"/>
      <c r="T9" s="5"/>
      <c r="U9" s="5"/>
      <c r="V9" s="5"/>
      <c r="W9" s="4"/>
      <c r="X9" s="4"/>
      <c r="Y9" s="4"/>
      <c r="Z9">
        <v>0.40317336795650199</v>
      </c>
      <c r="AA9" t="e">
        <f t="shared" si="9"/>
        <v>#DIV/0!</v>
      </c>
      <c r="AB9">
        <f t="shared" si="10"/>
        <v>0</v>
      </c>
      <c r="AC9" t="e">
        <f t="shared" si="11"/>
        <v>#DIV/0!</v>
      </c>
      <c r="AD9" t="e">
        <f t="shared" si="12"/>
        <v>#DIV/0!</v>
      </c>
    </row>
    <row r="10" spans="1:30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 s="8">
        <f t="shared" si="5"/>
        <v>0</v>
      </c>
      <c r="J10" s="8">
        <f t="shared" si="6"/>
        <v>0</v>
      </c>
      <c r="K10" s="8">
        <f t="shared" si="7"/>
        <v>0</v>
      </c>
      <c r="L10" s="8">
        <f t="shared" si="8"/>
        <v>0</v>
      </c>
      <c r="M10" s="7"/>
      <c r="N10" s="7"/>
      <c r="O10" s="7"/>
      <c r="P10" s="7"/>
      <c r="Q10" s="6"/>
      <c r="R10" s="6"/>
      <c r="S10" s="6"/>
      <c r="T10" s="5"/>
      <c r="U10" s="5"/>
      <c r="V10" s="5"/>
      <c r="W10" s="4"/>
      <c r="X10" s="4"/>
      <c r="Y10" s="4"/>
      <c r="Z10">
        <v>0.40317336795650199</v>
      </c>
      <c r="AA10" t="e">
        <f t="shared" si="9"/>
        <v>#DIV/0!</v>
      </c>
      <c r="AB10">
        <f t="shared" si="10"/>
        <v>0</v>
      </c>
      <c r="AC10" t="e">
        <f t="shared" si="11"/>
        <v>#DIV/0!</v>
      </c>
      <c r="AD10" t="e">
        <f t="shared" si="12"/>
        <v>#DIV/0!</v>
      </c>
    </row>
    <row r="11" spans="1:30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 s="8">
        <f t="shared" si="5"/>
        <v>0</v>
      </c>
      <c r="J11" s="8">
        <f t="shared" si="6"/>
        <v>0</v>
      </c>
      <c r="K11" s="8">
        <f t="shared" si="7"/>
        <v>0</v>
      </c>
      <c r="L11" s="8">
        <f t="shared" si="8"/>
        <v>0</v>
      </c>
      <c r="M11" s="7"/>
      <c r="N11" s="7"/>
      <c r="O11" s="7"/>
      <c r="P11" s="7"/>
      <c r="Q11" s="6"/>
      <c r="R11" s="6"/>
      <c r="S11" s="6"/>
      <c r="T11" s="5"/>
      <c r="U11" s="5"/>
      <c r="V11" s="5"/>
      <c r="W11" s="4"/>
      <c r="X11" s="4"/>
      <c r="Y11" s="4"/>
      <c r="Z11">
        <v>0.40317336795650199</v>
      </c>
      <c r="AA11" t="e">
        <f t="shared" si="9"/>
        <v>#DIV/0!</v>
      </c>
      <c r="AB11">
        <f t="shared" si="10"/>
        <v>0</v>
      </c>
      <c r="AC11" t="e">
        <f t="shared" si="11"/>
        <v>#DIV/0!</v>
      </c>
      <c r="AD11" t="e">
        <f t="shared" si="12"/>
        <v>#DIV/0!</v>
      </c>
    </row>
    <row r="12" spans="1:30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 s="8">
        <f t="shared" si="5"/>
        <v>0</v>
      </c>
      <c r="J12" s="8">
        <f t="shared" si="6"/>
        <v>0</v>
      </c>
      <c r="K12" s="8">
        <f t="shared" si="7"/>
        <v>0</v>
      </c>
      <c r="L12" s="8">
        <f t="shared" si="8"/>
        <v>0</v>
      </c>
      <c r="M12" s="7"/>
      <c r="N12" s="7"/>
      <c r="O12" s="7"/>
      <c r="P12" s="7"/>
      <c r="Q12" s="6"/>
      <c r="R12" s="6"/>
      <c r="S12" s="6"/>
      <c r="T12" s="5"/>
      <c r="U12" s="5"/>
      <c r="V12" s="5"/>
      <c r="W12" s="4"/>
      <c r="X12" s="4"/>
      <c r="Y12" s="4"/>
      <c r="Z12">
        <v>0.40317336795650199</v>
      </c>
      <c r="AA12" t="e">
        <f t="shared" si="9"/>
        <v>#DIV/0!</v>
      </c>
      <c r="AB12">
        <f t="shared" si="10"/>
        <v>0</v>
      </c>
      <c r="AC12" t="e">
        <f t="shared" si="11"/>
        <v>#DIV/0!</v>
      </c>
      <c r="AD12" t="e">
        <f t="shared" si="12"/>
        <v>#DIV/0!</v>
      </c>
    </row>
    <row r="13" spans="1:30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 s="8">
        <f t="shared" si="5"/>
        <v>0</v>
      </c>
      <c r="J13" s="8">
        <f t="shared" si="6"/>
        <v>0</v>
      </c>
      <c r="K13" s="8">
        <f t="shared" si="7"/>
        <v>0</v>
      </c>
      <c r="L13" s="8">
        <f t="shared" si="8"/>
        <v>0</v>
      </c>
      <c r="M13" s="7"/>
      <c r="N13" s="7"/>
      <c r="O13" s="7"/>
      <c r="P13" s="7"/>
      <c r="Q13" s="6"/>
      <c r="R13" s="6"/>
      <c r="S13" s="6"/>
      <c r="T13" s="5"/>
      <c r="U13" s="5"/>
      <c r="V13" s="5"/>
      <c r="W13" s="4"/>
      <c r="X13" s="4"/>
      <c r="Y13" s="4"/>
      <c r="Z13">
        <v>0.40317336795650199</v>
      </c>
      <c r="AA13" t="e">
        <f t="shared" si="9"/>
        <v>#DIV/0!</v>
      </c>
      <c r="AB13">
        <f t="shared" si="10"/>
        <v>0</v>
      </c>
      <c r="AC13" t="e">
        <f t="shared" si="11"/>
        <v>#DIV/0!</v>
      </c>
      <c r="AD13" t="e">
        <f t="shared" si="12"/>
        <v>#DIV/0!</v>
      </c>
    </row>
    <row r="14" spans="1:30">
      <c r="D14" s="6">
        <f t="shared" ref="D14:D20" si="13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 s="8">
        <f t="shared" si="5"/>
        <v>0</v>
      </c>
      <c r="J14" s="8">
        <f t="shared" si="6"/>
        <v>0</v>
      </c>
      <c r="K14" s="8">
        <f t="shared" si="7"/>
        <v>0</v>
      </c>
      <c r="L14" s="8">
        <f t="shared" si="8"/>
        <v>0</v>
      </c>
      <c r="M14" s="7"/>
      <c r="N14" s="7"/>
      <c r="O14" s="7"/>
      <c r="P14" s="7"/>
      <c r="Q14" s="6"/>
      <c r="R14" s="6"/>
      <c r="S14" s="6"/>
      <c r="T14" s="5"/>
      <c r="U14" s="5"/>
      <c r="V14" s="5"/>
      <c r="W14" s="4"/>
      <c r="X14" s="4"/>
      <c r="Y14" s="4"/>
      <c r="Z14">
        <v>0.40317336795650199</v>
      </c>
      <c r="AA14" t="e">
        <f t="shared" si="9"/>
        <v>#DIV/0!</v>
      </c>
      <c r="AB14">
        <f t="shared" si="10"/>
        <v>0</v>
      </c>
      <c r="AC14" t="e">
        <f t="shared" si="11"/>
        <v>#DIV/0!</v>
      </c>
      <c r="AD14" t="e">
        <f t="shared" si="12"/>
        <v>#DIV/0!</v>
      </c>
    </row>
    <row r="15" spans="1:30">
      <c r="A15" s="10" t="s">
        <v>18</v>
      </c>
      <c r="B15" s="10" t="s">
        <v>11</v>
      </c>
      <c r="C15" s="10">
        <v>1</v>
      </c>
      <c r="D15" s="10">
        <f t="shared" si="13"/>
        <v>32.65704280447666</v>
      </c>
      <c r="E15" s="10">
        <f t="shared" si="1"/>
        <v>113.94668400520165</v>
      </c>
      <c r="F15" s="10">
        <f t="shared" si="2"/>
        <v>146.78153446033824</v>
      </c>
      <c r="G15" s="10">
        <f t="shared" si="3"/>
        <v>265.44213263979213</v>
      </c>
      <c r="H15" s="10">
        <f t="shared" si="4"/>
        <v>337.28868660598209</v>
      </c>
      <c r="I15" s="10">
        <v>40.149544872122455</v>
      </c>
      <c r="J15">
        <v>50.299812176725617</v>
      </c>
      <c r="K15">
        <v>41.955642257283166</v>
      </c>
      <c r="L15">
        <v>53.930067920898644</v>
      </c>
      <c r="M15" s="7">
        <v>10414</v>
      </c>
      <c r="N15" s="7">
        <v>8781</v>
      </c>
      <c r="O15" s="7">
        <v>9713</v>
      </c>
      <c r="P15" s="7">
        <v>81</v>
      </c>
      <c r="Q15" s="6">
        <v>11914</v>
      </c>
      <c r="R15" s="6">
        <v>9839</v>
      </c>
      <c r="S15" s="6">
        <v>11011</v>
      </c>
      <c r="T15" s="5"/>
      <c r="U15" s="5"/>
      <c r="V15" s="5"/>
      <c r="W15" s="4"/>
      <c r="X15" s="4"/>
      <c r="Y15" s="4"/>
      <c r="Z15">
        <v>0.40317336795650199</v>
      </c>
      <c r="AA15">
        <f t="shared" si="9"/>
        <v>2.3295292439372326</v>
      </c>
      <c r="AB15">
        <f t="shared" si="10"/>
        <v>32.65704280447666</v>
      </c>
      <c r="AC15">
        <f t="shared" si="11"/>
        <v>0.35235378038986753</v>
      </c>
      <c r="AD15">
        <f t="shared" si="12"/>
        <v>0.36820415287704117</v>
      </c>
    </row>
    <row r="16" spans="1:30">
      <c r="A16" s="10" t="s">
        <v>18</v>
      </c>
      <c r="B16" s="10" t="s">
        <v>11</v>
      </c>
      <c r="C16" s="10">
        <v>2</v>
      </c>
      <c r="D16" s="10">
        <f t="shared" si="13"/>
        <v>80.2315002233439</v>
      </c>
      <c r="E16" s="10">
        <f t="shared" si="1"/>
        <v>192.4577373211965</v>
      </c>
      <c r="F16" s="10">
        <f t="shared" si="2"/>
        <v>263.65409622886887</v>
      </c>
      <c r="G16" s="10">
        <f t="shared" si="3"/>
        <v>390.76723016905106</v>
      </c>
      <c r="H16" s="10">
        <f t="shared" si="4"/>
        <v>463.1014304291291</v>
      </c>
      <c r="I16" s="10">
        <v>55.609738489098085</v>
      </c>
      <c r="J16">
        <v>70.87126139370605</v>
      </c>
      <c r="K16">
        <v>57.614506586626476</v>
      </c>
      <c r="L16">
        <v>69.859846858016056</v>
      </c>
      <c r="M16" s="7">
        <v>9959</v>
      </c>
      <c r="N16" s="7">
        <v>7555</v>
      </c>
      <c r="O16" s="7">
        <v>8775</v>
      </c>
      <c r="P16" s="7">
        <v>199</v>
      </c>
      <c r="Q16" s="6">
        <v>10773</v>
      </c>
      <c r="R16" s="6">
        <v>7924</v>
      </c>
      <c r="S16" s="6">
        <v>9151</v>
      </c>
      <c r="T16" s="5"/>
      <c r="U16" s="5"/>
      <c r="V16" s="5"/>
      <c r="W16" s="4"/>
      <c r="X16" s="4"/>
      <c r="Y16" s="4"/>
      <c r="Z16">
        <v>0.40317336795650199</v>
      </c>
      <c r="AA16">
        <f t="shared" si="9"/>
        <v>2.0304054054054057</v>
      </c>
      <c r="AB16">
        <f t="shared" si="10"/>
        <v>80.2315002233439</v>
      </c>
      <c r="AC16">
        <f t="shared" si="11"/>
        <v>0.2889451952575432</v>
      </c>
      <c r="AD16">
        <f t="shared" si="12"/>
        <v>0.29936186192645758</v>
      </c>
    </row>
    <row r="17" spans="1:30">
      <c r="A17" s="10" t="s">
        <v>18</v>
      </c>
      <c r="B17" s="10" t="s">
        <v>11</v>
      </c>
      <c r="C17" s="10">
        <v>3</v>
      </c>
      <c r="D17" s="10">
        <f t="shared" si="13"/>
        <v>105.63142240460353</v>
      </c>
      <c r="E17" s="10">
        <f t="shared" si="1"/>
        <v>193.59557867360223</v>
      </c>
      <c r="F17" s="10">
        <f t="shared" si="2"/>
        <v>154.90897269180766</v>
      </c>
      <c r="G17" s="10">
        <f t="shared" si="3"/>
        <v>375.65019505851785</v>
      </c>
      <c r="H17" s="10">
        <f t="shared" si="4"/>
        <v>327.04811443433056</v>
      </c>
      <c r="I17" s="10">
        <v>56.169628678497901</v>
      </c>
      <c r="J17">
        <v>48.132495314532783</v>
      </c>
      <c r="K17">
        <v>59.76376247496772</v>
      </c>
      <c r="L17">
        <v>53.22568994068596</v>
      </c>
      <c r="M17" s="7">
        <v>9564</v>
      </c>
      <c r="N17" s="7">
        <v>7253</v>
      </c>
      <c r="O17" s="7">
        <v>8373</v>
      </c>
      <c r="P17" s="7">
        <v>262</v>
      </c>
      <c r="Q17" s="6">
        <v>10329</v>
      </c>
      <c r="R17" s="6">
        <v>8317</v>
      </c>
      <c r="S17" s="6">
        <v>9376</v>
      </c>
      <c r="T17" s="5"/>
      <c r="U17" s="5"/>
      <c r="V17" s="5"/>
      <c r="W17" s="4"/>
      <c r="X17" s="4"/>
      <c r="Y17" s="4"/>
      <c r="Z17">
        <v>0.40317336795650199</v>
      </c>
      <c r="AA17">
        <f t="shared" si="9"/>
        <v>1.9403862300587742</v>
      </c>
      <c r="AB17">
        <f t="shared" si="10"/>
        <v>105.63142240460353</v>
      </c>
      <c r="AC17">
        <f t="shared" si="11"/>
        <v>0.29013900556685041</v>
      </c>
      <c r="AD17">
        <f t="shared" si="12"/>
        <v>0.30870417023173896</v>
      </c>
    </row>
    <row r="18" spans="1:30">
      <c r="A18" s="10" t="s">
        <v>18</v>
      </c>
      <c r="B18" s="10" t="s">
        <v>11</v>
      </c>
      <c r="C18" s="10">
        <v>4</v>
      </c>
      <c r="D18" s="10">
        <f t="shared" si="13"/>
        <v>165.70425423012233</v>
      </c>
      <c r="E18" s="10">
        <f t="shared" si="1"/>
        <v>151.98309492847866</v>
      </c>
      <c r="F18" s="10">
        <f t="shared" si="2"/>
        <v>103.54356306892076</v>
      </c>
      <c r="G18" s="10">
        <f t="shared" si="3"/>
        <v>355.00650195058546</v>
      </c>
      <c r="H18" s="10">
        <f t="shared" si="4"/>
        <v>305.26657997399241</v>
      </c>
      <c r="I18" s="10">
        <v>54.48995811029846</v>
      </c>
      <c r="J18">
        <v>46.326397929372071</v>
      </c>
      <c r="K18">
        <v>58.589799174613255</v>
      </c>
      <c r="L18">
        <v>51.112556000047938</v>
      </c>
      <c r="M18" s="7">
        <v>9827</v>
      </c>
      <c r="N18" s="7">
        <v>7643</v>
      </c>
      <c r="O18" s="7">
        <v>8892</v>
      </c>
      <c r="P18" s="7">
        <v>411</v>
      </c>
      <c r="Q18" s="6">
        <v>9501</v>
      </c>
      <c r="R18" s="6">
        <v>7623</v>
      </c>
      <c r="S18" s="6">
        <v>8864</v>
      </c>
      <c r="T18" s="7"/>
      <c r="U18" s="7"/>
      <c r="V18" s="7"/>
      <c r="W18" s="6"/>
      <c r="X18" s="6"/>
      <c r="Y18" s="6"/>
      <c r="Z18">
        <v>0.40317336795650199</v>
      </c>
      <c r="AA18">
        <f t="shared" si="9"/>
        <v>2.3358288770053477</v>
      </c>
      <c r="AB18">
        <f t="shared" si="10"/>
        <v>165.70425423012233</v>
      </c>
      <c r="AC18">
        <f t="shared" si="11"/>
        <v>0.35852644095674424</v>
      </c>
      <c r="AD18">
        <f t="shared" si="12"/>
        <v>0.38550207970290956</v>
      </c>
    </row>
    <row r="19" spans="1:30">
      <c r="A19" s="10" t="s">
        <v>18</v>
      </c>
      <c r="B19" s="10" t="s">
        <v>11</v>
      </c>
      <c r="C19" s="10">
        <v>5</v>
      </c>
      <c r="D19" s="10">
        <f t="shared" si="13"/>
        <v>218.51996543242407</v>
      </c>
      <c r="E19" s="10">
        <f t="shared" si="1"/>
        <v>65.832249674902528</v>
      </c>
      <c r="F19" s="10">
        <f t="shared" si="2"/>
        <v>64.531859557867421</v>
      </c>
      <c r="G19" s="10">
        <f t="shared" si="3"/>
        <v>197.65929778933696</v>
      </c>
      <c r="H19" s="10">
        <f t="shared" si="4"/>
        <v>199.12223667100147</v>
      </c>
      <c r="I19" s="10">
        <v>26.242595006385038</v>
      </c>
      <c r="J19">
        <v>30.414679966106267</v>
      </c>
      <c r="K19">
        <v>26.78442422193325</v>
      </c>
      <c r="L19">
        <v>30.378558018403048</v>
      </c>
      <c r="M19" s="7">
        <v>7082</v>
      </c>
      <c r="N19" s="7">
        <v>5866</v>
      </c>
      <c r="O19" s="7">
        <v>6677</v>
      </c>
      <c r="P19" s="7">
        <v>542</v>
      </c>
      <c r="Q19" s="6">
        <v>5693</v>
      </c>
      <c r="R19" s="6">
        <v>4468</v>
      </c>
      <c r="S19" s="6">
        <v>5296</v>
      </c>
      <c r="T19" s="7"/>
      <c r="U19" s="7"/>
      <c r="V19" s="7"/>
      <c r="W19" s="6"/>
      <c r="X19" s="6"/>
      <c r="Y19" s="6"/>
      <c r="Z19">
        <v>0.40317336795650199</v>
      </c>
      <c r="AA19">
        <f t="shared" si="9"/>
        <v>3.0024691358024689</v>
      </c>
      <c r="AB19">
        <f t="shared" si="10"/>
        <v>218.51996543242407</v>
      </c>
      <c r="AC19">
        <f t="shared" si="11"/>
        <v>0.39862825797353241</v>
      </c>
      <c r="AD19">
        <f t="shared" si="12"/>
        <v>0.40685871065020546</v>
      </c>
    </row>
    <row r="20" spans="1:30">
      <c r="A20" s="10" t="s">
        <v>18</v>
      </c>
      <c r="B20" s="10" t="s">
        <v>11</v>
      </c>
      <c r="C20" s="10">
        <v>6</v>
      </c>
      <c r="D20" s="10">
        <f t="shared" si="13"/>
        <v>267.7071163231173</v>
      </c>
      <c r="E20" s="10">
        <f t="shared" si="1"/>
        <v>80.29908972691814</v>
      </c>
      <c r="F20" s="10">
        <f t="shared" si="2"/>
        <v>71.846553966189916</v>
      </c>
      <c r="G20" s="10">
        <f t="shared" si="3"/>
        <v>277.14564369310818</v>
      </c>
      <c r="H20" s="10">
        <f t="shared" si="4"/>
        <v>190.34460338101445</v>
      </c>
      <c r="I20" s="10">
        <v>38.505996251626215</v>
      </c>
      <c r="J20">
        <v>29.945094645964485</v>
      </c>
      <c r="K20">
        <v>42.96705679297316</v>
      </c>
      <c r="L20">
        <v>29.312960561158231</v>
      </c>
      <c r="M20" s="7">
        <v>10496</v>
      </c>
      <c r="N20" s="7">
        <v>8791</v>
      </c>
      <c r="O20" s="7">
        <v>10002</v>
      </c>
      <c r="P20" s="7">
        <v>664</v>
      </c>
      <c r="Q20" s="6">
        <v>8363</v>
      </c>
      <c r="R20" s="6">
        <v>7192</v>
      </c>
      <c r="S20" s="6">
        <v>7921</v>
      </c>
      <c r="T20" s="7"/>
      <c r="U20" s="7"/>
      <c r="V20" s="7"/>
      <c r="W20" s="6"/>
      <c r="X20" s="6"/>
      <c r="Y20" s="6"/>
      <c r="Z20">
        <v>0.40317336795650199</v>
      </c>
      <c r="AA20">
        <f t="shared" si="9"/>
        <v>3.4514170040485834</v>
      </c>
      <c r="AB20">
        <f t="shared" si="10"/>
        <v>267.7071163231173</v>
      </c>
      <c r="AC20">
        <f t="shared" si="11"/>
        <v>0.47953216384616248</v>
      </c>
      <c r="AD20">
        <f t="shared" si="12"/>
        <v>0.53508771941370581</v>
      </c>
    </row>
    <row r="21" spans="1:30">
      <c r="A21" t="s">
        <v>18</v>
      </c>
      <c r="B21" t="s">
        <v>11</v>
      </c>
      <c r="C21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8">
        <f t="shared" ref="I21:I40" si="14">(T21-U21)*Z21*Z21/9</f>
        <v>0</v>
      </c>
      <c r="J21" s="8">
        <f t="shared" ref="J21:J40" si="15">(W21-X21)*Z21*Z21/9</f>
        <v>0</v>
      </c>
      <c r="K21" s="8">
        <f t="shared" ref="K21:K40" si="16">(T21-V21)*Z21*Z21/9</f>
        <v>0</v>
      </c>
      <c r="L21" s="8">
        <f t="shared" ref="L21:L40" si="17">(W21-Y21)*Z21*Z21/9</f>
        <v>0</v>
      </c>
      <c r="M21" s="7"/>
      <c r="N21" s="7"/>
      <c r="O21" s="7"/>
      <c r="P21" s="7"/>
      <c r="Q21" s="6"/>
      <c r="R21" s="6"/>
      <c r="S21" s="6"/>
      <c r="T21" s="7"/>
      <c r="U21" s="7"/>
      <c r="V21" s="7"/>
      <c r="W21" s="6"/>
      <c r="X21" s="6"/>
      <c r="Y21" s="6"/>
      <c r="Z21">
        <v>0.40317336795650199</v>
      </c>
      <c r="AA21" t="e">
        <f t="shared" si="9"/>
        <v>#DIV/0!</v>
      </c>
      <c r="AB21">
        <f t="shared" si="10"/>
        <v>0</v>
      </c>
      <c r="AC21" t="e">
        <f t="shared" si="11"/>
        <v>#DIV/0!</v>
      </c>
      <c r="AD21" t="e">
        <f t="shared" si="12"/>
        <v>#DIV/0!</v>
      </c>
    </row>
    <row r="22" spans="1:30">
      <c r="A22" t="s">
        <v>18</v>
      </c>
      <c r="B22" t="s">
        <v>11</v>
      </c>
      <c r="C22">
        <v>8</v>
      </c>
      <c r="D22" s="6">
        <f t="shared" ref="D22:D69" si="18">P22*Z22</f>
        <v>0</v>
      </c>
      <c r="E22" s="6">
        <f t="shared" ref="E22:E53" si="19">(M22-O22)*Z22*Z22</f>
        <v>0</v>
      </c>
      <c r="F22" s="6">
        <f t="shared" ref="F22:F53" si="20">(Q22-S22)*Z22*Z22</f>
        <v>0</v>
      </c>
      <c r="G22" s="6">
        <f t="shared" ref="G22:G53" si="21">(M22-N22)*Z22*Z22</f>
        <v>0</v>
      </c>
      <c r="H22" s="6">
        <f t="shared" ref="H22:H53" si="22">(Q22-R22)*Z22*Z22</f>
        <v>0</v>
      </c>
      <c r="I22" s="8">
        <f t="shared" si="14"/>
        <v>0</v>
      </c>
      <c r="J22" s="8">
        <f t="shared" si="15"/>
        <v>0</v>
      </c>
      <c r="K22" s="8">
        <f t="shared" si="16"/>
        <v>0</v>
      </c>
      <c r="L22" s="8">
        <f t="shared" si="17"/>
        <v>0</v>
      </c>
      <c r="M22" s="7"/>
      <c r="N22" s="7"/>
      <c r="O22" s="7"/>
      <c r="P22" s="7"/>
      <c r="Q22" s="6"/>
      <c r="R22" s="6"/>
      <c r="S22" s="6"/>
      <c r="T22" s="7"/>
      <c r="U22" s="7"/>
      <c r="V22" s="7"/>
      <c r="W22" s="6"/>
      <c r="X22" s="6"/>
      <c r="Y22" s="6"/>
      <c r="Z22">
        <v>0.40317336795650199</v>
      </c>
      <c r="AA22" t="e">
        <f t="shared" si="9"/>
        <v>#DIV/0!</v>
      </c>
      <c r="AB22">
        <f t="shared" si="10"/>
        <v>0</v>
      </c>
      <c r="AC22" t="e">
        <f t="shared" si="11"/>
        <v>#DIV/0!</v>
      </c>
      <c r="AD22" t="e">
        <f t="shared" si="12"/>
        <v>#DIV/0!</v>
      </c>
    </row>
    <row r="23" spans="1:30">
      <c r="A23" t="s">
        <v>18</v>
      </c>
      <c r="B23" t="s">
        <v>11</v>
      </c>
      <c r="C23">
        <v>9</v>
      </c>
      <c r="D23" s="6">
        <f t="shared" si="18"/>
        <v>0</v>
      </c>
      <c r="E23" s="6">
        <f t="shared" si="19"/>
        <v>0</v>
      </c>
      <c r="F23" s="6">
        <f t="shared" si="20"/>
        <v>0</v>
      </c>
      <c r="G23" s="6">
        <f t="shared" si="21"/>
        <v>0</v>
      </c>
      <c r="H23" s="6">
        <f t="shared" si="22"/>
        <v>0</v>
      </c>
      <c r="I23" s="8">
        <f t="shared" si="14"/>
        <v>0</v>
      </c>
      <c r="J23" s="8">
        <f t="shared" si="15"/>
        <v>0</v>
      </c>
      <c r="K23" s="8">
        <f t="shared" si="16"/>
        <v>0</v>
      </c>
      <c r="L23" s="8">
        <f t="shared" si="17"/>
        <v>0</v>
      </c>
      <c r="M23" s="7"/>
      <c r="N23" s="7"/>
      <c r="O23" s="7"/>
      <c r="P23" s="7"/>
      <c r="Q23" s="6"/>
      <c r="R23" s="6"/>
      <c r="S23" s="6"/>
      <c r="T23" s="7"/>
      <c r="U23" s="7"/>
      <c r="V23" s="7"/>
      <c r="W23" s="6"/>
      <c r="X23" s="6"/>
      <c r="Y23" s="6"/>
      <c r="Z23">
        <v>0.40317336795650199</v>
      </c>
      <c r="AA23" t="e">
        <f t="shared" si="9"/>
        <v>#DIV/0!</v>
      </c>
      <c r="AB23">
        <f t="shared" si="10"/>
        <v>0</v>
      </c>
      <c r="AC23" t="e">
        <f t="shared" si="11"/>
        <v>#DIV/0!</v>
      </c>
      <c r="AD23" t="e">
        <f t="shared" si="12"/>
        <v>#DIV/0!</v>
      </c>
    </row>
    <row r="24" spans="1:30">
      <c r="A24" t="s">
        <v>18</v>
      </c>
      <c r="B24" t="s">
        <v>11</v>
      </c>
      <c r="C24">
        <v>10</v>
      </c>
      <c r="D24" s="6">
        <f t="shared" si="18"/>
        <v>0</v>
      </c>
      <c r="E24" s="6">
        <f t="shared" si="19"/>
        <v>0</v>
      </c>
      <c r="F24" s="6">
        <f t="shared" si="20"/>
        <v>0</v>
      </c>
      <c r="G24" s="6">
        <f t="shared" si="21"/>
        <v>0</v>
      </c>
      <c r="H24" s="6">
        <f t="shared" si="22"/>
        <v>0</v>
      </c>
      <c r="I24" s="8">
        <f t="shared" si="14"/>
        <v>0</v>
      </c>
      <c r="J24" s="8">
        <f t="shared" si="15"/>
        <v>0</v>
      </c>
      <c r="K24" s="8">
        <f t="shared" si="16"/>
        <v>0</v>
      </c>
      <c r="L24" s="8">
        <f t="shared" si="17"/>
        <v>0</v>
      </c>
      <c r="M24" s="7"/>
      <c r="N24" s="7"/>
      <c r="O24" s="7"/>
      <c r="P24" s="7"/>
      <c r="Q24" s="6"/>
      <c r="R24" s="6"/>
      <c r="S24" s="6"/>
      <c r="T24" s="7"/>
      <c r="U24" s="7"/>
      <c r="V24" s="7"/>
      <c r="W24" s="6"/>
      <c r="X24" s="6"/>
      <c r="Y24" s="6"/>
      <c r="Z24">
        <v>0.40317336795650199</v>
      </c>
      <c r="AA24" t="e">
        <f t="shared" si="9"/>
        <v>#DIV/0!</v>
      </c>
      <c r="AB24">
        <f t="shared" si="10"/>
        <v>0</v>
      </c>
      <c r="AC24" t="e">
        <f t="shared" si="11"/>
        <v>#DIV/0!</v>
      </c>
      <c r="AD24" t="e">
        <f t="shared" si="12"/>
        <v>#DIV/0!</v>
      </c>
    </row>
    <row r="25" spans="1:30">
      <c r="A25" t="s">
        <v>18</v>
      </c>
      <c r="B25" t="s">
        <v>11</v>
      </c>
      <c r="C25">
        <v>11</v>
      </c>
      <c r="D25" s="6">
        <f t="shared" si="18"/>
        <v>0</v>
      </c>
      <c r="E25" s="6">
        <f t="shared" si="19"/>
        <v>0</v>
      </c>
      <c r="F25" s="6">
        <f t="shared" si="20"/>
        <v>0</v>
      </c>
      <c r="G25" s="6">
        <f t="shared" si="21"/>
        <v>0</v>
      </c>
      <c r="H25" s="6">
        <f t="shared" si="22"/>
        <v>0</v>
      </c>
      <c r="I25" s="8">
        <f t="shared" si="14"/>
        <v>0</v>
      </c>
      <c r="J25" s="8">
        <f t="shared" si="15"/>
        <v>0</v>
      </c>
      <c r="K25" s="8">
        <f t="shared" si="16"/>
        <v>0</v>
      </c>
      <c r="L25" s="8">
        <f t="shared" si="17"/>
        <v>0</v>
      </c>
      <c r="M25" s="7"/>
      <c r="N25" s="7"/>
      <c r="O25" s="7"/>
      <c r="P25" s="7"/>
      <c r="Q25" s="6"/>
      <c r="R25" s="6"/>
      <c r="S25" s="6"/>
      <c r="T25" s="7"/>
      <c r="U25" s="7"/>
      <c r="V25" s="7"/>
      <c r="W25" s="6"/>
      <c r="X25" s="6"/>
      <c r="Y25" s="6"/>
      <c r="Z25">
        <v>0.40317336795650199</v>
      </c>
      <c r="AA25" t="e">
        <f t="shared" si="9"/>
        <v>#DIV/0!</v>
      </c>
      <c r="AB25">
        <f t="shared" si="10"/>
        <v>0</v>
      </c>
      <c r="AC25" t="e">
        <f t="shared" si="11"/>
        <v>#DIV/0!</v>
      </c>
      <c r="AD25" t="e">
        <f t="shared" si="12"/>
        <v>#DIV/0!</v>
      </c>
    </row>
    <row r="26" spans="1:30">
      <c r="A26" t="s">
        <v>18</v>
      </c>
      <c r="B26" t="s">
        <v>11</v>
      </c>
      <c r="C26">
        <v>12</v>
      </c>
      <c r="D26" s="6">
        <f t="shared" si="18"/>
        <v>0</v>
      </c>
      <c r="E26" s="6">
        <f t="shared" si="19"/>
        <v>0</v>
      </c>
      <c r="F26" s="6">
        <f t="shared" si="20"/>
        <v>0</v>
      </c>
      <c r="G26" s="6">
        <f t="shared" si="21"/>
        <v>0</v>
      </c>
      <c r="H26" s="6">
        <f t="shared" si="22"/>
        <v>0</v>
      </c>
      <c r="I26" s="8">
        <f t="shared" si="14"/>
        <v>0</v>
      </c>
      <c r="J26" s="8">
        <f t="shared" si="15"/>
        <v>0</v>
      </c>
      <c r="K26" s="8">
        <f t="shared" si="16"/>
        <v>0</v>
      </c>
      <c r="L26" s="8">
        <f t="shared" si="17"/>
        <v>0</v>
      </c>
      <c r="M26" s="7"/>
      <c r="N26" s="7"/>
      <c r="O26" s="7"/>
      <c r="P26" s="7"/>
      <c r="Q26" s="6"/>
      <c r="R26" s="6"/>
      <c r="S26" s="6"/>
      <c r="T26" s="7"/>
      <c r="U26" s="7"/>
      <c r="V26" s="7"/>
      <c r="W26" s="6"/>
      <c r="X26" s="6"/>
      <c r="Y26" s="6"/>
      <c r="Z26">
        <v>0.40317336795650199</v>
      </c>
      <c r="AA26" t="e">
        <f t="shared" si="9"/>
        <v>#DIV/0!</v>
      </c>
      <c r="AB26">
        <f t="shared" si="10"/>
        <v>0</v>
      </c>
      <c r="AC26" t="e">
        <f t="shared" si="11"/>
        <v>#DIV/0!</v>
      </c>
      <c r="AD26" t="e">
        <f t="shared" si="12"/>
        <v>#DIV/0!</v>
      </c>
    </row>
    <row r="27" spans="1:30">
      <c r="D27" s="6">
        <f t="shared" si="18"/>
        <v>0</v>
      </c>
      <c r="E27" s="6">
        <f t="shared" si="19"/>
        <v>0</v>
      </c>
      <c r="F27" s="6">
        <f t="shared" si="20"/>
        <v>0</v>
      </c>
      <c r="G27" s="6">
        <f t="shared" si="21"/>
        <v>0</v>
      </c>
      <c r="H27" s="6">
        <f t="shared" si="22"/>
        <v>0</v>
      </c>
      <c r="I27" s="8">
        <f t="shared" si="14"/>
        <v>0</v>
      </c>
      <c r="J27" s="8">
        <f t="shared" si="15"/>
        <v>0</v>
      </c>
      <c r="K27" s="8">
        <f t="shared" si="16"/>
        <v>0</v>
      </c>
      <c r="L27" s="8">
        <f t="shared" si="17"/>
        <v>0</v>
      </c>
      <c r="M27" s="7"/>
      <c r="N27" s="7"/>
      <c r="O27" s="7"/>
      <c r="P27" s="7"/>
      <c r="Q27" s="6"/>
      <c r="R27" s="6"/>
      <c r="S27" s="6"/>
      <c r="T27" s="7"/>
      <c r="U27" s="7"/>
      <c r="V27" s="7"/>
      <c r="W27" s="6"/>
      <c r="X27" s="6"/>
      <c r="Y27" s="6"/>
      <c r="Z27">
        <v>0.40317336795650199</v>
      </c>
      <c r="AA27" t="e">
        <f t="shared" si="9"/>
        <v>#DIV/0!</v>
      </c>
      <c r="AB27">
        <f t="shared" si="10"/>
        <v>0</v>
      </c>
      <c r="AC27" t="e">
        <f t="shared" si="11"/>
        <v>#DIV/0!</v>
      </c>
      <c r="AD27" t="e">
        <f t="shared" si="12"/>
        <v>#DIV/0!</v>
      </c>
    </row>
    <row r="28" spans="1:30">
      <c r="A28" t="s">
        <v>19</v>
      </c>
      <c r="B28" t="s">
        <v>11</v>
      </c>
      <c r="C28">
        <v>1</v>
      </c>
      <c r="D28" s="6">
        <f t="shared" si="18"/>
        <v>0</v>
      </c>
      <c r="E28" s="6">
        <f t="shared" si="19"/>
        <v>0</v>
      </c>
      <c r="F28" s="6">
        <f t="shared" si="20"/>
        <v>0</v>
      </c>
      <c r="G28" s="6">
        <f t="shared" si="21"/>
        <v>0</v>
      </c>
      <c r="H28" s="6">
        <f t="shared" si="22"/>
        <v>0</v>
      </c>
      <c r="I28" s="8">
        <f t="shared" si="14"/>
        <v>0</v>
      </c>
      <c r="J28" s="8">
        <f t="shared" si="15"/>
        <v>0</v>
      </c>
      <c r="K28" s="8">
        <f t="shared" si="16"/>
        <v>0</v>
      </c>
      <c r="L28" s="8">
        <f t="shared" si="17"/>
        <v>0</v>
      </c>
      <c r="M28" s="7"/>
      <c r="N28" s="7"/>
      <c r="O28" s="7"/>
      <c r="P28" s="7"/>
      <c r="Q28" s="6"/>
      <c r="R28" s="6"/>
      <c r="S28" s="6"/>
      <c r="T28" s="5"/>
      <c r="U28" s="5"/>
      <c r="V28" s="5"/>
      <c r="W28" s="4"/>
      <c r="X28" s="4"/>
      <c r="Y28" s="4"/>
      <c r="Z28">
        <v>0.40317336795650199</v>
      </c>
      <c r="AA28" t="e">
        <f t="shared" si="9"/>
        <v>#DIV/0!</v>
      </c>
      <c r="AB28">
        <f t="shared" si="10"/>
        <v>0</v>
      </c>
      <c r="AC28" t="e">
        <f t="shared" si="11"/>
        <v>#DIV/0!</v>
      </c>
      <c r="AD28" t="e">
        <f t="shared" si="12"/>
        <v>#DIV/0!</v>
      </c>
    </row>
    <row r="29" spans="1:30">
      <c r="A29" t="s">
        <v>19</v>
      </c>
      <c r="B29" t="s">
        <v>11</v>
      </c>
      <c r="C29">
        <v>2</v>
      </c>
      <c r="D29" s="6">
        <f t="shared" si="18"/>
        <v>0</v>
      </c>
      <c r="E29" s="6">
        <f t="shared" si="19"/>
        <v>0</v>
      </c>
      <c r="F29" s="6">
        <f t="shared" si="20"/>
        <v>0</v>
      </c>
      <c r="G29" s="6">
        <f t="shared" si="21"/>
        <v>0</v>
      </c>
      <c r="H29" s="6">
        <f t="shared" si="22"/>
        <v>0</v>
      </c>
      <c r="I29" s="8">
        <f t="shared" si="14"/>
        <v>0</v>
      </c>
      <c r="J29" s="8">
        <f t="shared" si="15"/>
        <v>0</v>
      </c>
      <c r="K29" s="8">
        <f t="shared" si="16"/>
        <v>0</v>
      </c>
      <c r="L29" s="8">
        <f t="shared" si="17"/>
        <v>0</v>
      </c>
      <c r="M29" s="7"/>
      <c r="N29" s="7"/>
      <c r="O29" s="7"/>
      <c r="P29" s="7"/>
      <c r="Q29" s="6"/>
      <c r="R29" s="6"/>
      <c r="S29" s="6"/>
      <c r="T29" s="5"/>
      <c r="U29" s="5"/>
      <c r="V29" s="5"/>
      <c r="W29" s="4"/>
      <c r="X29" s="4"/>
      <c r="Y29" s="4"/>
      <c r="Z29">
        <v>0.40317336795650199</v>
      </c>
      <c r="AA29" t="e">
        <f t="shared" si="9"/>
        <v>#DIV/0!</v>
      </c>
      <c r="AB29">
        <f t="shared" si="10"/>
        <v>0</v>
      </c>
      <c r="AC29" t="e">
        <f t="shared" si="11"/>
        <v>#DIV/0!</v>
      </c>
      <c r="AD29" t="e">
        <f t="shared" si="12"/>
        <v>#DIV/0!</v>
      </c>
    </row>
    <row r="30" spans="1:30">
      <c r="A30" t="s">
        <v>19</v>
      </c>
      <c r="B30" t="s">
        <v>11</v>
      </c>
      <c r="C30">
        <v>3</v>
      </c>
      <c r="D30" s="6">
        <f t="shared" si="18"/>
        <v>0</v>
      </c>
      <c r="E30" s="6">
        <f t="shared" si="19"/>
        <v>0</v>
      </c>
      <c r="F30" s="6">
        <f t="shared" si="20"/>
        <v>0</v>
      </c>
      <c r="G30" s="6">
        <f t="shared" si="21"/>
        <v>0</v>
      </c>
      <c r="H30" s="6">
        <f t="shared" si="22"/>
        <v>0</v>
      </c>
      <c r="I30" s="8">
        <f t="shared" si="14"/>
        <v>0</v>
      </c>
      <c r="J30" s="8">
        <f t="shared" si="15"/>
        <v>0</v>
      </c>
      <c r="K30" s="8">
        <f t="shared" si="16"/>
        <v>0</v>
      </c>
      <c r="L30" s="8">
        <f t="shared" si="17"/>
        <v>0</v>
      </c>
      <c r="M30" s="7"/>
      <c r="N30" s="7"/>
      <c r="O30" s="7"/>
      <c r="P30" s="7"/>
      <c r="Q30" s="6"/>
      <c r="R30" s="6"/>
      <c r="S30" s="6"/>
      <c r="T30" s="5"/>
      <c r="U30" s="5"/>
      <c r="V30" s="5"/>
      <c r="W30" s="4"/>
      <c r="X30" s="4"/>
      <c r="Y30" s="4"/>
      <c r="Z30">
        <v>0.40317336795650199</v>
      </c>
      <c r="AA30" t="e">
        <f t="shared" si="9"/>
        <v>#DIV/0!</v>
      </c>
      <c r="AB30">
        <f t="shared" si="10"/>
        <v>0</v>
      </c>
      <c r="AC30" t="e">
        <f t="shared" si="11"/>
        <v>#DIV/0!</v>
      </c>
      <c r="AD30" t="e">
        <f t="shared" si="12"/>
        <v>#DIV/0!</v>
      </c>
    </row>
    <row r="31" spans="1:30">
      <c r="A31" t="s">
        <v>19</v>
      </c>
      <c r="B31" t="s">
        <v>11</v>
      </c>
      <c r="C31">
        <v>4</v>
      </c>
      <c r="D31" s="6">
        <f t="shared" si="18"/>
        <v>0</v>
      </c>
      <c r="E31" s="6">
        <f t="shared" si="19"/>
        <v>0</v>
      </c>
      <c r="F31" s="6">
        <f t="shared" si="20"/>
        <v>0</v>
      </c>
      <c r="G31" s="6">
        <f t="shared" si="21"/>
        <v>0</v>
      </c>
      <c r="H31" s="6">
        <f t="shared" si="22"/>
        <v>0</v>
      </c>
      <c r="I31" s="8">
        <f t="shared" si="14"/>
        <v>0</v>
      </c>
      <c r="J31" s="8">
        <f t="shared" si="15"/>
        <v>0</v>
      </c>
      <c r="K31" s="8">
        <f t="shared" si="16"/>
        <v>0</v>
      </c>
      <c r="L31" s="8">
        <f t="shared" si="17"/>
        <v>0</v>
      </c>
      <c r="M31" s="7"/>
      <c r="N31" s="7"/>
      <c r="O31" s="7"/>
      <c r="P31" s="7"/>
      <c r="Q31" s="6"/>
      <c r="R31" s="6"/>
      <c r="S31" s="6"/>
      <c r="T31" s="5"/>
      <c r="U31" s="5"/>
      <c r="V31" s="5"/>
      <c r="W31" s="4"/>
      <c r="X31" s="4"/>
      <c r="Y31" s="4"/>
      <c r="Z31">
        <v>0.40317336795650199</v>
      </c>
      <c r="AA31" t="e">
        <f t="shared" si="9"/>
        <v>#DIV/0!</v>
      </c>
      <c r="AB31">
        <f t="shared" si="10"/>
        <v>0</v>
      </c>
      <c r="AC31" t="e">
        <f t="shared" si="11"/>
        <v>#DIV/0!</v>
      </c>
      <c r="AD31" t="e">
        <f t="shared" si="12"/>
        <v>#DIV/0!</v>
      </c>
    </row>
    <row r="32" spans="1:30">
      <c r="A32" t="s">
        <v>19</v>
      </c>
      <c r="B32" t="s">
        <v>11</v>
      </c>
      <c r="C32">
        <v>5</v>
      </c>
      <c r="D32" s="6">
        <f t="shared" si="18"/>
        <v>0</v>
      </c>
      <c r="E32" s="6">
        <f t="shared" si="19"/>
        <v>0</v>
      </c>
      <c r="F32" s="6">
        <f t="shared" si="20"/>
        <v>0</v>
      </c>
      <c r="G32" s="6">
        <f t="shared" si="21"/>
        <v>0</v>
      </c>
      <c r="H32" s="6">
        <f t="shared" si="22"/>
        <v>0</v>
      </c>
      <c r="I32" s="8">
        <f t="shared" si="14"/>
        <v>0</v>
      </c>
      <c r="J32" s="8">
        <f t="shared" si="15"/>
        <v>0</v>
      </c>
      <c r="K32" s="8">
        <f t="shared" si="16"/>
        <v>0</v>
      </c>
      <c r="L32" s="8">
        <f t="shared" si="17"/>
        <v>0</v>
      </c>
      <c r="M32" s="7"/>
      <c r="N32" s="7"/>
      <c r="O32" s="7"/>
      <c r="P32" s="7"/>
      <c r="Q32" s="6"/>
      <c r="R32" s="6"/>
      <c r="S32" s="6"/>
      <c r="T32" s="5"/>
      <c r="U32" s="5"/>
      <c r="V32" s="5"/>
      <c r="W32" s="4"/>
      <c r="X32" s="4"/>
      <c r="Y32" s="4"/>
      <c r="Z32">
        <v>0.40317336795650199</v>
      </c>
      <c r="AA32" t="e">
        <f t="shared" si="9"/>
        <v>#DIV/0!</v>
      </c>
      <c r="AB32">
        <f t="shared" si="10"/>
        <v>0</v>
      </c>
      <c r="AC32" t="e">
        <f t="shared" si="11"/>
        <v>#DIV/0!</v>
      </c>
      <c r="AD32" t="e">
        <f t="shared" si="12"/>
        <v>#DIV/0!</v>
      </c>
    </row>
    <row r="33" spans="1:30">
      <c r="A33" t="s">
        <v>19</v>
      </c>
      <c r="B33" t="s">
        <v>11</v>
      </c>
      <c r="C33">
        <v>6</v>
      </c>
      <c r="D33" s="6">
        <f t="shared" si="18"/>
        <v>0</v>
      </c>
      <c r="E33" s="6">
        <f t="shared" si="19"/>
        <v>0</v>
      </c>
      <c r="F33" s="6">
        <f t="shared" si="20"/>
        <v>0</v>
      </c>
      <c r="G33" s="6">
        <f t="shared" si="21"/>
        <v>0</v>
      </c>
      <c r="H33" s="6">
        <f t="shared" si="22"/>
        <v>0</v>
      </c>
      <c r="I33" s="8">
        <f t="shared" si="14"/>
        <v>0</v>
      </c>
      <c r="J33" s="8">
        <f t="shared" si="15"/>
        <v>0</v>
      </c>
      <c r="K33" s="8">
        <f t="shared" si="16"/>
        <v>0</v>
      </c>
      <c r="L33" s="8">
        <f t="shared" si="17"/>
        <v>0</v>
      </c>
      <c r="M33" s="7"/>
      <c r="N33" s="7"/>
      <c r="O33" s="7"/>
      <c r="P33" s="7"/>
      <c r="Q33" s="6"/>
      <c r="R33" s="6"/>
      <c r="S33" s="6"/>
      <c r="T33" s="5"/>
      <c r="U33" s="5"/>
      <c r="V33" s="5"/>
      <c r="W33" s="4"/>
      <c r="X33" s="4"/>
      <c r="Y33" s="4"/>
      <c r="Z33">
        <v>0.40317336795650199</v>
      </c>
      <c r="AA33" t="e">
        <f t="shared" si="9"/>
        <v>#DIV/0!</v>
      </c>
      <c r="AB33">
        <f t="shared" si="10"/>
        <v>0</v>
      </c>
      <c r="AC33" t="e">
        <f t="shared" si="11"/>
        <v>#DIV/0!</v>
      </c>
      <c r="AD33" t="e">
        <f t="shared" si="12"/>
        <v>#DIV/0!</v>
      </c>
    </row>
    <row r="34" spans="1:30">
      <c r="A34" t="s">
        <v>19</v>
      </c>
      <c r="B34" t="s">
        <v>11</v>
      </c>
      <c r="C34">
        <v>7</v>
      </c>
      <c r="D34" s="6">
        <f t="shared" si="18"/>
        <v>0</v>
      </c>
      <c r="E34" s="6">
        <f t="shared" si="19"/>
        <v>0</v>
      </c>
      <c r="F34" s="6">
        <f t="shared" si="20"/>
        <v>0</v>
      </c>
      <c r="G34" s="6">
        <f t="shared" si="21"/>
        <v>0</v>
      </c>
      <c r="H34" s="6">
        <f t="shared" si="22"/>
        <v>0</v>
      </c>
      <c r="I34" s="8">
        <f t="shared" si="14"/>
        <v>0</v>
      </c>
      <c r="J34" s="8">
        <f t="shared" si="15"/>
        <v>0</v>
      </c>
      <c r="K34" s="8">
        <f t="shared" si="16"/>
        <v>0</v>
      </c>
      <c r="L34" s="8">
        <f t="shared" si="17"/>
        <v>0</v>
      </c>
      <c r="M34" s="7"/>
      <c r="N34" s="7"/>
      <c r="O34" s="7"/>
      <c r="P34" s="7"/>
      <c r="Q34" s="6"/>
      <c r="R34" s="6"/>
      <c r="S34" s="6"/>
      <c r="T34" s="7"/>
      <c r="U34" s="7"/>
      <c r="V34" s="7"/>
      <c r="W34" s="6"/>
      <c r="X34" s="6"/>
      <c r="Y34" s="6"/>
      <c r="Z34">
        <v>0.40317336795650199</v>
      </c>
      <c r="AA34" t="e">
        <f t="shared" ref="AA34:AA65" si="23">G34/E34</f>
        <v>#DIV/0!</v>
      </c>
      <c r="AB34">
        <f t="shared" ref="AB34:AB65" si="24">P34*Z34</f>
        <v>0</v>
      </c>
      <c r="AC34" t="e">
        <f t="shared" ref="AC34:AC65" si="25">I34/E34</f>
        <v>#DIV/0!</v>
      </c>
      <c r="AD34" t="e">
        <f t="shared" ref="AD34:AD65" si="26">K34/E34</f>
        <v>#DIV/0!</v>
      </c>
    </row>
    <row r="35" spans="1:30">
      <c r="A35" t="s">
        <v>19</v>
      </c>
      <c r="B35" t="s">
        <v>11</v>
      </c>
      <c r="C35">
        <v>8</v>
      </c>
      <c r="D35" s="6">
        <f t="shared" si="18"/>
        <v>0</v>
      </c>
      <c r="E35" s="6">
        <f t="shared" si="19"/>
        <v>0</v>
      </c>
      <c r="F35" s="6">
        <f t="shared" si="20"/>
        <v>0</v>
      </c>
      <c r="G35" s="6">
        <f t="shared" si="21"/>
        <v>0</v>
      </c>
      <c r="H35" s="6">
        <f t="shared" si="22"/>
        <v>0</v>
      </c>
      <c r="I35" s="8">
        <f t="shared" si="14"/>
        <v>0</v>
      </c>
      <c r="J35" s="8">
        <f t="shared" si="15"/>
        <v>0</v>
      </c>
      <c r="K35" s="8">
        <f t="shared" si="16"/>
        <v>0</v>
      </c>
      <c r="L35" s="8">
        <f t="shared" si="17"/>
        <v>0</v>
      </c>
      <c r="M35" s="7"/>
      <c r="N35" s="7"/>
      <c r="O35" s="7"/>
      <c r="P35" s="7"/>
      <c r="Q35" s="6"/>
      <c r="R35" s="6"/>
      <c r="S35" s="6"/>
      <c r="T35" s="7"/>
      <c r="U35" s="7"/>
      <c r="V35" s="7"/>
      <c r="W35" s="6"/>
      <c r="X35" s="6"/>
      <c r="Y35" s="6"/>
      <c r="Z35">
        <v>0.40317336795650199</v>
      </c>
      <c r="AA35" t="e">
        <f t="shared" si="23"/>
        <v>#DIV/0!</v>
      </c>
      <c r="AB35">
        <f t="shared" si="24"/>
        <v>0</v>
      </c>
      <c r="AC35" t="e">
        <f t="shared" si="25"/>
        <v>#DIV/0!</v>
      </c>
      <c r="AD35" t="e">
        <f t="shared" si="26"/>
        <v>#DIV/0!</v>
      </c>
    </row>
    <row r="36" spans="1:30">
      <c r="A36" t="s">
        <v>19</v>
      </c>
      <c r="B36" t="s">
        <v>11</v>
      </c>
      <c r="C36">
        <v>9</v>
      </c>
      <c r="D36" s="6">
        <f t="shared" si="18"/>
        <v>0</v>
      </c>
      <c r="E36" s="6">
        <f t="shared" si="19"/>
        <v>0</v>
      </c>
      <c r="F36" s="6">
        <f t="shared" si="20"/>
        <v>0</v>
      </c>
      <c r="G36" s="6">
        <f t="shared" si="21"/>
        <v>0</v>
      </c>
      <c r="H36" s="6">
        <f t="shared" si="22"/>
        <v>0</v>
      </c>
      <c r="I36" s="8">
        <f t="shared" si="14"/>
        <v>0</v>
      </c>
      <c r="J36" s="8">
        <f t="shared" si="15"/>
        <v>0</v>
      </c>
      <c r="K36" s="8">
        <f t="shared" si="16"/>
        <v>0</v>
      </c>
      <c r="L36" s="8">
        <f t="shared" si="17"/>
        <v>0</v>
      </c>
      <c r="M36" s="7"/>
      <c r="N36" s="7"/>
      <c r="O36" s="7"/>
      <c r="P36" s="7"/>
      <c r="Q36" s="6"/>
      <c r="R36" s="6"/>
      <c r="S36" s="6"/>
      <c r="T36" s="7"/>
      <c r="U36" s="7"/>
      <c r="V36" s="7"/>
      <c r="W36" s="6"/>
      <c r="X36" s="6"/>
      <c r="Y36" s="6"/>
      <c r="Z36">
        <v>0.40317336795650199</v>
      </c>
      <c r="AA36" t="e">
        <f t="shared" si="23"/>
        <v>#DIV/0!</v>
      </c>
      <c r="AB36">
        <f t="shared" si="24"/>
        <v>0</v>
      </c>
      <c r="AC36" t="e">
        <f t="shared" si="25"/>
        <v>#DIV/0!</v>
      </c>
      <c r="AD36" t="e">
        <f t="shared" si="26"/>
        <v>#DIV/0!</v>
      </c>
    </row>
    <row r="37" spans="1:30">
      <c r="A37" t="s">
        <v>19</v>
      </c>
      <c r="B37" t="s">
        <v>11</v>
      </c>
      <c r="C37">
        <v>10</v>
      </c>
      <c r="D37" s="6">
        <f t="shared" si="18"/>
        <v>0</v>
      </c>
      <c r="E37" s="6">
        <f t="shared" si="19"/>
        <v>0</v>
      </c>
      <c r="F37" s="6">
        <f t="shared" si="20"/>
        <v>0</v>
      </c>
      <c r="G37" s="6">
        <f t="shared" si="21"/>
        <v>0</v>
      </c>
      <c r="H37" s="6">
        <f t="shared" si="22"/>
        <v>0</v>
      </c>
      <c r="I37" s="8">
        <f t="shared" si="14"/>
        <v>0</v>
      </c>
      <c r="J37" s="8">
        <f t="shared" si="15"/>
        <v>0</v>
      </c>
      <c r="K37" s="8">
        <f t="shared" si="16"/>
        <v>0</v>
      </c>
      <c r="L37" s="8">
        <f t="shared" si="17"/>
        <v>0</v>
      </c>
      <c r="M37" s="7"/>
      <c r="N37" s="7"/>
      <c r="O37" s="7"/>
      <c r="P37" s="7"/>
      <c r="Q37" s="6"/>
      <c r="R37" s="6"/>
      <c r="S37" s="6"/>
      <c r="T37" s="7"/>
      <c r="U37" s="7"/>
      <c r="V37" s="7"/>
      <c r="W37" s="6"/>
      <c r="X37" s="6"/>
      <c r="Y37" s="6"/>
      <c r="Z37">
        <v>0.40317336795650199</v>
      </c>
      <c r="AA37" t="e">
        <f t="shared" si="23"/>
        <v>#DIV/0!</v>
      </c>
      <c r="AB37">
        <f t="shared" si="24"/>
        <v>0</v>
      </c>
      <c r="AC37" t="e">
        <f t="shared" si="25"/>
        <v>#DIV/0!</v>
      </c>
      <c r="AD37" t="e">
        <f t="shared" si="26"/>
        <v>#DIV/0!</v>
      </c>
    </row>
    <row r="38" spans="1:30">
      <c r="A38" t="s">
        <v>19</v>
      </c>
      <c r="B38" t="s">
        <v>11</v>
      </c>
      <c r="C38">
        <v>11</v>
      </c>
      <c r="D38" s="6">
        <f t="shared" si="18"/>
        <v>0</v>
      </c>
      <c r="E38" s="6">
        <f t="shared" si="19"/>
        <v>0</v>
      </c>
      <c r="F38" s="6">
        <f t="shared" si="20"/>
        <v>0</v>
      </c>
      <c r="G38" s="6">
        <f t="shared" si="21"/>
        <v>0</v>
      </c>
      <c r="H38" s="6">
        <f t="shared" si="22"/>
        <v>0</v>
      </c>
      <c r="I38" s="8">
        <f t="shared" si="14"/>
        <v>0</v>
      </c>
      <c r="J38" s="8">
        <f t="shared" si="15"/>
        <v>0</v>
      </c>
      <c r="K38" s="8">
        <f t="shared" si="16"/>
        <v>0</v>
      </c>
      <c r="L38" s="8">
        <f t="shared" si="17"/>
        <v>0</v>
      </c>
      <c r="M38" s="7"/>
      <c r="N38" s="7"/>
      <c r="O38" s="7"/>
      <c r="P38" s="7"/>
      <c r="Q38" s="6"/>
      <c r="R38" s="6"/>
      <c r="S38" s="6"/>
      <c r="T38" s="7"/>
      <c r="U38" s="7"/>
      <c r="V38" s="7"/>
      <c r="W38" s="6"/>
      <c r="X38" s="6"/>
      <c r="Y38" s="6"/>
      <c r="Z38">
        <v>0.40317336795650199</v>
      </c>
      <c r="AA38" t="e">
        <f t="shared" si="23"/>
        <v>#DIV/0!</v>
      </c>
      <c r="AB38">
        <f t="shared" si="24"/>
        <v>0</v>
      </c>
      <c r="AC38" t="e">
        <f t="shared" si="25"/>
        <v>#DIV/0!</v>
      </c>
      <c r="AD38" t="e">
        <f t="shared" si="26"/>
        <v>#DIV/0!</v>
      </c>
    </row>
    <row r="39" spans="1:30">
      <c r="A39" t="s">
        <v>19</v>
      </c>
      <c r="B39" t="s">
        <v>11</v>
      </c>
      <c r="C39">
        <v>12</v>
      </c>
      <c r="D39" s="6">
        <f t="shared" si="18"/>
        <v>0</v>
      </c>
      <c r="E39" s="6">
        <f t="shared" si="19"/>
        <v>0</v>
      </c>
      <c r="F39" s="6">
        <f t="shared" si="20"/>
        <v>0</v>
      </c>
      <c r="G39" s="6">
        <f t="shared" si="21"/>
        <v>0</v>
      </c>
      <c r="H39" s="6">
        <f t="shared" si="22"/>
        <v>0</v>
      </c>
      <c r="I39" s="8">
        <f t="shared" si="14"/>
        <v>0</v>
      </c>
      <c r="J39" s="8">
        <f t="shared" si="15"/>
        <v>0</v>
      </c>
      <c r="K39" s="8">
        <f t="shared" si="16"/>
        <v>0</v>
      </c>
      <c r="L39" s="8">
        <f t="shared" si="17"/>
        <v>0</v>
      </c>
      <c r="M39" s="7"/>
      <c r="N39" s="7"/>
      <c r="O39" s="7"/>
      <c r="P39" s="7"/>
      <c r="Q39" s="6"/>
      <c r="R39" s="6"/>
      <c r="S39" s="6"/>
      <c r="T39" s="7"/>
      <c r="U39" s="7"/>
      <c r="V39" s="7"/>
      <c r="W39" s="6"/>
      <c r="X39" s="6"/>
      <c r="Y39" s="6"/>
      <c r="Z39">
        <v>0.40317336795650199</v>
      </c>
      <c r="AA39" t="e">
        <f t="shared" si="23"/>
        <v>#DIV/0!</v>
      </c>
      <c r="AB39">
        <f t="shared" si="24"/>
        <v>0</v>
      </c>
      <c r="AC39" t="e">
        <f t="shared" si="25"/>
        <v>#DIV/0!</v>
      </c>
      <c r="AD39" t="e">
        <f t="shared" si="26"/>
        <v>#DIV/0!</v>
      </c>
    </row>
    <row r="40" spans="1:30">
      <c r="D40" s="6">
        <f t="shared" si="18"/>
        <v>0</v>
      </c>
      <c r="E40" s="6">
        <f t="shared" si="19"/>
        <v>0</v>
      </c>
      <c r="F40" s="6">
        <f t="shared" si="20"/>
        <v>0</v>
      </c>
      <c r="G40" s="6">
        <f t="shared" si="21"/>
        <v>0</v>
      </c>
      <c r="H40" s="6">
        <f t="shared" si="22"/>
        <v>0</v>
      </c>
      <c r="I40" s="8">
        <f t="shared" si="14"/>
        <v>0</v>
      </c>
      <c r="J40" s="8">
        <f t="shared" si="15"/>
        <v>0</v>
      </c>
      <c r="K40" s="8">
        <f t="shared" si="16"/>
        <v>0</v>
      </c>
      <c r="L40" s="8">
        <f t="shared" si="17"/>
        <v>0</v>
      </c>
      <c r="M40" s="7"/>
      <c r="N40" s="7"/>
      <c r="O40" s="7"/>
      <c r="P40" s="7"/>
      <c r="Q40" s="6"/>
      <c r="R40" s="6"/>
      <c r="S40" s="6"/>
      <c r="T40" s="7"/>
      <c r="U40" s="7"/>
      <c r="V40" s="7"/>
      <c r="W40" s="6"/>
      <c r="X40" s="6"/>
      <c r="Y40" s="6"/>
      <c r="Z40">
        <v>0.40317336795650199</v>
      </c>
      <c r="AA40" t="e">
        <f t="shared" si="23"/>
        <v>#DIV/0!</v>
      </c>
      <c r="AB40">
        <f t="shared" si="24"/>
        <v>0</v>
      </c>
      <c r="AC40" t="e">
        <f t="shared" si="25"/>
        <v>#DIV/0!</v>
      </c>
      <c r="AD40" t="e">
        <f t="shared" si="26"/>
        <v>#DIV/0!</v>
      </c>
    </row>
    <row r="41" spans="1:30">
      <c r="A41" s="10" t="s">
        <v>22</v>
      </c>
      <c r="B41" s="10" t="s">
        <v>11</v>
      </c>
      <c r="C41" s="10">
        <v>1</v>
      </c>
      <c r="D41" s="10">
        <f t="shared" si="18"/>
        <v>10.482507566869051</v>
      </c>
      <c r="E41" s="10">
        <f t="shared" si="19"/>
        <v>238.1339401820548</v>
      </c>
      <c r="F41" s="10">
        <f t="shared" si="20"/>
        <v>289.66189856957112</v>
      </c>
      <c r="G41" s="10">
        <f t="shared" si="21"/>
        <v>352.24317295188587</v>
      </c>
      <c r="H41" s="10">
        <f t="shared" si="22"/>
        <v>259.10273081924595</v>
      </c>
      <c r="I41" s="10">
        <v>61.19057940924467</v>
      </c>
      <c r="J41">
        <v>38.75884988554872</v>
      </c>
      <c r="K41">
        <v>58.409189436097186</v>
      </c>
      <c r="L41">
        <v>39.174252284135683</v>
      </c>
      <c r="M41" s="7">
        <v>10129</v>
      </c>
      <c r="N41" s="7">
        <v>7962</v>
      </c>
      <c r="O41" s="7">
        <v>8664</v>
      </c>
      <c r="P41" s="7">
        <v>26</v>
      </c>
      <c r="Q41" s="6">
        <v>10004</v>
      </c>
      <c r="R41" s="6">
        <v>8410</v>
      </c>
      <c r="S41" s="6">
        <v>8222</v>
      </c>
      <c r="T41" s="7"/>
      <c r="U41" s="7"/>
      <c r="V41" s="7"/>
      <c r="W41" s="6"/>
      <c r="X41" s="6"/>
      <c r="Y41" s="6"/>
      <c r="Z41">
        <v>0.40317336795650199</v>
      </c>
      <c r="AA41">
        <f t="shared" si="23"/>
        <v>1.4791808873720138</v>
      </c>
      <c r="AB41">
        <f t="shared" si="24"/>
        <v>10.482507566869051</v>
      </c>
      <c r="AC41">
        <f t="shared" si="25"/>
        <v>0.25695866520523747</v>
      </c>
      <c r="AD41">
        <f t="shared" si="26"/>
        <v>0.2452787258777267</v>
      </c>
    </row>
    <row r="42" spans="1:30">
      <c r="A42" s="10" t="s">
        <v>22</v>
      </c>
      <c r="B42" s="10" t="s">
        <v>11</v>
      </c>
      <c r="C42" s="10">
        <v>2</v>
      </c>
      <c r="D42" s="10">
        <f t="shared" si="18"/>
        <v>137.88529184112369</v>
      </c>
      <c r="E42" s="10">
        <f t="shared" si="19"/>
        <v>105.16905071521465</v>
      </c>
      <c r="F42" s="10">
        <f t="shared" si="20"/>
        <v>75.747724317295251</v>
      </c>
      <c r="G42" s="10">
        <f t="shared" si="21"/>
        <v>263.0039011703513</v>
      </c>
      <c r="H42" s="10">
        <f t="shared" si="22"/>
        <v>248.69960988296509</v>
      </c>
      <c r="I42" s="10">
        <v>45.856812609230289</v>
      </c>
      <c r="J42">
        <v>36.663776918762302</v>
      </c>
      <c r="K42">
        <v>40.7455570092255</v>
      </c>
      <c r="L42">
        <v>44.66478833502422</v>
      </c>
      <c r="M42" s="7">
        <v>8609</v>
      </c>
      <c r="N42" s="7">
        <v>6991</v>
      </c>
      <c r="O42" s="7">
        <v>7962</v>
      </c>
      <c r="P42" s="7">
        <v>342</v>
      </c>
      <c r="Q42" s="6">
        <v>7901</v>
      </c>
      <c r="R42" s="6">
        <v>6371</v>
      </c>
      <c r="S42" s="6">
        <v>7435</v>
      </c>
      <c r="T42" s="7"/>
      <c r="U42" s="7"/>
      <c r="V42" s="7"/>
      <c r="W42" s="6"/>
      <c r="X42" s="6"/>
      <c r="Y42" s="6"/>
      <c r="Z42">
        <v>0.40317336795650199</v>
      </c>
      <c r="AA42">
        <f t="shared" si="23"/>
        <v>2.5007727975270475</v>
      </c>
      <c r="AB42">
        <f t="shared" si="24"/>
        <v>137.88529184112369</v>
      </c>
      <c r="AC42">
        <f t="shared" si="25"/>
        <v>0.43602953813289724</v>
      </c>
      <c r="AD42">
        <f t="shared" si="26"/>
        <v>0.38742916031028601</v>
      </c>
    </row>
    <row r="43" spans="1:30">
      <c r="A43" s="10" t="s">
        <v>22</v>
      </c>
      <c r="B43" s="10" t="s">
        <v>11</v>
      </c>
      <c r="C43" s="10">
        <v>3</v>
      </c>
      <c r="D43" s="10">
        <f t="shared" si="18"/>
        <v>201.18351061029449</v>
      </c>
      <c r="E43" s="10">
        <f t="shared" si="19"/>
        <v>157.3472041612485</v>
      </c>
      <c r="F43" s="10">
        <f t="shared" si="20"/>
        <v>134.10273081924586</v>
      </c>
      <c r="G43" s="10">
        <f t="shared" si="21"/>
        <v>430.4291287386219</v>
      </c>
      <c r="H43" s="10">
        <f t="shared" si="22"/>
        <v>385.4031209362812</v>
      </c>
      <c r="I43" s="10">
        <v>71.449212556957463</v>
      </c>
      <c r="J43">
        <v>55.085970247401484</v>
      </c>
      <c r="K43">
        <v>69.119346930100164</v>
      </c>
      <c r="L43">
        <v>60.233347795109495</v>
      </c>
      <c r="M43" s="7">
        <v>13913</v>
      </c>
      <c r="N43" s="7">
        <v>11265</v>
      </c>
      <c r="O43" s="7">
        <v>12945</v>
      </c>
      <c r="P43" s="7">
        <v>499</v>
      </c>
      <c r="Q43" s="6">
        <v>13309</v>
      </c>
      <c r="R43" s="6">
        <v>10938</v>
      </c>
      <c r="S43" s="6">
        <v>12484</v>
      </c>
      <c r="T43" s="7"/>
      <c r="U43" s="7"/>
      <c r="V43" s="7"/>
      <c r="W43" s="6"/>
      <c r="X43" s="6"/>
      <c r="Y43" s="6"/>
      <c r="Z43">
        <v>0.40317336795650199</v>
      </c>
      <c r="AA43">
        <f t="shared" si="23"/>
        <v>2.7355371900826446</v>
      </c>
      <c r="AB43">
        <f t="shared" si="24"/>
        <v>201.18351061029449</v>
      </c>
      <c r="AC43">
        <f t="shared" si="25"/>
        <v>0.45408631782066317</v>
      </c>
      <c r="AD43">
        <f t="shared" si="26"/>
        <v>0.43927915528303291</v>
      </c>
    </row>
    <row r="44" spans="1:30">
      <c r="A44" s="10" t="s">
        <v>22</v>
      </c>
      <c r="B44" s="10" t="s">
        <v>11</v>
      </c>
      <c r="C44" s="10">
        <v>4</v>
      </c>
      <c r="D44" s="10">
        <f t="shared" si="18"/>
        <v>292.30069176846393</v>
      </c>
      <c r="E44" s="10">
        <f t="shared" si="19"/>
        <v>163.03641092327712</v>
      </c>
      <c r="F44" s="10">
        <f t="shared" si="20"/>
        <v>199.28478543563085</v>
      </c>
      <c r="G44" s="10">
        <f t="shared" si="21"/>
        <v>476.75552665799779</v>
      </c>
      <c r="H44" s="10">
        <f t="shared" si="22"/>
        <v>502.60078023407067</v>
      </c>
      <c r="I44" s="10">
        <v>83.441699194424544</v>
      </c>
      <c r="J44">
        <v>73.833261105369587</v>
      </c>
      <c r="K44">
        <v>75.567114595123883</v>
      </c>
      <c r="L44">
        <v>75.133651222685302</v>
      </c>
      <c r="M44" s="7">
        <v>10941</v>
      </c>
      <c r="N44" s="7">
        <v>8008</v>
      </c>
      <c r="O44" s="7">
        <v>9938</v>
      </c>
      <c r="P44" s="7">
        <v>725</v>
      </c>
      <c r="Q44" s="6">
        <v>10828</v>
      </c>
      <c r="R44" s="6">
        <v>7736</v>
      </c>
      <c r="S44" s="6">
        <v>9602</v>
      </c>
      <c r="T44" s="7"/>
      <c r="U44" s="7"/>
      <c r="V44" s="7"/>
      <c r="W44" s="6"/>
      <c r="X44" s="6"/>
      <c r="Y44" s="6"/>
      <c r="Z44">
        <v>0.40317336795650199</v>
      </c>
      <c r="AA44">
        <f t="shared" si="23"/>
        <v>2.9242273180458622</v>
      </c>
      <c r="AB44">
        <f t="shared" si="24"/>
        <v>292.30069176846393</v>
      </c>
      <c r="AC44">
        <f t="shared" si="25"/>
        <v>0.51179793962522369</v>
      </c>
      <c r="AD44">
        <f t="shared" si="26"/>
        <v>0.46349839380777841</v>
      </c>
    </row>
    <row r="45" spans="1:30">
      <c r="A45" t="s">
        <v>22</v>
      </c>
      <c r="B45" t="s">
        <v>11</v>
      </c>
      <c r="C45">
        <v>5</v>
      </c>
      <c r="D45" s="6">
        <f t="shared" si="18"/>
        <v>0</v>
      </c>
      <c r="E45" s="6">
        <f t="shared" si="19"/>
        <v>0</v>
      </c>
      <c r="F45" s="6">
        <f t="shared" si="20"/>
        <v>0</v>
      </c>
      <c r="G45" s="6">
        <f t="shared" si="21"/>
        <v>0</v>
      </c>
      <c r="H45" s="6">
        <f t="shared" si="22"/>
        <v>0</v>
      </c>
      <c r="I45" s="8">
        <f t="shared" ref="I45:I53" si="27">(T45-U45)*Z45*Z45/9</f>
        <v>0</v>
      </c>
      <c r="J45" s="8">
        <f t="shared" ref="J45:J53" si="28">(W45-X45)*Z45*Z45/9</f>
        <v>0</v>
      </c>
      <c r="K45" s="8">
        <f t="shared" ref="K45:K53" si="29">(T45-V45)*Z45*Z45/9</f>
        <v>0</v>
      </c>
      <c r="L45" s="8">
        <f t="shared" ref="L45:L53" si="30">(W45-Y45)*Z45*Z45/9</f>
        <v>0</v>
      </c>
      <c r="M45" s="7"/>
      <c r="N45" s="7"/>
      <c r="O45" s="7"/>
      <c r="P45" s="7"/>
      <c r="Q45" s="6"/>
      <c r="R45" s="6"/>
      <c r="S45" s="6"/>
      <c r="T45" s="7"/>
      <c r="U45" s="7"/>
      <c r="V45" s="7"/>
      <c r="W45" s="6"/>
      <c r="X45" s="6"/>
      <c r="Y45" s="6"/>
      <c r="Z45">
        <v>0.40317336795650199</v>
      </c>
      <c r="AA45" t="e">
        <f t="shared" si="23"/>
        <v>#DIV/0!</v>
      </c>
      <c r="AB45">
        <f t="shared" si="24"/>
        <v>0</v>
      </c>
      <c r="AC45" t="e">
        <f t="shared" si="25"/>
        <v>#DIV/0!</v>
      </c>
      <c r="AD45" t="e">
        <f t="shared" si="26"/>
        <v>#DIV/0!</v>
      </c>
    </row>
    <row r="46" spans="1:30">
      <c r="A46" t="s">
        <v>22</v>
      </c>
      <c r="B46" t="s">
        <v>11</v>
      </c>
      <c r="C46">
        <v>6</v>
      </c>
      <c r="D46" s="6">
        <f t="shared" si="18"/>
        <v>0</v>
      </c>
      <c r="E46" s="6">
        <f t="shared" si="19"/>
        <v>0</v>
      </c>
      <c r="F46" s="6">
        <f t="shared" si="20"/>
        <v>0</v>
      </c>
      <c r="G46" s="6">
        <f t="shared" si="21"/>
        <v>0</v>
      </c>
      <c r="H46" s="6">
        <f t="shared" si="22"/>
        <v>0</v>
      </c>
      <c r="I46" s="8">
        <f t="shared" si="27"/>
        <v>0</v>
      </c>
      <c r="J46" s="8">
        <f t="shared" si="28"/>
        <v>0</v>
      </c>
      <c r="K46" s="8">
        <f t="shared" si="29"/>
        <v>0</v>
      </c>
      <c r="L46" s="8">
        <f t="shared" si="30"/>
        <v>0</v>
      </c>
      <c r="M46" s="7"/>
      <c r="N46" s="7"/>
      <c r="O46" s="7"/>
      <c r="P46" s="7"/>
      <c r="Q46" s="6"/>
      <c r="R46" s="6"/>
      <c r="S46" s="6"/>
      <c r="T46" s="7"/>
      <c r="U46" s="7"/>
      <c r="V46" s="7"/>
      <c r="W46" s="6"/>
      <c r="X46" s="6"/>
      <c r="Y46" s="6"/>
      <c r="Z46">
        <v>0.40317336795650199</v>
      </c>
      <c r="AA46" t="e">
        <f t="shared" si="23"/>
        <v>#DIV/0!</v>
      </c>
      <c r="AB46">
        <f t="shared" si="24"/>
        <v>0</v>
      </c>
      <c r="AC46" t="e">
        <f t="shared" si="25"/>
        <v>#DIV/0!</v>
      </c>
      <c r="AD46" t="e">
        <f t="shared" si="26"/>
        <v>#DIV/0!</v>
      </c>
    </row>
    <row r="47" spans="1:30">
      <c r="A47" t="s">
        <v>22</v>
      </c>
      <c r="B47" t="s">
        <v>11</v>
      </c>
      <c r="C47">
        <v>7</v>
      </c>
      <c r="D47" s="6">
        <f t="shared" si="18"/>
        <v>0</v>
      </c>
      <c r="E47" s="6">
        <f t="shared" si="19"/>
        <v>0</v>
      </c>
      <c r="F47" s="6">
        <f t="shared" si="20"/>
        <v>0</v>
      </c>
      <c r="G47" s="6">
        <f t="shared" si="21"/>
        <v>0</v>
      </c>
      <c r="H47" s="6">
        <f t="shared" si="22"/>
        <v>0</v>
      </c>
      <c r="I47" s="8">
        <f t="shared" si="27"/>
        <v>0</v>
      </c>
      <c r="J47" s="8">
        <f t="shared" si="28"/>
        <v>0</v>
      </c>
      <c r="K47" s="8">
        <f t="shared" si="29"/>
        <v>0</v>
      </c>
      <c r="L47" s="8">
        <f t="shared" si="30"/>
        <v>0</v>
      </c>
      <c r="M47" s="7"/>
      <c r="N47" s="7"/>
      <c r="O47" s="7"/>
      <c r="P47" s="7"/>
      <c r="Q47" s="6"/>
      <c r="R47" s="6"/>
      <c r="S47" s="6"/>
      <c r="T47" s="7"/>
      <c r="U47" s="7"/>
      <c r="V47" s="7"/>
      <c r="W47" s="6"/>
      <c r="X47" s="6"/>
      <c r="Y47" s="6"/>
      <c r="Z47">
        <v>0.40317336795650199</v>
      </c>
      <c r="AA47" t="e">
        <f t="shared" si="23"/>
        <v>#DIV/0!</v>
      </c>
      <c r="AB47">
        <f t="shared" si="24"/>
        <v>0</v>
      </c>
      <c r="AC47" t="e">
        <f t="shared" si="25"/>
        <v>#DIV/0!</v>
      </c>
      <c r="AD47" t="e">
        <f t="shared" si="26"/>
        <v>#DIV/0!</v>
      </c>
    </row>
    <row r="48" spans="1:30">
      <c r="A48" t="s">
        <v>22</v>
      </c>
      <c r="B48" t="s">
        <v>11</v>
      </c>
      <c r="C48">
        <v>8</v>
      </c>
      <c r="D48" s="6">
        <f t="shared" si="18"/>
        <v>0</v>
      </c>
      <c r="E48" s="6">
        <f t="shared" si="19"/>
        <v>0</v>
      </c>
      <c r="F48" s="6">
        <f t="shared" si="20"/>
        <v>0</v>
      </c>
      <c r="G48" s="6">
        <f t="shared" si="21"/>
        <v>0</v>
      </c>
      <c r="H48" s="6">
        <f t="shared" si="22"/>
        <v>0</v>
      </c>
      <c r="I48" s="8">
        <f t="shared" si="27"/>
        <v>0</v>
      </c>
      <c r="J48" s="8">
        <f t="shared" si="28"/>
        <v>0</v>
      </c>
      <c r="K48" s="8">
        <f t="shared" si="29"/>
        <v>0</v>
      </c>
      <c r="L48" s="8">
        <f t="shared" si="30"/>
        <v>0</v>
      </c>
      <c r="M48" s="7"/>
      <c r="N48" s="7"/>
      <c r="O48" s="7"/>
      <c r="P48" s="7"/>
      <c r="Q48" s="6"/>
      <c r="R48" s="6"/>
      <c r="S48" s="6"/>
      <c r="T48" s="7"/>
      <c r="U48" s="7"/>
      <c r="V48" s="7"/>
      <c r="W48" s="6"/>
      <c r="X48" s="6"/>
      <c r="Y48" s="6"/>
      <c r="Z48">
        <v>0.40317336795650199</v>
      </c>
      <c r="AA48" t="e">
        <f t="shared" si="23"/>
        <v>#DIV/0!</v>
      </c>
      <c r="AB48">
        <f t="shared" si="24"/>
        <v>0</v>
      </c>
      <c r="AC48" t="e">
        <f t="shared" si="25"/>
        <v>#DIV/0!</v>
      </c>
      <c r="AD48" t="e">
        <f t="shared" si="26"/>
        <v>#DIV/0!</v>
      </c>
    </row>
    <row r="49" spans="1:30">
      <c r="A49" t="s">
        <v>22</v>
      </c>
      <c r="B49" t="s">
        <v>11</v>
      </c>
      <c r="C49">
        <v>9</v>
      </c>
      <c r="D49" s="6">
        <f t="shared" si="18"/>
        <v>0</v>
      </c>
      <c r="E49" s="6">
        <f t="shared" si="19"/>
        <v>0</v>
      </c>
      <c r="F49" s="6">
        <f t="shared" si="20"/>
        <v>0</v>
      </c>
      <c r="G49" s="6">
        <f t="shared" si="21"/>
        <v>0</v>
      </c>
      <c r="H49" s="6">
        <f t="shared" si="22"/>
        <v>0</v>
      </c>
      <c r="I49" s="8">
        <f t="shared" si="27"/>
        <v>0</v>
      </c>
      <c r="J49" s="8">
        <f t="shared" si="28"/>
        <v>0</v>
      </c>
      <c r="K49" s="8">
        <f t="shared" si="29"/>
        <v>0</v>
      </c>
      <c r="L49" s="8">
        <f t="shared" si="30"/>
        <v>0</v>
      </c>
      <c r="M49" s="7"/>
      <c r="N49" s="7"/>
      <c r="O49" s="7"/>
      <c r="P49" s="7"/>
      <c r="Q49" s="6"/>
      <c r="R49" s="6"/>
      <c r="S49" s="6"/>
      <c r="T49" s="7"/>
      <c r="U49" s="7"/>
      <c r="V49" s="7"/>
      <c r="W49" s="6"/>
      <c r="X49" s="6"/>
      <c r="Y49" s="6"/>
      <c r="Z49">
        <v>0.40317336795650199</v>
      </c>
      <c r="AA49" t="e">
        <f t="shared" si="23"/>
        <v>#DIV/0!</v>
      </c>
      <c r="AB49">
        <f t="shared" si="24"/>
        <v>0</v>
      </c>
      <c r="AC49" t="e">
        <f t="shared" si="25"/>
        <v>#DIV/0!</v>
      </c>
      <c r="AD49" t="e">
        <f t="shared" si="26"/>
        <v>#DIV/0!</v>
      </c>
    </row>
    <row r="50" spans="1:30">
      <c r="A50" t="s">
        <v>22</v>
      </c>
      <c r="B50" t="s">
        <v>11</v>
      </c>
      <c r="C50">
        <v>10</v>
      </c>
      <c r="D50" s="6">
        <f t="shared" si="18"/>
        <v>0</v>
      </c>
      <c r="E50" s="6">
        <f t="shared" si="19"/>
        <v>0</v>
      </c>
      <c r="F50" s="6">
        <f t="shared" si="20"/>
        <v>0</v>
      </c>
      <c r="G50" s="6">
        <f t="shared" si="21"/>
        <v>0</v>
      </c>
      <c r="H50" s="6">
        <f t="shared" si="22"/>
        <v>0</v>
      </c>
      <c r="I50" s="8">
        <f t="shared" si="27"/>
        <v>0</v>
      </c>
      <c r="J50" s="8">
        <f t="shared" si="28"/>
        <v>0</v>
      </c>
      <c r="K50" s="8">
        <f t="shared" si="29"/>
        <v>0</v>
      </c>
      <c r="L50" s="8">
        <f t="shared" si="30"/>
        <v>0</v>
      </c>
      <c r="M50" s="7"/>
      <c r="N50" s="7"/>
      <c r="O50" s="7"/>
      <c r="P50" s="7"/>
      <c r="Q50" s="6"/>
      <c r="R50" s="6"/>
      <c r="S50" s="6"/>
      <c r="T50" s="7"/>
      <c r="U50" s="7"/>
      <c r="V50" s="7"/>
      <c r="W50" s="6"/>
      <c r="X50" s="6"/>
      <c r="Y50" s="6"/>
      <c r="Z50">
        <v>0.40317336795650199</v>
      </c>
      <c r="AA50" t="e">
        <f t="shared" si="23"/>
        <v>#DIV/0!</v>
      </c>
      <c r="AB50">
        <f t="shared" si="24"/>
        <v>0</v>
      </c>
      <c r="AC50" t="e">
        <f t="shared" si="25"/>
        <v>#DIV/0!</v>
      </c>
      <c r="AD50" t="e">
        <f t="shared" si="26"/>
        <v>#DIV/0!</v>
      </c>
    </row>
    <row r="51" spans="1:30">
      <c r="A51" t="s">
        <v>22</v>
      </c>
      <c r="B51" t="s">
        <v>11</v>
      </c>
      <c r="C51">
        <v>11</v>
      </c>
      <c r="D51" s="6">
        <f t="shared" si="18"/>
        <v>0</v>
      </c>
      <c r="E51" s="6">
        <f t="shared" si="19"/>
        <v>0</v>
      </c>
      <c r="F51" s="6">
        <f t="shared" si="20"/>
        <v>0</v>
      </c>
      <c r="G51" s="6">
        <f t="shared" si="21"/>
        <v>0</v>
      </c>
      <c r="H51" s="6">
        <f t="shared" si="22"/>
        <v>0</v>
      </c>
      <c r="I51" s="8">
        <f t="shared" si="27"/>
        <v>0</v>
      </c>
      <c r="J51" s="8">
        <f t="shared" si="28"/>
        <v>0</v>
      </c>
      <c r="K51" s="8">
        <f t="shared" si="29"/>
        <v>0</v>
      </c>
      <c r="L51" s="8">
        <f t="shared" si="30"/>
        <v>0</v>
      </c>
      <c r="M51" s="7"/>
      <c r="N51" s="7"/>
      <c r="O51" s="7"/>
      <c r="P51" s="7"/>
      <c r="Q51" s="6"/>
      <c r="R51" s="6"/>
      <c r="S51" s="6"/>
      <c r="T51" s="7"/>
      <c r="U51" s="7"/>
      <c r="V51" s="7"/>
      <c r="W51" s="6"/>
      <c r="X51" s="6"/>
      <c r="Y51" s="6"/>
      <c r="Z51">
        <v>0.40317336795650199</v>
      </c>
      <c r="AA51" t="e">
        <f t="shared" si="23"/>
        <v>#DIV/0!</v>
      </c>
      <c r="AB51">
        <f t="shared" si="24"/>
        <v>0</v>
      </c>
      <c r="AC51" t="e">
        <f t="shared" si="25"/>
        <v>#DIV/0!</v>
      </c>
      <c r="AD51" t="e">
        <f t="shared" si="26"/>
        <v>#DIV/0!</v>
      </c>
    </row>
    <row r="52" spans="1:30">
      <c r="A52" t="s">
        <v>22</v>
      </c>
      <c r="B52" t="s">
        <v>11</v>
      </c>
      <c r="C52">
        <v>12</v>
      </c>
      <c r="D52" s="6">
        <f t="shared" si="18"/>
        <v>0</v>
      </c>
      <c r="E52" s="6">
        <f t="shared" si="19"/>
        <v>0</v>
      </c>
      <c r="F52" s="6">
        <f t="shared" si="20"/>
        <v>0</v>
      </c>
      <c r="G52" s="6">
        <f t="shared" si="21"/>
        <v>0</v>
      </c>
      <c r="H52" s="6">
        <f t="shared" si="22"/>
        <v>0</v>
      </c>
      <c r="I52" s="8">
        <f t="shared" si="27"/>
        <v>0</v>
      </c>
      <c r="J52" s="8">
        <f t="shared" si="28"/>
        <v>0</v>
      </c>
      <c r="K52" s="8">
        <f t="shared" si="29"/>
        <v>0</v>
      </c>
      <c r="L52" s="8">
        <f t="shared" si="30"/>
        <v>0</v>
      </c>
      <c r="M52" s="7"/>
      <c r="N52" s="7"/>
      <c r="O52" s="7"/>
      <c r="P52" s="7"/>
      <c r="Q52" s="6"/>
      <c r="R52" s="6"/>
      <c r="S52" s="6"/>
      <c r="T52" s="7"/>
      <c r="U52" s="7"/>
      <c r="V52" s="7"/>
      <c r="W52" s="6"/>
      <c r="X52" s="6"/>
      <c r="Y52" s="6"/>
      <c r="Z52">
        <v>0.40317336795650199</v>
      </c>
      <c r="AA52" t="e">
        <f t="shared" si="23"/>
        <v>#DIV/0!</v>
      </c>
      <c r="AB52">
        <f t="shared" si="24"/>
        <v>0</v>
      </c>
      <c r="AC52" t="e">
        <f t="shared" si="25"/>
        <v>#DIV/0!</v>
      </c>
      <c r="AD52" t="e">
        <f t="shared" si="26"/>
        <v>#DIV/0!</v>
      </c>
    </row>
    <row r="53" spans="1:30">
      <c r="D53" s="6">
        <f t="shared" si="18"/>
        <v>0</v>
      </c>
      <c r="E53" s="6">
        <f t="shared" si="19"/>
        <v>0</v>
      </c>
      <c r="F53" s="6">
        <f t="shared" si="20"/>
        <v>0</v>
      </c>
      <c r="G53" s="6">
        <f t="shared" si="21"/>
        <v>0</v>
      </c>
      <c r="H53" s="6">
        <f t="shared" si="22"/>
        <v>0</v>
      </c>
      <c r="I53" s="8">
        <f t="shared" si="27"/>
        <v>0</v>
      </c>
      <c r="J53" s="8">
        <f t="shared" si="28"/>
        <v>0</v>
      </c>
      <c r="K53" s="8">
        <f t="shared" si="29"/>
        <v>0</v>
      </c>
      <c r="L53" s="8">
        <f t="shared" si="30"/>
        <v>0</v>
      </c>
      <c r="M53" s="7"/>
      <c r="N53" s="7"/>
      <c r="O53" s="7"/>
      <c r="P53" s="7"/>
      <c r="Q53" s="6"/>
      <c r="R53" s="6"/>
      <c r="S53" s="6"/>
      <c r="T53" s="7"/>
      <c r="U53" s="7"/>
      <c r="V53" s="7"/>
      <c r="W53" s="6"/>
      <c r="X53" s="6"/>
      <c r="Y53" s="6"/>
      <c r="Z53">
        <v>0.40317336795650199</v>
      </c>
      <c r="AA53" t="e">
        <f t="shared" si="23"/>
        <v>#DIV/0!</v>
      </c>
      <c r="AB53">
        <f t="shared" si="24"/>
        <v>0</v>
      </c>
      <c r="AC53" t="e">
        <f t="shared" si="25"/>
        <v>#DIV/0!</v>
      </c>
      <c r="AD53" t="e">
        <f t="shared" si="26"/>
        <v>#DIV/0!</v>
      </c>
    </row>
    <row r="54" spans="1:30">
      <c r="A54" s="10" t="s">
        <v>17</v>
      </c>
      <c r="B54" s="10" t="s">
        <v>11</v>
      </c>
      <c r="C54" s="10">
        <v>1</v>
      </c>
      <c r="D54" s="10">
        <f t="shared" si="18"/>
        <v>108.05046261234253</v>
      </c>
      <c r="E54" s="10">
        <f t="shared" ref="E54:E85" si="31">(M54-O54)*Z54*Z54</f>
        <v>109.23276983094938</v>
      </c>
      <c r="F54" s="10">
        <f t="shared" ref="F54:F85" si="32">(Q54-S54)*Z54*Z54</f>
        <v>70.058517555266633</v>
      </c>
      <c r="G54" s="10">
        <f t="shared" ref="G54:G85" si="33">(M54-N54)*Z54*Z54</f>
        <v>220.57867360208081</v>
      </c>
      <c r="H54" s="10">
        <f t="shared" ref="H54:H85" si="34">(Q54-R54)*Z54*Z54</f>
        <v>150.52015604681418</v>
      </c>
      <c r="I54" s="10">
        <v>32.274960272821794</v>
      </c>
      <c r="J54">
        <v>23.136107503908622</v>
      </c>
      <c r="K54">
        <v>35.507874592259448</v>
      </c>
      <c r="L54">
        <v>24.328131778114692</v>
      </c>
      <c r="M54" s="7">
        <v>6041</v>
      </c>
      <c r="N54" s="7">
        <v>4684</v>
      </c>
      <c r="O54" s="7">
        <v>5369</v>
      </c>
      <c r="P54" s="7">
        <v>268</v>
      </c>
      <c r="Q54" s="6">
        <v>6345</v>
      </c>
      <c r="R54" s="6">
        <v>5419</v>
      </c>
      <c r="S54" s="6">
        <v>5914</v>
      </c>
      <c r="T54" s="5"/>
      <c r="U54" s="5"/>
      <c r="V54" s="5"/>
      <c r="W54" s="4"/>
      <c r="X54" s="4"/>
      <c r="Y54" s="4"/>
      <c r="Z54">
        <v>0.40317336795650199</v>
      </c>
      <c r="AA54">
        <f t="shared" si="23"/>
        <v>2.0193452380952381</v>
      </c>
      <c r="AB54">
        <f t="shared" si="24"/>
        <v>108.05046261234253</v>
      </c>
      <c r="AC54">
        <f t="shared" si="25"/>
        <v>0.29546957678333258</v>
      </c>
      <c r="AD54">
        <f t="shared" si="26"/>
        <v>0.32506613763627967</v>
      </c>
    </row>
    <row r="55" spans="1:30">
      <c r="A55" s="10" t="s">
        <v>17</v>
      </c>
      <c r="B55" s="10" t="s">
        <v>11</v>
      </c>
      <c r="C55" s="10">
        <v>2</v>
      </c>
      <c r="D55" s="10">
        <f t="shared" si="18"/>
        <v>132.64403805768916</v>
      </c>
      <c r="E55" s="10">
        <f t="shared" si="31"/>
        <v>174.41482444733435</v>
      </c>
      <c r="F55" s="10">
        <f t="shared" si="32"/>
        <v>118.49804941482454</v>
      </c>
      <c r="G55" s="10">
        <f t="shared" si="33"/>
        <v>538.03641092327746</v>
      </c>
      <c r="H55" s="10">
        <f t="shared" si="34"/>
        <v>340.86475942782863</v>
      </c>
      <c r="I55" s="10">
        <v>83.405577246721322</v>
      </c>
      <c r="J55">
        <v>55.122092195104699</v>
      </c>
      <c r="K55">
        <v>83.983528409972763</v>
      </c>
      <c r="L55">
        <v>51.329287686267222</v>
      </c>
      <c r="M55" s="7">
        <v>14237</v>
      </c>
      <c r="N55" s="7">
        <v>10927</v>
      </c>
      <c r="O55" s="7">
        <v>13164</v>
      </c>
      <c r="P55" s="7">
        <v>329</v>
      </c>
      <c r="Q55" s="6">
        <v>10169</v>
      </c>
      <c r="R55" s="6">
        <v>8072</v>
      </c>
      <c r="S55" s="6">
        <v>9440</v>
      </c>
      <c r="T55" s="5"/>
      <c r="U55" s="5"/>
      <c r="V55" s="5"/>
      <c r="W55" s="4"/>
      <c r="X55" s="4"/>
      <c r="Y55" s="4"/>
      <c r="Z55">
        <v>0.40317336795650199</v>
      </c>
      <c r="AA55">
        <f t="shared" si="23"/>
        <v>3.0848089468779123</v>
      </c>
      <c r="AB55">
        <f t="shared" si="24"/>
        <v>132.64403805768916</v>
      </c>
      <c r="AC55">
        <f t="shared" si="25"/>
        <v>0.47820234037449127</v>
      </c>
      <c r="AD55">
        <f t="shared" si="26"/>
        <v>0.48151599886127866</v>
      </c>
    </row>
    <row r="56" spans="1:30">
      <c r="A56" s="10" t="s">
        <v>17</v>
      </c>
      <c r="B56" s="10" t="s">
        <v>11</v>
      </c>
      <c r="C56" s="10">
        <v>3</v>
      </c>
      <c r="D56" s="10">
        <f t="shared" si="18"/>
        <v>181.02484221246939</v>
      </c>
      <c r="E56" s="10">
        <f t="shared" si="31"/>
        <v>278.12093628088451</v>
      </c>
      <c r="F56" s="10">
        <f t="shared" si="32"/>
        <v>374.1872561768534</v>
      </c>
      <c r="G56" s="10">
        <f t="shared" si="33"/>
        <v>674.90247074122294</v>
      </c>
      <c r="H56" s="10">
        <f t="shared" si="34"/>
        <v>725.45513654096283</v>
      </c>
      <c r="I56" s="10">
        <v>99.443722026948379</v>
      </c>
      <c r="J56">
        <v>105.29547755486908</v>
      </c>
      <c r="K56">
        <v>102.76694121564407</v>
      </c>
      <c r="L56">
        <v>99.786880530128926</v>
      </c>
      <c r="M56" s="7">
        <v>14504</v>
      </c>
      <c r="N56" s="7">
        <v>10352</v>
      </c>
      <c r="O56" s="7">
        <v>12793</v>
      </c>
      <c r="P56" s="7">
        <v>449</v>
      </c>
      <c r="Q56" s="6">
        <v>15955</v>
      </c>
      <c r="R56" s="6">
        <v>11492</v>
      </c>
      <c r="S56" s="6">
        <v>13653</v>
      </c>
      <c r="T56" s="5"/>
      <c r="U56" s="5"/>
      <c r="V56" s="5"/>
      <c r="W56" s="4"/>
      <c r="X56" s="4"/>
      <c r="Y56" s="4"/>
      <c r="Z56">
        <v>0.40317336795650199</v>
      </c>
      <c r="AA56">
        <f t="shared" si="23"/>
        <v>2.4266510812390414</v>
      </c>
      <c r="AB56">
        <f t="shared" si="24"/>
        <v>181.02484221246939</v>
      </c>
      <c r="AC56">
        <f t="shared" si="25"/>
        <v>0.3575556855112717</v>
      </c>
      <c r="AD56">
        <f t="shared" si="26"/>
        <v>0.36950451335981399</v>
      </c>
    </row>
    <row r="57" spans="1:30">
      <c r="A57" s="10" t="s">
        <v>17</v>
      </c>
      <c r="B57" s="10" t="s">
        <v>11</v>
      </c>
      <c r="C57" s="10">
        <v>4</v>
      </c>
      <c r="D57" s="10">
        <f t="shared" si="18"/>
        <v>239.48498056616219</v>
      </c>
      <c r="E57" s="10">
        <f t="shared" si="31"/>
        <v>110.85825747724327</v>
      </c>
      <c r="F57" s="10">
        <f t="shared" si="32"/>
        <v>96.228868660598252</v>
      </c>
      <c r="G57" s="10">
        <f t="shared" si="33"/>
        <v>386.37841352405752</v>
      </c>
      <c r="H57" s="10">
        <f t="shared" si="34"/>
        <v>312.09362808842678</v>
      </c>
      <c r="I57" s="10">
        <v>55.645860436801307</v>
      </c>
      <c r="J57">
        <v>42.840629976011911</v>
      </c>
      <c r="K57">
        <v>55.429128750582024</v>
      </c>
      <c r="L57">
        <v>48.403409922306878</v>
      </c>
      <c r="M57" s="7">
        <v>9989</v>
      </c>
      <c r="N57" s="7">
        <v>7612</v>
      </c>
      <c r="O57" s="7">
        <v>9307</v>
      </c>
      <c r="P57" s="7">
        <v>594</v>
      </c>
      <c r="Q57" s="6">
        <v>7705</v>
      </c>
      <c r="R57" s="6">
        <v>5785</v>
      </c>
      <c r="S57" s="6">
        <v>7113</v>
      </c>
      <c r="T57" s="5"/>
      <c r="U57" s="5"/>
      <c r="V57" s="5"/>
      <c r="W57" s="4"/>
      <c r="X57" s="4"/>
      <c r="Y57" s="4"/>
      <c r="Z57">
        <v>0.40317336795650199</v>
      </c>
      <c r="AA57">
        <f t="shared" si="23"/>
        <v>3.4853372434017591</v>
      </c>
      <c r="AB57">
        <f t="shared" si="24"/>
        <v>239.48498056616219</v>
      </c>
      <c r="AC57">
        <f t="shared" si="25"/>
        <v>0.50195503432140953</v>
      </c>
      <c r="AD57">
        <f t="shared" si="26"/>
        <v>0.50000000010788903</v>
      </c>
    </row>
    <row r="58" spans="1:30">
      <c r="A58" t="s">
        <v>17</v>
      </c>
      <c r="B58" t="s">
        <v>11</v>
      </c>
      <c r="C58">
        <v>5</v>
      </c>
      <c r="D58" s="6">
        <f t="shared" si="18"/>
        <v>0</v>
      </c>
      <c r="E58" s="6">
        <f t="shared" si="31"/>
        <v>0</v>
      </c>
      <c r="F58" s="6">
        <f t="shared" si="32"/>
        <v>0</v>
      </c>
      <c r="G58" s="6">
        <f t="shared" si="33"/>
        <v>0</v>
      </c>
      <c r="H58" s="6">
        <f t="shared" si="34"/>
        <v>0</v>
      </c>
      <c r="I58" s="8">
        <f t="shared" ref="I58:I80" si="35">(T58-U58)*Z58*Z58/9</f>
        <v>0</v>
      </c>
      <c r="J58" s="8">
        <f t="shared" ref="J58:J80" si="36">(W58-X58)*Z58*Z58/9</f>
        <v>0</v>
      </c>
      <c r="K58" s="8">
        <f t="shared" ref="K58:K80" si="37">(T58-V58)*Z58*Z58/9</f>
        <v>0</v>
      </c>
      <c r="L58" s="8">
        <f t="shared" ref="L58:L80" si="38">(W58-Y58)*Z58*Z58/9</f>
        <v>0</v>
      </c>
      <c r="M58" s="7"/>
      <c r="N58" s="7"/>
      <c r="O58" s="7"/>
      <c r="P58" s="7"/>
      <c r="Q58" s="6"/>
      <c r="R58" s="6"/>
      <c r="S58" s="6"/>
      <c r="T58" s="5"/>
      <c r="U58" s="5"/>
      <c r="V58" s="5"/>
      <c r="W58" s="4"/>
      <c r="X58" s="4"/>
      <c r="Y58" s="4"/>
      <c r="Z58">
        <v>0.40317336795650199</v>
      </c>
      <c r="AA58" t="e">
        <f t="shared" si="23"/>
        <v>#DIV/0!</v>
      </c>
      <c r="AB58">
        <f t="shared" si="24"/>
        <v>0</v>
      </c>
      <c r="AC58" t="e">
        <f t="shared" si="25"/>
        <v>#DIV/0!</v>
      </c>
      <c r="AD58" t="e">
        <f t="shared" si="26"/>
        <v>#DIV/0!</v>
      </c>
    </row>
    <row r="59" spans="1:30">
      <c r="A59" t="s">
        <v>17</v>
      </c>
      <c r="B59" t="s">
        <v>11</v>
      </c>
      <c r="C59">
        <v>6</v>
      </c>
      <c r="D59" s="6">
        <f t="shared" si="18"/>
        <v>0</v>
      </c>
      <c r="E59" s="6">
        <f t="shared" si="31"/>
        <v>0</v>
      </c>
      <c r="F59" s="6">
        <f t="shared" si="32"/>
        <v>0</v>
      </c>
      <c r="G59" s="6">
        <f t="shared" si="33"/>
        <v>0</v>
      </c>
      <c r="H59" s="6">
        <f t="shared" si="34"/>
        <v>0</v>
      </c>
      <c r="I59" s="8">
        <f t="shared" si="35"/>
        <v>0</v>
      </c>
      <c r="J59" s="8">
        <f t="shared" si="36"/>
        <v>0</v>
      </c>
      <c r="K59" s="8">
        <f t="shared" si="37"/>
        <v>0</v>
      </c>
      <c r="L59" s="8">
        <f t="shared" si="38"/>
        <v>0</v>
      </c>
      <c r="M59" s="7"/>
      <c r="N59" s="7"/>
      <c r="O59" s="7"/>
      <c r="P59" s="7"/>
      <c r="Q59" s="6"/>
      <c r="R59" s="6"/>
      <c r="S59" s="6"/>
      <c r="T59" s="5"/>
      <c r="U59" s="5"/>
      <c r="V59" s="5"/>
      <c r="W59" s="4"/>
      <c r="X59" s="4"/>
      <c r="Y59" s="4"/>
      <c r="Z59">
        <v>0.40317336795650199</v>
      </c>
      <c r="AA59" t="e">
        <f t="shared" si="23"/>
        <v>#DIV/0!</v>
      </c>
      <c r="AB59">
        <f t="shared" si="24"/>
        <v>0</v>
      </c>
      <c r="AC59" t="e">
        <f t="shared" si="25"/>
        <v>#DIV/0!</v>
      </c>
      <c r="AD59" t="e">
        <f t="shared" si="26"/>
        <v>#DIV/0!</v>
      </c>
    </row>
    <row r="60" spans="1:30">
      <c r="A60" t="s">
        <v>17</v>
      </c>
      <c r="B60" t="s">
        <v>11</v>
      </c>
      <c r="C60">
        <v>7</v>
      </c>
      <c r="D60" s="6">
        <f t="shared" si="18"/>
        <v>0</v>
      </c>
      <c r="E60" s="6">
        <f t="shared" si="31"/>
        <v>0</v>
      </c>
      <c r="F60" s="6">
        <f t="shared" si="32"/>
        <v>0</v>
      </c>
      <c r="G60" s="6">
        <f t="shared" si="33"/>
        <v>0</v>
      </c>
      <c r="H60" s="6">
        <f t="shared" si="34"/>
        <v>0</v>
      </c>
      <c r="I60" s="8">
        <f t="shared" si="35"/>
        <v>0</v>
      </c>
      <c r="J60" s="8">
        <f t="shared" si="36"/>
        <v>0</v>
      </c>
      <c r="K60" s="8">
        <f t="shared" si="37"/>
        <v>0</v>
      </c>
      <c r="L60" s="8">
        <f t="shared" si="38"/>
        <v>0</v>
      </c>
      <c r="M60" s="7"/>
      <c r="N60" s="7"/>
      <c r="O60" s="7"/>
      <c r="P60" s="7"/>
      <c r="Q60" s="6"/>
      <c r="R60" s="6"/>
      <c r="S60" s="6"/>
      <c r="T60" s="5"/>
      <c r="U60" s="5"/>
      <c r="V60" s="5"/>
      <c r="W60" s="4"/>
      <c r="X60" s="4"/>
      <c r="Y60" s="4"/>
      <c r="Z60">
        <v>0.40317336795650199</v>
      </c>
      <c r="AA60" t="e">
        <f t="shared" si="23"/>
        <v>#DIV/0!</v>
      </c>
      <c r="AB60">
        <f t="shared" si="24"/>
        <v>0</v>
      </c>
      <c r="AC60" t="e">
        <f t="shared" si="25"/>
        <v>#DIV/0!</v>
      </c>
      <c r="AD60" t="e">
        <f t="shared" si="26"/>
        <v>#DIV/0!</v>
      </c>
    </row>
    <row r="61" spans="1:30">
      <c r="A61" t="s">
        <v>17</v>
      </c>
      <c r="B61" t="s">
        <v>11</v>
      </c>
      <c r="C61">
        <v>8</v>
      </c>
      <c r="D61" s="6">
        <f t="shared" si="18"/>
        <v>0</v>
      </c>
      <c r="E61" s="6">
        <f t="shared" si="31"/>
        <v>0</v>
      </c>
      <c r="F61" s="6">
        <f t="shared" si="32"/>
        <v>0</v>
      </c>
      <c r="G61" s="6">
        <f t="shared" si="33"/>
        <v>0</v>
      </c>
      <c r="H61" s="6">
        <f t="shared" si="34"/>
        <v>0</v>
      </c>
      <c r="I61" s="8">
        <f t="shared" si="35"/>
        <v>0</v>
      </c>
      <c r="J61" s="8">
        <f t="shared" si="36"/>
        <v>0</v>
      </c>
      <c r="K61" s="8">
        <f t="shared" si="37"/>
        <v>0</v>
      </c>
      <c r="L61" s="8">
        <f t="shared" si="38"/>
        <v>0</v>
      </c>
      <c r="M61" s="7"/>
      <c r="N61" s="7"/>
      <c r="O61" s="7"/>
      <c r="P61" s="7"/>
      <c r="Q61" s="6"/>
      <c r="R61" s="6"/>
      <c r="S61" s="6"/>
      <c r="T61" s="5"/>
      <c r="U61" s="5"/>
      <c r="V61" s="5"/>
      <c r="W61" s="4"/>
      <c r="X61" s="4"/>
      <c r="Y61" s="4"/>
      <c r="Z61">
        <v>0.40317336795650199</v>
      </c>
      <c r="AA61" t="e">
        <f t="shared" si="23"/>
        <v>#DIV/0!</v>
      </c>
      <c r="AB61">
        <f t="shared" si="24"/>
        <v>0</v>
      </c>
      <c r="AC61" t="e">
        <f t="shared" si="25"/>
        <v>#DIV/0!</v>
      </c>
      <c r="AD61" t="e">
        <f t="shared" si="26"/>
        <v>#DIV/0!</v>
      </c>
    </row>
    <row r="62" spans="1:30">
      <c r="A62" t="s">
        <v>17</v>
      </c>
      <c r="B62" t="s">
        <v>11</v>
      </c>
      <c r="C62">
        <v>9</v>
      </c>
      <c r="D62" s="6">
        <f t="shared" si="18"/>
        <v>0</v>
      </c>
      <c r="E62" s="6">
        <f t="shared" si="31"/>
        <v>0</v>
      </c>
      <c r="F62" s="6">
        <f t="shared" si="32"/>
        <v>0</v>
      </c>
      <c r="G62" s="6">
        <f t="shared" si="33"/>
        <v>0</v>
      </c>
      <c r="H62" s="6">
        <f t="shared" si="34"/>
        <v>0</v>
      </c>
      <c r="I62" s="8">
        <f t="shared" si="35"/>
        <v>0</v>
      </c>
      <c r="J62" s="8">
        <f t="shared" si="36"/>
        <v>0</v>
      </c>
      <c r="K62" s="8">
        <f t="shared" si="37"/>
        <v>0</v>
      </c>
      <c r="L62" s="8">
        <f t="shared" si="38"/>
        <v>0</v>
      </c>
      <c r="M62" s="7"/>
      <c r="N62" s="7"/>
      <c r="O62" s="7"/>
      <c r="P62" s="7"/>
      <c r="Q62" s="6"/>
      <c r="R62" s="6"/>
      <c r="S62" s="6"/>
      <c r="T62" s="5"/>
      <c r="U62" s="5"/>
      <c r="V62" s="5"/>
      <c r="W62" s="4"/>
      <c r="X62" s="4"/>
      <c r="Y62" s="4"/>
      <c r="Z62">
        <v>0.40317336795650199</v>
      </c>
      <c r="AA62" t="e">
        <f t="shared" si="23"/>
        <v>#DIV/0!</v>
      </c>
      <c r="AB62">
        <f t="shared" si="24"/>
        <v>0</v>
      </c>
      <c r="AC62" t="e">
        <f t="shared" si="25"/>
        <v>#DIV/0!</v>
      </c>
      <c r="AD62" t="e">
        <f t="shared" si="26"/>
        <v>#DIV/0!</v>
      </c>
    </row>
    <row r="63" spans="1:30">
      <c r="A63" t="s">
        <v>17</v>
      </c>
      <c r="B63" t="s">
        <v>11</v>
      </c>
      <c r="C63">
        <v>10</v>
      </c>
      <c r="D63" s="6">
        <f t="shared" si="18"/>
        <v>0</v>
      </c>
      <c r="E63" s="6">
        <f t="shared" si="31"/>
        <v>0</v>
      </c>
      <c r="F63" s="6">
        <f t="shared" si="32"/>
        <v>0</v>
      </c>
      <c r="G63" s="6">
        <f t="shared" si="33"/>
        <v>0</v>
      </c>
      <c r="H63" s="6">
        <f t="shared" si="34"/>
        <v>0</v>
      </c>
      <c r="I63" s="8">
        <f t="shared" si="35"/>
        <v>0</v>
      </c>
      <c r="J63" s="8">
        <f t="shared" si="36"/>
        <v>0</v>
      </c>
      <c r="K63" s="8">
        <f t="shared" si="37"/>
        <v>0</v>
      </c>
      <c r="L63" s="8">
        <f t="shared" si="38"/>
        <v>0</v>
      </c>
      <c r="M63" s="7"/>
      <c r="N63" s="7"/>
      <c r="O63" s="7"/>
      <c r="P63" s="7"/>
      <c r="Q63" s="6"/>
      <c r="R63" s="6"/>
      <c r="S63" s="6"/>
      <c r="T63" s="5"/>
      <c r="U63" s="5"/>
      <c r="V63" s="5"/>
      <c r="W63" s="4"/>
      <c r="X63" s="4"/>
      <c r="Y63" s="4"/>
      <c r="Z63">
        <v>0.40317336795650199</v>
      </c>
      <c r="AA63" t="e">
        <f t="shared" si="23"/>
        <v>#DIV/0!</v>
      </c>
      <c r="AB63">
        <f t="shared" si="24"/>
        <v>0</v>
      </c>
      <c r="AC63" t="e">
        <f t="shared" si="25"/>
        <v>#DIV/0!</v>
      </c>
      <c r="AD63" t="e">
        <f t="shared" si="26"/>
        <v>#DIV/0!</v>
      </c>
    </row>
    <row r="64" spans="1:30">
      <c r="A64" t="s">
        <v>17</v>
      </c>
      <c r="B64" t="s">
        <v>11</v>
      </c>
      <c r="C64">
        <v>11</v>
      </c>
      <c r="D64" s="6">
        <f t="shared" si="18"/>
        <v>0</v>
      </c>
      <c r="E64" s="6">
        <f t="shared" si="31"/>
        <v>0</v>
      </c>
      <c r="F64" s="6">
        <f t="shared" si="32"/>
        <v>0</v>
      </c>
      <c r="G64" s="6">
        <f t="shared" si="33"/>
        <v>0</v>
      </c>
      <c r="H64" s="6">
        <f t="shared" si="34"/>
        <v>0</v>
      </c>
      <c r="I64" s="8">
        <f t="shared" si="35"/>
        <v>0</v>
      </c>
      <c r="J64" s="8">
        <f t="shared" si="36"/>
        <v>0</v>
      </c>
      <c r="K64" s="8">
        <f t="shared" si="37"/>
        <v>0</v>
      </c>
      <c r="L64" s="8">
        <f t="shared" si="38"/>
        <v>0</v>
      </c>
      <c r="M64" s="7"/>
      <c r="N64" s="7"/>
      <c r="O64" s="7"/>
      <c r="P64" s="7"/>
      <c r="Q64" s="6"/>
      <c r="R64" s="6"/>
      <c r="S64" s="6"/>
      <c r="T64" s="5"/>
      <c r="U64" s="5"/>
      <c r="V64" s="5"/>
      <c r="W64" s="4"/>
      <c r="X64" s="4"/>
      <c r="Y64" s="4"/>
      <c r="Z64">
        <v>0.40317336795650199</v>
      </c>
      <c r="AA64" t="e">
        <f t="shared" si="23"/>
        <v>#DIV/0!</v>
      </c>
      <c r="AB64">
        <f t="shared" si="24"/>
        <v>0</v>
      </c>
      <c r="AC64" t="e">
        <f t="shared" si="25"/>
        <v>#DIV/0!</v>
      </c>
      <c r="AD64" t="e">
        <f t="shared" si="26"/>
        <v>#DIV/0!</v>
      </c>
    </row>
    <row r="65" spans="1:30">
      <c r="A65" t="s">
        <v>17</v>
      </c>
      <c r="B65" t="s">
        <v>11</v>
      </c>
      <c r="C65">
        <v>12</v>
      </c>
      <c r="D65" s="6">
        <f t="shared" si="18"/>
        <v>0</v>
      </c>
      <c r="E65" s="6">
        <f t="shared" si="31"/>
        <v>0</v>
      </c>
      <c r="F65" s="6">
        <f t="shared" si="32"/>
        <v>0</v>
      </c>
      <c r="G65" s="6">
        <f t="shared" si="33"/>
        <v>0</v>
      </c>
      <c r="H65" s="6">
        <f t="shared" si="34"/>
        <v>0</v>
      </c>
      <c r="I65" s="8">
        <f t="shared" si="35"/>
        <v>0</v>
      </c>
      <c r="J65" s="8">
        <f t="shared" si="36"/>
        <v>0</v>
      </c>
      <c r="K65" s="8">
        <f t="shared" si="37"/>
        <v>0</v>
      </c>
      <c r="L65" s="8">
        <f t="shared" si="38"/>
        <v>0</v>
      </c>
      <c r="M65" s="7"/>
      <c r="N65" s="7"/>
      <c r="O65" s="7"/>
      <c r="P65" s="7"/>
      <c r="Q65" s="6"/>
      <c r="R65" s="6"/>
      <c r="S65" s="6"/>
      <c r="T65" s="5"/>
      <c r="U65" s="5"/>
      <c r="V65" s="5"/>
      <c r="W65" s="4"/>
      <c r="X65" s="4"/>
      <c r="Y65" s="4"/>
      <c r="Z65">
        <v>0.40317336795650199</v>
      </c>
      <c r="AA65" t="e">
        <f t="shared" si="23"/>
        <v>#DIV/0!</v>
      </c>
      <c r="AB65">
        <f t="shared" si="24"/>
        <v>0</v>
      </c>
      <c r="AC65" t="e">
        <f t="shared" si="25"/>
        <v>#DIV/0!</v>
      </c>
      <c r="AD65" t="e">
        <f t="shared" si="26"/>
        <v>#DIV/0!</v>
      </c>
    </row>
    <row r="66" spans="1:30">
      <c r="A66" t="s">
        <v>17</v>
      </c>
      <c r="B66" t="s">
        <v>11</v>
      </c>
      <c r="C66">
        <v>13</v>
      </c>
      <c r="D66" s="6">
        <f t="shared" si="18"/>
        <v>0</v>
      </c>
      <c r="E66" s="6">
        <f t="shared" si="31"/>
        <v>0</v>
      </c>
      <c r="F66" s="6">
        <f t="shared" si="32"/>
        <v>0</v>
      </c>
      <c r="G66" s="6">
        <f t="shared" si="33"/>
        <v>0</v>
      </c>
      <c r="H66" s="6">
        <f t="shared" si="34"/>
        <v>0</v>
      </c>
      <c r="I66" s="8">
        <f t="shared" si="35"/>
        <v>0</v>
      </c>
      <c r="J66" s="8">
        <f t="shared" si="36"/>
        <v>0</v>
      </c>
      <c r="K66" s="8">
        <f t="shared" si="37"/>
        <v>0</v>
      </c>
      <c r="L66" s="8">
        <f t="shared" si="38"/>
        <v>0</v>
      </c>
      <c r="M66" s="7"/>
      <c r="N66" s="7"/>
      <c r="O66" s="7"/>
      <c r="P66" s="7"/>
      <c r="Q66" s="6"/>
      <c r="R66" s="6"/>
      <c r="S66" s="6"/>
      <c r="T66" s="5"/>
      <c r="U66" s="5"/>
      <c r="V66" s="5"/>
      <c r="W66" s="4"/>
      <c r="X66" s="4"/>
      <c r="Y66" s="4"/>
      <c r="Z66">
        <v>0.40317336795650199</v>
      </c>
      <c r="AA66" t="e">
        <f t="shared" ref="AA66:AA97" si="39">G66/E66</f>
        <v>#DIV/0!</v>
      </c>
      <c r="AB66">
        <f t="shared" ref="AB66:AB97" si="40">P66*Z66</f>
        <v>0</v>
      </c>
      <c r="AC66" t="e">
        <f t="shared" ref="AC66:AC97" si="41">I66/E66</f>
        <v>#DIV/0!</v>
      </c>
      <c r="AD66" t="e">
        <f t="shared" ref="AD66:AD97" si="42">K66/E66</f>
        <v>#DIV/0!</v>
      </c>
    </row>
    <row r="67" spans="1:30">
      <c r="A67" t="s">
        <v>17</v>
      </c>
      <c r="B67" t="s">
        <v>11</v>
      </c>
      <c r="C67">
        <v>14</v>
      </c>
      <c r="D67" s="6">
        <f t="shared" si="18"/>
        <v>0</v>
      </c>
      <c r="E67" s="6">
        <f t="shared" si="31"/>
        <v>0</v>
      </c>
      <c r="F67" s="6">
        <f t="shared" si="32"/>
        <v>0</v>
      </c>
      <c r="G67" s="6">
        <f t="shared" si="33"/>
        <v>0</v>
      </c>
      <c r="H67" s="6">
        <f t="shared" si="34"/>
        <v>0</v>
      </c>
      <c r="I67" s="8">
        <f t="shared" si="35"/>
        <v>0</v>
      </c>
      <c r="J67" s="8">
        <f t="shared" si="36"/>
        <v>0</v>
      </c>
      <c r="K67" s="8">
        <f t="shared" si="37"/>
        <v>0</v>
      </c>
      <c r="L67" s="8">
        <f t="shared" si="38"/>
        <v>0</v>
      </c>
      <c r="M67" s="7"/>
      <c r="N67" s="7"/>
      <c r="O67" s="7"/>
      <c r="P67" s="7"/>
      <c r="Q67" s="6"/>
      <c r="R67" s="6"/>
      <c r="S67" s="6"/>
      <c r="T67" s="5"/>
      <c r="U67" s="5"/>
      <c r="V67" s="5"/>
      <c r="W67" s="4"/>
      <c r="X67" s="4"/>
      <c r="Y67" s="4"/>
      <c r="Z67">
        <v>0.40317336795650199</v>
      </c>
      <c r="AA67" t="e">
        <f t="shared" si="39"/>
        <v>#DIV/0!</v>
      </c>
      <c r="AB67">
        <f t="shared" si="40"/>
        <v>0</v>
      </c>
      <c r="AC67" t="e">
        <f t="shared" si="41"/>
        <v>#DIV/0!</v>
      </c>
      <c r="AD67" t="e">
        <f t="shared" si="42"/>
        <v>#DIV/0!</v>
      </c>
    </row>
    <row r="68" spans="1:30">
      <c r="A68" t="s">
        <v>17</v>
      </c>
      <c r="B68" t="s">
        <v>11</v>
      </c>
      <c r="C68">
        <v>15</v>
      </c>
      <c r="D68" s="6">
        <f t="shared" si="18"/>
        <v>0</v>
      </c>
      <c r="E68" s="6">
        <f t="shared" si="31"/>
        <v>0</v>
      </c>
      <c r="F68" s="6">
        <f t="shared" si="32"/>
        <v>0</v>
      </c>
      <c r="G68" s="6">
        <f t="shared" si="33"/>
        <v>0</v>
      </c>
      <c r="H68" s="6">
        <f t="shared" si="34"/>
        <v>0</v>
      </c>
      <c r="I68" s="8">
        <f t="shared" si="35"/>
        <v>0</v>
      </c>
      <c r="J68" s="8">
        <f t="shared" si="36"/>
        <v>0</v>
      </c>
      <c r="K68" s="8">
        <f t="shared" si="37"/>
        <v>0</v>
      </c>
      <c r="L68" s="8">
        <f t="shared" si="38"/>
        <v>0</v>
      </c>
      <c r="M68" s="7"/>
      <c r="N68" s="7"/>
      <c r="O68" s="7"/>
      <c r="P68" s="7"/>
      <c r="Q68" s="6"/>
      <c r="R68" s="6"/>
      <c r="S68" s="6"/>
      <c r="T68" s="5"/>
      <c r="U68" s="5"/>
      <c r="V68" s="5"/>
      <c r="W68" s="4"/>
      <c r="X68" s="4"/>
      <c r="Y68" s="4"/>
      <c r="Z68">
        <v>0.40317336795650199</v>
      </c>
      <c r="AA68" t="e">
        <f t="shared" si="39"/>
        <v>#DIV/0!</v>
      </c>
      <c r="AB68">
        <f t="shared" si="40"/>
        <v>0</v>
      </c>
      <c r="AC68" t="e">
        <f t="shared" si="41"/>
        <v>#DIV/0!</v>
      </c>
      <c r="AD68" t="e">
        <f t="shared" si="42"/>
        <v>#DIV/0!</v>
      </c>
    </row>
    <row r="69" spans="1:30">
      <c r="A69" t="s">
        <v>17</v>
      </c>
      <c r="B69" t="s">
        <v>11</v>
      </c>
      <c r="C69">
        <v>16</v>
      </c>
      <c r="D69" s="6">
        <f t="shared" si="18"/>
        <v>0</v>
      </c>
      <c r="E69" s="6">
        <f t="shared" si="31"/>
        <v>0</v>
      </c>
      <c r="F69" s="6">
        <f t="shared" si="32"/>
        <v>0</v>
      </c>
      <c r="G69" s="6">
        <f t="shared" si="33"/>
        <v>0</v>
      </c>
      <c r="H69" s="6">
        <f t="shared" si="34"/>
        <v>0</v>
      </c>
      <c r="I69" s="8">
        <f t="shared" si="35"/>
        <v>0</v>
      </c>
      <c r="J69" s="8">
        <f t="shared" si="36"/>
        <v>0</v>
      </c>
      <c r="K69" s="8">
        <f t="shared" si="37"/>
        <v>0</v>
      </c>
      <c r="L69" s="8">
        <f t="shared" si="38"/>
        <v>0</v>
      </c>
      <c r="M69" s="7"/>
      <c r="N69" s="7"/>
      <c r="O69" s="7"/>
      <c r="P69" s="7"/>
      <c r="Q69" s="6"/>
      <c r="R69" s="6"/>
      <c r="S69" s="6"/>
      <c r="T69" s="7"/>
      <c r="U69" s="7"/>
      <c r="V69" s="7"/>
      <c r="W69" s="6"/>
      <c r="X69" s="6"/>
      <c r="Y69" s="6"/>
      <c r="Z69">
        <v>0.40317336795650199</v>
      </c>
      <c r="AA69" t="e">
        <f t="shared" si="39"/>
        <v>#DIV/0!</v>
      </c>
      <c r="AB69">
        <f t="shared" si="40"/>
        <v>0</v>
      </c>
      <c r="AC69" t="e">
        <f t="shared" si="41"/>
        <v>#DIV/0!</v>
      </c>
      <c r="AD69" t="e">
        <f t="shared" si="42"/>
        <v>#DIV/0!</v>
      </c>
    </row>
    <row r="70" spans="1:30">
      <c r="D70" s="6"/>
      <c r="E70" s="6">
        <f t="shared" si="31"/>
        <v>0</v>
      </c>
      <c r="F70" s="6">
        <f t="shared" si="32"/>
        <v>0</v>
      </c>
      <c r="G70" s="6">
        <f t="shared" si="33"/>
        <v>0</v>
      </c>
      <c r="H70" s="6">
        <f t="shared" si="34"/>
        <v>0</v>
      </c>
      <c r="I70" s="8">
        <f t="shared" si="35"/>
        <v>0</v>
      </c>
      <c r="J70" s="8">
        <f t="shared" si="36"/>
        <v>0</v>
      </c>
      <c r="K70" s="8">
        <f t="shared" si="37"/>
        <v>0</v>
      </c>
      <c r="L70" s="8">
        <f t="shared" si="38"/>
        <v>0</v>
      </c>
      <c r="M70" s="7"/>
      <c r="N70" s="7"/>
      <c r="O70" s="7"/>
      <c r="P70" s="7"/>
      <c r="Q70" s="6"/>
      <c r="R70" s="6"/>
      <c r="S70" s="6"/>
      <c r="T70" s="7"/>
      <c r="U70" s="7"/>
      <c r="V70" s="7"/>
      <c r="W70" s="6"/>
      <c r="X70" s="6"/>
      <c r="Y70" s="6"/>
      <c r="Z70">
        <v>0.40317336795650199</v>
      </c>
      <c r="AA70" t="e">
        <f t="shared" si="39"/>
        <v>#DIV/0!</v>
      </c>
      <c r="AB70">
        <f t="shared" si="40"/>
        <v>0</v>
      </c>
      <c r="AC70" t="e">
        <f t="shared" si="41"/>
        <v>#DIV/0!</v>
      </c>
      <c r="AD70" t="e">
        <f t="shared" si="42"/>
        <v>#DIV/0!</v>
      </c>
    </row>
    <row r="71" spans="1:30">
      <c r="A71" s="9" t="s">
        <v>61</v>
      </c>
      <c r="B71" s="9"/>
      <c r="C71" s="9"/>
      <c r="D71" s="6"/>
      <c r="E71" s="6">
        <f t="shared" si="31"/>
        <v>0</v>
      </c>
      <c r="F71" s="6">
        <f t="shared" si="32"/>
        <v>0</v>
      </c>
      <c r="G71" s="6">
        <f t="shared" si="33"/>
        <v>0</v>
      </c>
      <c r="H71" s="6">
        <f t="shared" si="34"/>
        <v>0</v>
      </c>
      <c r="I71" s="8">
        <f t="shared" si="35"/>
        <v>0</v>
      </c>
      <c r="J71" s="8">
        <f t="shared" si="36"/>
        <v>0</v>
      </c>
      <c r="K71" s="8">
        <f t="shared" si="37"/>
        <v>0</v>
      </c>
      <c r="L71" s="8">
        <f t="shared" si="38"/>
        <v>0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>
        <v>0.40317336795650199</v>
      </c>
      <c r="AA71" s="9" t="e">
        <f t="shared" si="39"/>
        <v>#DIV/0!</v>
      </c>
      <c r="AB71" s="9">
        <f t="shared" si="40"/>
        <v>0</v>
      </c>
      <c r="AC71" s="9" t="e">
        <f t="shared" si="41"/>
        <v>#DIV/0!</v>
      </c>
      <c r="AD71" s="9" t="e">
        <f t="shared" si="42"/>
        <v>#DIV/0!</v>
      </c>
    </row>
    <row r="72" spans="1:30">
      <c r="D72" s="6">
        <f>COUNTIF(D2:D71,"=0")</f>
        <v>54</v>
      </c>
      <c r="E72" s="6">
        <f t="shared" si="31"/>
        <v>0</v>
      </c>
      <c r="F72" s="6">
        <f t="shared" si="32"/>
        <v>0</v>
      </c>
      <c r="G72" s="6">
        <f t="shared" si="33"/>
        <v>0</v>
      </c>
      <c r="H72" s="6">
        <f t="shared" si="34"/>
        <v>0</v>
      </c>
      <c r="I72" s="8">
        <f t="shared" si="35"/>
        <v>0</v>
      </c>
      <c r="J72" s="8">
        <f t="shared" si="36"/>
        <v>0</v>
      </c>
      <c r="K72" s="8">
        <f t="shared" si="37"/>
        <v>0</v>
      </c>
      <c r="L72" s="8">
        <f t="shared" si="38"/>
        <v>0</v>
      </c>
      <c r="M72" s="7"/>
      <c r="N72" s="7"/>
      <c r="O72" s="7"/>
      <c r="P72" s="7">
        <v>0</v>
      </c>
      <c r="Q72" s="6"/>
      <c r="R72" s="6"/>
      <c r="S72" s="6"/>
      <c r="T72" s="7"/>
      <c r="U72" s="7"/>
      <c r="V72" s="7"/>
      <c r="W72" s="6"/>
      <c r="X72" s="6"/>
      <c r="Y72" s="6"/>
      <c r="Z72">
        <v>0.40317336795650199</v>
      </c>
      <c r="AA72" t="e">
        <f t="shared" si="39"/>
        <v>#DIV/0!</v>
      </c>
      <c r="AB72">
        <f t="shared" si="40"/>
        <v>0</v>
      </c>
      <c r="AC72" t="e">
        <f t="shared" si="41"/>
        <v>#DIV/0!</v>
      </c>
      <c r="AD72" t="e">
        <f t="shared" si="42"/>
        <v>#DIV/0!</v>
      </c>
    </row>
    <row r="73" spans="1:30">
      <c r="D73" s="6">
        <f>COUNTIF(D2:D71,"&lt;50")-D72</f>
        <v>2</v>
      </c>
      <c r="E73" s="6">
        <f t="shared" si="31"/>
        <v>0</v>
      </c>
      <c r="F73" s="6">
        <f t="shared" si="32"/>
        <v>0</v>
      </c>
      <c r="G73" s="6">
        <f t="shared" si="33"/>
        <v>0</v>
      </c>
      <c r="H73" s="6">
        <f t="shared" si="34"/>
        <v>0</v>
      </c>
      <c r="I73" s="8">
        <f t="shared" si="35"/>
        <v>0</v>
      </c>
      <c r="J73" s="8">
        <f t="shared" si="36"/>
        <v>0</v>
      </c>
      <c r="K73" s="8">
        <f t="shared" si="37"/>
        <v>0</v>
      </c>
      <c r="L73" s="8">
        <f t="shared" si="38"/>
        <v>0</v>
      </c>
      <c r="M73" s="7"/>
      <c r="N73" s="7"/>
      <c r="O73" s="7"/>
      <c r="P73" s="7" t="s">
        <v>62</v>
      </c>
      <c r="Q73" s="6"/>
      <c r="R73" s="6"/>
      <c r="S73" s="6"/>
      <c r="T73" s="7"/>
      <c r="U73" s="7"/>
      <c r="V73" s="7"/>
      <c r="W73" s="6"/>
      <c r="X73" s="6"/>
      <c r="Y73" s="6"/>
      <c r="Z73">
        <v>0.40317336795650199</v>
      </c>
      <c r="AA73" t="e">
        <f t="shared" si="39"/>
        <v>#DIV/0!</v>
      </c>
      <c r="AB73" t="e">
        <f t="shared" si="40"/>
        <v>#VALUE!</v>
      </c>
      <c r="AC73" t="e">
        <f t="shared" si="41"/>
        <v>#DIV/0!</v>
      </c>
      <c r="AD73" t="e">
        <f t="shared" si="42"/>
        <v>#DIV/0!</v>
      </c>
    </row>
    <row r="74" spans="1:30">
      <c r="D74" s="6">
        <f>COUNTIF(D2:D71,"&lt;100")-D73-D72</f>
        <v>1</v>
      </c>
      <c r="E74" s="6">
        <f t="shared" si="31"/>
        <v>0</v>
      </c>
      <c r="F74" s="6">
        <f t="shared" si="32"/>
        <v>0</v>
      </c>
      <c r="G74" s="6">
        <f t="shared" si="33"/>
        <v>0</v>
      </c>
      <c r="H74" s="6">
        <f t="shared" si="34"/>
        <v>0</v>
      </c>
      <c r="I74" s="8">
        <f t="shared" si="35"/>
        <v>0</v>
      </c>
      <c r="J74" s="8">
        <f t="shared" si="36"/>
        <v>0</v>
      </c>
      <c r="K74" s="8">
        <f t="shared" si="37"/>
        <v>0</v>
      </c>
      <c r="L74" s="8">
        <f t="shared" si="38"/>
        <v>0</v>
      </c>
      <c r="M74" s="7"/>
      <c r="N74" s="7"/>
      <c r="O74" s="7"/>
      <c r="P74" s="7" t="s">
        <v>63</v>
      </c>
      <c r="Q74" s="6"/>
      <c r="R74" s="6"/>
      <c r="S74" s="6"/>
      <c r="T74" s="7"/>
      <c r="U74" s="7"/>
      <c r="V74" s="7"/>
      <c r="W74" s="6"/>
      <c r="X74" s="6"/>
      <c r="Y74" s="6"/>
      <c r="Z74">
        <v>0.40317336795650199</v>
      </c>
      <c r="AA74" t="e">
        <f t="shared" si="39"/>
        <v>#DIV/0!</v>
      </c>
      <c r="AB74" t="e">
        <f t="shared" si="40"/>
        <v>#VALUE!</v>
      </c>
      <c r="AC74" t="e">
        <f t="shared" si="41"/>
        <v>#DIV/0!</v>
      </c>
      <c r="AD74" t="e">
        <f t="shared" si="42"/>
        <v>#DIV/0!</v>
      </c>
    </row>
    <row r="75" spans="1:30">
      <c r="D75" s="6">
        <f>COUNTIF(D2:D71,"&lt;150")-D73-D72-D74</f>
        <v>4</v>
      </c>
      <c r="E75" s="6">
        <f t="shared" si="31"/>
        <v>0</v>
      </c>
      <c r="F75" s="6">
        <f t="shared" si="32"/>
        <v>0</v>
      </c>
      <c r="G75" s="6">
        <f t="shared" si="33"/>
        <v>0</v>
      </c>
      <c r="H75" s="6">
        <f t="shared" si="34"/>
        <v>0</v>
      </c>
      <c r="I75" s="8">
        <f t="shared" si="35"/>
        <v>0</v>
      </c>
      <c r="J75" s="8">
        <f t="shared" si="36"/>
        <v>0</v>
      </c>
      <c r="K75" s="8">
        <f t="shared" si="37"/>
        <v>0</v>
      </c>
      <c r="L75" s="8">
        <f t="shared" si="38"/>
        <v>0</v>
      </c>
      <c r="M75" s="7"/>
      <c r="N75" s="7"/>
      <c r="O75" s="7"/>
      <c r="P75" s="7" t="s">
        <v>64</v>
      </c>
      <c r="Q75" s="6"/>
      <c r="R75" s="6"/>
      <c r="S75" s="6"/>
      <c r="T75" s="7"/>
      <c r="U75" s="7"/>
      <c r="V75" s="7"/>
      <c r="W75" s="6"/>
      <c r="X75" s="6"/>
      <c r="Y75" s="6"/>
      <c r="Z75">
        <v>0.40317336795650199</v>
      </c>
      <c r="AA75" t="e">
        <f t="shared" si="39"/>
        <v>#DIV/0!</v>
      </c>
      <c r="AB75" t="e">
        <f t="shared" si="40"/>
        <v>#VALUE!</v>
      </c>
      <c r="AC75" t="e">
        <f t="shared" si="41"/>
        <v>#DIV/0!</v>
      </c>
      <c r="AD75" t="e">
        <f t="shared" si="42"/>
        <v>#DIV/0!</v>
      </c>
    </row>
    <row r="76" spans="1:30">
      <c r="D76" s="6">
        <f>COUNTIF(D2:D71,"&lt;200")-D73-D72-D74-D75</f>
        <v>2</v>
      </c>
      <c r="E76" s="6">
        <f t="shared" si="31"/>
        <v>0</v>
      </c>
      <c r="F76" s="6">
        <f t="shared" si="32"/>
        <v>0</v>
      </c>
      <c r="G76" s="6">
        <f t="shared" si="33"/>
        <v>0</v>
      </c>
      <c r="H76" s="6">
        <f t="shared" si="34"/>
        <v>0</v>
      </c>
      <c r="I76" s="8">
        <f t="shared" si="35"/>
        <v>0</v>
      </c>
      <c r="J76" s="8">
        <f t="shared" si="36"/>
        <v>0</v>
      </c>
      <c r="K76" s="8">
        <f t="shared" si="37"/>
        <v>0</v>
      </c>
      <c r="L76" s="8">
        <f t="shared" si="38"/>
        <v>0</v>
      </c>
      <c r="M76" s="7"/>
      <c r="N76" s="7"/>
      <c r="O76" s="7"/>
      <c r="P76" s="7" t="s">
        <v>65</v>
      </c>
      <c r="Q76" s="6"/>
      <c r="R76" s="6"/>
      <c r="S76" s="6"/>
      <c r="T76" s="7"/>
      <c r="U76" s="7"/>
      <c r="V76" s="7"/>
      <c r="W76" s="6"/>
      <c r="X76" s="6"/>
      <c r="Y76" s="6"/>
      <c r="Z76">
        <v>0.40317336795650199</v>
      </c>
      <c r="AA76" t="e">
        <f t="shared" si="39"/>
        <v>#DIV/0!</v>
      </c>
      <c r="AB76" t="e">
        <f t="shared" si="40"/>
        <v>#VALUE!</v>
      </c>
      <c r="AC76" t="e">
        <f t="shared" si="41"/>
        <v>#DIV/0!</v>
      </c>
      <c r="AD76" t="e">
        <f t="shared" si="42"/>
        <v>#DIV/0!</v>
      </c>
    </row>
    <row r="77" spans="1:30">
      <c r="D77" s="6">
        <f>COUNTIF(D2:D71,"&lt;250")-D73-D72-D74-D75-D76</f>
        <v>3</v>
      </c>
      <c r="E77" s="6">
        <f t="shared" si="31"/>
        <v>0</v>
      </c>
      <c r="F77" s="6">
        <f t="shared" si="32"/>
        <v>0</v>
      </c>
      <c r="G77" s="6">
        <f t="shared" si="33"/>
        <v>0</v>
      </c>
      <c r="H77" s="6">
        <f t="shared" si="34"/>
        <v>0</v>
      </c>
      <c r="I77" s="8">
        <f t="shared" si="35"/>
        <v>0</v>
      </c>
      <c r="J77" s="8">
        <f t="shared" si="36"/>
        <v>0</v>
      </c>
      <c r="K77" s="8">
        <f t="shared" si="37"/>
        <v>0</v>
      </c>
      <c r="L77" s="8">
        <f t="shared" si="38"/>
        <v>0</v>
      </c>
      <c r="M77" s="7"/>
      <c r="N77" s="7"/>
      <c r="O77" s="7"/>
      <c r="P77" s="7" t="s">
        <v>66</v>
      </c>
      <c r="Q77" s="6"/>
      <c r="R77" s="6"/>
      <c r="S77" s="6"/>
      <c r="T77" s="7"/>
      <c r="U77" s="7"/>
      <c r="V77" s="7"/>
      <c r="W77" s="6"/>
      <c r="X77" s="6"/>
      <c r="Y77" s="6"/>
      <c r="Z77">
        <v>0.40317336795650199</v>
      </c>
      <c r="AA77" t="e">
        <f t="shared" si="39"/>
        <v>#DIV/0!</v>
      </c>
      <c r="AB77" t="e">
        <f t="shared" si="40"/>
        <v>#VALUE!</v>
      </c>
      <c r="AC77" t="e">
        <f t="shared" si="41"/>
        <v>#DIV/0!</v>
      </c>
      <c r="AD77" t="e">
        <f t="shared" si="42"/>
        <v>#DIV/0!</v>
      </c>
    </row>
    <row r="78" spans="1:30">
      <c r="D78" s="6">
        <f>COUNTIF(D2:D71,"&lt;300")-D73-D72-D74-D75-D76-D77</f>
        <v>2</v>
      </c>
      <c r="E78" s="6">
        <f t="shared" si="31"/>
        <v>0</v>
      </c>
      <c r="F78" s="6">
        <f t="shared" si="32"/>
        <v>0</v>
      </c>
      <c r="G78" s="6">
        <f t="shared" si="33"/>
        <v>0</v>
      </c>
      <c r="H78" s="6">
        <f t="shared" si="34"/>
        <v>0</v>
      </c>
      <c r="I78" s="8">
        <f t="shared" si="35"/>
        <v>0</v>
      </c>
      <c r="J78" s="8">
        <f t="shared" si="36"/>
        <v>0</v>
      </c>
      <c r="K78" s="8">
        <f t="shared" si="37"/>
        <v>0</v>
      </c>
      <c r="L78" s="8">
        <f t="shared" si="38"/>
        <v>0</v>
      </c>
      <c r="M78" s="7"/>
      <c r="N78" s="7"/>
      <c r="O78" s="7"/>
      <c r="P78" s="7" t="s">
        <v>67</v>
      </c>
      <c r="Q78" s="6"/>
      <c r="R78" s="6"/>
      <c r="S78" s="6"/>
      <c r="T78" s="7"/>
      <c r="U78" s="7"/>
      <c r="V78" s="7"/>
      <c r="W78" s="6"/>
      <c r="X78" s="6"/>
      <c r="Y78" s="6"/>
      <c r="Z78">
        <v>0.40317336795650199</v>
      </c>
      <c r="AA78" t="e">
        <f t="shared" si="39"/>
        <v>#DIV/0!</v>
      </c>
      <c r="AB78" t="e">
        <f t="shared" si="40"/>
        <v>#VALUE!</v>
      </c>
      <c r="AC78" t="e">
        <f t="shared" si="41"/>
        <v>#DIV/0!</v>
      </c>
      <c r="AD78" t="e">
        <f t="shared" si="42"/>
        <v>#DIV/0!</v>
      </c>
    </row>
    <row r="79" spans="1:30">
      <c r="D79" s="6"/>
      <c r="E79" s="6">
        <f t="shared" si="31"/>
        <v>0</v>
      </c>
      <c r="F79" s="6">
        <f t="shared" si="32"/>
        <v>0</v>
      </c>
      <c r="G79" s="6">
        <f t="shared" si="33"/>
        <v>0</v>
      </c>
      <c r="H79" s="6">
        <f t="shared" si="34"/>
        <v>0</v>
      </c>
      <c r="I79" s="8">
        <f t="shared" si="35"/>
        <v>0</v>
      </c>
      <c r="J79" s="8">
        <f t="shared" si="36"/>
        <v>0</v>
      </c>
      <c r="K79" s="8">
        <f t="shared" si="37"/>
        <v>0</v>
      </c>
      <c r="L79" s="8">
        <f t="shared" si="38"/>
        <v>0</v>
      </c>
      <c r="M79" s="7"/>
      <c r="N79" s="7"/>
      <c r="O79" s="7"/>
      <c r="P79" s="7"/>
      <c r="Q79" s="6"/>
      <c r="R79" s="6"/>
      <c r="S79" s="6"/>
      <c r="T79" s="7"/>
      <c r="U79" s="7"/>
      <c r="V79" s="7"/>
      <c r="W79" s="6"/>
      <c r="X79" s="6"/>
      <c r="Y79" s="6"/>
      <c r="Z79">
        <v>0.40317336795650199</v>
      </c>
      <c r="AA79" t="e">
        <f t="shared" si="39"/>
        <v>#DIV/0!</v>
      </c>
      <c r="AB79">
        <f t="shared" si="40"/>
        <v>0</v>
      </c>
      <c r="AC79" t="e">
        <f t="shared" si="41"/>
        <v>#DIV/0!</v>
      </c>
      <c r="AD79" t="e">
        <f t="shared" si="42"/>
        <v>#DIV/0!</v>
      </c>
    </row>
    <row r="80" spans="1:30">
      <c r="A80" s="9" t="s">
        <v>68</v>
      </c>
      <c r="B80" s="9"/>
      <c r="C80" s="9"/>
      <c r="D80" s="6"/>
      <c r="E80" s="6">
        <f t="shared" si="31"/>
        <v>0</v>
      </c>
      <c r="F80" s="6">
        <f t="shared" si="32"/>
        <v>0</v>
      </c>
      <c r="G80" s="6">
        <f t="shared" si="33"/>
        <v>0</v>
      </c>
      <c r="H80" s="6">
        <f t="shared" si="34"/>
        <v>0</v>
      </c>
      <c r="I80" s="8">
        <f t="shared" si="35"/>
        <v>0</v>
      </c>
      <c r="J80" s="8">
        <f t="shared" si="36"/>
        <v>0</v>
      </c>
      <c r="K80" s="8">
        <f t="shared" si="37"/>
        <v>0</v>
      </c>
      <c r="L80" s="8">
        <f t="shared" si="38"/>
        <v>0</v>
      </c>
      <c r="M80" s="7"/>
      <c r="N80" s="7"/>
      <c r="O80" s="7"/>
      <c r="P80" s="7"/>
      <c r="Q80" s="6"/>
      <c r="R80" s="6"/>
      <c r="S80" s="6"/>
      <c r="T80" s="9"/>
      <c r="U80" s="9"/>
      <c r="V80" s="9"/>
      <c r="W80" s="6"/>
      <c r="X80" s="6"/>
      <c r="Y80" s="6"/>
      <c r="Z80">
        <v>0.40317336795650199</v>
      </c>
      <c r="AA80" t="e">
        <f t="shared" si="39"/>
        <v>#DIV/0!</v>
      </c>
      <c r="AB80">
        <f t="shared" si="40"/>
        <v>0</v>
      </c>
      <c r="AC80" t="e">
        <f t="shared" si="41"/>
        <v>#DIV/0!</v>
      </c>
      <c r="AD80" t="e">
        <f t="shared" si="42"/>
        <v>#DIV/0!</v>
      </c>
    </row>
    <row r="81" spans="1:30">
      <c r="A81" s="7" t="s">
        <v>14</v>
      </c>
      <c r="B81" s="7" t="s">
        <v>13</v>
      </c>
      <c r="C81" s="7">
        <v>1</v>
      </c>
      <c r="D81" s="7">
        <f t="shared" ref="D81:D112" si="43">P81*Z81</f>
        <v>91.923527894082454</v>
      </c>
      <c r="E81" s="7">
        <f t="shared" si="31"/>
        <v>186.60598179453851</v>
      </c>
      <c r="F81" s="7">
        <f t="shared" si="32"/>
        <v>238.29648894668421</v>
      </c>
      <c r="G81" s="7">
        <f t="shared" si="33"/>
        <v>322.00910273081951</v>
      </c>
      <c r="H81" s="7">
        <f t="shared" si="34"/>
        <v>504.71391417425264</v>
      </c>
      <c r="I81" s="7">
        <v>52.846409489802213</v>
      </c>
      <c r="J81">
        <v>78.745845993006725</v>
      </c>
      <c r="K81">
        <v>51.148677947751146</v>
      </c>
      <c r="L81">
        <v>75.440687778162612</v>
      </c>
      <c r="M81" s="7">
        <v>12846</v>
      </c>
      <c r="N81" s="7">
        <v>10865</v>
      </c>
      <c r="O81" s="7">
        <v>11698</v>
      </c>
      <c r="P81" s="7">
        <v>228</v>
      </c>
      <c r="Q81" s="6">
        <v>12833</v>
      </c>
      <c r="R81" s="6">
        <v>9728</v>
      </c>
      <c r="S81" s="6">
        <v>11367</v>
      </c>
      <c r="T81" s="5"/>
      <c r="U81" s="5"/>
      <c r="V81" s="5"/>
      <c r="W81" s="4"/>
      <c r="X81" s="4"/>
      <c r="Y81" s="4"/>
      <c r="Z81">
        <v>0.40317336795650199</v>
      </c>
      <c r="AA81">
        <f t="shared" si="39"/>
        <v>1.725609756097561</v>
      </c>
      <c r="AB81">
        <f t="shared" si="40"/>
        <v>91.923527894082454</v>
      </c>
      <c r="AC81">
        <f t="shared" si="41"/>
        <v>0.28319783203942767</v>
      </c>
      <c r="AD81">
        <f t="shared" si="42"/>
        <v>0.27409988391512613</v>
      </c>
    </row>
    <row r="82" spans="1:30">
      <c r="A82" s="7" t="s">
        <v>14</v>
      </c>
      <c r="B82" s="7" t="s">
        <v>13</v>
      </c>
      <c r="C82" s="7">
        <v>2</v>
      </c>
      <c r="D82" s="7">
        <f t="shared" si="43"/>
        <v>188.28196283568644</v>
      </c>
      <c r="E82" s="7">
        <f t="shared" si="31"/>
        <v>284.13524057217188</v>
      </c>
      <c r="F82" s="7">
        <f t="shared" si="32"/>
        <v>335.33810143042939</v>
      </c>
      <c r="G82" s="7">
        <f t="shared" si="33"/>
        <v>512.0286085825752</v>
      </c>
      <c r="H82" s="7">
        <f t="shared" si="34"/>
        <v>611.99609882964944</v>
      </c>
      <c r="I82" s="7">
        <v>82.177431024812051</v>
      </c>
      <c r="J82">
        <v>100.67186824885766</v>
      </c>
      <c r="K82">
        <v>78.980638653077605</v>
      </c>
      <c r="L82">
        <v>94.187978636130737</v>
      </c>
      <c r="M82" s="7">
        <v>11642</v>
      </c>
      <c r="N82" s="7">
        <v>8492</v>
      </c>
      <c r="O82" s="7">
        <v>9894</v>
      </c>
      <c r="P82" s="7">
        <v>467</v>
      </c>
      <c r="Q82" s="6">
        <v>12652</v>
      </c>
      <c r="R82" s="6">
        <v>8887</v>
      </c>
      <c r="S82" s="6">
        <v>10589</v>
      </c>
      <c r="T82" s="7"/>
      <c r="U82" s="7"/>
      <c r="V82" s="7"/>
      <c r="W82" s="6"/>
      <c r="X82" s="6"/>
      <c r="Y82" s="6"/>
      <c r="Z82">
        <v>0.40317336795650199</v>
      </c>
      <c r="AA82">
        <f t="shared" si="39"/>
        <v>1.8020594965675059</v>
      </c>
      <c r="AB82">
        <f t="shared" si="40"/>
        <v>188.28196283568644</v>
      </c>
      <c r="AC82">
        <f t="shared" si="41"/>
        <v>0.289219425437439</v>
      </c>
      <c r="AD82">
        <f t="shared" si="42"/>
        <v>0.27796847196437818</v>
      </c>
    </row>
    <row r="83" spans="1:30">
      <c r="A83" s="7" t="s">
        <v>14</v>
      </c>
      <c r="B83" s="7" t="s">
        <v>13</v>
      </c>
      <c r="C83" s="7">
        <v>3</v>
      </c>
      <c r="D83" s="7">
        <f t="shared" si="43"/>
        <v>220.93900564016309</v>
      </c>
      <c r="E83" s="7">
        <f t="shared" si="31"/>
        <v>347.85435630689233</v>
      </c>
      <c r="F83" s="7">
        <f t="shared" si="32"/>
        <v>351.5929778933683</v>
      </c>
      <c r="G83" s="7">
        <f t="shared" si="33"/>
        <v>656.53446033810201</v>
      </c>
      <c r="H83" s="7">
        <f t="shared" si="34"/>
        <v>896.45643693108002</v>
      </c>
      <c r="I83" s="7">
        <v>103.00173387571498</v>
      </c>
      <c r="J83">
        <v>150.32148536692543</v>
      </c>
      <c r="K83">
        <v>102.65857537253444</v>
      </c>
      <c r="L83">
        <v>140.71304727787049</v>
      </c>
      <c r="M83" s="7">
        <v>16851</v>
      </c>
      <c r="N83" s="7">
        <v>12812</v>
      </c>
      <c r="O83" s="7">
        <v>14711</v>
      </c>
      <c r="P83" s="7">
        <v>548</v>
      </c>
      <c r="Q83" s="6">
        <v>16522</v>
      </c>
      <c r="R83" s="6">
        <v>11007</v>
      </c>
      <c r="S83" s="6">
        <v>14359</v>
      </c>
      <c r="T83" s="7"/>
      <c r="U83" s="7"/>
      <c r="V83" s="7"/>
      <c r="W83" s="6"/>
      <c r="X83" s="6"/>
      <c r="Y83" s="6"/>
      <c r="Z83">
        <v>0.40317336795650199</v>
      </c>
      <c r="AA83">
        <f t="shared" si="39"/>
        <v>1.8873831775700938</v>
      </c>
      <c r="AB83">
        <f t="shared" si="40"/>
        <v>220.93900564016309</v>
      </c>
      <c r="AC83">
        <f t="shared" si="41"/>
        <v>0.29610591906700845</v>
      </c>
      <c r="AD83">
        <f t="shared" si="42"/>
        <v>0.29511941854758478</v>
      </c>
    </row>
    <row r="84" spans="1:30">
      <c r="A84" s="7" t="s">
        <v>14</v>
      </c>
      <c r="B84" s="7" t="s">
        <v>13</v>
      </c>
      <c r="C84" s="7">
        <v>4</v>
      </c>
      <c r="D84" s="7">
        <f t="shared" si="43"/>
        <v>331.40850846024466</v>
      </c>
      <c r="E84" s="7">
        <f t="shared" si="31"/>
        <v>484.07022106632024</v>
      </c>
      <c r="F84" s="7">
        <f t="shared" si="32"/>
        <v>292.75032509752947</v>
      </c>
      <c r="G84" s="7">
        <f t="shared" si="33"/>
        <v>535.27308192457781</v>
      </c>
      <c r="H84" s="7">
        <f t="shared" si="34"/>
        <v>666.61248374512411</v>
      </c>
      <c r="I84" s="7">
        <v>81.111833567567231</v>
      </c>
      <c r="J84">
        <v>109.39531861918388</v>
      </c>
      <c r="K84">
        <v>78.29432164671654</v>
      </c>
      <c r="L84">
        <v>110.74989165805441</v>
      </c>
      <c r="M84" s="7">
        <v>11260</v>
      </c>
      <c r="N84" s="7">
        <v>7967</v>
      </c>
      <c r="O84" s="7">
        <v>8282</v>
      </c>
      <c r="P84" s="7">
        <v>822</v>
      </c>
      <c r="Q84" s="6">
        <v>9787</v>
      </c>
      <c r="R84" s="6">
        <v>5686</v>
      </c>
      <c r="S84" s="6">
        <v>7986</v>
      </c>
      <c r="T84" s="7"/>
      <c r="U84" s="7"/>
      <c r="V84" s="7"/>
      <c r="W84" s="6"/>
      <c r="X84" s="6"/>
      <c r="Y84" s="6"/>
      <c r="Z84">
        <v>0.40317336795650199</v>
      </c>
      <c r="AA84">
        <f t="shared" si="39"/>
        <v>1.1057756883814642</v>
      </c>
      <c r="AB84">
        <f t="shared" si="40"/>
        <v>331.40850846024466</v>
      </c>
      <c r="AC84">
        <f t="shared" si="41"/>
        <v>0.16756212226584058</v>
      </c>
      <c r="AD84">
        <f t="shared" si="42"/>
        <v>0.16174166110496971</v>
      </c>
    </row>
    <row r="85" spans="1:30">
      <c r="A85" t="s">
        <v>14</v>
      </c>
      <c r="B85" t="s">
        <v>13</v>
      </c>
      <c r="C85">
        <v>5</v>
      </c>
      <c r="D85" s="6">
        <f t="shared" si="43"/>
        <v>0</v>
      </c>
      <c r="E85" s="6">
        <f t="shared" si="31"/>
        <v>0</v>
      </c>
      <c r="F85" s="6">
        <f t="shared" si="32"/>
        <v>0</v>
      </c>
      <c r="G85" s="6">
        <f t="shared" si="33"/>
        <v>0</v>
      </c>
      <c r="H85" s="6">
        <f t="shared" si="34"/>
        <v>0</v>
      </c>
      <c r="I85" s="8">
        <f t="shared" ref="I85:I119" si="44">(T85-U85)*Z85*Z85/9</f>
        <v>0</v>
      </c>
      <c r="J85" s="8">
        <f t="shared" ref="J85:J119" si="45">(W85-X85)*Z85*Z85/9</f>
        <v>0</v>
      </c>
      <c r="K85" s="8">
        <f t="shared" ref="K85:K119" si="46">(T85-V85)*Z85*Z85/9</f>
        <v>0</v>
      </c>
      <c r="L85" s="8">
        <f t="shared" ref="L85:L119" si="47">(W85-Y85)*Z85*Z85/9</f>
        <v>0</v>
      </c>
      <c r="M85" s="7"/>
      <c r="N85" s="7"/>
      <c r="O85" s="7"/>
      <c r="P85" s="7"/>
      <c r="Q85" s="6"/>
      <c r="R85" s="6"/>
      <c r="S85" s="6"/>
      <c r="T85" s="7"/>
      <c r="U85" s="7"/>
      <c r="V85" s="7"/>
      <c r="W85" s="6"/>
      <c r="X85" s="6"/>
      <c r="Y85" s="6"/>
      <c r="Z85">
        <v>0.40317336795650199</v>
      </c>
      <c r="AA85" t="e">
        <f t="shared" si="39"/>
        <v>#DIV/0!</v>
      </c>
      <c r="AB85">
        <f t="shared" si="40"/>
        <v>0</v>
      </c>
      <c r="AC85" t="e">
        <f t="shared" si="41"/>
        <v>#DIV/0!</v>
      </c>
      <c r="AD85" t="e">
        <f t="shared" si="42"/>
        <v>#DIV/0!</v>
      </c>
    </row>
    <row r="86" spans="1:30">
      <c r="A86" t="s">
        <v>14</v>
      </c>
      <c r="B86" t="s">
        <v>13</v>
      </c>
      <c r="C86">
        <v>6</v>
      </c>
      <c r="D86" s="6">
        <f t="shared" si="43"/>
        <v>0</v>
      </c>
      <c r="E86" s="6">
        <f t="shared" ref="E86:E117" si="48">(M86-O86)*Z86*Z86</f>
        <v>0</v>
      </c>
      <c r="F86" s="6">
        <f t="shared" ref="F86:F117" si="49">(Q86-S86)*Z86*Z86</f>
        <v>0</v>
      </c>
      <c r="G86" s="6">
        <f t="shared" ref="G86:G117" si="50">(M86-N86)*Z86*Z86</f>
        <v>0</v>
      </c>
      <c r="H86" s="6">
        <f t="shared" ref="H86:H117" si="51">(Q86-R86)*Z86*Z86</f>
        <v>0</v>
      </c>
      <c r="I86" s="8">
        <f t="shared" si="44"/>
        <v>0</v>
      </c>
      <c r="J86" s="8">
        <f t="shared" si="45"/>
        <v>0</v>
      </c>
      <c r="K86" s="8">
        <f t="shared" si="46"/>
        <v>0</v>
      </c>
      <c r="L86" s="8">
        <f t="shared" si="47"/>
        <v>0</v>
      </c>
      <c r="M86" s="7"/>
      <c r="N86" s="7"/>
      <c r="O86" s="7"/>
      <c r="P86" s="7"/>
      <c r="Q86" s="6"/>
      <c r="R86" s="6"/>
      <c r="S86" s="6"/>
      <c r="T86" s="7"/>
      <c r="U86" s="7"/>
      <c r="V86" s="7"/>
      <c r="W86" s="6"/>
      <c r="X86" s="6"/>
      <c r="Y86" s="6"/>
      <c r="Z86">
        <v>0.40317336795650199</v>
      </c>
      <c r="AA86" t="e">
        <f t="shared" si="39"/>
        <v>#DIV/0!</v>
      </c>
      <c r="AB86">
        <f t="shared" si="40"/>
        <v>0</v>
      </c>
      <c r="AC86" t="e">
        <f t="shared" si="41"/>
        <v>#DIV/0!</v>
      </c>
      <c r="AD86" t="e">
        <f t="shared" si="42"/>
        <v>#DIV/0!</v>
      </c>
    </row>
    <row r="87" spans="1:30">
      <c r="A87" t="s">
        <v>14</v>
      </c>
      <c r="B87" t="s">
        <v>13</v>
      </c>
      <c r="C87">
        <v>7</v>
      </c>
      <c r="D87" s="6">
        <f t="shared" si="43"/>
        <v>0</v>
      </c>
      <c r="E87" s="6">
        <f t="shared" si="48"/>
        <v>0</v>
      </c>
      <c r="F87" s="6">
        <f t="shared" si="49"/>
        <v>0</v>
      </c>
      <c r="G87" s="6">
        <f t="shared" si="50"/>
        <v>0</v>
      </c>
      <c r="H87" s="6">
        <f t="shared" si="51"/>
        <v>0</v>
      </c>
      <c r="I87" s="8">
        <f t="shared" si="44"/>
        <v>0</v>
      </c>
      <c r="J87" s="8">
        <f t="shared" si="45"/>
        <v>0</v>
      </c>
      <c r="K87" s="8">
        <f t="shared" si="46"/>
        <v>0</v>
      </c>
      <c r="L87" s="8">
        <f t="shared" si="47"/>
        <v>0</v>
      </c>
      <c r="M87" s="7"/>
      <c r="N87" s="7"/>
      <c r="O87" s="7"/>
      <c r="P87" s="7"/>
      <c r="Q87" s="6"/>
      <c r="R87" s="6"/>
      <c r="S87" s="6"/>
      <c r="T87" s="7"/>
      <c r="U87" s="7"/>
      <c r="V87" s="7"/>
      <c r="W87" s="6"/>
      <c r="X87" s="6"/>
      <c r="Y87" s="6"/>
      <c r="Z87">
        <v>0.40317336795650199</v>
      </c>
      <c r="AA87" t="e">
        <f t="shared" si="39"/>
        <v>#DIV/0!</v>
      </c>
      <c r="AB87">
        <f t="shared" si="40"/>
        <v>0</v>
      </c>
      <c r="AC87" t="e">
        <f t="shared" si="41"/>
        <v>#DIV/0!</v>
      </c>
      <c r="AD87" t="e">
        <f t="shared" si="42"/>
        <v>#DIV/0!</v>
      </c>
    </row>
    <row r="88" spans="1:30">
      <c r="A88" t="s">
        <v>14</v>
      </c>
      <c r="B88" t="s">
        <v>13</v>
      </c>
      <c r="C88">
        <v>8</v>
      </c>
      <c r="D88" s="6">
        <f t="shared" si="43"/>
        <v>0</v>
      </c>
      <c r="E88" s="6">
        <f t="shared" si="48"/>
        <v>0</v>
      </c>
      <c r="F88" s="6">
        <f t="shared" si="49"/>
        <v>0</v>
      </c>
      <c r="G88" s="6">
        <f t="shared" si="50"/>
        <v>0</v>
      </c>
      <c r="H88" s="6">
        <f t="shared" si="51"/>
        <v>0</v>
      </c>
      <c r="I88" s="8">
        <f t="shared" si="44"/>
        <v>0</v>
      </c>
      <c r="J88" s="8">
        <f t="shared" si="45"/>
        <v>0</v>
      </c>
      <c r="K88" s="8">
        <f t="shared" si="46"/>
        <v>0</v>
      </c>
      <c r="L88" s="8">
        <f t="shared" si="47"/>
        <v>0</v>
      </c>
      <c r="M88" s="7"/>
      <c r="N88" s="7"/>
      <c r="O88" s="7"/>
      <c r="P88" s="7"/>
      <c r="Q88" s="6"/>
      <c r="R88" s="6"/>
      <c r="S88" s="6"/>
      <c r="T88" s="7"/>
      <c r="U88" s="7"/>
      <c r="V88" s="7"/>
      <c r="W88" s="6"/>
      <c r="X88" s="6"/>
      <c r="Y88" s="6"/>
      <c r="Z88">
        <v>0.40317336795650199</v>
      </c>
      <c r="AA88" t="e">
        <f t="shared" si="39"/>
        <v>#DIV/0!</v>
      </c>
      <c r="AB88">
        <f t="shared" si="40"/>
        <v>0</v>
      </c>
      <c r="AC88" t="e">
        <f t="shared" si="41"/>
        <v>#DIV/0!</v>
      </c>
      <c r="AD88" t="e">
        <f t="shared" si="42"/>
        <v>#DIV/0!</v>
      </c>
    </row>
    <row r="89" spans="1:30">
      <c r="A89" t="s">
        <v>14</v>
      </c>
      <c r="B89" t="s">
        <v>13</v>
      </c>
      <c r="C89">
        <v>9</v>
      </c>
      <c r="D89" s="6">
        <f t="shared" si="43"/>
        <v>0</v>
      </c>
      <c r="E89" s="6">
        <f t="shared" si="48"/>
        <v>0</v>
      </c>
      <c r="F89" s="6">
        <f t="shared" si="49"/>
        <v>0</v>
      </c>
      <c r="G89" s="6">
        <f t="shared" si="50"/>
        <v>0</v>
      </c>
      <c r="H89" s="6">
        <f t="shared" si="51"/>
        <v>0</v>
      </c>
      <c r="I89" s="8">
        <f t="shared" si="44"/>
        <v>0</v>
      </c>
      <c r="J89" s="8">
        <f t="shared" si="45"/>
        <v>0</v>
      </c>
      <c r="K89" s="8">
        <f t="shared" si="46"/>
        <v>0</v>
      </c>
      <c r="L89" s="8">
        <f t="shared" si="47"/>
        <v>0</v>
      </c>
      <c r="M89" s="7"/>
      <c r="N89" s="7"/>
      <c r="O89" s="7"/>
      <c r="P89" s="7"/>
      <c r="Q89" s="6"/>
      <c r="R89" s="6"/>
      <c r="S89" s="6"/>
      <c r="T89" s="7"/>
      <c r="U89" s="7"/>
      <c r="V89" s="7"/>
      <c r="W89" s="6"/>
      <c r="X89" s="6"/>
      <c r="Y89" s="6"/>
      <c r="Z89">
        <v>0.40317336795650199</v>
      </c>
      <c r="AA89" t="e">
        <f t="shared" si="39"/>
        <v>#DIV/0!</v>
      </c>
      <c r="AB89">
        <f t="shared" si="40"/>
        <v>0</v>
      </c>
      <c r="AC89" t="e">
        <f t="shared" si="41"/>
        <v>#DIV/0!</v>
      </c>
      <c r="AD89" t="e">
        <f t="shared" si="42"/>
        <v>#DIV/0!</v>
      </c>
    </row>
    <row r="90" spans="1:30">
      <c r="A90" t="s">
        <v>14</v>
      </c>
      <c r="B90" t="s">
        <v>13</v>
      </c>
      <c r="C90">
        <v>10</v>
      </c>
      <c r="D90" s="6">
        <f t="shared" si="43"/>
        <v>0</v>
      </c>
      <c r="E90" s="6">
        <f t="shared" si="48"/>
        <v>0</v>
      </c>
      <c r="F90" s="6">
        <f t="shared" si="49"/>
        <v>0</v>
      </c>
      <c r="G90" s="6">
        <f t="shared" si="50"/>
        <v>0</v>
      </c>
      <c r="H90" s="6">
        <f t="shared" si="51"/>
        <v>0</v>
      </c>
      <c r="I90" s="8">
        <f t="shared" si="44"/>
        <v>0</v>
      </c>
      <c r="J90" s="8">
        <f t="shared" si="45"/>
        <v>0</v>
      </c>
      <c r="K90" s="8">
        <f t="shared" si="46"/>
        <v>0</v>
      </c>
      <c r="L90" s="8">
        <f t="shared" si="47"/>
        <v>0</v>
      </c>
      <c r="M90" s="7"/>
      <c r="N90" s="7"/>
      <c r="O90" s="7"/>
      <c r="P90" s="7"/>
      <c r="Q90" s="6"/>
      <c r="R90" s="6"/>
      <c r="S90" s="6"/>
      <c r="T90" s="7"/>
      <c r="U90" s="7"/>
      <c r="V90" s="7"/>
      <c r="W90" s="6"/>
      <c r="X90" s="6"/>
      <c r="Y90" s="6"/>
      <c r="Z90">
        <v>0.40317336795650199</v>
      </c>
      <c r="AA90" t="e">
        <f t="shared" si="39"/>
        <v>#DIV/0!</v>
      </c>
      <c r="AB90">
        <f t="shared" si="40"/>
        <v>0</v>
      </c>
      <c r="AC90" t="e">
        <f t="shared" si="41"/>
        <v>#DIV/0!</v>
      </c>
      <c r="AD90" t="e">
        <f t="shared" si="42"/>
        <v>#DIV/0!</v>
      </c>
    </row>
    <row r="91" spans="1:30">
      <c r="A91" t="s">
        <v>14</v>
      </c>
      <c r="B91" t="s">
        <v>13</v>
      </c>
      <c r="C91">
        <v>11</v>
      </c>
      <c r="D91" s="6">
        <f t="shared" si="43"/>
        <v>0</v>
      </c>
      <c r="E91" s="6">
        <f t="shared" si="48"/>
        <v>0</v>
      </c>
      <c r="F91" s="6">
        <f t="shared" si="49"/>
        <v>0</v>
      </c>
      <c r="G91" s="6">
        <f t="shared" si="50"/>
        <v>0</v>
      </c>
      <c r="H91" s="6">
        <f t="shared" si="51"/>
        <v>0</v>
      </c>
      <c r="I91" s="8">
        <f t="shared" si="44"/>
        <v>0</v>
      </c>
      <c r="J91" s="8">
        <f t="shared" si="45"/>
        <v>0</v>
      </c>
      <c r="K91" s="8">
        <f t="shared" si="46"/>
        <v>0</v>
      </c>
      <c r="L91" s="8">
        <f t="shared" si="47"/>
        <v>0</v>
      </c>
      <c r="M91" s="7"/>
      <c r="N91" s="7"/>
      <c r="O91" s="7"/>
      <c r="P91" s="7"/>
      <c r="Q91" s="6"/>
      <c r="R91" s="6"/>
      <c r="S91" s="6"/>
      <c r="T91" s="7"/>
      <c r="U91" s="7"/>
      <c r="V91" s="7"/>
      <c r="W91" s="6"/>
      <c r="X91" s="6"/>
      <c r="Y91" s="6"/>
      <c r="Z91">
        <v>0.40317336795650199</v>
      </c>
      <c r="AA91" t="e">
        <f t="shared" si="39"/>
        <v>#DIV/0!</v>
      </c>
      <c r="AB91">
        <f t="shared" si="40"/>
        <v>0</v>
      </c>
      <c r="AC91" t="e">
        <f t="shared" si="41"/>
        <v>#DIV/0!</v>
      </c>
      <c r="AD91" t="e">
        <f t="shared" si="42"/>
        <v>#DIV/0!</v>
      </c>
    </row>
    <row r="92" spans="1:30">
      <c r="A92" t="s">
        <v>14</v>
      </c>
      <c r="B92" t="s">
        <v>13</v>
      </c>
      <c r="C92">
        <v>12</v>
      </c>
      <c r="D92" s="6">
        <f t="shared" si="43"/>
        <v>0</v>
      </c>
      <c r="E92" s="6">
        <f t="shared" si="48"/>
        <v>0</v>
      </c>
      <c r="F92" s="6">
        <f t="shared" si="49"/>
        <v>0</v>
      </c>
      <c r="G92" s="6">
        <f t="shared" si="50"/>
        <v>0</v>
      </c>
      <c r="H92" s="6">
        <f t="shared" si="51"/>
        <v>0</v>
      </c>
      <c r="I92" s="8">
        <f t="shared" si="44"/>
        <v>0</v>
      </c>
      <c r="J92" s="8">
        <f t="shared" si="45"/>
        <v>0</v>
      </c>
      <c r="K92" s="8">
        <f t="shared" si="46"/>
        <v>0</v>
      </c>
      <c r="L92" s="8">
        <f t="shared" si="47"/>
        <v>0</v>
      </c>
      <c r="M92" s="7"/>
      <c r="N92" s="7"/>
      <c r="O92" s="7"/>
      <c r="P92" s="7"/>
      <c r="Q92" s="6"/>
      <c r="R92" s="6"/>
      <c r="S92" s="6"/>
      <c r="T92" s="7"/>
      <c r="U92" s="7"/>
      <c r="V92" s="7"/>
      <c r="W92" s="6"/>
      <c r="X92" s="6"/>
      <c r="Y92" s="6"/>
      <c r="Z92">
        <v>0.40317336795650199</v>
      </c>
      <c r="AA92" t="e">
        <f t="shared" si="39"/>
        <v>#DIV/0!</v>
      </c>
      <c r="AB92">
        <f t="shared" si="40"/>
        <v>0</v>
      </c>
      <c r="AC92" t="e">
        <f t="shared" si="41"/>
        <v>#DIV/0!</v>
      </c>
      <c r="AD92" t="e">
        <f t="shared" si="42"/>
        <v>#DIV/0!</v>
      </c>
    </row>
    <row r="93" spans="1:30">
      <c r="D93" s="6">
        <f t="shared" si="43"/>
        <v>0</v>
      </c>
      <c r="E93" s="6">
        <f t="shared" si="48"/>
        <v>0</v>
      </c>
      <c r="F93" s="6">
        <f t="shared" si="49"/>
        <v>0</v>
      </c>
      <c r="G93" s="6">
        <f t="shared" si="50"/>
        <v>0</v>
      </c>
      <c r="H93" s="6">
        <f t="shared" si="51"/>
        <v>0</v>
      </c>
      <c r="I93" s="8">
        <f t="shared" si="44"/>
        <v>0</v>
      </c>
      <c r="J93" s="8">
        <f t="shared" si="45"/>
        <v>0</v>
      </c>
      <c r="K93" s="8">
        <f t="shared" si="46"/>
        <v>0</v>
      </c>
      <c r="L93" s="8">
        <f t="shared" si="47"/>
        <v>0</v>
      </c>
      <c r="M93" s="7"/>
      <c r="N93" s="7"/>
      <c r="O93" s="7"/>
      <c r="P93" s="7"/>
      <c r="Q93" s="6"/>
      <c r="R93" s="6"/>
      <c r="S93" s="6"/>
      <c r="T93" s="7"/>
      <c r="U93" s="7"/>
      <c r="V93" s="7"/>
      <c r="W93" s="6"/>
      <c r="X93" s="6"/>
      <c r="Y93" s="6"/>
      <c r="Z93">
        <v>0.40317336795650199</v>
      </c>
      <c r="AA93" t="e">
        <f t="shared" si="39"/>
        <v>#DIV/0!</v>
      </c>
      <c r="AB93">
        <f t="shared" si="40"/>
        <v>0</v>
      </c>
      <c r="AC93" t="e">
        <f t="shared" si="41"/>
        <v>#DIV/0!</v>
      </c>
      <c r="AD93" t="e">
        <f t="shared" si="42"/>
        <v>#DIV/0!</v>
      </c>
    </row>
    <row r="94" spans="1:30">
      <c r="A94" t="s">
        <v>23</v>
      </c>
      <c r="B94" t="s">
        <v>13</v>
      </c>
      <c r="C94">
        <v>1</v>
      </c>
      <c r="D94" s="6">
        <f t="shared" si="43"/>
        <v>0</v>
      </c>
      <c r="E94" s="6">
        <f t="shared" si="48"/>
        <v>0</v>
      </c>
      <c r="F94" s="6">
        <f t="shared" si="49"/>
        <v>0</v>
      </c>
      <c r="G94" s="6">
        <f t="shared" si="50"/>
        <v>0</v>
      </c>
      <c r="H94" s="6">
        <f t="shared" si="51"/>
        <v>0</v>
      </c>
      <c r="I94" s="8">
        <f t="shared" si="44"/>
        <v>0</v>
      </c>
      <c r="J94" s="8">
        <f t="shared" si="45"/>
        <v>0</v>
      </c>
      <c r="K94" s="8">
        <f t="shared" si="46"/>
        <v>0</v>
      </c>
      <c r="L94" s="8">
        <f t="shared" si="47"/>
        <v>0</v>
      </c>
      <c r="M94" s="7"/>
      <c r="N94" s="7"/>
      <c r="O94" s="7"/>
      <c r="P94" s="7"/>
      <c r="Q94" s="6"/>
      <c r="R94" s="6"/>
      <c r="S94" s="6"/>
      <c r="T94" s="5"/>
      <c r="U94" s="5"/>
      <c r="V94" s="5"/>
      <c r="W94" s="4"/>
      <c r="X94" s="4"/>
      <c r="Y94" s="4"/>
      <c r="Z94">
        <v>0.40317336795650199</v>
      </c>
      <c r="AA94" t="e">
        <f t="shared" si="39"/>
        <v>#DIV/0!</v>
      </c>
      <c r="AB94">
        <f t="shared" si="40"/>
        <v>0</v>
      </c>
      <c r="AC94" t="e">
        <f t="shared" si="41"/>
        <v>#DIV/0!</v>
      </c>
      <c r="AD94" t="e">
        <f t="shared" si="42"/>
        <v>#DIV/0!</v>
      </c>
    </row>
    <row r="95" spans="1:30">
      <c r="A95" t="s">
        <v>23</v>
      </c>
      <c r="B95" t="s">
        <v>13</v>
      </c>
      <c r="C95">
        <v>2</v>
      </c>
      <c r="D95" s="6">
        <f t="shared" si="43"/>
        <v>0</v>
      </c>
      <c r="E95" s="6">
        <f t="shared" si="48"/>
        <v>0</v>
      </c>
      <c r="F95" s="6">
        <f t="shared" si="49"/>
        <v>0</v>
      </c>
      <c r="G95" s="6">
        <f t="shared" si="50"/>
        <v>0</v>
      </c>
      <c r="H95" s="6">
        <f t="shared" si="51"/>
        <v>0</v>
      </c>
      <c r="I95" s="8">
        <f t="shared" si="44"/>
        <v>0</v>
      </c>
      <c r="J95" s="8">
        <f t="shared" si="45"/>
        <v>0</v>
      </c>
      <c r="K95" s="8">
        <f t="shared" si="46"/>
        <v>0</v>
      </c>
      <c r="L95" s="8">
        <f t="shared" si="47"/>
        <v>0</v>
      </c>
      <c r="M95" s="7"/>
      <c r="N95" s="7"/>
      <c r="O95" s="7"/>
      <c r="P95" s="7"/>
      <c r="Q95" s="6"/>
      <c r="R95" s="6"/>
      <c r="S95" s="6"/>
      <c r="T95" s="5"/>
      <c r="U95" s="5"/>
      <c r="V95" s="5"/>
      <c r="W95" s="4"/>
      <c r="X95" s="4"/>
      <c r="Y95" s="4"/>
      <c r="Z95">
        <v>0.40317336795650199</v>
      </c>
      <c r="AA95" t="e">
        <f t="shared" si="39"/>
        <v>#DIV/0!</v>
      </c>
      <c r="AB95">
        <f t="shared" si="40"/>
        <v>0</v>
      </c>
      <c r="AC95" t="e">
        <f t="shared" si="41"/>
        <v>#DIV/0!</v>
      </c>
      <c r="AD95" t="e">
        <f t="shared" si="42"/>
        <v>#DIV/0!</v>
      </c>
    </row>
    <row r="96" spans="1:30">
      <c r="A96" t="s">
        <v>23</v>
      </c>
      <c r="B96" t="s">
        <v>13</v>
      </c>
      <c r="C96">
        <v>3</v>
      </c>
      <c r="D96" s="6">
        <f t="shared" si="43"/>
        <v>0</v>
      </c>
      <c r="E96" s="6">
        <f t="shared" si="48"/>
        <v>0</v>
      </c>
      <c r="F96" s="6">
        <f t="shared" si="49"/>
        <v>0</v>
      </c>
      <c r="G96" s="6">
        <f t="shared" si="50"/>
        <v>0</v>
      </c>
      <c r="H96" s="6">
        <f t="shared" si="51"/>
        <v>0</v>
      </c>
      <c r="I96" s="8">
        <f t="shared" si="44"/>
        <v>0</v>
      </c>
      <c r="J96" s="8">
        <f t="shared" si="45"/>
        <v>0</v>
      </c>
      <c r="K96" s="8">
        <f t="shared" si="46"/>
        <v>0</v>
      </c>
      <c r="L96" s="8">
        <f t="shared" si="47"/>
        <v>0</v>
      </c>
      <c r="M96" s="7"/>
      <c r="N96" s="7"/>
      <c r="O96" s="7"/>
      <c r="P96" s="7"/>
      <c r="Q96" s="6"/>
      <c r="R96" s="6"/>
      <c r="S96" s="6"/>
      <c r="T96" s="5"/>
      <c r="U96" s="5"/>
      <c r="V96" s="5"/>
      <c r="W96" s="4"/>
      <c r="X96" s="4"/>
      <c r="Y96" s="4"/>
      <c r="Z96">
        <v>0.40317336795650199</v>
      </c>
      <c r="AA96" t="e">
        <f t="shared" si="39"/>
        <v>#DIV/0!</v>
      </c>
      <c r="AB96">
        <f t="shared" si="40"/>
        <v>0</v>
      </c>
      <c r="AC96" t="e">
        <f t="shared" si="41"/>
        <v>#DIV/0!</v>
      </c>
      <c r="AD96" t="e">
        <f t="shared" si="42"/>
        <v>#DIV/0!</v>
      </c>
    </row>
    <row r="97" spans="1:30">
      <c r="A97" t="s">
        <v>23</v>
      </c>
      <c r="B97" t="s">
        <v>13</v>
      </c>
      <c r="C97">
        <v>4</v>
      </c>
      <c r="D97" s="6">
        <f t="shared" si="43"/>
        <v>0</v>
      </c>
      <c r="E97" s="6">
        <f t="shared" si="48"/>
        <v>0</v>
      </c>
      <c r="F97" s="6">
        <f t="shared" si="49"/>
        <v>0</v>
      </c>
      <c r="G97" s="6">
        <f t="shared" si="50"/>
        <v>0</v>
      </c>
      <c r="H97" s="6">
        <f t="shared" si="51"/>
        <v>0</v>
      </c>
      <c r="I97" s="8">
        <f t="shared" si="44"/>
        <v>0</v>
      </c>
      <c r="J97" s="8">
        <f t="shared" si="45"/>
        <v>0</v>
      </c>
      <c r="K97" s="8">
        <f t="shared" si="46"/>
        <v>0</v>
      </c>
      <c r="L97" s="8">
        <f t="shared" si="47"/>
        <v>0</v>
      </c>
      <c r="M97" s="7"/>
      <c r="N97" s="7"/>
      <c r="O97" s="7"/>
      <c r="P97" s="7"/>
      <c r="Q97" s="6"/>
      <c r="R97" s="6"/>
      <c r="S97" s="6"/>
      <c r="T97" s="5"/>
      <c r="U97" s="5"/>
      <c r="V97" s="5"/>
      <c r="W97" s="4"/>
      <c r="X97" s="4"/>
      <c r="Y97" s="4"/>
      <c r="Z97">
        <v>0.40317336795650199</v>
      </c>
      <c r="AA97" t="e">
        <f t="shared" si="39"/>
        <v>#DIV/0!</v>
      </c>
      <c r="AB97">
        <f t="shared" si="40"/>
        <v>0</v>
      </c>
      <c r="AC97" t="e">
        <f t="shared" si="41"/>
        <v>#DIV/0!</v>
      </c>
      <c r="AD97" t="e">
        <f t="shared" si="42"/>
        <v>#DIV/0!</v>
      </c>
    </row>
    <row r="98" spans="1:30">
      <c r="A98" t="s">
        <v>23</v>
      </c>
      <c r="B98" t="s">
        <v>13</v>
      </c>
      <c r="C98">
        <v>5</v>
      </c>
      <c r="D98" s="6">
        <f t="shared" si="43"/>
        <v>0</v>
      </c>
      <c r="E98" s="6">
        <f t="shared" si="48"/>
        <v>0</v>
      </c>
      <c r="F98" s="6">
        <f t="shared" si="49"/>
        <v>0</v>
      </c>
      <c r="G98" s="6">
        <f t="shared" si="50"/>
        <v>0</v>
      </c>
      <c r="H98" s="6">
        <f t="shared" si="51"/>
        <v>0</v>
      </c>
      <c r="I98" s="8">
        <f t="shared" si="44"/>
        <v>0</v>
      </c>
      <c r="J98" s="8">
        <f t="shared" si="45"/>
        <v>0</v>
      </c>
      <c r="K98" s="8">
        <f t="shared" si="46"/>
        <v>0</v>
      </c>
      <c r="L98" s="8">
        <f t="shared" si="47"/>
        <v>0</v>
      </c>
      <c r="M98" s="7"/>
      <c r="N98" s="7"/>
      <c r="O98" s="7"/>
      <c r="P98" s="7"/>
      <c r="Q98" s="6"/>
      <c r="R98" s="6"/>
      <c r="S98" s="6"/>
      <c r="T98" s="5"/>
      <c r="U98" s="5"/>
      <c r="V98" s="5"/>
      <c r="W98" s="4"/>
      <c r="X98" s="4"/>
      <c r="Y98" s="4"/>
      <c r="Z98">
        <v>0.40317336795650199</v>
      </c>
      <c r="AA98" t="e">
        <f t="shared" ref="AA98:AA131" si="52">G98/E98</f>
        <v>#DIV/0!</v>
      </c>
      <c r="AB98">
        <f t="shared" ref="AB98:AB131" si="53">P98*Z98</f>
        <v>0</v>
      </c>
      <c r="AC98" t="e">
        <f t="shared" ref="AC98:AC131" si="54">I98/E98</f>
        <v>#DIV/0!</v>
      </c>
      <c r="AD98" t="e">
        <f t="shared" ref="AD98:AD131" si="55">K98/E98</f>
        <v>#DIV/0!</v>
      </c>
    </row>
    <row r="99" spans="1:30">
      <c r="A99" t="s">
        <v>23</v>
      </c>
      <c r="B99" t="s">
        <v>13</v>
      </c>
      <c r="C99">
        <v>6</v>
      </c>
      <c r="D99" s="6">
        <f t="shared" si="43"/>
        <v>0</v>
      </c>
      <c r="E99" s="6">
        <f t="shared" si="48"/>
        <v>0</v>
      </c>
      <c r="F99" s="6">
        <f t="shared" si="49"/>
        <v>0</v>
      </c>
      <c r="G99" s="6">
        <f t="shared" si="50"/>
        <v>0</v>
      </c>
      <c r="H99" s="6">
        <f t="shared" si="51"/>
        <v>0</v>
      </c>
      <c r="I99" s="8">
        <f t="shared" si="44"/>
        <v>0</v>
      </c>
      <c r="J99" s="8">
        <f t="shared" si="45"/>
        <v>0</v>
      </c>
      <c r="K99" s="8">
        <f t="shared" si="46"/>
        <v>0</v>
      </c>
      <c r="L99" s="8">
        <f t="shared" si="47"/>
        <v>0</v>
      </c>
      <c r="M99" s="7"/>
      <c r="N99" s="7"/>
      <c r="O99" s="7"/>
      <c r="P99" s="7"/>
      <c r="Q99" s="6"/>
      <c r="R99" s="6"/>
      <c r="S99" s="6"/>
      <c r="T99" s="5"/>
      <c r="U99" s="5"/>
      <c r="V99" s="5"/>
      <c r="W99" s="4"/>
      <c r="X99" s="4"/>
      <c r="Y99" s="4"/>
      <c r="Z99">
        <v>0.40317336795650199</v>
      </c>
      <c r="AA99" t="e">
        <f t="shared" si="52"/>
        <v>#DIV/0!</v>
      </c>
      <c r="AB99">
        <f t="shared" si="53"/>
        <v>0</v>
      </c>
      <c r="AC99" t="e">
        <f t="shared" si="54"/>
        <v>#DIV/0!</v>
      </c>
      <c r="AD99" t="e">
        <f t="shared" si="55"/>
        <v>#DIV/0!</v>
      </c>
    </row>
    <row r="100" spans="1:30">
      <c r="A100" t="s">
        <v>23</v>
      </c>
      <c r="B100" t="s">
        <v>13</v>
      </c>
      <c r="C100">
        <v>7</v>
      </c>
      <c r="D100" s="6">
        <f t="shared" si="43"/>
        <v>0</v>
      </c>
      <c r="E100" s="6">
        <f t="shared" si="48"/>
        <v>0</v>
      </c>
      <c r="F100" s="6">
        <f t="shared" si="49"/>
        <v>0</v>
      </c>
      <c r="G100" s="6">
        <f t="shared" si="50"/>
        <v>0</v>
      </c>
      <c r="H100" s="6">
        <f t="shared" si="51"/>
        <v>0</v>
      </c>
      <c r="I100" s="8">
        <f t="shared" si="44"/>
        <v>0</v>
      </c>
      <c r="J100" s="8">
        <f t="shared" si="45"/>
        <v>0</v>
      </c>
      <c r="K100" s="8">
        <f t="shared" si="46"/>
        <v>0</v>
      </c>
      <c r="L100" s="8">
        <f t="shared" si="47"/>
        <v>0</v>
      </c>
      <c r="M100" s="7"/>
      <c r="N100" s="7"/>
      <c r="O100" s="7"/>
      <c r="P100" s="7"/>
      <c r="Q100" s="6"/>
      <c r="R100" s="6"/>
      <c r="S100" s="6"/>
      <c r="T100" s="5"/>
      <c r="U100" s="5"/>
      <c r="V100" s="5"/>
      <c r="W100" s="4"/>
      <c r="X100" s="4"/>
      <c r="Y100" s="4"/>
      <c r="Z100">
        <v>0.40317336795650199</v>
      </c>
      <c r="AA100" t="e">
        <f t="shared" si="52"/>
        <v>#DIV/0!</v>
      </c>
      <c r="AB100">
        <f t="shared" si="53"/>
        <v>0</v>
      </c>
      <c r="AC100" t="e">
        <f t="shared" si="54"/>
        <v>#DIV/0!</v>
      </c>
      <c r="AD100" t="e">
        <f t="shared" si="55"/>
        <v>#DIV/0!</v>
      </c>
    </row>
    <row r="101" spans="1:30">
      <c r="A101" t="s">
        <v>23</v>
      </c>
      <c r="B101" t="s">
        <v>13</v>
      </c>
      <c r="C101">
        <v>8</v>
      </c>
      <c r="D101" s="6">
        <f t="shared" si="43"/>
        <v>0</v>
      </c>
      <c r="E101" s="6">
        <f t="shared" si="48"/>
        <v>0</v>
      </c>
      <c r="F101" s="6">
        <f t="shared" si="49"/>
        <v>0</v>
      </c>
      <c r="G101" s="6">
        <f t="shared" si="50"/>
        <v>0</v>
      </c>
      <c r="H101" s="6">
        <f t="shared" si="51"/>
        <v>0</v>
      </c>
      <c r="I101" s="8">
        <f t="shared" si="44"/>
        <v>0</v>
      </c>
      <c r="J101" s="8">
        <f t="shared" si="45"/>
        <v>0</v>
      </c>
      <c r="K101" s="8">
        <f t="shared" si="46"/>
        <v>0</v>
      </c>
      <c r="L101" s="8">
        <f t="shared" si="47"/>
        <v>0</v>
      </c>
      <c r="M101" s="7"/>
      <c r="N101" s="7"/>
      <c r="O101" s="7"/>
      <c r="P101" s="7"/>
      <c r="Q101" s="6"/>
      <c r="R101" s="6"/>
      <c r="S101" s="6"/>
      <c r="T101" s="5"/>
      <c r="U101" s="5"/>
      <c r="V101" s="5"/>
      <c r="W101" s="4"/>
      <c r="X101" s="4"/>
      <c r="Y101" s="4"/>
      <c r="Z101">
        <v>0.40317336795650199</v>
      </c>
      <c r="AA101" t="e">
        <f t="shared" si="52"/>
        <v>#DIV/0!</v>
      </c>
      <c r="AB101">
        <f t="shared" si="53"/>
        <v>0</v>
      </c>
      <c r="AC101" t="e">
        <f t="shared" si="54"/>
        <v>#DIV/0!</v>
      </c>
      <c r="AD101" t="e">
        <f t="shared" si="55"/>
        <v>#DIV/0!</v>
      </c>
    </row>
    <row r="102" spans="1:30">
      <c r="A102" t="s">
        <v>23</v>
      </c>
      <c r="B102" t="s">
        <v>13</v>
      </c>
      <c r="C102">
        <v>9</v>
      </c>
      <c r="D102" s="6">
        <f t="shared" si="43"/>
        <v>0</v>
      </c>
      <c r="E102" s="6">
        <f t="shared" si="48"/>
        <v>0</v>
      </c>
      <c r="F102" s="6">
        <f t="shared" si="49"/>
        <v>0</v>
      </c>
      <c r="G102" s="6">
        <f t="shared" si="50"/>
        <v>0</v>
      </c>
      <c r="H102" s="6">
        <f t="shared" si="51"/>
        <v>0</v>
      </c>
      <c r="I102" s="8">
        <f t="shared" si="44"/>
        <v>0</v>
      </c>
      <c r="J102" s="8">
        <f t="shared" si="45"/>
        <v>0</v>
      </c>
      <c r="K102" s="8">
        <f t="shared" si="46"/>
        <v>0</v>
      </c>
      <c r="L102" s="8">
        <f t="shared" si="47"/>
        <v>0</v>
      </c>
      <c r="M102" s="7"/>
      <c r="N102" s="7"/>
      <c r="O102" s="7"/>
      <c r="P102" s="7"/>
      <c r="Q102" s="6"/>
      <c r="R102" s="6"/>
      <c r="S102" s="6"/>
      <c r="T102" s="5"/>
      <c r="U102" s="5"/>
      <c r="V102" s="5"/>
      <c r="W102" s="4"/>
      <c r="X102" s="4"/>
      <c r="Y102" s="4"/>
      <c r="Z102">
        <v>0.40317336795650199</v>
      </c>
      <c r="AA102" t="e">
        <f t="shared" si="52"/>
        <v>#DIV/0!</v>
      </c>
      <c r="AB102">
        <f t="shared" si="53"/>
        <v>0</v>
      </c>
      <c r="AC102" t="e">
        <f t="shared" si="54"/>
        <v>#DIV/0!</v>
      </c>
      <c r="AD102" t="e">
        <f t="shared" si="55"/>
        <v>#DIV/0!</v>
      </c>
    </row>
    <row r="103" spans="1:30">
      <c r="A103" t="s">
        <v>23</v>
      </c>
      <c r="B103" t="s">
        <v>13</v>
      </c>
      <c r="C103">
        <v>10</v>
      </c>
      <c r="D103" s="6">
        <f t="shared" si="43"/>
        <v>0</v>
      </c>
      <c r="E103" s="6">
        <f t="shared" si="48"/>
        <v>0</v>
      </c>
      <c r="F103" s="6">
        <f t="shared" si="49"/>
        <v>0</v>
      </c>
      <c r="G103" s="6">
        <f t="shared" si="50"/>
        <v>0</v>
      </c>
      <c r="H103" s="6">
        <f t="shared" si="51"/>
        <v>0</v>
      </c>
      <c r="I103" s="8">
        <f t="shared" si="44"/>
        <v>0</v>
      </c>
      <c r="J103" s="8">
        <f t="shared" si="45"/>
        <v>0</v>
      </c>
      <c r="K103" s="8">
        <f t="shared" si="46"/>
        <v>0</v>
      </c>
      <c r="L103" s="8">
        <f t="shared" si="47"/>
        <v>0</v>
      </c>
      <c r="M103" s="7"/>
      <c r="N103" s="7"/>
      <c r="O103" s="7"/>
      <c r="P103" s="7"/>
      <c r="Q103" s="6"/>
      <c r="R103" s="6"/>
      <c r="S103" s="6"/>
      <c r="T103" s="5"/>
      <c r="U103" s="5"/>
      <c r="V103" s="5"/>
      <c r="W103" s="4"/>
      <c r="X103" s="4"/>
      <c r="Y103" s="4"/>
      <c r="Z103">
        <v>0.40317336795650199</v>
      </c>
      <c r="AA103" t="e">
        <f t="shared" si="52"/>
        <v>#DIV/0!</v>
      </c>
      <c r="AB103">
        <f t="shared" si="53"/>
        <v>0</v>
      </c>
      <c r="AC103" t="e">
        <f t="shared" si="54"/>
        <v>#DIV/0!</v>
      </c>
      <c r="AD103" t="e">
        <f t="shared" si="55"/>
        <v>#DIV/0!</v>
      </c>
    </row>
    <row r="104" spans="1:30">
      <c r="A104" t="s">
        <v>23</v>
      </c>
      <c r="B104" t="s">
        <v>13</v>
      </c>
      <c r="C104">
        <v>11</v>
      </c>
      <c r="D104" s="6">
        <f t="shared" si="43"/>
        <v>0</v>
      </c>
      <c r="E104" s="6">
        <f t="shared" si="48"/>
        <v>0</v>
      </c>
      <c r="F104" s="6">
        <f t="shared" si="49"/>
        <v>0</v>
      </c>
      <c r="G104" s="6">
        <f t="shared" si="50"/>
        <v>0</v>
      </c>
      <c r="H104" s="6">
        <f t="shared" si="51"/>
        <v>0</v>
      </c>
      <c r="I104" s="8">
        <f t="shared" si="44"/>
        <v>0</v>
      </c>
      <c r="J104" s="8">
        <f t="shared" si="45"/>
        <v>0</v>
      </c>
      <c r="K104" s="8">
        <f t="shared" si="46"/>
        <v>0</v>
      </c>
      <c r="L104" s="8">
        <f t="shared" si="47"/>
        <v>0</v>
      </c>
      <c r="M104" s="7"/>
      <c r="N104" s="7"/>
      <c r="O104" s="7"/>
      <c r="P104" s="7"/>
      <c r="Q104" s="6"/>
      <c r="R104" s="6"/>
      <c r="S104" s="6"/>
      <c r="T104" s="5"/>
      <c r="U104" s="5"/>
      <c r="V104" s="5"/>
      <c r="W104" s="4"/>
      <c r="X104" s="4"/>
      <c r="Y104" s="4"/>
      <c r="Z104">
        <v>0.40317336795650199</v>
      </c>
      <c r="AA104" t="e">
        <f t="shared" si="52"/>
        <v>#DIV/0!</v>
      </c>
      <c r="AB104">
        <f t="shared" si="53"/>
        <v>0</v>
      </c>
      <c r="AC104" t="e">
        <f t="shared" si="54"/>
        <v>#DIV/0!</v>
      </c>
      <c r="AD104" t="e">
        <f t="shared" si="55"/>
        <v>#DIV/0!</v>
      </c>
    </row>
    <row r="105" spans="1:30">
      <c r="A105" t="s">
        <v>23</v>
      </c>
      <c r="B105" t="s">
        <v>13</v>
      </c>
      <c r="C105">
        <v>12</v>
      </c>
      <c r="D105" s="6">
        <f t="shared" si="43"/>
        <v>0</v>
      </c>
      <c r="E105" s="6">
        <f t="shared" si="48"/>
        <v>0</v>
      </c>
      <c r="F105" s="6">
        <f t="shared" si="49"/>
        <v>0</v>
      </c>
      <c r="G105" s="6">
        <f t="shared" si="50"/>
        <v>0</v>
      </c>
      <c r="H105" s="6">
        <f t="shared" si="51"/>
        <v>0</v>
      </c>
      <c r="I105" s="8">
        <f t="shared" si="44"/>
        <v>0</v>
      </c>
      <c r="J105" s="8">
        <f t="shared" si="45"/>
        <v>0</v>
      </c>
      <c r="K105" s="8">
        <f t="shared" si="46"/>
        <v>0</v>
      </c>
      <c r="L105" s="8">
        <f t="shared" si="47"/>
        <v>0</v>
      </c>
      <c r="M105" s="7"/>
      <c r="N105" s="7"/>
      <c r="O105" s="7"/>
      <c r="P105" s="7"/>
      <c r="Q105" s="6"/>
      <c r="R105" s="6"/>
      <c r="S105" s="6"/>
      <c r="T105" s="7"/>
      <c r="U105" s="7"/>
      <c r="V105" s="7"/>
      <c r="W105" s="6"/>
      <c r="X105" s="6"/>
      <c r="Y105" s="6"/>
      <c r="Z105">
        <v>0.40317336795650199</v>
      </c>
      <c r="AA105" t="e">
        <f t="shared" si="52"/>
        <v>#DIV/0!</v>
      </c>
      <c r="AB105">
        <f t="shared" si="53"/>
        <v>0</v>
      </c>
      <c r="AC105" t="e">
        <f t="shared" si="54"/>
        <v>#DIV/0!</v>
      </c>
      <c r="AD105" t="e">
        <f t="shared" si="55"/>
        <v>#DIV/0!</v>
      </c>
    </row>
    <row r="106" spans="1:30">
      <c r="D106" s="6">
        <f t="shared" si="43"/>
        <v>0</v>
      </c>
      <c r="E106" s="6">
        <f t="shared" si="48"/>
        <v>0</v>
      </c>
      <c r="F106" s="6">
        <f t="shared" si="49"/>
        <v>0</v>
      </c>
      <c r="G106" s="6">
        <f t="shared" si="50"/>
        <v>0</v>
      </c>
      <c r="H106" s="6">
        <f t="shared" si="51"/>
        <v>0</v>
      </c>
      <c r="I106" s="8">
        <f t="shared" si="44"/>
        <v>0</v>
      </c>
      <c r="J106" s="8">
        <f t="shared" si="45"/>
        <v>0</v>
      </c>
      <c r="K106" s="8">
        <f t="shared" si="46"/>
        <v>0</v>
      </c>
      <c r="L106" s="8">
        <f t="shared" si="47"/>
        <v>0</v>
      </c>
      <c r="M106" s="7"/>
      <c r="N106" s="7"/>
      <c r="O106" s="7"/>
      <c r="P106" s="7"/>
      <c r="Q106" s="6"/>
      <c r="R106" s="6"/>
      <c r="S106" s="6"/>
      <c r="T106" s="7"/>
      <c r="U106" s="7"/>
      <c r="V106" s="7"/>
      <c r="W106" s="6"/>
      <c r="X106" s="6"/>
      <c r="Y106" s="6"/>
      <c r="Z106">
        <v>0.40317336795650199</v>
      </c>
      <c r="AA106" t="e">
        <f t="shared" si="52"/>
        <v>#DIV/0!</v>
      </c>
      <c r="AB106">
        <f t="shared" si="53"/>
        <v>0</v>
      </c>
      <c r="AC106" t="e">
        <f t="shared" si="54"/>
        <v>#DIV/0!</v>
      </c>
      <c r="AD106" t="e">
        <f t="shared" si="55"/>
        <v>#DIV/0!</v>
      </c>
    </row>
    <row r="107" spans="1:30">
      <c r="A107" t="s">
        <v>12</v>
      </c>
      <c r="B107" t="s">
        <v>13</v>
      </c>
      <c r="C107">
        <v>1</v>
      </c>
      <c r="D107" s="6">
        <f t="shared" si="43"/>
        <v>0</v>
      </c>
      <c r="E107" s="6">
        <f t="shared" si="48"/>
        <v>0</v>
      </c>
      <c r="F107" s="6">
        <f t="shared" si="49"/>
        <v>0</v>
      </c>
      <c r="G107" s="6">
        <f t="shared" si="50"/>
        <v>0</v>
      </c>
      <c r="H107" s="6">
        <f t="shared" si="51"/>
        <v>0</v>
      </c>
      <c r="I107" s="8">
        <f t="shared" si="44"/>
        <v>0</v>
      </c>
      <c r="J107" s="8">
        <f t="shared" si="45"/>
        <v>0</v>
      </c>
      <c r="K107" s="8">
        <f t="shared" si="46"/>
        <v>0</v>
      </c>
      <c r="L107" s="8">
        <f t="shared" si="47"/>
        <v>0</v>
      </c>
      <c r="M107" s="7"/>
      <c r="N107" s="7"/>
      <c r="O107" s="7"/>
      <c r="P107" s="7"/>
      <c r="Q107" s="6"/>
      <c r="R107" s="6"/>
      <c r="S107" s="6"/>
      <c r="T107" s="5"/>
      <c r="U107" s="5"/>
      <c r="V107" s="5"/>
      <c r="W107" s="4"/>
      <c r="X107" s="4"/>
      <c r="Y107" s="4"/>
      <c r="Z107">
        <v>0.40317336795650199</v>
      </c>
      <c r="AA107" t="e">
        <f t="shared" si="52"/>
        <v>#DIV/0!</v>
      </c>
      <c r="AB107">
        <f t="shared" si="53"/>
        <v>0</v>
      </c>
      <c r="AC107" t="e">
        <f t="shared" si="54"/>
        <v>#DIV/0!</v>
      </c>
      <c r="AD107" t="e">
        <f t="shared" si="55"/>
        <v>#DIV/0!</v>
      </c>
    </row>
    <row r="108" spans="1:30">
      <c r="A108" t="s">
        <v>12</v>
      </c>
      <c r="B108" t="s">
        <v>13</v>
      </c>
      <c r="C108">
        <v>2</v>
      </c>
      <c r="D108" s="6">
        <f t="shared" si="43"/>
        <v>0</v>
      </c>
      <c r="E108" s="6">
        <f t="shared" si="48"/>
        <v>0</v>
      </c>
      <c r="F108" s="6">
        <f t="shared" si="49"/>
        <v>0</v>
      </c>
      <c r="G108" s="6">
        <f t="shared" si="50"/>
        <v>0</v>
      </c>
      <c r="H108" s="6">
        <f t="shared" si="51"/>
        <v>0</v>
      </c>
      <c r="I108" s="8">
        <f t="shared" si="44"/>
        <v>0</v>
      </c>
      <c r="J108" s="8">
        <f t="shared" si="45"/>
        <v>0</v>
      </c>
      <c r="K108" s="8">
        <f t="shared" si="46"/>
        <v>0</v>
      </c>
      <c r="L108" s="8">
        <f t="shared" si="47"/>
        <v>0</v>
      </c>
      <c r="M108" s="7"/>
      <c r="N108" s="7"/>
      <c r="O108" s="7"/>
      <c r="P108" s="7"/>
      <c r="Q108" s="6"/>
      <c r="R108" s="6"/>
      <c r="S108" s="6"/>
      <c r="T108" s="5"/>
      <c r="U108" s="5"/>
      <c r="V108" s="5"/>
      <c r="W108" s="4"/>
      <c r="X108" s="4"/>
      <c r="Y108" s="4"/>
      <c r="Z108">
        <v>0.40317336795650199</v>
      </c>
      <c r="AA108" t="e">
        <f t="shared" si="52"/>
        <v>#DIV/0!</v>
      </c>
      <c r="AB108">
        <f t="shared" si="53"/>
        <v>0</v>
      </c>
      <c r="AC108" t="e">
        <f t="shared" si="54"/>
        <v>#DIV/0!</v>
      </c>
      <c r="AD108" t="e">
        <f t="shared" si="55"/>
        <v>#DIV/0!</v>
      </c>
    </row>
    <row r="109" spans="1:30">
      <c r="A109" t="s">
        <v>12</v>
      </c>
      <c r="B109" t="s">
        <v>13</v>
      </c>
      <c r="C109">
        <v>3</v>
      </c>
      <c r="D109" s="6">
        <f t="shared" si="43"/>
        <v>0</v>
      </c>
      <c r="E109" s="6">
        <f t="shared" si="48"/>
        <v>0</v>
      </c>
      <c r="F109" s="6">
        <f t="shared" si="49"/>
        <v>0</v>
      </c>
      <c r="G109" s="6">
        <f t="shared" si="50"/>
        <v>0</v>
      </c>
      <c r="H109" s="6">
        <f t="shared" si="51"/>
        <v>0</v>
      </c>
      <c r="I109" s="8">
        <f t="shared" si="44"/>
        <v>0</v>
      </c>
      <c r="J109" s="8">
        <f t="shared" si="45"/>
        <v>0</v>
      </c>
      <c r="K109" s="8">
        <f t="shared" si="46"/>
        <v>0</v>
      </c>
      <c r="L109" s="8">
        <f t="shared" si="47"/>
        <v>0</v>
      </c>
      <c r="M109" s="7"/>
      <c r="N109" s="7"/>
      <c r="O109" s="7"/>
      <c r="P109" s="7"/>
      <c r="Q109" s="6"/>
      <c r="R109" s="6"/>
      <c r="S109" s="6"/>
      <c r="T109" s="5"/>
      <c r="U109" s="5"/>
      <c r="V109" s="5"/>
      <c r="W109" s="4"/>
      <c r="X109" s="4"/>
      <c r="Y109" s="4"/>
      <c r="Z109">
        <v>0.40317336795650199</v>
      </c>
      <c r="AA109" t="e">
        <f t="shared" si="52"/>
        <v>#DIV/0!</v>
      </c>
      <c r="AB109">
        <f t="shared" si="53"/>
        <v>0</v>
      </c>
      <c r="AC109" t="e">
        <f t="shared" si="54"/>
        <v>#DIV/0!</v>
      </c>
      <c r="AD109" t="e">
        <f t="shared" si="55"/>
        <v>#DIV/0!</v>
      </c>
    </row>
    <row r="110" spans="1:30">
      <c r="A110" t="s">
        <v>12</v>
      </c>
      <c r="B110" t="s">
        <v>13</v>
      </c>
      <c r="C110">
        <v>4</v>
      </c>
      <c r="D110" s="6">
        <f t="shared" si="43"/>
        <v>0</v>
      </c>
      <c r="E110" s="6">
        <f t="shared" si="48"/>
        <v>0</v>
      </c>
      <c r="F110" s="6">
        <f t="shared" si="49"/>
        <v>0</v>
      </c>
      <c r="G110" s="6">
        <f t="shared" si="50"/>
        <v>0</v>
      </c>
      <c r="H110" s="6">
        <f t="shared" si="51"/>
        <v>0</v>
      </c>
      <c r="I110" s="8">
        <f t="shared" si="44"/>
        <v>0</v>
      </c>
      <c r="J110" s="8">
        <f t="shared" si="45"/>
        <v>0</v>
      </c>
      <c r="K110" s="8">
        <f t="shared" si="46"/>
        <v>0</v>
      </c>
      <c r="L110" s="8">
        <f t="shared" si="47"/>
        <v>0</v>
      </c>
      <c r="M110" s="7"/>
      <c r="N110" s="7"/>
      <c r="O110" s="7"/>
      <c r="P110" s="7"/>
      <c r="Q110" s="6"/>
      <c r="R110" s="6"/>
      <c r="S110" s="6"/>
      <c r="T110" s="5"/>
      <c r="U110" s="5"/>
      <c r="V110" s="5"/>
      <c r="W110" s="4"/>
      <c r="X110" s="4"/>
      <c r="Y110" s="4"/>
      <c r="Z110">
        <v>0.40317336795650199</v>
      </c>
      <c r="AA110" t="e">
        <f t="shared" si="52"/>
        <v>#DIV/0!</v>
      </c>
      <c r="AB110">
        <f t="shared" si="53"/>
        <v>0</v>
      </c>
      <c r="AC110" t="e">
        <f t="shared" si="54"/>
        <v>#DIV/0!</v>
      </c>
      <c r="AD110" t="e">
        <f t="shared" si="55"/>
        <v>#DIV/0!</v>
      </c>
    </row>
    <row r="111" spans="1:30">
      <c r="A111" t="s">
        <v>12</v>
      </c>
      <c r="B111" t="s">
        <v>13</v>
      </c>
      <c r="C111">
        <v>5</v>
      </c>
      <c r="D111" s="6">
        <f t="shared" si="43"/>
        <v>0</v>
      </c>
      <c r="E111" s="6">
        <f t="shared" si="48"/>
        <v>0</v>
      </c>
      <c r="F111" s="6">
        <f t="shared" si="49"/>
        <v>0</v>
      </c>
      <c r="G111" s="6">
        <f t="shared" si="50"/>
        <v>0</v>
      </c>
      <c r="H111" s="6">
        <f t="shared" si="51"/>
        <v>0</v>
      </c>
      <c r="I111" s="8">
        <f t="shared" si="44"/>
        <v>0</v>
      </c>
      <c r="J111" s="8">
        <f t="shared" si="45"/>
        <v>0</v>
      </c>
      <c r="K111" s="8">
        <f t="shared" si="46"/>
        <v>0</v>
      </c>
      <c r="L111" s="8">
        <f t="shared" si="47"/>
        <v>0</v>
      </c>
      <c r="M111" s="7"/>
      <c r="N111" s="7"/>
      <c r="O111" s="7"/>
      <c r="P111" s="7"/>
      <c r="Q111" s="6"/>
      <c r="R111" s="6"/>
      <c r="S111" s="6"/>
      <c r="T111" s="5"/>
      <c r="U111" s="5"/>
      <c r="V111" s="5"/>
      <c r="W111" s="4"/>
      <c r="X111" s="4"/>
      <c r="Y111" s="4"/>
      <c r="Z111">
        <v>0.40317336795650199</v>
      </c>
      <c r="AA111" t="e">
        <f t="shared" si="52"/>
        <v>#DIV/0!</v>
      </c>
      <c r="AB111">
        <f t="shared" si="53"/>
        <v>0</v>
      </c>
      <c r="AC111" t="e">
        <f t="shared" si="54"/>
        <v>#DIV/0!</v>
      </c>
      <c r="AD111" t="e">
        <f t="shared" si="55"/>
        <v>#DIV/0!</v>
      </c>
    </row>
    <row r="112" spans="1:30">
      <c r="A112" t="s">
        <v>12</v>
      </c>
      <c r="B112" t="s">
        <v>13</v>
      </c>
      <c r="C112">
        <v>6</v>
      </c>
      <c r="D112" s="6">
        <f t="shared" si="43"/>
        <v>0</v>
      </c>
      <c r="E112" s="6">
        <f t="shared" si="48"/>
        <v>0</v>
      </c>
      <c r="F112" s="6">
        <f t="shared" si="49"/>
        <v>0</v>
      </c>
      <c r="G112" s="6">
        <f t="shared" si="50"/>
        <v>0</v>
      </c>
      <c r="H112" s="6">
        <f t="shared" si="51"/>
        <v>0</v>
      </c>
      <c r="I112" s="8">
        <f t="shared" si="44"/>
        <v>0</v>
      </c>
      <c r="J112" s="8">
        <f t="shared" si="45"/>
        <v>0</v>
      </c>
      <c r="K112" s="8">
        <f t="shared" si="46"/>
        <v>0</v>
      </c>
      <c r="L112" s="8">
        <f t="shared" si="47"/>
        <v>0</v>
      </c>
      <c r="M112" s="7"/>
      <c r="N112" s="7"/>
      <c r="O112" s="7"/>
      <c r="P112" s="7"/>
      <c r="Q112" s="6"/>
      <c r="R112" s="6"/>
      <c r="S112" s="6"/>
      <c r="T112" s="5"/>
      <c r="U112" s="5"/>
      <c r="V112" s="5"/>
      <c r="W112" s="4"/>
      <c r="X112" s="4"/>
      <c r="Y112" s="4"/>
      <c r="Z112">
        <v>0.40317336795650199</v>
      </c>
      <c r="AA112" t="e">
        <f t="shared" si="52"/>
        <v>#DIV/0!</v>
      </c>
      <c r="AB112">
        <f t="shared" si="53"/>
        <v>0</v>
      </c>
      <c r="AC112" t="e">
        <f t="shared" si="54"/>
        <v>#DIV/0!</v>
      </c>
      <c r="AD112" t="e">
        <f t="shared" si="55"/>
        <v>#DIV/0!</v>
      </c>
    </row>
    <row r="113" spans="1:30">
      <c r="A113" t="s">
        <v>12</v>
      </c>
      <c r="B113" t="s">
        <v>13</v>
      </c>
      <c r="C113">
        <v>7</v>
      </c>
      <c r="D113" s="6">
        <f t="shared" ref="D113:D131" si="56">P113*Z113</f>
        <v>0</v>
      </c>
      <c r="E113" s="6">
        <f t="shared" si="48"/>
        <v>0</v>
      </c>
      <c r="F113" s="6">
        <f t="shared" si="49"/>
        <v>0</v>
      </c>
      <c r="G113" s="6">
        <f t="shared" si="50"/>
        <v>0</v>
      </c>
      <c r="H113" s="6">
        <f t="shared" si="51"/>
        <v>0</v>
      </c>
      <c r="I113" s="8">
        <f t="shared" si="44"/>
        <v>0</v>
      </c>
      <c r="J113" s="8">
        <f t="shared" si="45"/>
        <v>0</v>
      </c>
      <c r="K113" s="8">
        <f t="shared" si="46"/>
        <v>0</v>
      </c>
      <c r="L113" s="8">
        <f t="shared" si="47"/>
        <v>0</v>
      </c>
      <c r="M113" s="7"/>
      <c r="N113" s="7"/>
      <c r="O113" s="7"/>
      <c r="P113" s="7"/>
      <c r="Q113" s="6"/>
      <c r="R113" s="6"/>
      <c r="S113" s="6"/>
      <c r="T113" s="5"/>
      <c r="U113" s="5"/>
      <c r="V113" s="5"/>
      <c r="W113" s="4"/>
      <c r="X113" s="4"/>
      <c r="Y113" s="4"/>
      <c r="Z113">
        <v>0.40317336795650199</v>
      </c>
      <c r="AA113" t="e">
        <f t="shared" si="52"/>
        <v>#DIV/0!</v>
      </c>
      <c r="AB113">
        <f t="shared" si="53"/>
        <v>0</v>
      </c>
      <c r="AC113" t="e">
        <f t="shared" si="54"/>
        <v>#DIV/0!</v>
      </c>
      <c r="AD113" t="e">
        <f t="shared" si="55"/>
        <v>#DIV/0!</v>
      </c>
    </row>
    <row r="114" spans="1:30">
      <c r="A114" t="s">
        <v>12</v>
      </c>
      <c r="B114" t="s">
        <v>13</v>
      </c>
      <c r="C114">
        <v>8</v>
      </c>
      <c r="D114" s="6">
        <f t="shared" si="56"/>
        <v>0</v>
      </c>
      <c r="E114" s="6">
        <f t="shared" si="48"/>
        <v>0</v>
      </c>
      <c r="F114" s="6">
        <f t="shared" si="49"/>
        <v>0</v>
      </c>
      <c r="G114" s="6">
        <f t="shared" si="50"/>
        <v>0</v>
      </c>
      <c r="H114" s="6">
        <f t="shared" si="51"/>
        <v>0</v>
      </c>
      <c r="I114" s="8">
        <f t="shared" si="44"/>
        <v>0</v>
      </c>
      <c r="J114" s="8">
        <f t="shared" si="45"/>
        <v>0</v>
      </c>
      <c r="K114" s="8">
        <f t="shared" si="46"/>
        <v>0</v>
      </c>
      <c r="L114" s="8">
        <f t="shared" si="47"/>
        <v>0</v>
      </c>
      <c r="M114" s="7"/>
      <c r="N114" s="7"/>
      <c r="O114" s="7"/>
      <c r="P114" s="7"/>
      <c r="Q114" s="6"/>
      <c r="R114" s="6"/>
      <c r="S114" s="6"/>
      <c r="T114" s="5"/>
      <c r="U114" s="5"/>
      <c r="V114" s="5"/>
      <c r="W114" s="4"/>
      <c r="X114" s="4"/>
      <c r="Y114" s="4"/>
      <c r="Z114">
        <v>0.40317336795650199</v>
      </c>
      <c r="AA114" t="e">
        <f t="shared" si="52"/>
        <v>#DIV/0!</v>
      </c>
      <c r="AB114">
        <f t="shared" si="53"/>
        <v>0</v>
      </c>
      <c r="AC114" t="e">
        <f t="shared" si="54"/>
        <v>#DIV/0!</v>
      </c>
      <c r="AD114" t="e">
        <f t="shared" si="55"/>
        <v>#DIV/0!</v>
      </c>
    </row>
    <row r="115" spans="1:30">
      <c r="A115" t="s">
        <v>12</v>
      </c>
      <c r="B115" t="s">
        <v>13</v>
      </c>
      <c r="C115">
        <v>9</v>
      </c>
      <c r="D115" s="6">
        <f t="shared" si="56"/>
        <v>0</v>
      </c>
      <c r="E115" s="6">
        <f t="shared" si="48"/>
        <v>0</v>
      </c>
      <c r="F115" s="6">
        <f t="shared" si="49"/>
        <v>0</v>
      </c>
      <c r="G115" s="6">
        <f t="shared" si="50"/>
        <v>0</v>
      </c>
      <c r="H115" s="6">
        <f t="shared" si="51"/>
        <v>0</v>
      </c>
      <c r="I115" s="8">
        <f t="shared" si="44"/>
        <v>0</v>
      </c>
      <c r="J115" s="8">
        <f t="shared" si="45"/>
        <v>0</v>
      </c>
      <c r="K115" s="8">
        <f t="shared" si="46"/>
        <v>0</v>
      </c>
      <c r="L115" s="8">
        <f t="shared" si="47"/>
        <v>0</v>
      </c>
      <c r="M115" s="7"/>
      <c r="N115" s="7"/>
      <c r="O115" s="7"/>
      <c r="P115" s="7"/>
      <c r="Q115" s="6"/>
      <c r="R115" s="6"/>
      <c r="S115" s="6"/>
      <c r="T115" s="5"/>
      <c r="U115" s="5"/>
      <c r="V115" s="5"/>
      <c r="W115" s="4"/>
      <c r="X115" s="4"/>
      <c r="Y115" s="4"/>
      <c r="Z115">
        <v>0.40317336795650199</v>
      </c>
      <c r="AA115" t="e">
        <f t="shared" si="52"/>
        <v>#DIV/0!</v>
      </c>
      <c r="AB115">
        <f t="shared" si="53"/>
        <v>0</v>
      </c>
      <c r="AC115" t="e">
        <f t="shared" si="54"/>
        <v>#DIV/0!</v>
      </c>
      <c r="AD115" t="e">
        <f t="shared" si="55"/>
        <v>#DIV/0!</v>
      </c>
    </row>
    <row r="116" spans="1:30">
      <c r="A116" t="s">
        <v>12</v>
      </c>
      <c r="B116" t="s">
        <v>13</v>
      </c>
      <c r="C116">
        <v>10</v>
      </c>
      <c r="D116" s="6">
        <f t="shared" si="56"/>
        <v>0</v>
      </c>
      <c r="E116" s="6">
        <f t="shared" si="48"/>
        <v>0</v>
      </c>
      <c r="F116" s="6">
        <f t="shared" si="49"/>
        <v>0</v>
      </c>
      <c r="G116" s="6">
        <f t="shared" si="50"/>
        <v>0</v>
      </c>
      <c r="H116" s="6">
        <f t="shared" si="51"/>
        <v>0</v>
      </c>
      <c r="I116" s="8">
        <f t="shared" si="44"/>
        <v>0</v>
      </c>
      <c r="J116" s="8">
        <f t="shared" si="45"/>
        <v>0</v>
      </c>
      <c r="K116" s="8">
        <f t="shared" si="46"/>
        <v>0</v>
      </c>
      <c r="L116" s="8">
        <f t="shared" si="47"/>
        <v>0</v>
      </c>
      <c r="M116" s="7"/>
      <c r="N116" s="7"/>
      <c r="O116" s="7"/>
      <c r="P116" s="7"/>
      <c r="Q116" s="6"/>
      <c r="R116" s="6"/>
      <c r="S116" s="6"/>
      <c r="T116" s="5"/>
      <c r="U116" s="5"/>
      <c r="V116" s="5"/>
      <c r="W116" s="4"/>
      <c r="X116" s="4"/>
      <c r="Y116" s="4"/>
      <c r="Z116">
        <v>0.40317336795650199</v>
      </c>
      <c r="AA116" t="e">
        <f t="shared" si="52"/>
        <v>#DIV/0!</v>
      </c>
      <c r="AB116">
        <f t="shared" si="53"/>
        <v>0</v>
      </c>
      <c r="AC116" t="e">
        <f t="shared" si="54"/>
        <v>#DIV/0!</v>
      </c>
      <c r="AD116" t="e">
        <f t="shared" si="55"/>
        <v>#DIV/0!</v>
      </c>
    </row>
    <row r="117" spans="1:30">
      <c r="A117" t="s">
        <v>12</v>
      </c>
      <c r="B117" t="s">
        <v>13</v>
      </c>
      <c r="C117">
        <v>11</v>
      </c>
      <c r="D117" s="6">
        <f t="shared" si="56"/>
        <v>0</v>
      </c>
      <c r="E117" s="6">
        <f t="shared" si="48"/>
        <v>0</v>
      </c>
      <c r="F117" s="6">
        <f t="shared" si="49"/>
        <v>0</v>
      </c>
      <c r="G117" s="6">
        <f t="shared" si="50"/>
        <v>0</v>
      </c>
      <c r="H117" s="6">
        <f t="shared" si="51"/>
        <v>0</v>
      </c>
      <c r="I117" s="8">
        <f t="shared" si="44"/>
        <v>0</v>
      </c>
      <c r="J117" s="8">
        <f t="shared" si="45"/>
        <v>0</v>
      </c>
      <c r="K117" s="8">
        <f t="shared" si="46"/>
        <v>0</v>
      </c>
      <c r="L117" s="8">
        <f t="shared" si="47"/>
        <v>0</v>
      </c>
      <c r="M117" s="7"/>
      <c r="N117" s="7"/>
      <c r="O117" s="7"/>
      <c r="P117" s="7"/>
      <c r="Q117" s="6"/>
      <c r="R117" s="6"/>
      <c r="S117" s="6"/>
      <c r="T117" s="5"/>
      <c r="U117" s="5"/>
      <c r="V117" s="5"/>
      <c r="W117" s="4"/>
      <c r="X117" s="4"/>
      <c r="Y117" s="4"/>
      <c r="Z117">
        <v>0.40317336795650199</v>
      </c>
      <c r="AA117" t="e">
        <f t="shared" si="52"/>
        <v>#DIV/0!</v>
      </c>
      <c r="AB117">
        <f t="shared" si="53"/>
        <v>0</v>
      </c>
      <c r="AC117" t="e">
        <f t="shared" si="54"/>
        <v>#DIV/0!</v>
      </c>
      <c r="AD117" t="e">
        <f t="shared" si="55"/>
        <v>#DIV/0!</v>
      </c>
    </row>
    <row r="118" spans="1:30">
      <c r="A118" t="s">
        <v>12</v>
      </c>
      <c r="B118" t="s">
        <v>13</v>
      </c>
      <c r="C118">
        <v>12</v>
      </c>
      <c r="D118" s="6">
        <f t="shared" si="56"/>
        <v>0</v>
      </c>
      <c r="E118" s="6">
        <f t="shared" ref="E118:E131" si="57">(M118-O118)*Z118*Z118</f>
        <v>0</v>
      </c>
      <c r="F118" s="6">
        <f t="shared" ref="F118:F131" si="58">(Q118-S118)*Z118*Z118</f>
        <v>0</v>
      </c>
      <c r="G118" s="6">
        <f t="shared" ref="G118:G131" si="59">(M118-N118)*Z118*Z118</f>
        <v>0</v>
      </c>
      <c r="H118" s="6">
        <f t="shared" ref="H118:H131" si="60">(Q118-R118)*Z118*Z118</f>
        <v>0</v>
      </c>
      <c r="I118" s="8">
        <f t="shared" si="44"/>
        <v>0</v>
      </c>
      <c r="J118" s="8">
        <f t="shared" si="45"/>
        <v>0</v>
      </c>
      <c r="K118" s="8">
        <f t="shared" si="46"/>
        <v>0</v>
      </c>
      <c r="L118" s="8">
        <f t="shared" si="47"/>
        <v>0</v>
      </c>
      <c r="M118" s="7"/>
      <c r="N118" s="7"/>
      <c r="O118" s="7"/>
      <c r="P118" s="7"/>
      <c r="Q118" s="6"/>
      <c r="R118" s="6"/>
      <c r="S118" s="6"/>
      <c r="T118" s="5"/>
      <c r="U118" s="5"/>
      <c r="V118" s="5"/>
      <c r="W118" s="4"/>
      <c r="X118" s="4"/>
      <c r="Y118" s="4"/>
      <c r="Z118">
        <v>0.40317336795650199</v>
      </c>
      <c r="AA118" t="e">
        <f t="shared" si="52"/>
        <v>#DIV/0!</v>
      </c>
      <c r="AB118">
        <f t="shared" si="53"/>
        <v>0</v>
      </c>
      <c r="AC118" t="e">
        <f t="shared" si="54"/>
        <v>#DIV/0!</v>
      </c>
      <c r="AD118" t="e">
        <f t="shared" si="55"/>
        <v>#DIV/0!</v>
      </c>
    </row>
    <row r="119" spans="1:30">
      <c r="D119" s="6">
        <f t="shared" si="56"/>
        <v>0</v>
      </c>
      <c r="E119" s="6">
        <f t="shared" si="57"/>
        <v>0</v>
      </c>
      <c r="F119" s="6">
        <f t="shared" si="58"/>
        <v>0</v>
      </c>
      <c r="G119" s="6">
        <f t="shared" si="59"/>
        <v>0</v>
      </c>
      <c r="H119" s="6">
        <f t="shared" si="60"/>
        <v>0</v>
      </c>
      <c r="I119" s="8">
        <f t="shared" si="44"/>
        <v>0</v>
      </c>
      <c r="J119" s="8">
        <f t="shared" si="45"/>
        <v>0</v>
      </c>
      <c r="K119" s="8">
        <f t="shared" si="46"/>
        <v>0</v>
      </c>
      <c r="L119" s="8">
        <f t="shared" si="47"/>
        <v>0</v>
      </c>
      <c r="M119" s="7"/>
      <c r="N119" s="7"/>
      <c r="O119" s="7"/>
      <c r="P119" s="7"/>
      <c r="Q119" s="6"/>
      <c r="R119" s="6"/>
      <c r="S119" s="6"/>
      <c r="T119" s="7"/>
      <c r="U119" s="7"/>
      <c r="V119" s="7"/>
      <c r="W119" s="6"/>
      <c r="X119" s="6"/>
      <c r="Y119" s="6"/>
      <c r="Z119">
        <v>0.40317336795650199</v>
      </c>
      <c r="AA119" t="e">
        <f t="shared" si="52"/>
        <v>#DIV/0!</v>
      </c>
      <c r="AB119">
        <f t="shared" si="53"/>
        <v>0</v>
      </c>
      <c r="AC119" t="e">
        <f t="shared" si="54"/>
        <v>#DIV/0!</v>
      </c>
      <c r="AD119" t="e">
        <f t="shared" si="55"/>
        <v>#DIV/0!</v>
      </c>
    </row>
    <row r="120" spans="1:30">
      <c r="A120" s="7" t="s">
        <v>15</v>
      </c>
      <c r="B120" s="7" t="s">
        <v>13</v>
      </c>
      <c r="C120" s="7">
        <v>1</v>
      </c>
      <c r="D120" s="7">
        <f t="shared" si="56"/>
        <v>72.571206232170354</v>
      </c>
      <c r="E120" s="7">
        <f t="shared" si="57"/>
        <v>139.14174252275694</v>
      </c>
      <c r="F120" s="7">
        <f t="shared" si="58"/>
        <v>143.85565669700924</v>
      </c>
      <c r="G120" s="7">
        <f t="shared" si="59"/>
        <v>413.3615084525361</v>
      </c>
      <c r="H120" s="7">
        <f t="shared" si="60"/>
        <v>356.46944083224997</v>
      </c>
      <c r="I120" s="7">
        <v>59.69151857956129</v>
      </c>
      <c r="J120">
        <v>49.667678091919377</v>
      </c>
      <c r="K120">
        <v>59.438664945638784</v>
      </c>
      <c r="L120">
        <v>52.64773877743454</v>
      </c>
      <c r="M120" s="7">
        <v>15772</v>
      </c>
      <c r="N120" s="7">
        <v>13229</v>
      </c>
      <c r="O120" s="7">
        <v>14916</v>
      </c>
      <c r="P120" s="7">
        <v>180</v>
      </c>
      <c r="Q120" s="6">
        <v>15194</v>
      </c>
      <c r="R120" s="6">
        <v>13001</v>
      </c>
      <c r="S120" s="6">
        <v>14309</v>
      </c>
      <c r="T120" s="5"/>
      <c r="U120" s="5"/>
      <c r="V120" s="5"/>
      <c r="W120" s="4"/>
      <c r="X120" s="4"/>
      <c r="Y120" s="4"/>
      <c r="Z120">
        <v>0.40317336795650199</v>
      </c>
      <c r="AA120">
        <f t="shared" si="52"/>
        <v>2.9707943925233646</v>
      </c>
      <c r="AB120">
        <f t="shared" si="53"/>
        <v>72.571206232170354</v>
      </c>
      <c r="AC120">
        <f t="shared" si="54"/>
        <v>0.42899792324937003</v>
      </c>
      <c r="AD120">
        <f t="shared" si="55"/>
        <v>0.42718068545043164</v>
      </c>
    </row>
    <row r="121" spans="1:30">
      <c r="A121" s="7" t="s">
        <v>15</v>
      </c>
      <c r="B121" s="7" t="s">
        <v>13</v>
      </c>
      <c r="C121" s="7">
        <v>2</v>
      </c>
      <c r="D121" s="7">
        <f t="shared" si="56"/>
        <v>97.164781677516984</v>
      </c>
      <c r="E121" s="7">
        <f t="shared" si="57"/>
        <v>152.30819245773745</v>
      </c>
      <c r="F121" s="7">
        <f t="shared" si="58"/>
        <v>135.07802340702221</v>
      </c>
      <c r="G121" s="7">
        <f t="shared" si="59"/>
        <v>315.99479843953208</v>
      </c>
      <c r="H121" s="7">
        <f t="shared" si="60"/>
        <v>307.21716514954511</v>
      </c>
      <c r="I121" s="7">
        <v>45.838751635378678</v>
      </c>
      <c r="J121">
        <v>40.185666819825677</v>
      </c>
      <c r="K121">
        <v>49.956653673545091</v>
      </c>
      <c r="L121">
        <v>49.505129327254913</v>
      </c>
      <c r="M121" s="7">
        <v>10939</v>
      </c>
      <c r="N121" s="7">
        <v>8995</v>
      </c>
      <c r="O121" s="7">
        <v>10002</v>
      </c>
      <c r="P121" s="7">
        <v>241</v>
      </c>
      <c r="Q121" s="6">
        <v>9957</v>
      </c>
      <c r="R121" s="6">
        <v>8067</v>
      </c>
      <c r="S121" s="6">
        <v>9126</v>
      </c>
      <c r="T121" s="5"/>
      <c r="U121" s="5"/>
      <c r="V121" s="5"/>
      <c r="W121" s="4"/>
      <c r="X121" s="4"/>
      <c r="Y121" s="4"/>
      <c r="Z121">
        <v>0.40317336795650199</v>
      </c>
      <c r="AA121">
        <f t="shared" si="52"/>
        <v>2.0747065101387405</v>
      </c>
      <c r="AB121">
        <f t="shared" si="53"/>
        <v>97.164781677516984</v>
      </c>
      <c r="AC121">
        <f t="shared" si="54"/>
        <v>0.30096051233815302</v>
      </c>
      <c r="AD121">
        <f t="shared" si="55"/>
        <v>0.32799715410848362</v>
      </c>
    </row>
    <row r="122" spans="1:30">
      <c r="A122" s="7" t="s">
        <v>15</v>
      </c>
      <c r="B122" s="7" t="s">
        <v>13</v>
      </c>
      <c r="C122" s="7">
        <v>3</v>
      </c>
      <c r="D122" s="7">
        <f t="shared" si="56"/>
        <v>130.22499784995014</v>
      </c>
      <c r="E122" s="7">
        <f t="shared" si="57"/>
        <v>353.05591677503276</v>
      </c>
      <c r="F122" s="7">
        <f t="shared" si="58"/>
        <v>307.54226267880387</v>
      </c>
      <c r="G122" s="7">
        <f t="shared" si="59"/>
        <v>561.7685305591682</v>
      </c>
      <c r="H122" s="7">
        <f t="shared" si="60"/>
        <v>624.02470741222419</v>
      </c>
      <c r="I122" s="7">
        <v>72.514810014202283</v>
      </c>
      <c r="J122">
        <v>78.240138725161714</v>
      </c>
      <c r="K122">
        <v>73.508163576040658</v>
      </c>
      <c r="L122">
        <v>89.744979068635402</v>
      </c>
      <c r="M122" s="7">
        <v>15331</v>
      </c>
      <c r="N122" s="7">
        <v>11875</v>
      </c>
      <c r="O122" s="7">
        <v>13159</v>
      </c>
      <c r="P122" s="7">
        <v>323</v>
      </c>
      <c r="Q122" s="6">
        <v>13418</v>
      </c>
      <c r="R122" s="6">
        <v>9579</v>
      </c>
      <c r="S122" s="6">
        <v>11526</v>
      </c>
      <c r="T122" s="5"/>
      <c r="U122" s="5"/>
      <c r="V122" s="5"/>
      <c r="W122" s="4"/>
      <c r="X122" s="4"/>
      <c r="Y122" s="4"/>
      <c r="Z122">
        <v>0.40317336795650199</v>
      </c>
      <c r="AA122">
        <f t="shared" si="52"/>
        <v>1.5911602209944753</v>
      </c>
      <c r="AB122">
        <f t="shared" si="53"/>
        <v>130.22499784995014</v>
      </c>
      <c r="AC122">
        <f t="shared" si="54"/>
        <v>0.20539185598866119</v>
      </c>
      <c r="AD122">
        <f t="shared" si="55"/>
        <v>0.20820544305699901</v>
      </c>
    </row>
    <row r="123" spans="1:30">
      <c r="A123" s="7" t="s">
        <v>15</v>
      </c>
      <c r="B123" s="7" t="s">
        <v>13</v>
      </c>
      <c r="C123" s="7">
        <v>4</v>
      </c>
      <c r="D123" s="7">
        <f t="shared" si="56"/>
        <v>299.55781239168095</v>
      </c>
      <c r="E123" s="7">
        <f t="shared" si="57"/>
        <v>145.80624187256188</v>
      </c>
      <c r="F123" s="7">
        <f t="shared" si="58"/>
        <v>154.25877763329009</v>
      </c>
      <c r="G123" s="7">
        <f t="shared" si="59"/>
        <v>422.46423927178188</v>
      </c>
      <c r="H123" s="7">
        <f t="shared" si="60"/>
        <v>453.99869960988332</v>
      </c>
      <c r="I123" s="7">
        <v>54.164860580969524</v>
      </c>
      <c r="J123">
        <v>56.783701789452557</v>
      </c>
      <c r="K123">
        <v>59.9985551350386</v>
      </c>
      <c r="L123">
        <v>66.735298381688025</v>
      </c>
      <c r="M123" s="7">
        <v>11596</v>
      </c>
      <c r="N123" s="7">
        <v>8997</v>
      </c>
      <c r="O123" s="7">
        <v>10699</v>
      </c>
      <c r="P123" s="7">
        <v>743</v>
      </c>
      <c r="Q123" s="6">
        <v>13760</v>
      </c>
      <c r="R123" s="6">
        <v>10967</v>
      </c>
      <c r="S123" s="6">
        <v>12811</v>
      </c>
      <c r="T123" s="5"/>
      <c r="U123" s="5"/>
      <c r="V123" s="5"/>
      <c r="W123" s="4"/>
      <c r="X123" s="4"/>
      <c r="Y123" s="4"/>
      <c r="Z123">
        <v>0.40317336795650199</v>
      </c>
      <c r="AA123">
        <f t="shared" si="52"/>
        <v>2.8974358974358974</v>
      </c>
      <c r="AB123">
        <f t="shared" si="53"/>
        <v>299.55781239168095</v>
      </c>
      <c r="AC123">
        <f t="shared" si="54"/>
        <v>0.37148519765231242</v>
      </c>
      <c r="AD123">
        <f t="shared" si="55"/>
        <v>0.41149510723607269</v>
      </c>
    </row>
    <row r="124" spans="1:30">
      <c r="A124" t="s">
        <v>15</v>
      </c>
      <c r="B124" t="s">
        <v>13</v>
      </c>
      <c r="C124">
        <v>5</v>
      </c>
      <c r="D124" s="6">
        <f t="shared" si="56"/>
        <v>0</v>
      </c>
      <c r="E124" s="6">
        <f t="shared" si="57"/>
        <v>0</v>
      </c>
      <c r="F124" s="6">
        <f t="shared" si="58"/>
        <v>0</v>
      </c>
      <c r="G124" s="6">
        <f t="shared" si="59"/>
        <v>0</v>
      </c>
      <c r="H124" s="6">
        <f t="shared" si="60"/>
        <v>0</v>
      </c>
      <c r="I124" s="8">
        <f t="shared" ref="I124:I131" si="61">(T124-U124)*Z124*Z124/9</f>
        <v>0</v>
      </c>
      <c r="J124" s="8">
        <f t="shared" ref="J124:J131" si="62">(W124-X124)*Z124*Z124/9</f>
        <v>0</v>
      </c>
      <c r="K124" s="8">
        <f t="shared" ref="K124:K131" si="63">(T124-V124)*Z124*Z124/9</f>
        <v>0</v>
      </c>
      <c r="L124" s="8">
        <f t="shared" ref="L124:L131" si="64">(W124-Y124)*Z124*Z124/9</f>
        <v>0</v>
      </c>
      <c r="M124" s="7"/>
      <c r="N124" s="7"/>
      <c r="O124" s="7"/>
      <c r="P124" s="7"/>
      <c r="Q124" s="6"/>
      <c r="R124" s="6"/>
      <c r="S124" s="6"/>
      <c r="T124" s="5"/>
      <c r="U124" s="5"/>
      <c r="V124" s="5"/>
      <c r="W124" s="4"/>
      <c r="X124" s="4"/>
      <c r="Y124" s="4"/>
      <c r="Z124">
        <v>0.40317336795650199</v>
      </c>
      <c r="AA124" t="e">
        <f t="shared" si="52"/>
        <v>#DIV/0!</v>
      </c>
      <c r="AB124">
        <f t="shared" si="53"/>
        <v>0</v>
      </c>
      <c r="AC124" t="e">
        <f t="shared" si="54"/>
        <v>#DIV/0!</v>
      </c>
      <c r="AD124" t="e">
        <f t="shared" si="55"/>
        <v>#DIV/0!</v>
      </c>
    </row>
    <row r="125" spans="1:30">
      <c r="A125" t="s">
        <v>15</v>
      </c>
      <c r="B125" t="s">
        <v>13</v>
      </c>
      <c r="C125">
        <v>6</v>
      </c>
      <c r="D125" s="6">
        <f t="shared" si="56"/>
        <v>0</v>
      </c>
      <c r="E125" s="6">
        <f t="shared" si="57"/>
        <v>0</v>
      </c>
      <c r="F125" s="6">
        <f t="shared" si="58"/>
        <v>0</v>
      </c>
      <c r="G125" s="6">
        <f t="shared" si="59"/>
        <v>0</v>
      </c>
      <c r="H125" s="6">
        <f t="shared" si="60"/>
        <v>0</v>
      </c>
      <c r="I125" s="8">
        <f t="shared" si="61"/>
        <v>0</v>
      </c>
      <c r="J125" s="8">
        <f t="shared" si="62"/>
        <v>0</v>
      </c>
      <c r="K125" s="8">
        <f t="shared" si="63"/>
        <v>0</v>
      </c>
      <c r="L125" s="8">
        <f t="shared" si="64"/>
        <v>0</v>
      </c>
      <c r="M125" s="7"/>
      <c r="N125" s="7"/>
      <c r="O125" s="7"/>
      <c r="P125" s="7"/>
      <c r="Q125" s="6"/>
      <c r="R125" s="6"/>
      <c r="S125" s="6"/>
      <c r="T125" s="5"/>
      <c r="U125" s="5"/>
      <c r="V125" s="5"/>
      <c r="W125" s="4"/>
      <c r="X125" s="4"/>
      <c r="Y125" s="4"/>
      <c r="Z125">
        <v>0.40317336795650199</v>
      </c>
      <c r="AA125" t="e">
        <f t="shared" si="52"/>
        <v>#DIV/0!</v>
      </c>
      <c r="AB125">
        <f t="shared" si="53"/>
        <v>0</v>
      </c>
      <c r="AC125" t="e">
        <f t="shared" si="54"/>
        <v>#DIV/0!</v>
      </c>
      <c r="AD125" t="e">
        <f t="shared" si="55"/>
        <v>#DIV/0!</v>
      </c>
    </row>
    <row r="126" spans="1:30">
      <c r="A126" t="s">
        <v>15</v>
      </c>
      <c r="B126" t="s">
        <v>13</v>
      </c>
      <c r="C126">
        <v>7</v>
      </c>
      <c r="D126" s="6">
        <f t="shared" si="56"/>
        <v>0</v>
      </c>
      <c r="E126" s="6">
        <f t="shared" si="57"/>
        <v>0</v>
      </c>
      <c r="F126" s="6">
        <f t="shared" si="58"/>
        <v>0</v>
      </c>
      <c r="G126" s="6">
        <f t="shared" si="59"/>
        <v>0</v>
      </c>
      <c r="H126" s="6">
        <f t="shared" si="60"/>
        <v>0</v>
      </c>
      <c r="I126" s="8">
        <f t="shared" si="61"/>
        <v>0</v>
      </c>
      <c r="J126" s="8">
        <f t="shared" si="62"/>
        <v>0</v>
      </c>
      <c r="K126" s="8">
        <f t="shared" si="63"/>
        <v>0</v>
      </c>
      <c r="L126" s="8">
        <f t="shared" si="64"/>
        <v>0</v>
      </c>
      <c r="M126" s="7"/>
      <c r="N126" s="7"/>
      <c r="O126" s="7"/>
      <c r="P126" s="7"/>
      <c r="Q126" s="6"/>
      <c r="R126" s="6"/>
      <c r="S126" s="6"/>
      <c r="T126" s="5"/>
      <c r="U126" s="5"/>
      <c r="V126" s="5"/>
      <c r="W126" s="4"/>
      <c r="X126" s="4"/>
      <c r="Y126" s="4"/>
      <c r="Z126">
        <v>0.40317336795650199</v>
      </c>
      <c r="AA126" t="e">
        <f t="shared" si="52"/>
        <v>#DIV/0!</v>
      </c>
      <c r="AB126">
        <f t="shared" si="53"/>
        <v>0</v>
      </c>
      <c r="AC126" t="e">
        <f t="shared" si="54"/>
        <v>#DIV/0!</v>
      </c>
      <c r="AD126" t="e">
        <f t="shared" si="55"/>
        <v>#DIV/0!</v>
      </c>
    </row>
    <row r="127" spans="1:30">
      <c r="A127" t="s">
        <v>15</v>
      </c>
      <c r="B127" t="s">
        <v>13</v>
      </c>
      <c r="C127">
        <v>8</v>
      </c>
      <c r="D127" s="6">
        <f t="shared" si="56"/>
        <v>0</v>
      </c>
      <c r="E127" s="6">
        <f t="shared" si="57"/>
        <v>0</v>
      </c>
      <c r="F127" s="6">
        <f t="shared" si="58"/>
        <v>0</v>
      </c>
      <c r="G127" s="6">
        <f t="shared" si="59"/>
        <v>0</v>
      </c>
      <c r="H127" s="6">
        <f t="shared" si="60"/>
        <v>0</v>
      </c>
      <c r="I127" s="8">
        <f t="shared" si="61"/>
        <v>0</v>
      </c>
      <c r="J127" s="8">
        <f t="shared" si="62"/>
        <v>0</v>
      </c>
      <c r="K127" s="8">
        <f t="shared" si="63"/>
        <v>0</v>
      </c>
      <c r="L127" s="8">
        <f t="shared" si="64"/>
        <v>0</v>
      </c>
      <c r="M127" s="7"/>
      <c r="N127" s="7"/>
      <c r="O127" s="7"/>
      <c r="P127" s="7"/>
      <c r="Q127" s="6"/>
      <c r="R127" s="6"/>
      <c r="S127" s="6"/>
      <c r="T127" s="5"/>
      <c r="U127" s="5"/>
      <c r="V127" s="5"/>
      <c r="W127" s="4"/>
      <c r="X127" s="4"/>
      <c r="Y127" s="4"/>
      <c r="Z127">
        <v>0.40317336795650199</v>
      </c>
      <c r="AA127" t="e">
        <f t="shared" si="52"/>
        <v>#DIV/0!</v>
      </c>
      <c r="AB127">
        <f t="shared" si="53"/>
        <v>0</v>
      </c>
      <c r="AC127" t="e">
        <f t="shared" si="54"/>
        <v>#DIV/0!</v>
      </c>
      <c r="AD127" t="e">
        <f t="shared" si="55"/>
        <v>#DIV/0!</v>
      </c>
    </row>
    <row r="128" spans="1:30">
      <c r="A128" t="s">
        <v>15</v>
      </c>
      <c r="B128" t="s">
        <v>13</v>
      </c>
      <c r="C128">
        <v>9</v>
      </c>
      <c r="D128" s="6">
        <f t="shared" si="56"/>
        <v>0</v>
      </c>
      <c r="E128" s="6">
        <f t="shared" si="57"/>
        <v>0</v>
      </c>
      <c r="F128" s="6">
        <f t="shared" si="58"/>
        <v>0</v>
      </c>
      <c r="G128" s="6">
        <f t="shared" si="59"/>
        <v>0</v>
      </c>
      <c r="H128" s="6">
        <f t="shared" si="60"/>
        <v>0</v>
      </c>
      <c r="I128" s="8">
        <f t="shared" si="61"/>
        <v>0</v>
      </c>
      <c r="J128" s="8">
        <f t="shared" si="62"/>
        <v>0</v>
      </c>
      <c r="K128" s="8">
        <f t="shared" si="63"/>
        <v>0</v>
      </c>
      <c r="L128" s="8">
        <f t="shared" si="64"/>
        <v>0</v>
      </c>
      <c r="M128" s="7"/>
      <c r="N128" s="7"/>
      <c r="O128" s="7"/>
      <c r="P128" s="7"/>
      <c r="Q128" s="6"/>
      <c r="R128" s="6"/>
      <c r="S128" s="6"/>
      <c r="T128" s="5"/>
      <c r="U128" s="5"/>
      <c r="V128" s="5"/>
      <c r="W128" s="4"/>
      <c r="X128" s="4"/>
      <c r="Y128" s="4"/>
      <c r="Z128">
        <v>0.40317336795650199</v>
      </c>
      <c r="AA128" t="e">
        <f t="shared" si="52"/>
        <v>#DIV/0!</v>
      </c>
      <c r="AB128">
        <f t="shared" si="53"/>
        <v>0</v>
      </c>
      <c r="AC128" t="e">
        <f t="shared" si="54"/>
        <v>#DIV/0!</v>
      </c>
      <c r="AD128" t="e">
        <f t="shared" si="55"/>
        <v>#DIV/0!</v>
      </c>
    </row>
    <row r="129" spans="1:30">
      <c r="A129" t="s">
        <v>15</v>
      </c>
      <c r="B129" t="s">
        <v>13</v>
      </c>
      <c r="C129">
        <v>10</v>
      </c>
      <c r="D129" s="6">
        <f t="shared" si="56"/>
        <v>0</v>
      </c>
      <c r="E129" s="6">
        <f t="shared" si="57"/>
        <v>0</v>
      </c>
      <c r="F129" s="6">
        <f t="shared" si="58"/>
        <v>0</v>
      </c>
      <c r="G129" s="6">
        <f t="shared" si="59"/>
        <v>0</v>
      </c>
      <c r="H129" s="6">
        <f t="shared" si="60"/>
        <v>0</v>
      </c>
      <c r="I129" s="8">
        <f t="shared" si="61"/>
        <v>0</v>
      </c>
      <c r="J129" s="8">
        <f t="shared" si="62"/>
        <v>0</v>
      </c>
      <c r="K129" s="8">
        <f t="shared" si="63"/>
        <v>0</v>
      </c>
      <c r="L129" s="8">
        <f t="shared" si="64"/>
        <v>0</v>
      </c>
      <c r="M129" s="7"/>
      <c r="N129" s="7"/>
      <c r="O129" s="7"/>
      <c r="P129" s="7"/>
      <c r="Q129" s="6"/>
      <c r="R129" s="6"/>
      <c r="S129" s="6"/>
      <c r="T129" s="5"/>
      <c r="U129" s="5"/>
      <c r="V129" s="5"/>
      <c r="W129" s="4"/>
      <c r="X129" s="4"/>
      <c r="Y129" s="4"/>
      <c r="Z129">
        <v>0.40317336795650199</v>
      </c>
      <c r="AA129" t="e">
        <f t="shared" si="52"/>
        <v>#DIV/0!</v>
      </c>
      <c r="AB129">
        <f t="shared" si="53"/>
        <v>0</v>
      </c>
      <c r="AC129" t="e">
        <f t="shared" si="54"/>
        <v>#DIV/0!</v>
      </c>
      <c r="AD129" t="e">
        <f t="shared" si="55"/>
        <v>#DIV/0!</v>
      </c>
    </row>
    <row r="130" spans="1:30">
      <c r="A130" t="s">
        <v>15</v>
      </c>
      <c r="B130" t="s">
        <v>13</v>
      </c>
      <c r="C130">
        <v>11</v>
      </c>
      <c r="D130" s="6">
        <f t="shared" si="56"/>
        <v>0</v>
      </c>
      <c r="E130" s="6">
        <f t="shared" si="57"/>
        <v>0</v>
      </c>
      <c r="F130" s="6">
        <f t="shared" si="58"/>
        <v>0</v>
      </c>
      <c r="G130" s="6">
        <f t="shared" si="59"/>
        <v>0</v>
      </c>
      <c r="H130" s="6">
        <f t="shared" si="60"/>
        <v>0</v>
      </c>
      <c r="I130" s="8">
        <f t="shared" si="61"/>
        <v>0</v>
      </c>
      <c r="J130" s="8">
        <f t="shared" si="62"/>
        <v>0</v>
      </c>
      <c r="K130" s="8">
        <f t="shared" si="63"/>
        <v>0</v>
      </c>
      <c r="L130" s="8">
        <f t="shared" si="64"/>
        <v>0</v>
      </c>
      <c r="M130" s="7"/>
      <c r="N130" s="7"/>
      <c r="O130" s="7"/>
      <c r="P130" s="7"/>
      <c r="Q130" s="6"/>
      <c r="R130" s="6"/>
      <c r="S130" s="6"/>
      <c r="T130" s="5"/>
      <c r="U130" s="5"/>
      <c r="V130" s="5"/>
      <c r="W130" s="4"/>
      <c r="X130" s="4"/>
      <c r="Y130" s="4"/>
      <c r="Z130">
        <v>0.40317336795650199</v>
      </c>
      <c r="AA130" t="e">
        <f t="shared" si="52"/>
        <v>#DIV/0!</v>
      </c>
      <c r="AB130">
        <f t="shared" si="53"/>
        <v>0</v>
      </c>
      <c r="AC130" t="e">
        <f t="shared" si="54"/>
        <v>#DIV/0!</v>
      </c>
      <c r="AD130" t="e">
        <f t="shared" si="55"/>
        <v>#DIV/0!</v>
      </c>
    </row>
    <row r="131" spans="1:30">
      <c r="A131" t="s">
        <v>15</v>
      </c>
      <c r="B131" t="s">
        <v>13</v>
      </c>
      <c r="C131">
        <v>12</v>
      </c>
      <c r="D131" s="6">
        <f t="shared" si="56"/>
        <v>0</v>
      </c>
      <c r="E131" s="6">
        <f t="shared" si="57"/>
        <v>0</v>
      </c>
      <c r="F131" s="6">
        <f t="shared" si="58"/>
        <v>0</v>
      </c>
      <c r="G131" s="6">
        <f t="shared" si="59"/>
        <v>0</v>
      </c>
      <c r="H131" s="6">
        <f t="shared" si="60"/>
        <v>0</v>
      </c>
      <c r="I131" s="8">
        <f t="shared" si="61"/>
        <v>0</v>
      </c>
      <c r="J131" s="8">
        <f t="shared" si="62"/>
        <v>0</v>
      </c>
      <c r="K131" s="8">
        <f t="shared" si="63"/>
        <v>0</v>
      </c>
      <c r="L131" s="8">
        <f t="shared" si="64"/>
        <v>0</v>
      </c>
      <c r="M131" s="7"/>
      <c r="N131" s="7"/>
      <c r="O131" s="7"/>
      <c r="P131" s="7"/>
      <c r="Q131" s="6"/>
      <c r="R131" s="6"/>
      <c r="S131" s="6"/>
      <c r="T131" s="5"/>
      <c r="U131" s="5"/>
      <c r="V131" s="5"/>
      <c r="W131" s="4"/>
      <c r="X131" s="4"/>
      <c r="Y131" s="4"/>
      <c r="Z131">
        <v>0.40317336795650199</v>
      </c>
      <c r="AA131" t="e">
        <f t="shared" si="52"/>
        <v>#DIV/0!</v>
      </c>
      <c r="AB131">
        <f t="shared" si="53"/>
        <v>0</v>
      </c>
      <c r="AC131" t="e">
        <f t="shared" si="54"/>
        <v>#DIV/0!</v>
      </c>
      <c r="AD131" t="e">
        <f t="shared" si="55"/>
        <v>#DIV/0!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287E-CC2C-4557-B3AC-270D4C2EA251}">
  <dimension ref="A1:AJ153"/>
  <sheetViews>
    <sheetView workbookViewId="0">
      <selection sqref="A1:XFD1048576"/>
    </sheetView>
  </sheetViews>
  <sheetFormatPr defaultColWidth="8.85546875" defaultRowHeight="15"/>
  <cols>
    <col min="4" max="4" width="13.140625" style="6" customWidth="1"/>
    <col min="5" max="6" width="11.5703125" style="6" customWidth="1"/>
    <col min="7" max="7" width="22.42578125" style="6" customWidth="1"/>
    <col min="8" max="8" width="19.140625" style="6" customWidth="1"/>
    <col min="9" max="10" width="16.42578125" style="8" bestFit="1" customWidth="1"/>
    <col min="11" max="11" width="16.42578125" style="8" customWidth="1"/>
    <col min="12" max="12" width="18" style="8" customWidth="1"/>
    <col min="13" max="13" width="8.85546875" style="7"/>
    <col min="14" max="14" width="9.5703125" style="7" customWidth="1"/>
    <col min="15" max="15" width="10.42578125" style="7" customWidth="1"/>
    <col min="16" max="16" width="10.5703125" style="7" customWidth="1"/>
    <col min="17" max="17" width="10.5703125" style="6" customWidth="1"/>
    <col min="18" max="18" width="14.140625" style="6" customWidth="1"/>
    <col min="19" max="19" width="15" style="6" customWidth="1"/>
    <col min="20" max="20" width="13.42578125" style="7" customWidth="1"/>
    <col min="21" max="22" width="14.42578125" style="7" customWidth="1"/>
    <col min="23" max="23" width="14.42578125" style="6" customWidth="1"/>
    <col min="24" max="24" width="18.42578125" style="6" customWidth="1"/>
    <col min="25" max="25" width="18.85546875" style="6" customWidth="1"/>
    <col min="26" max="26" width="10.85546875" customWidth="1"/>
    <col min="27" max="27" width="11.5703125" customWidth="1"/>
    <col min="28" max="28" width="14.85546875" customWidth="1"/>
    <col min="29" max="29" width="14.5703125" customWidth="1"/>
    <col min="30" max="30" width="14.42578125" customWidth="1"/>
    <col min="32" max="32" width="11.5703125" customWidth="1"/>
    <col min="33" max="33" width="13.85546875" customWidth="1"/>
    <col min="34" max="34" width="13.42578125" customWidth="1"/>
    <col min="36" max="36" width="17.140625" customWidth="1"/>
  </cols>
  <sheetData>
    <row r="1" spans="1:36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58</v>
      </c>
      <c r="AB1" t="s">
        <v>37</v>
      </c>
      <c r="AC1" t="s">
        <v>59</v>
      </c>
      <c r="AD1" t="s">
        <v>60</v>
      </c>
      <c r="AF1" t="s">
        <v>69</v>
      </c>
      <c r="AG1" t="s">
        <v>59</v>
      </c>
      <c r="AH1" t="s">
        <v>60</v>
      </c>
      <c r="AJ1" t="s">
        <v>70</v>
      </c>
    </row>
    <row r="2" spans="1:36">
      <c r="A2" t="s">
        <v>10</v>
      </c>
      <c r="B2" t="s">
        <v>11</v>
      </c>
      <c r="C2">
        <v>1</v>
      </c>
      <c r="D2" s="6">
        <f t="shared" ref="D2:D12" si="0">P2*Z2</f>
        <v>0</v>
      </c>
      <c r="E2" s="6">
        <f t="shared" ref="E2:E33" si="1">(M2-O2)*Z2*Z2</f>
        <v>0</v>
      </c>
      <c r="F2" s="6">
        <f t="shared" ref="F2:F33" si="2">(Q2-S2)*Z2*Z2</f>
        <v>0</v>
      </c>
      <c r="G2" s="6">
        <f t="shared" ref="G2:G33" si="3">(M2-N2)*Z2*Z2</f>
        <v>0</v>
      </c>
      <c r="H2" s="6">
        <f t="shared" ref="H2:H33" si="4">(Q2-R2)*Z2*Z2</f>
        <v>0</v>
      </c>
      <c r="I2" s="8">
        <f t="shared" ref="I2:I14" si="5">(T2-U2)*Z2*Z2/9</f>
        <v>0</v>
      </c>
      <c r="J2" s="8">
        <f t="shared" ref="J2:J14" si="6">(W2-X2)*Z2*Z2/9</f>
        <v>0</v>
      </c>
      <c r="K2" s="8">
        <f t="shared" ref="K2:K14" si="7">(T2-V2)*Z2*Z2/9</f>
        <v>0</v>
      </c>
      <c r="L2" s="8">
        <f t="shared" ref="L2:L14" si="8">(W2-Y2)*Z2*Z2/9</f>
        <v>0</v>
      </c>
      <c r="Z2">
        <v>0.40317336795650199</v>
      </c>
      <c r="AA2" t="e">
        <f t="shared" ref="AA2:AA33" si="9">G2/E2</f>
        <v>#DIV/0!</v>
      </c>
      <c r="AB2">
        <f t="shared" ref="AB2:AB33" si="10">P2*Z2</f>
        <v>0</v>
      </c>
      <c r="AC2" t="e">
        <f t="shared" ref="AC2:AC33" si="11">I2/E2</f>
        <v>#DIV/0!</v>
      </c>
      <c r="AD2" t="e">
        <f t="shared" ref="AD2:AD33" si="12">K2/E2</f>
        <v>#DIV/0!</v>
      </c>
      <c r="AF2" t="e">
        <f t="shared" ref="AF2:AF33" si="13">H2/F2</f>
        <v>#DIV/0!</v>
      </c>
      <c r="AG2" t="e">
        <f t="shared" ref="AG2:AG33" si="14">J2/F2</f>
        <v>#DIV/0!</v>
      </c>
      <c r="AH2" t="e">
        <f t="shared" ref="AH2:AH33" si="15">L2/F2</f>
        <v>#DIV/0!</v>
      </c>
      <c r="AJ2">
        <f t="shared" ref="AJ2:AJ33" si="16">H2-G2</f>
        <v>0</v>
      </c>
    </row>
    <row r="3" spans="1:36">
      <c r="A3" t="s">
        <v>10</v>
      </c>
      <c r="B3" t="s">
        <v>11</v>
      </c>
      <c r="C3">
        <v>2</v>
      </c>
      <c r="D3" s="6">
        <f t="shared" si="0"/>
        <v>0</v>
      </c>
      <c r="E3" s="6">
        <f t="shared" si="1"/>
        <v>0</v>
      </c>
      <c r="F3" s="6">
        <f t="shared" si="2"/>
        <v>0</v>
      </c>
      <c r="G3" s="6">
        <f t="shared" si="3"/>
        <v>0</v>
      </c>
      <c r="H3" s="6">
        <f t="shared" si="4"/>
        <v>0</v>
      </c>
      <c r="I3" s="8">
        <f t="shared" si="5"/>
        <v>0</v>
      </c>
      <c r="J3" s="8">
        <f t="shared" si="6"/>
        <v>0</v>
      </c>
      <c r="K3" s="8">
        <f t="shared" si="7"/>
        <v>0</v>
      </c>
      <c r="L3" s="8">
        <f t="shared" si="8"/>
        <v>0</v>
      </c>
      <c r="Z3">
        <v>0.40317336795650199</v>
      </c>
      <c r="AA3" t="e">
        <f t="shared" si="9"/>
        <v>#DIV/0!</v>
      </c>
      <c r="AB3">
        <f t="shared" si="10"/>
        <v>0</v>
      </c>
      <c r="AC3" t="e">
        <f t="shared" si="11"/>
        <v>#DIV/0!</v>
      </c>
      <c r="AD3" t="e">
        <f t="shared" si="12"/>
        <v>#DIV/0!</v>
      </c>
      <c r="AF3" t="e">
        <f t="shared" si="13"/>
        <v>#DIV/0!</v>
      </c>
      <c r="AG3" t="e">
        <f t="shared" si="14"/>
        <v>#DIV/0!</v>
      </c>
      <c r="AH3" t="e">
        <f t="shared" si="15"/>
        <v>#DIV/0!</v>
      </c>
      <c r="AJ3">
        <f t="shared" si="16"/>
        <v>0</v>
      </c>
    </row>
    <row r="4" spans="1:36">
      <c r="A4" t="s">
        <v>10</v>
      </c>
      <c r="B4" t="s">
        <v>11</v>
      </c>
      <c r="C4">
        <v>3</v>
      </c>
      <c r="D4" s="6">
        <f t="shared" si="0"/>
        <v>0</v>
      </c>
      <c r="E4" s="6">
        <f t="shared" si="1"/>
        <v>0</v>
      </c>
      <c r="F4" s="6">
        <f t="shared" si="2"/>
        <v>0</v>
      </c>
      <c r="G4" s="6">
        <f t="shared" si="3"/>
        <v>0</v>
      </c>
      <c r="H4" s="6">
        <f t="shared" si="4"/>
        <v>0</v>
      </c>
      <c r="I4" s="8">
        <f t="shared" si="5"/>
        <v>0</v>
      </c>
      <c r="J4" s="8">
        <f t="shared" si="6"/>
        <v>0</v>
      </c>
      <c r="K4" s="8">
        <f t="shared" si="7"/>
        <v>0</v>
      </c>
      <c r="L4" s="8">
        <f t="shared" si="8"/>
        <v>0</v>
      </c>
      <c r="Z4">
        <v>0.40317336795650199</v>
      </c>
      <c r="AA4" t="e">
        <f t="shared" si="9"/>
        <v>#DIV/0!</v>
      </c>
      <c r="AB4">
        <f t="shared" si="10"/>
        <v>0</v>
      </c>
      <c r="AC4" t="e">
        <f t="shared" si="11"/>
        <v>#DIV/0!</v>
      </c>
      <c r="AD4" t="e">
        <f t="shared" si="12"/>
        <v>#DIV/0!</v>
      </c>
      <c r="AF4" t="e">
        <f t="shared" si="13"/>
        <v>#DIV/0!</v>
      </c>
      <c r="AG4" t="e">
        <f t="shared" si="14"/>
        <v>#DIV/0!</v>
      </c>
      <c r="AH4" t="e">
        <f t="shared" si="15"/>
        <v>#DIV/0!</v>
      </c>
      <c r="AJ4">
        <f t="shared" si="16"/>
        <v>0</v>
      </c>
    </row>
    <row r="5" spans="1:36">
      <c r="A5" t="s">
        <v>10</v>
      </c>
      <c r="B5" t="s">
        <v>11</v>
      </c>
      <c r="C5">
        <v>4</v>
      </c>
      <c r="D5" s="6">
        <f t="shared" si="0"/>
        <v>0</v>
      </c>
      <c r="E5" s="6">
        <f t="shared" si="1"/>
        <v>0</v>
      </c>
      <c r="F5" s="6">
        <f t="shared" si="2"/>
        <v>0</v>
      </c>
      <c r="G5" s="6">
        <f t="shared" si="3"/>
        <v>0</v>
      </c>
      <c r="H5" s="6">
        <f t="shared" si="4"/>
        <v>0</v>
      </c>
      <c r="I5" s="8">
        <f t="shared" si="5"/>
        <v>0</v>
      </c>
      <c r="J5" s="8">
        <f t="shared" si="6"/>
        <v>0</v>
      </c>
      <c r="K5" s="8">
        <f t="shared" si="7"/>
        <v>0</v>
      </c>
      <c r="L5" s="8">
        <f t="shared" si="8"/>
        <v>0</v>
      </c>
      <c r="Z5">
        <v>0.40317336795650199</v>
      </c>
      <c r="AA5" t="e">
        <f t="shared" si="9"/>
        <v>#DIV/0!</v>
      </c>
      <c r="AB5">
        <f t="shared" si="10"/>
        <v>0</v>
      </c>
      <c r="AC5" t="e">
        <f t="shared" si="11"/>
        <v>#DIV/0!</v>
      </c>
      <c r="AD5" t="e">
        <f t="shared" si="12"/>
        <v>#DIV/0!</v>
      </c>
      <c r="AF5" t="e">
        <f t="shared" si="13"/>
        <v>#DIV/0!</v>
      </c>
      <c r="AG5" t="e">
        <f t="shared" si="14"/>
        <v>#DIV/0!</v>
      </c>
      <c r="AH5" t="e">
        <f t="shared" si="15"/>
        <v>#DIV/0!</v>
      </c>
      <c r="AJ5">
        <f t="shared" si="16"/>
        <v>0</v>
      </c>
    </row>
    <row r="6" spans="1:36">
      <c r="A6" t="s">
        <v>10</v>
      </c>
      <c r="B6" t="s">
        <v>11</v>
      </c>
      <c r="C6">
        <v>5</v>
      </c>
      <c r="D6" s="6">
        <f t="shared" si="0"/>
        <v>0</v>
      </c>
      <c r="E6" s="6">
        <f t="shared" si="1"/>
        <v>0</v>
      </c>
      <c r="F6" s="6">
        <f t="shared" si="2"/>
        <v>0</v>
      </c>
      <c r="G6" s="6">
        <f t="shared" si="3"/>
        <v>0</v>
      </c>
      <c r="H6" s="6">
        <f t="shared" si="4"/>
        <v>0</v>
      </c>
      <c r="I6" s="8">
        <f t="shared" si="5"/>
        <v>0</v>
      </c>
      <c r="J6" s="8">
        <f t="shared" si="6"/>
        <v>0</v>
      </c>
      <c r="K6" s="8">
        <f t="shared" si="7"/>
        <v>0</v>
      </c>
      <c r="L6" s="8">
        <f t="shared" si="8"/>
        <v>0</v>
      </c>
      <c r="Z6">
        <v>0.40317336795650199</v>
      </c>
      <c r="AA6" t="e">
        <f t="shared" si="9"/>
        <v>#DIV/0!</v>
      </c>
      <c r="AB6">
        <f t="shared" si="10"/>
        <v>0</v>
      </c>
      <c r="AC6" t="e">
        <f t="shared" si="11"/>
        <v>#DIV/0!</v>
      </c>
      <c r="AD6" t="e">
        <f t="shared" si="12"/>
        <v>#DIV/0!</v>
      </c>
      <c r="AF6" t="e">
        <f t="shared" si="13"/>
        <v>#DIV/0!</v>
      </c>
      <c r="AG6" t="e">
        <f t="shared" si="14"/>
        <v>#DIV/0!</v>
      </c>
      <c r="AH6" t="e">
        <f t="shared" si="15"/>
        <v>#DIV/0!</v>
      </c>
      <c r="AJ6">
        <f t="shared" si="16"/>
        <v>0</v>
      </c>
    </row>
    <row r="7" spans="1:36">
      <c r="A7" t="s">
        <v>10</v>
      </c>
      <c r="B7" t="s">
        <v>11</v>
      </c>
      <c r="C7">
        <v>6</v>
      </c>
      <c r="D7" s="6">
        <f t="shared" si="0"/>
        <v>0</v>
      </c>
      <c r="E7" s="6">
        <f t="shared" si="1"/>
        <v>0</v>
      </c>
      <c r="F7" s="6">
        <f t="shared" si="2"/>
        <v>0</v>
      </c>
      <c r="G7" s="6">
        <f t="shared" si="3"/>
        <v>0</v>
      </c>
      <c r="H7" s="6">
        <f t="shared" si="4"/>
        <v>0</v>
      </c>
      <c r="I7" s="8">
        <f t="shared" si="5"/>
        <v>0</v>
      </c>
      <c r="J7" s="8">
        <f t="shared" si="6"/>
        <v>0</v>
      </c>
      <c r="K7" s="8">
        <f t="shared" si="7"/>
        <v>0</v>
      </c>
      <c r="L7" s="8">
        <f t="shared" si="8"/>
        <v>0</v>
      </c>
      <c r="T7" s="5"/>
      <c r="U7" s="5"/>
      <c r="V7" s="5"/>
      <c r="W7" s="4"/>
      <c r="X7" s="4"/>
      <c r="Y7" s="4"/>
      <c r="Z7">
        <v>0.40317336795650199</v>
      </c>
      <c r="AA7" t="e">
        <f t="shared" si="9"/>
        <v>#DIV/0!</v>
      </c>
      <c r="AB7">
        <f t="shared" si="10"/>
        <v>0</v>
      </c>
      <c r="AC7" t="e">
        <f t="shared" si="11"/>
        <v>#DIV/0!</v>
      </c>
      <c r="AD7" t="e">
        <f t="shared" si="12"/>
        <v>#DIV/0!</v>
      </c>
      <c r="AF7" t="e">
        <f t="shared" si="13"/>
        <v>#DIV/0!</v>
      </c>
      <c r="AG7" t="e">
        <f t="shared" si="14"/>
        <v>#DIV/0!</v>
      </c>
      <c r="AH7" t="e">
        <f t="shared" si="15"/>
        <v>#DIV/0!</v>
      </c>
      <c r="AJ7">
        <f t="shared" si="16"/>
        <v>0</v>
      </c>
    </row>
    <row r="8" spans="1:36">
      <c r="A8" t="s">
        <v>10</v>
      </c>
      <c r="B8" t="s">
        <v>11</v>
      </c>
      <c r="C8">
        <v>7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 t="shared" si="3"/>
        <v>0</v>
      </c>
      <c r="H8" s="6">
        <f t="shared" si="4"/>
        <v>0</v>
      </c>
      <c r="I8" s="8">
        <f t="shared" si="5"/>
        <v>0</v>
      </c>
      <c r="J8" s="8">
        <f t="shared" si="6"/>
        <v>0</v>
      </c>
      <c r="K8" s="8">
        <f t="shared" si="7"/>
        <v>0</v>
      </c>
      <c r="L8" s="8">
        <f t="shared" si="8"/>
        <v>0</v>
      </c>
      <c r="T8" s="5"/>
      <c r="U8" s="5"/>
      <c r="V8" s="5"/>
      <c r="W8" s="4"/>
      <c r="X8" s="4"/>
      <c r="Y8" s="4"/>
      <c r="Z8">
        <v>0.40317336795650199</v>
      </c>
      <c r="AA8" t="e">
        <f t="shared" si="9"/>
        <v>#DIV/0!</v>
      </c>
      <c r="AB8">
        <f t="shared" si="10"/>
        <v>0</v>
      </c>
      <c r="AC8" t="e">
        <f t="shared" si="11"/>
        <v>#DIV/0!</v>
      </c>
      <c r="AD8" t="e">
        <f t="shared" si="12"/>
        <v>#DIV/0!</v>
      </c>
      <c r="AF8" t="e">
        <f t="shared" si="13"/>
        <v>#DIV/0!</v>
      </c>
      <c r="AG8" t="e">
        <f t="shared" si="14"/>
        <v>#DIV/0!</v>
      </c>
      <c r="AH8" t="e">
        <f t="shared" si="15"/>
        <v>#DIV/0!</v>
      </c>
      <c r="AJ8">
        <f t="shared" si="16"/>
        <v>0</v>
      </c>
    </row>
    <row r="9" spans="1:36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 s="8">
        <f t="shared" si="5"/>
        <v>0</v>
      </c>
      <c r="J9" s="8">
        <f t="shared" si="6"/>
        <v>0</v>
      </c>
      <c r="K9" s="8">
        <f t="shared" si="7"/>
        <v>0</v>
      </c>
      <c r="L9" s="8">
        <f t="shared" si="8"/>
        <v>0</v>
      </c>
      <c r="T9" s="5"/>
      <c r="U9" s="5"/>
      <c r="V9" s="5"/>
      <c r="W9" s="4"/>
      <c r="X9" s="4"/>
      <c r="Y9" s="4"/>
      <c r="Z9">
        <v>0.40317336795650199</v>
      </c>
      <c r="AA9" t="e">
        <f t="shared" si="9"/>
        <v>#DIV/0!</v>
      </c>
      <c r="AB9">
        <f t="shared" si="10"/>
        <v>0</v>
      </c>
      <c r="AC9" t="e">
        <f t="shared" si="11"/>
        <v>#DIV/0!</v>
      </c>
      <c r="AD9" t="e">
        <f t="shared" si="12"/>
        <v>#DIV/0!</v>
      </c>
      <c r="AF9" t="e">
        <f t="shared" si="13"/>
        <v>#DIV/0!</v>
      </c>
      <c r="AG9" t="e">
        <f t="shared" si="14"/>
        <v>#DIV/0!</v>
      </c>
      <c r="AH9" t="e">
        <f t="shared" si="15"/>
        <v>#DIV/0!</v>
      </c>
      <c r="AJ9">
        <f t="shared" si="16"/>
        <v>0</v>
      </c>
    </row>
    <row r="10" spans="1:36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 s="8">
        <f t="shared" si="5"/>
        <v>0</v>
      </c>
      <c r="J10" s="8">
        <f t="shared" si="6"/>
        <v>0</v>
      </c>
      <c r="K10" s="8">
        <f t="shared" si="7"/>
        <v>0</v>
      </c>
      <c r="L10" s="8">
        <f t="shared" si="8"/>
        <v>0</v>
      </c>
      <c r="T10" s="5"/>
      <c r="U10" s="5"/>
      <c r="V10" s="5"/>
      <c r="W10" s="4"/>
      <c r="X10" s="4"/>
      <c r="Y10" s="4"/>
      <c r="Z10">
        <v>0.40317336795650199</v>
      </c>
      <c r="AA10" t="e">
        <f t="shared" si="9"/>
        <v>#DIV/0!</v>
      </c>
      <c r="AB10">
        <f t="shared" si="10"/>
        <v>0</v>
      </c>
      <c r="AC10" t="e">
        <f t="shared" si="11"/>
        <v>#DIV/0!</v>
      </c>
      <c r="AD10" t="e">
        <f t="shared" si="12"/>
        <v>#DIV/0!</v>
      </c>
      <c r="AF10" t="e">
        <f t="shared" si="13"/>
        <v>#DIV/0!</v>
      </c>
      <c r="AG10" t="e">
        <f t="shared" si="14"/>
        <v>#DIV/0!</v>
      </c>
      <c r="AH10" t="e">
        <f t="shared" si="15"/>
        <v>#DIV/0!</v>
      </c>
      <c r="AJ10">
        <f t="shared" si="16"/>
        <v>0</v>
      </c>
    </row>
    <row r="11" spans="1:36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 s="8">
        <f t="shared" si="5"/>
        <v>0</v>
      </c>
      <c r="J11" s="8">
        <f t="shared" si="6"/>
        <v>0</v>
      </c>
      <c r="K11" s="8">
        <f t="shared" si="7"/>
        <v>0</v>
      </c>
      <c r="L11" s="8">
        <f t="shared" si="8"/>
        <v>0</v>
      </c>
      <c r="T11" s="5"/>
      <c r="U11" s="5"/>
      <c r="V11" s="5"/>
      <c r="W11" s="4"/>
      <c r="X11" s="4"/>
      <c r="Y11" s="4"/>
      <c r="Z11">
        <v>0.40317336795650199</v>
      </c>
      <c r="AA11" t="e">
        <f t="shared" si="9"/>
        <v>#DIV/0!</v>
      </c>
      <c r="AB11">
        <f t="shared" si="10"/>
        <v>0</v>
      </c>
      <c r="AC11" t="e">
        <f t="shared" si="11"/>
        <v>#DIV/0!</v>
      </c>
      <c r="AD11" t="e">
        <f t="shared" si="12"/>
        <v>#DIV/0!</v>
      </c>
      <c r="AF11" t="e">
        <f t="shared" si="13"/>
        <v>#DIV/0!</v>
      </c>
      <c r="AG11" t="e">
        <f t="shared" si="14"/>
        <v>#DIV/0!</v>
      </c>
      <c r="AH11" t="e">
        <f t="shared" si="15"/>
        <v>#DIV/0!</v>
      </c>
      <c r="AJ11">
        <f t="shared" si="16"/>
        <v>0</v>
      </c>
    </row>
    <row r="12" spans="1:36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 s="8">
        <f t="shared" si="5"/>
        <v>0</v>
      </c>
      <c r="J12" s="8">
        <f t="shared" si="6"/>
        <v>0</v>
      </c>
      <c r="K12" s="8">
        <f t="shared" si="7"/>
        <v>0</v>
      </c>
      <c r="L12" s="8">
        <f t="shared" si="8"/>
        <v>0</v>
      </c>
      <c r="T12" s="5"/>
      <c r="U12" s="5"/>
      <c r="V12" s="5"/>
      <c r="W12" s="4"/>
      <c r="X12" s="4"/>
      <c r="Y12" s="4"/>
      <c r="Z12">
        <v>0.40317336795650199</v>
      </c>
      <c r="AA12" t="e">
        <f t="shared" si="9"/>
        <v>#DIV/0!</v>
      </c>
      <c r="AB12">
        <f t="shared" si="10"/>
        <v>0</v>
      </c>
      <c r="AC12" t="e">
        <f t="shared" si="11"/>
        <v>#DIV/0!</v>
      </c>
      <c r="AD12" t="e">
        <f t="shared" si="12"/>
        <v>#DIV/0!</v>
      </c>
      <c r="AF12" t="e">
        <f t="shared" si="13"/>
        <v>#DIV/0!</v>
      </c>
      <c r="AG12" t="e">
        <f t="shared" si="14"/>
        <v>#DIV/0!</v>
      </c>
      <c r="AH12" t="e">
        <f t="shared" si="15"/>
        <v>#DIV/0!</v>
      </c>
      <c r="AJ12">
        <f t="shared" si="16"/>
        <v>0</v>
      </c>
    </row>
    <row r="13" spans="1:36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 s="8">
        <f t="shared" si="5"/>
        <v>0</v>
      </c>
      <c r="J13" s="8">
        <f t="shared" si="6"/>
        <v>0</v>
      </c>
      <c r="K13" s="8">
        <f t="shared" si="7"/>
        <v>0</v>
      </c>
      <c r="L13" s="8">
        <f t="shared" si="8"/>
        <v>0</v>
      </c>
      <c r="T13" s="5"/>
      <c r="U13" s="5"/>
      <c r="V13" s="5"/>
      <c r="W13" s="4"/>
      <c r="X13" s="4"/>
      <c r="Y13" s="4"/>
      <c r="Z13">
        <v>0.40317336795650199</v>
      </c>
      <c r="AA13" t="e">
        <f t="shared" si="9"/>
        <v>#DIV/0!</v>
      </c>
      <c r="AB13">
        <f t="shared" si="10"/>
        <v>0</v>
      </c>
      <c r="AC13" t="e">
        <f t="shared" si="11"/>
        <v>#DIV/0!</v>
      </c>
      <c r="AD13" t="e">
        <f t="shared" si="12"/>
        <v>#DIV/0!</v>
      </c>
      <c r="AF13" t="e">
        <f t="shared" si="13"/>
        <v>#DIV/0!</v>
      </c>
      <c r="AG13" t="e">
        <f t="shared" si="14"/>
        <v>#DIV/0!</v>
      </c>
      <c r="AH13" t="e">
        <f t="shared" si="15"/>
        <v>#DIV/0!</v>
      </c>
      <c r="AJ13">
        <f t="shared" si="16"/>
        <v>0</v>
      </c>
    </row>
    <row r="14" spans="1:36">
      <c r="D14" s="6">
        <f t="shared" ref="D14:D45" si="17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 s="8">
        <f t="shared" si="5"/>
        <v>0</v>
      </c>
      <c r="J14" s="8">
        <f t="shared" si="6"/>
        <v>0</v>
      </c>
      <c r="K14" s="8">
        <f t="shared" si="7"/>
        <v>0</v>
      </c>
      <c r="L14" s="8">
        <f t="shared" si="8"/>
        <v>0</v>
      </c>
      <c r="T14" s="5"/>
      <c r="U14" s="5"/>
      <c r="V14" s="5"/>
      <c r="W14" s="4"/>
      <c r="X14" s="4"/>
      <c r="Y14" s="4"/>
      <c r="Z14">
        <v>0.40317336795650199</v>
      </c>
      <c r="AA14" t="e">
        <f t="shared" si="9"/>
        <v>#DIV/0!</v>
      </c>
      <c r="AB14">
        <f t="shared" si="10"/>
        <v>0</v>
      </c>
      <c r="AC14" t="e">
        <f t="shared" si="11"/>
        <v>#DIV/0!</v>
      </c>
      <c r="AD14" t="e">
        <f t="shared" si="12"/>
        <v>#DIV/0!</v>
      </c>
      <c r="AF14" t="e">
        <f t="shared" si="13"/>
        <v>#DIV/0!</v>
      </c>
      <c r="AG14" t="e">
        <f t="shared" si="14"/>
        <v>#DIV/0!</v>
      </c>
      <c r="AH14" t="e">
        <f t="shared" si="15"/>
        <v>#DIV/0!</v>
      </c>
      <c r="AJ14">
        <f t="shared" si="16"/>
        <v>0</v>
      </c>
    </row>
    <row r="15" spans="1:36" s="10" customFormat="1">
      <c r="A15" s="10" t="s">
        <v>18</v>
      </c>
      <c r="B15" s="10" t="s">
        <v>11</v>
      </c>
      <c r="C15" s="10">
        <v>1</v>
      </c>
      <c r="D15" s="10">
        <f t="shared" si="17"/>
        <v>94.34256810182147</v>
      </c>
      <c r="E15" s="10">
        <f t="shared" si="1"/>
        <v>197.49674902470758</v>
      </c>
      <c r="F15" s="10">
        <f t="shared" si="2"/>
        <v>287.06111833550085</v>
      </c>
      <c r="G15" s="10">
        <f t="shared" si="3"/>
        <v>423.60208062418758</v>
      </c>
      <c r="H15" s="10">
        <f t="shared" si="4"/>
        <v>569.89596879063765</v>
      </c>
      <c r="I15" s="10">
        <v>63.375957245289115</v>
      </c>
      <c r="J15" s="10">
        <v>84.128016200785609</v>
      </c>
      <c r="K15" s="10">
        <v>62.779945108186098</v>
      </c>
      <c r="L15" s="10">
        <v>89.61855225167416</v>
      </c>
      <c r="M15" s="10">
        <v>13660</v>
      </c>
      <c r="N15" s="10">
        <v>11054</v>
      </c>
      <c r="O15" s="10">
        <v>12445</v>
      </c>
      <c r="P15" s="10">
        <v>234</v>
      </c>
      <c r="Q15" s="10">
        <v>12692</v>
      </c>
      <c r="R15" s="10">
        <v>9186</v>
      </c>
      <c r="S15" s="10">
        <v>10926</v>
      </c>
      <c r="T15" s="11"/>
      <c r="U15" s="11"/>
      <c r="V15" s="11"/>
      <c r="W15" s="11"/>
      <c r="X15" s="11"/>
      <c r="Y15" s="11"/>
      <c r="Z15" s="10">
        <v>0.40317336795650199</v>
      </c>
      <c r="AA15" s="10">
        <f t="shared" si="9"/>
        <v>2.1448559670781893</v>
      </c>
      <c r="AB15" s="10">
        <f t="shared" si="10"/>
        <v>94.34256810182147</v>
      </c>
      <c r="AC15" s="10">
        <f t="shared" si="11"/>
        <v>0.32089620491606446</v>
      </c>
      <c r="AD15" s="10">
        <f t="shared" si="12"/>
        <v>0.31787837226795107</v>
      </c>
      <c r="AF15" s="10">
        <f t="shared" si="13"/>
        <v>1.9852774631936583</v>
      </c>
      <c r="AG15" s="10">
        <f t="shared" si="14"/>
        <v>0.2930665660629857</v>
      </c>
      <c r="AH15" s="10">
        <f t="shared" si="15"/>
        <v>0.31219328055056572</v>
      </c>
      <c r="AJ15" s="10">
        <f t="shared" si="16"/>
        <v>146.29388816645007</v>
      </c>
    </row>
    <row r="16" spans="1:36" s="10" customFormat="1">
      <c r="A16" s="10" t="s">
        <v>18</v>
      </c>
      <c r="B16" s="10" t="s">
        <v>11</v>
      </c>
      <c r="C16" s="10">
        <v>2</v>
      </c>
      <c r="D16" s="10">
        <f t="shared" si="17"/>
        <v>9.6761608309560483</v>
      </c>
      <c r="E16" s="10">
        <f t="shared" si="1"/>
        <v>154.09622886866075</v>
      </c>
      <c r="F16" s="10">
        <f t="shared" si="2"/>
        <v>140.11703511053327</v>
      </c>
      <c r="G16" s="10">
        <f t="shared" si="3"/>
        <v>322.00910273081951</v>
      </c>
      <c r="H16" s="10">
        <f t="shared" si="4"/>
        <v>333.06241872561793</v>
      </c>
      <c r="I16" s="10">
        <v>53.695275260827742</v>
      </c>
      <c r="J16" s="10">
        <v>41.413813041734954</v>
      </c>
      <c r="K16" s="10">
        <v>59.85406734422574</v>
      </c>
      <c r="L16" s="10">
        <v>57.090738344929868</v>
      </c>
      <c r="M16" s="10">
        <v>8322</v>
      </c>
      <c r="N16" s="10">
        <v>6341</v>
      </c>
      <c r="O16" s="10">
        <v>7374</v>
      </c>
      <c r="P16" s="10">
        <v>24</v>
      </c>
      <c r="Q16" s="10">
        <v>8521</v>
      </c>
      <c r="R16" s="10">
        <v>6472</v>
      </c>
      <c r="S16" s="10">
        <v>7659</v>
      </c>
      <c r="T16" s="11"/>
      <c r="U16" s="11"/>
      <c r="V16" s="11"/>
      <c r="W16" s="11"/>
      <c r="X16" s="11"/>
      <c r="Y16" s="11"/>
      <c r="Z16" s="10">
        <v>0.40317336795650199</v>
      </c>
      <c r="AA16" s="10">
        <f t="shared" si="9"/>
        <v>2.0896624472573837</v>
      </c>
      <c r="AB16" s="10">
        <f t="shared" si="10"/>
        <v>9.6761608309560483</v>
      </c>
      <c r="AC16" s="10">
        <f t="shared" si="11"/>
        <v>0.34845288333819824</v>
      </c>
      <c r="AD16" s="10">
        <f t="shared" si="12"/>
        <v>0.38842006571906795</v>
      </c>
      <c r="AF16" s="10">
        <f t="shared" si="13"/>
        <v>2.3770301624129928</v>
      </c>
      <c r="AG16" s="10">
        <f t="shared" si="14"/>
        <v>0.29556586755539821</v>
      </c>
      <c r="AH16" s="10">
        <f t="shared" si="15"/>
        <v>0.40745037389560124</v>
      </c>
      <c r="AJ16" s="10">
        <f t="shared" si="16"/>
        <v>11.053315994798425</v>
      </c>
    </row>
    <row r="17" spans="1:36" s="10" customFormat="1">
      <c r="A17" s="10" t="s">
        <v>18</v>
      </c>
      <c r="B17" s="10" t="s">
        <v>11</v>
      </c>
      <c r="C17" s="10">
        <v>3</v>
      </c>
      <c r="D17" s="10">
        <f t="shared" si="17"/>
        <v>65.717258976909818</v>
      </c>
      <c r="E17" s="10">
        <f t="shared" si="1"/>
        <v>339.72691807542293</v>
      </c>
      <c r="F17" s="10">
        <f t="shared" si="2"/>
        <v>321.68400520156069</v>
      </c>
      <c r="G17" s="10">
        <f t="shared" si="3"/>
        <v>835.33810143042967</v>
      </c>
      <c r="H17" s="10">
        <f t="shared" si="4"/>
        <v>645.80624187256228</v>
      </c>
      <c r="I17" s="10">
        <v>122.61595147856022</v>
      </c>
      <c r="J17" s="10">
        <v>85.013003919514347</v>
      </c>
      <c r="K17" s="10">
        <v>122.3269758969345</v>
      </c>
      <c r="L17" s="10">
        <v>103.16428264037944</v>
      </c>
      <c r="M17" s="10">
        <v>16153</v>
      </c>
      <c r="N17" s="10">
        <v>11014</v>
      </c>
      <c r="O17" s="10">
        <v>14063</v>
      </c>
      <c r="P17" s="10">
        <v>163</v>
      </c>
      <c r="Q17" s="10">
        <v>12891</v>
      </c>
      <c r="R17" s="10">
        <v>8918</v>
      </c>
      <c r="S17" s="10">
        <v>10912</v>
      </c>
      <c r="T17" s="11"/>
      <c r="U17" s="11"/>
      <c r="V17" s="11"/>
      <c r="W17" s="11"/>
      <c r="X17" s="11"/>
      <c r="Y17" s="11"/>
      <c r="Z17" s="10">
        <v>0.40317336795650199</v>
      </c>
      <c r="AA17" s="10">
        <f t="shared" si="9"/>
        <v>2.458851674641148</v>
      </c>
      <c r="AB17" s="10">
        <f t="shared" si="10"/>
        <v>65.717258976909818</v>
      </c>
      <c r="AC17" s="10">
        <f t="shared" si="11"/>
        <v>0.36092503995028796</v>
      </c>
      <c r="AD17" s="10">
        <f t="shared" si="12"/>
        <v>0.36007442857317723</v>
      </c>
      <c r="AF17" s="10">
        <f t="shared" si="13"/>
        <v>2.0075795856493182</v>
      </c>
      <c r="AG17" s="10">
        <f t="shared" si="14"/>
        <v>0.26427488636323998</v>
      </c>
      <c r="AH17" s="10">
        <f t="shared" si="15"/>
        <v>0.32070069065367046</v>
      </c>
      <c r="AJ17" s="10">
        <f t="shared" si="16"/>
        <v>-189.53185955786739</v>
      </c>
    </row>
    <row r="18" spans="1:36" s="10" customFormat="1">
      <c r="A18" s="10" t="s">
        <v>18</v>
      </c>
      <c r="B18" s="10" t="s">
        <v>11</v>
      </c>
      <c r="C18" s="10">
        <v>4</v>
      </c>
      <c r="D18" s="10">
        <f t="shared" si="17"/>
        <v>160.4630004466878</v>
      </c>
      <c r="E18" s="10">
        <f t="shared" si="1"/>
        <v>277.79583875162569</v>
      </c>
      <c r="F18" s="10">
        <f t="shared" si="2"/>
        <v>289.8244473342005</v>
      </c>
      <c r="G18" s="10">
        <f t="shared" si="3"/>
        <v>634.42782834850505</v>
      </c>
      <c r="H18" s="10">
        <f t="shared" si="4"/>
        <v>746.42392717815403</v>
      </c>
      <c r="I18" s="10">
        <v>92.345759303266817</v>
      </c>
      <c r="J18" s="10">
        <v>103.92284354214695</v>
      </c>
      <c r="K18" s="10">
        <v>91.009247238247895</v>
      </c>
      <c r="L18" s="10">
        <v>122.25473200152811</v>
      </c>
      <c r="M18" s="10">
        <v>12263</v>
      </c>
      <c r="N18" s="10">
        <v>8360</v>
      </c>
      <c r="O18" s="10">
        <v>10554</v>
      </c>
      <c r="P18" s="10">
        <v>398</v>
      </c>
      <c r="Q18" s="10">
        <v>12282</v>
      </c>
      <c r="R18" s="10">
        <v>7690</v>
      </c>
      <c r="S18" s="10">
        <v>10499</v>
      </c>
      <c r="Z18" s="10">
        <v>0.40317336795650199</v>
      </c>
      <c r="AA18" s="10">
        <f t="shared" si="9"/>
        <v>2.2837916910473961</v>
      </c>
      <c r="AB18" s="10">
        <f t="shared" si="10"/>
        <v>160.4630004466878</v>
      </c>
      <c r="AC18" s="10">
        <f t="shared" si="11"/>
        <v>0.33242311950479642</v>
      </c>
      <c r="AD18" s="10">
        <f t="shared" si="12"/>
        <v>0.32761198888806359</v>
      </c>
      <c r="AF18" s="10">
        <f t="shared" si="13"/>
        <v>2.5754346606842398</v>
      </c>
      <c r="AG18" s="10">
        <f t="shared" si="14"/>
        <v>0.35857169572141756</v>
      </c>
      <c r="AH18" s="10">
        <f t="shared" si="15"/>
        <v>0.4218233938717893</v>
      </c>
      <c r="AJ18" s="10">
        <f t="shared" si="16"/>
        <v>111.99609882964899</v>
      </c>
    </row>
    <row r="19" spans="1:36" s="10" customFormat="1">
      <c r="A19" s="10" t="s">
        <v>18</v>
      </c>
      <c r="B19" s="10" t="s">
        <v>11</v>
      </c>
      <c r="C19" s="10">
        <v>5</v>
      </c>
      <c r="D19" s="10">
        <f t="shared" si="17"/>
        <v>212.06919154512005</v>
      </c>
      <c r="E19" s="10">
        <f t="shared" si="1"/>
        <v>121.9115734720417</v>
      </c>
      <c r="F19" s="10">
        <f t="shared" si="2"/>
        <v>177.01560468140457</v>
      </c>
      <c r="G19" s="10">
        <f t="shared" si="3"/>
        <v>403.93368010403157</v>
      </c>
      <c r="H19" s="10">
        <f t="shared" si="4"/>
        <v>441.48244473342038</v>
      </c>
      <c r="I19" s="10">
        <v>63.141164585218235</v>
      </c>
      <c r="J19" s="10">
        <v>60.883542853767345</v>
      </c>
      <c r="K19" s="10">
        <v>63.990030356243764</v>
      </c>
      <c r="L19" s="10">
        <v>69.895968805719278</v>
      </c>
      <c r="M19" s="10">
        <v>9460</v>
      </c>
      <c r="N19" s="10">
        <v>6975</v>
      </c>
      <c r="O19" s="10">
        <v>8710</v>
      </c>
      <c r="P19" s="10">
        <v>526</v>
      </c>
      <c r="Q19" s="10">
        <v>9645</v>
      </c>
      <c r="R19" s="10">
        <v>6929</v>
      </c>
      <c r="S19" s="10">
        <v>8556</v>
      </c>
      <c r="Z19" s="10">
        <v>0.40317336795650199</v>
      </c>
      <c r="AA19" s="10">
        <f t="shared" si="9"/>
        <v>3.3133333333333339</v>
      </c>
      <c r="AB19" s="10">
        <f t="shared" si="10"/>
        <v>212.06919154512005</v>
      </c>
      <c r="AC19" s="10">
        <f t="shared" si="11"/>
        <v>0.51792592603768306</v>
      </c>
      <c r="AD19" s="10">
        <f t="shared" si="12"/>
        <v>0.52488888900214847</v>
      </c>
      <c r="AF19" s="10">
        <f t="shared" si="13"/>
        <v>2.4940312213039486</v>
      </c>
      <c r="AG19" s="10">
        <f t="shared" si="14"/>
        <v>0.34394449553386264</v>
      </c>
      <c r="AH19" s="10">
        <f t="shared" si="15"/>
        <v>0.39485766767014202</v>
      </c>
      <c r="AJ19" s="10">
        <f t="shared" si="16"/>
        <v>37.548764629388813</v>
      </c>
    </row>
    <row r="20" spans="1:36" s="10" customFormat="1">
      <c r="A20" s="10" t="s">
        <v>18</v>
      </c>
      <c r="B20" s="10" t="s">
        <v>11</v>
      </c>
      <c r="C20" s="10">
        <v>6</v>
      </c>
      <c r="D20" s="10">
        <f t="shared" si="17"/>
        <v>219.3263121683371</v>
      </c>
      <c r="E20" s="10">
        <f t="shared" si="1"/>
        <v>63.394018205461691</v>
      </c>
      <c r="F20" s="10">
        <f t="shared" si="2"/>
        <v>78.34850455136548</v>
      </c>
      <c r="G20" s="10">
        <f t="shared" si="3"/>
        <v>300.22756827048141</v>
      </c>
      <c r="H20" s="10">
        <f t="shared" si="4"/>
        <v>324.44733420026034</v>
      </c>
      <c r="I20" s="10">
        <v>46.452824746333327</v>
      </c>
      <c r="J20" s="10">
        <v>46.145788190855995</v>
      </c>
      <c r="K20" s="10">
        <v>47.410056360468495</v>
      </c>
      <c r="L20" s="10">
        <v>50.245629255170797</v>
      </c>
      <c r="M20" s="10">
        <v>9519</v>
      </c>
      <c r="N20" s="10">
        <v>7672</v>
      </c>
      <c r="O20" s="10">
        <v>9129</v>
      </c>
      <c r="P20" s="10">
        <v>544</v>
      </c>
      <c r="Q20" s="10">
        <v>8912</v>
      </c>
      <c r="R20" s="10">
        <v>6916</v>
      </c>
      <c r="S20" s="10">
        <v>8430</v>
      </c>
      <c r="Z20" s="10">
        <v>0.40317336795650199</v>
      </c>
      <c r="AA20" s="10">
        <f t="shared" si="9"/>
        <v>4.7358974358974359</v>
      </c>
      <c r="AB20" s="10">
        <f t="shared" si="10"/>
        <v>219.3263121683371</v>
      </c>
      <c r="AC20" s="10">
        <f t="shared" si="11"/>
        <v>0.7327635329216472</v>
      </c>
      <c r="AD20" s="10">
        <f t="shared" si="12"/>
        <v>0.74786324802462034</v>
      </c>
      <c r="AF20" s="10">
        <f t="shared" si="13"/>
        <v>4.1410788381742734</v>
      </c>
      <c r="AG20" s="10">
        <f t="shared" si="14"/>
        <v>0.5889810974069416</v>
      </c>
      <c r="AH20" s="10">
        <f t="shared" si="15"/>
        <v>0.64130935929006316</v>
      </c>
      <c r="AJ20" s="10">
        <f t="shared" si="16"/>
        <v>24.21976592977893</v>
      </c>
    </row>
    <row r="21" spans="1:36" s="10" customFormat="1">
      <c r="A21" s="10" t="s">
        <v>18</v>
      </c>
      <c r="B21" s="10" t="s">
        <v>11</v>
      </c>
      <c r="C21" s="10">
        <v>7</v>
      </c>
      <c r="D21" s="10">
        <f t="shared" si="17"/>
        <v>289.47847819276842</v>
      </c>
      <c r="E21" s="10">
        <f t="shared" si="1"/>
        <v>354.51885565669727</v>
      </c>
      <c r="F21" s="10">
        <f t="shared" si="2"/>
        <v>441.97009102730851</v>
      </c>
      <c r="G21" s="10">
        <f t="shared" si="3"/>
        <v>354.51885565669727</v>
      </c>
      <c r="H21" s="10">
        <f t="shared" si="4"/>
        <v>441.97009102730851</v>
      </c>
      <c r="I21" s="10">
        <v>54.941482456588631</v>
      </c>
      <c r="J21" s="10">
        <v>60.666811167548062</v>
      </c>
      <c r="K21" s="10">
        <v>51.654385215596143</v>
      </c>
      <c r="L21" s="10">
        <v>70.148822439641762</v>
      </c>
      <c r="M21" s="10">
        <v>10305</v>
      </c>
      <c r="N21" s="10">
        <v>8124</v>
      </c>
      <c r="O21" s="10">
        <v>8124</v>
      </c>
      <c r="P21" s="10">
        <v>718</v>
      </c>
      <c r="Q21" s="10">
        <v>11355</v>
      </c>
      <c r="R21" s="10">
        <v>8636</v>
      </c>
      <c r="S21" s="10">
        <v>8636</v>
      </c>
      <c r="Z21" s="10">
        <v>0.40317336795650199</v>
      </c>
      <c r="AA21" s="10">
        <f t="shared" si="9"/>
        <v>1</v>
      </c>
      <c r="AB21" s="10">
        <f t="shared" si="10"/>
        <v>289.47847819276842</v>
      </c>
      <c r="AC21" s="10">
        <f t="shared" si="11"/>
        <v>0.15497478224343558</v>
      </c>
      <c r="AD21" s="10">
        <f t="shared" si="12"/>
        <v>0.14570278672459755</v>
      </c>
      <c r="AF21" s="10">
        <f t="shared" si="13"/>
        <v>1</v>
      </c>
      <c r="AG21" s="10">
        <f t="shared" si="14"/>
        <v>0.13726451721322375</v>
      </c>
      <c r="AH21" s="10">
        <f t="shared" si="15"/>
        <v>0.15871848313669579</v>
      </c>
      <c r="AJ21" s="10">
        <f t="shared" si="16"/>
        <v>87.451235370611244</v>
      </c>
    </row>
    <row r="22" spans="1:36">
      <c r="A22" t="s">
        <v>18</v>
      </c>
      <c r="B22" t="s">
        <v>11</v>
      </c>
      <c r="C22">
        <v>8</v>
      </c>
      <c r="D22" s="6">
        <f t="shared" si="17"/>
        <v>0</v>
      </c>
      <c r="E22" s="6">
        <f t="shared" si="1"/>
        <v>0</v>
      </c>
      <c r="F22" s="6">
        <f t="shared" si="2"/>
        <v>0</v>
      </c>
      <c r="G22" s="6">
        <f t="shared" si="3"/>
        <v>0</v>
      </c>
      <c r="H22" s="6">
        <f t="shared" si="4"/>
        <v>0</v>
      </c>
      <c r="I22" s="8">
        <f t="shared" ref="I22:I27" si="18">(T22-U22)*Z22*Z22/9</f>
        <v>0</v>
      </c>
      <c r="J22" s="8">
        <f t="shared" ref="J22:J27" si="19">(W22-X22)*Z22*Z22/9</f>
        <v>0</v>
      </c>
      <c r="K22" s="8">
        <f t="shared" ref="K22:K27" si="20">(T22-V22)*Z22*Z22/9</f>
        <v>0</v>
      </c>
      <c r="L22" s="8">
        <f t="shared" ref="L22:L27" si="21">(W22-Y22)*Z22*Z22/9</f>
        <v>0</v>
      </c>
      <c r="Z22">
        <v>0.40317336795650199</v>
      </c>
      <c r="AA22" t="e">
        <f t="shared" si="9"/>
        <v>#DIV/0!</v>
      </c>
      <c r="AB22">
        <f t="shared" si="10"/>
        <v>0</v>
      </c>
      <c r="AC22" t="e">
        <f t="shared" si="11"/>
        <v>#DIV/0!</v>
      </c>
      <c r="AD22" t="e">
        <f t="shared" si="12"/>
        <v>#DIV/0!</v>
      </c>
      <c r="AF22" t="e">
        <f t="shared" si="13"/>
        <v>#DIV/0!</v>
      </c>
      <c r="AG22" t="e">
        <f t="shared" si="14"/>
        <v>#DIV/0!</v>
      </c>
      <c r="AH22" t="e">
        <f t="shared" si="15"/>
        <v>#DIV/0!</v>
      </c>
      <c r="AJ22">
        <f t="shared" si="16"/>
        <v>0</v>
      </c>
    </row>
    <row r="23" spans="1:36">
      <c r="A23" t="s">
        <v>18</v>
      </c>
      <c r="B23" t="s">
        <v>11</v>
      </c>
      <c r="C23">
        <v>9</v>
      </c>
      <c r="D23" s="6">
        <f t="shared" si="17"/>
        <v>0</v>
      </c>
      <c r="E23" s="6">
        <f t="shared" si="1"/>
        <v>0</v>
      </c>
      <c r="F23" s="6">
        <f t="shared" si="2"/>
        <v>0</v>
      </c>
      <c r="G23" s="6">
        <f t="shared" si="3"/>
        <v>0</v>
      </c>
      <c r="H23" s="6">
        <f t="shared" si="4"/>
        <v>0</v>
      </c>
      <c r="I23" s="8">
        <f t="shared" si="18"/>
        <v>0</v>
      </c>
      <c r="J23" s="8">
        <f t="shared" si="19"/>
        <v>0</v>
      </c>
      <c r="K23" s="8">
        <f t="shared" si="20"/>
        <v>0</v>
      </c>
      <c r="L23" s="8">
        <f t="shared" si="21"/>
        <v>0</v>
      </c>
      <c r="Z23">
        <v>0.40317336795650199</v>
      </c>
      <c r="AA23" t="e">
        <f t="shared" si="9"/>
        <v>#DIV/0!</v>
      </c>
      <c r="AB23">
        <f t="shared" si="10"/>
        <v>0</v>
      </c>
      <c r="AC23" t="e">
        <f t="shared" si="11"/>
        <v>#DIV/0!</v>
      </c>
      <c r="AD23" t="e">
        <f t="shared" si="12"/>
        <v>#DIV/0!</v>
      </c>
      <c r="AF23" t="e">
        <f t="shared" si="13"/>
        <v>#DIV/0!</v>
      </c>
      <c r="AG23" t="e">
        <f t="shared" si="14"/>
        <v>#DIV/0!</v>
      </c>
      <c r="AH23" t="e">
        <f t="shared" si="15"/>
        <v>#DIV/0!</v>
      </c>
      <c r="AJ23">
        <f t="shared" si="16"/>
        <v>0</v>
      </c>
    </row>
    <row r="24" spans="1:36">
      <c r="A24" t="s">
        <v>18</v>
      </c>
      <c r="B24" t="s">
        <v>11</v>
      </c>
      <c r="C24">
        <v>10</v>
      </c>
      <c r="D24" s="6">
        <f t="shared" si="17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 s="8">
        <f t="shared" si="18"/>
        <v>0</v>
      </c>
      <c r="J24" s="8">
        <f t="shared" si="19"/>
        <v>0</v>
      </c>
      <c r="K24" s="8">
        <f t="shared" si="20"/>
        <v>0</v>
      </c>
      <c r="L24" s="8">
        <f t="shared" si="21"/>
        <v>0</v>
      </c>
      <c r="Z24">
        <v>0.40317336795650199</v>
      </c>
      <c r="AA24" t="e">
        <f t="shared" si="9"/>
        <v>#DIV/0!</v>
      </c>
      <c r="AB24">
        <f t="shared" si="10"/>
        <v>0</v>
      </c>
      <c r="AC24" t="e">
        <f t="shared" si="11"/>
        <v>#DIV/0!</v>
      </c>
      <c r="AD24" t="e">
        <f t="shared" si="12"/>
        <v>#DIV/0!</v>
      </c>
      <c r="AF24" t="e">
        <f t="shared" si="13"/>
        <v>#DIV/0!</v>
      </c>
      <c r="AG24" t="e">
        <f t="shared" si="14"/>
        <v>#DIV/0!</v>
      </c>
      <c r="AH24" t="e">
        <f t="shared" si="15"/>
        <v>#DIV/0!</v>
      </c>
      <c r="AJ24">
        <f t="shared" si="16"/>
        <v>0</v>
      </c>
    </row>
    <row r="25" spans="1:36">
      <c r="A25" t="s">
        <v>18</v>
      </c>
      <c r="B25" t="s">
        <v>11</v>
      </c>
      <c r="C25">
        <v>11</v>
      </c>
      <c r="D25" s="6">
        <f t="shared" si="17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 s="8">
        <f t="shared" si="18"/>
        <v>0</v>
      </c>
      <c r="J25" s="8">
        <f t="shared" si="19"/>
        <v>0</v>
      </c>
      <c r="K25" s="8">
        <f t="shared" si="20"/>
        <v>0</v>
      </c>
      <c r="L25" s="8">
        <f t="shared" si="21"/>
        <v>0</v>
      </c>
      <c r="Z25">
        <v>0.40317336795650199</v>
      </c>
      <c r="AA25" t="e">
        <f t="shared" si="9"/>
        <v>#DIV/0!</v>
      </c>
      <c r="AB25">
        <f t="shared" si="10"/>
        <v>0</v>
      </c>
      <c r="AC25" t="e">
        <f t="shared" si="11"/>
        <v>#DIV/0!</v>
      </c>
      <c r="AD25" t="e">
        <f t="shared" si="12"/>
        <v>#DIV/0!</v>
      </c>
      <c r="AF25" t="e">
        <f t="shared" si="13"/>
        <v>#DIV/0!</v>
      </c>
      <c r="AG25" t="e">
        <f t="shared" si="14"/>
        <v>#DIV/0!</v>
      </c>
      <c r="AH25" t="e">
        <f t="shared" si="15"/>
        <v>#DIV/0!</v>
      </c>
      <c r="AJ25">
        <f t="shared" si="16"/>
        <v>0</v>
      </c>
    </row>
    <row r="26" spans="1:36">
      <c r="A26" t="s">
        <v>18</v>
      </c>
      <c r="B26" t="s">
        <v>11</v>
      </c>
      <c r="C26">
        <v>12</v>
      </c>
      <c r="D26" s="6">
        <f t="shared" si="17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 s="8">
        <f t="shared" si="18"/>
        <v>0</v>
      </c>
      <c r="J26" s="8">
        <f t="shared" si="19"/>
        <v>0</v>
      </c>
      <c r="K26" s="8">
        <f t="shared" si="20"/>
        <v>0</v>
      </c>
      <c r="L26" s="8">
        <f t="shared" si="21"/>
        <v>0</v>
      </c>
      <c r="Z26">
        <v>0.40317336795650199</v>
      </c>
      <c r="AA26" t="e">
        <f t="shared" si="9"/>
        <v>#DIV/0!</v>
      </c>
      <c r="AB26">
        <f t="shared" si="10"/>
        <v>0</v>
      </c>
      <c r="AC26" t="e">
        <f t="shared" si="11"/>
        <v>#DIV/0!</v>
      </c>
      <c r="AD26" t="e">
        <f t="shared" si="12"/>
        <v>#DIV/0!</v>
      </c>
      <c r="AF26" t="e">
        <f t="shared" si="13"/>
        <v>#DIV/0!</v>
      </c>
      <c r="AG26" t="e">
        <f t="shared" si="14"/>
        <v>#DIV/0!</v>
      </c>
      <c r="AH26" t="e">
        <f t="shared" si="15"/>
        <v>#DIV/0!</v>
      </c>
      <c r="AJ26">
        <f t="shared" si="16"/>
        <v>0</v>
      </c>
    </row>
    <row r="27" spans="1:36">
      <c r="D27" s="6">
        <f t="shared" si="17"/>
        <v>0</v>
      </c>
      <c r="E27" s="6">
        <f t="shared" si="1"/>
        <v>0</v>
      </c>
      <c r="F27" s="6">
        <f t="shared" si="2"/>
        <v>0</v>
      </c>
      <c r="G27" s="6">
        <f t="shared" si="3"/>
        <v>0</v>
      </c>
      <c r="H27" s="6">
        <f t="shared" si="4"/>
        <v>0</v>
      </c>
      <c r="I27" s="8">
        <f t="shared" si="18"/>
        <v>0</v>
      </c>
      <c r="J27" s="8">
        <f t="shared" si="19"/>
        <v>0</v>
      </c>
      <c r="K27" s="8">
        <f t="shared" si="20"/>
        <v>0</v>
      </c>
      <c r="L27" s="8">
        <f t="shared" si="21"/>
        <v>0</v>
      </c>
      <c r="Z27">
        <v>0.40317336795650199</v>
      </c>
      <c r="AA27" t="e">
        <f t="shared" si="9"/>
        <v>#DIV/0!</v>
      </c>
      <c r="AB27">
        <f t="shared" si="10"/>
        <v>0</v>
      </c>
      <c r="AC27" t="e">
        <f t="shared" si="11"/>
        <v>#DIV/0!</v>
      </c>
      <c r="AD27" t="e">
        <f t="shared" si="12"/>
        <v>#DIV/0!</v>
      </c>
      <c r="AF27" t="e">
        <f t="shared" si="13"/>
        <v>#DIV/0!</v>
      </c>
      <c r="AG27" t="e">
        <f t="shared" si="14"/>
        <v>#DIV/0!</v>
      </c>
      <c r="AH27" t="e">
        <f t="shared" si="15"/>
        <v>#DIV/0!</v>
      </c>
      <c r="AJ27">
        <f t="shared" si="16"/>
        <v>0</v>
      </c>
    </row>
    <row r="28" spans="1:36" s="10" customFormat="1">
      <c r="A28" s="10" t="s">
        <v>19</v>
      </c>
      <c r="B28" s="10" t="s">
        <v>11</v>
      </c>
      <c r="C28" s="10">
        <v>1</v>
      </c>
      <c r="D28" s="10">
        <f t="shared" si="17"/>
        <v>51.606191098432255</v>
      </c>
      <c r="E28" s="10">
        <f t="shared" si="1"/>
        <v>275.0325097529261</v>
      </c>
      <c r="F28" s="10">
        <f t="shared" si="2"/>
        <v>269.83094928478567</v>
      </c>
      <c r="G28" s="10">
        <f t="shared" si="3"/>
        <v>702.21066319896022</v>
      </c>
      <c r="H28" s="10">
        <f t="shared" si="4"/>
        <v>687.5812743823152</v>
      </c>
      <c r="I28" s="10">
        <v>100.18422195486427</v>
      </c>
      <c r="J28" s="10">
        <v>99.841063451683738</v>
      </c>
      <c r="K28" s="10">
        <v>106.92096520151371</v>
      </c>
      <c r="L28" s="10">
        <v>105.58445313649479</v>
      </c>
      <c r="M28" s="10">
        <v>17880</v>
      </c>
      <c r="N28" s="10">
        <v>13560</v>
      </c>
      <c r="O28" s="10">
        <v>16188</v>
      </c>
      <c r="P28" s="10">
        <v>128</v>
      </c>
      <c r="Q28" s="10">
        <v>15272</v>
      </c>
      <c r="R28" s="10">
        <v>11042</v>
      </c>
      <c r="S28" s="10">
        <v>13612</v>
      </c>
      <c r="T28" s="11"/>
      <c r="U28" s="11"/>
      <c r="V28" s="11"/>
      <c r="W28" s="11"/>
      <c r="X28" s="11"/>
      <c r="Y28" s="11"/>
      <c r="Z28" s="10">
        <v>0.40317336795650199</v>
      </c>
      <c r="AA28" s="10">
        <f t="shared" si="9"/>
        <v>2.5531914893617018</v>
      </c>
      <c r="AB28" s="10">
        <f t="shared" si="10"/>
        <v>51.606191098432255</v>
      </c>
      <c r="AC28" s="10">
        <f t="shared" si="11"/>
        <v>0.36426319944818231</v>
      </c>
      <c r="AD28" s="10">
        <f t="shared" si="12"/>
        <v>0.38875755196200462</v>
      </c>
      <c r="AF28" s="10">
        <f t="shared" si="13"/>
        <v>2.5481927710843371</v>
      </c>
      <c r="AG28" s="10">
        <f t="shared" si="14"/>
        <v>0.37001338696069747</v>
      </c>
      <c r="AH28" s="10">
        <f t="shared" si="15"/>
        <v>0.39129852752753935</v>
      </c>
      <c r="AJ28" s="10">
        <f t="shared" si="16"/>
        <v>-14.629388816645019</v>
      </c>
    </row>
    <row r="29" spans="1:36" s="10" customFormat="1">
      <c r="A29" s="10" t="s">
        <v>19</v>
      </c>
      <c r="B29" s="10" t="s">
        <v>11</v>
      </c>
      <c r="C29" s="10">
        <v>2</v>
      </c>
      <c r="D29" s="10">
        <f t="shared" si="17"/>
        <v>104.42190230073402</v>
      </c>
      <c r="E29" s="10">
        <f t="shared" si="1"/>
        <v>434.3302990897273</v>
      </c>
      <c r="F29" s="10">
        <f t="shared" si="2"/>
        <v>372.72431729518888</v>
      </c>
      <c r="G29" s="10">
        <f t="shared" si="3"/>
        <v>1033.3224967490255</v>
      </c>
      <c r="H29" s="10">
        <f t="shared" si="4"/>
        <v>1006.3394018205471</v>
      </c>
      <c r="I29" s="10">
        <v>143.53055919872119</v>
      </c>
      <c r="J29" s="10">
        <v>153.95174111109844</v>
      </c>
      <c r="K29" s="10">
        <v>146.90796130897172</v>
      </c>
      <c r="L29" s="10">
        <v>157.56393588141984</v>
      </c>
      <c r="M29" s="10">
        <v>23638</v>
      </c>
      <c r="N29" s="10">
        <v>17281</v>
      </c>
      <c r="O29" s="10">
        <v>20966</v>
      </c>
      <c r="P29" s="10">
        <v>259</v>
      </c>
      <c r="Q29" s="10">
        <v>22300</v>
      </c>
      <c r="R29" s="10">
        <v>16109</v>
      </c>
      <c r="S29" s="10">
        <v>20007</v>
      </c>
      <c r="T29" s="11"/>
      <c r="U29" s="11"/>
      <c r="V29" s="11"/>
      <c r="W29" s="11"/>
      <c r="X29" s="11"/>
      <c r="Y29" s="11"/>
      <c r="Z29" s="10">
        <v>0.40317336795650199</v>
      </c>
      <c r="AA29" s="10">
        <f t="shared" si="9"/>
        <v>2.3791167664670656</v>
      </c>
      <c r="AB29" s="10">
        <f t="shared" si="10"/>
        <v>104.42190230073402</v>
      </c>
      <c r="AC29" s="10">
        <f t="shared" si="11"/>
        <v>0.33046407192759431</v>
      </c>
      <c r="AD29" s="10">
        <f t="shared" si="12"/>
        <v>0.33824018636706332</v>
      </c>
      <c r="AF29" s="10">
        <f t="shared" si="13"/>
        <v>2.6999563890100307</v>
      </c>
      <c r="AG29" s="10">
        <f t="shared" si="14"/>
        <v>0.41304453175555028</v>
      </c>
      <c r="AH29" s="10">
        <f t="shared" si="15"/>
        <v>0.42273586286196857</v>
      </c>
      <c r="AJ29" s="10">
        <f t="shared" si="16"/>
        <v>-26.983094928478408</v>
      </c>
    </row>
    <row r="30" spans="1:36" s="10" customFormat="1">
      <c r="A30" s="10" t="s">
        <v>19</v>
      </c>
      <c r="B30" s="10" t="s">
        <v>11</v>
      </c>
      <c r="C30" s="10">
        <v>3</v>
      </c>
      <c r="D30" s="10">
        <f t="shared" si="17"/>
        <v>132.64403805768916</v>
      </c>
      <c r="E30" s="10">
        <f t="shared" si="1"/>
        <v>313.71911573472067</v>
      </c>
      <c r="F30" s="10">
        <f t="shared" si="2"/>
        <v>283.32249674902494</v>
      </c>
      <c r="G30" s="10">
        <f t="shared" si="3"/>
        <v>759.91547464239341</v>
      </c>
      <c r="H30" s="10">
        <f t="shared" si="4"/>
        <v>750.00000000000057</v>
      </c>
      <c r="I30" s="10">
        <v>108.81736745593246</v>
      </c>
      <c r="J30" s="10">
        <v>108.13105044957138</v>
      </c>
      <c r="K30" s="10">
        <v>106.77647741070085</v>
      </c>
      <c r="L30" s="10">
        <v>117.21572029692973</v>
      </c>
      <c r="M30" s="10">
        <v>21218</v>
      </c>
      <c r="N30" s="10">
        <v>16543</v>
      </c>
      <c r="O30" s="10">
        <v>19288</v>
      </c>
      <c r="P30" s="10">
        <v>329</v>
      </c>
      <c r="Q30" s="10">
        <v>18682</v>
      </c>
      <c r="R30" s="10">
        <v>14068</v>
      </c>
      <c r="S30" s="10">
        <v>16939</v>
      </c>
      <c r="T30" s="11"/>
      <c r="U30" s="11"/>
      <c r="V30" s="11"/>
      <c r="W30" s="11"/>
      <c r="X30" s="11"/>
      <c r="Y30" s="11"/>
      <c r="Z30" s="10">
        <v>0.40317336795650199</v>
      </c>
      <c r="AA30" s="10">
        <f t="shared" si="9"/>
        <v>2.4222797927461142</v>
      </c>
      <c r="AB30" s="10">
        <f t="shared" si="10"/>
        <v>132.64403805768916</v>
      </c>
      <c r="AC30" s="10">
        <f t="shared" si="11"/>
        <v>0.34686240652274397</v>
      </c>
      <c r="AD30" s="10">
        <f t="shared" si="12"/>
        <v>0.34035693732157052</v>
      </c>
      <c r="AF30" s="10">
        <f t="shared" si="13"/>
        <v>2.6471600688468158</v>
      </c>
      <c r="AG30" s="10">
        <f t="shared" si="14"/>
        <v>0.38165359860342085</v>
      </c>
      <c r="AH30" s="10">
        <f t="shared" si="15"/>
        <v>0.4137183656148658</v>
      </c>
      <c r="AJ30" s="10">
        <f t="shared" si="16"/>
        <v>-9.9154746423928373</v>
      </c>
    </row>
    <row r="31" spans="1:36" s="10" customFormat="1">
      <c r="A31" s="10" t="s">
        <v>19</v>
      </c>
      <c r="B31" s="10" t="s">
        <v>11</v>
      </c>
      <c r="C31" s="10">
        <v>4</v>
      </c>
      <c r="D31" s="10">
        <f t="shared" si="17"/>
        <v>233.43738004681467</v>
      </c>
      <c r="E31" s="10">
        <f t="shared" si="1"/>
        <v>227.56827048114454</v>
      </c>
      <c r="F31" s="10">
        <f t="shared" si="2"/>
        <v>216.1898569570873</v>
      </c>
      <c r="G31" s="10">
        <f t="shared" si="3"/>
        <v>445.22106631989629</v>
      </c>
      <c r="H31" s="10">
        <f t="shared" si="4"/>
        <v>470.90377113133979</v>
      </c>
      <c r="I31" s="10">
        <v>71.936858850950856</v>
      </c>
      <c r="J31" s="10">
        <v>72.677358778866761</v>
      </c>
      <c r="K31" s="10">
        <v>68.017627525152136</v>
      </c>
      <c r="L31" s="10">
        <v>75.476809725865849</v>
      </c>
      <c r="M31" s="10">
        <v>11489</v>
      </c>
      <c r="N31" s="10">
        <v>8750</v>
      </c>
      <c r="O31" s="10">
        <v>10089</v>
      </c>
      <c r="P31" s="10">
        <v>579</v>
      </c>
      <c r="Q31" s="10">
        <v>12657</v>
      </c>
      <c r="R31" s="10">
        <v>9760</v>
      </c>
      <c r="S31" s="10">
        <v>11327</v>
      </c>
      <c r="T31" s="11"/>
      <c r="U31" s="11"/>
      <c r="V31" s="11"/>
      <c r="W31" s="11"/>
      <c r="X31" s="11"/>
      <c r="Y31" s="11"/>
      <c r="Z31" s="10">
        <v>0.40317336795650199</v>
      </c>
      <c r="AA31" s="10">
        <f t="shared" si="9"/>
        <v>1.9564285714285712</v>
      </c>
      <c r="AB31" s="10">
        <f t="shared" si="10"/>
        <v>233.43738004681467</v>
      </c>
      <c r="AC31" s="10">
        <f t="shared" si="11"/>
        <v>0.31611111117932089</v>
      </c>
      <c r="AD31" s="10">
        <f t="shared" si="12"/>
        <v>0.29888888895338256</v>
      </c>
      <c r="AF31" s="10">
        <f t="shared" si="13"/>
        <v>2.1781954887218045</v>
      </c>
      <c r="AG31" s="10">
        <f t="shared" si="14"/>
        <v>0.3361737678252541</v>
      </c>
      <c r="AH31" s="10">
        <f t="shared" si="15"/>
        <v>0.34912280709287696</v>
      </c>
      <c r="AJ31" s="10">
        <f t="shared" si="16"/>
        <v>25.6827048114435</v>
      </c>
    </row>
    <row r="32" spans="1:36">
      <c r="A32" t="s">
        <v>19</v>
      </c>
      <c r="B32" t="s">
        <v>11</v>
      </c>
      <c r="C32">
        <v>5</v>
      </c>
      <c r="D32" s="6">
        <f t="shared" si="17"/>
        <v>0</v>
      </c>
      <c r="E32" s="6">
        <f t="shared" si="1"/>
        <v>0</v>
      </c>
      <c r="F32" s="6">
        <f t="shared" si="2"/>
        <v>0</v>
      </c>
      <c r="G32" s="6">
        <f t="shared" si="3"/>
        <v>0</v>
      </c>
      <c r="H32" s="6">
        <f t="shared" si="4"/>
        <v>0</v>
      </c>
      <c r="I32" s="8">
        <f t="shared" ref="I32:I40" si="22">(T32-U32)*Z32*Z32/9</f>
        <v>0</v>
      </c>
      <c r="J32" s="8">
        <f t="shared" ref="J32:J40" si="23">(W32-X32)*Z32*Z32/9</f>
        <v>0</v>
      </c>
      <c r="K32" s="8">
        <f t="shared" ref="K32:K40" si="24">(T32-V32)*Z32*Z32/9</f>
        <v>0</v>
      </c>
      <c r="L32" s="8">
        <f t="shared" ref="L32:L40" si="25">(W32-Y32)*Z32*Z32/9</f>
        <v>0</v>
      </c>
      <c r="T32" s="5"/>
      <c r="U32" s="5"/>
      <c r="V32" s="5"/>
      <c r="W32" s="4"/>
      <c r="X32" s="4"/>
      <c r="Y32" s="4"/>
      <c r="Z32">
        <v>0.40317336795650199</v>
      </c>
      <c r="AA32" t="e">
        <f t="shared" si="9"/>
        <v>#DIV/0!</v>
      </c>
      <c r="AB32">
        <f t="shared" si="10"/>
        <v>0</v>
      </c>
      <c r="AC32" t="e">
        <f t="shared" si="11"/>
        <v>#DIV/0!</v>
      </c>
      <c r="AD32" t="e">
        <f t="shared" si="12"/>
        <v>#DIV/0!</v>
      </c>
      <c r="AF32" t="e">
        <f t="shared" si="13"/>
        <v>#DIV/0!</v>
      </c>
      <c r="AG32" t="e">
        <f t="shared" si="14"/>
        <v>#DIV/0!</v>
      </c>
      <c r="AH32" t="e">
        <f t="shared" si="15"/>
        <v>#DIV/0!</v>
      </c>
      <c r="AJ32">
        <f t="shared" si="16"/>
        <v>0</v>
      </c>
    </row>
    <row r="33" spans="1:36">
      <c r="A33" t="s">
        <v>19</v>
      </c>
      <c r="B33" t="s">
        <v>11</v>
      </c>
      <c r="C33">
        <v>6</v>
      </c>
      <c r="D33" s="6">
        <f t="shared" si="17"/>
        <v>0</v>
      </c>
      <c r="E33" s="6">
        <f t="shared" si="1"/>
        <v>0</v>
      </c>
      <c r="F33" s="6">
        <f t="shared" si="2"/>
        <v>0</v>
      </c>
      <c r="G33" s="6">
        <f t="shared" si="3"/>
        <v>0</v>
      </c>
      <c r="H33" s="6">
        <f t="shared" si="4"/>
        <v>0</v>
      </c>
      <c r="I33" s="8">
        <f t="shared" si="22"/>
        <v>0</v>
      </c>
      <c r="J33" s="8">
        <f t="shared" si="23"/>
        <v>0</v>
      </c>
      <c r="K33" s="8">
        <f t="shared" si="24"/>
        <v>0</v>
      </c>
      <c r="L33" s="8">
        <f t="shared" si="25"/>
        <v>0</v>
      </c>
      <c r="T33" s="5"/>
      <c r="U33" s="5"/>
      <c r="V33" s="5"/>
      <c r="W33" s="4"/>
      <c r="X33" s="4"/>
      <c r="Y33" s="4"/>
      <c r="Z33">
        <v>0.40317336795650199</v>
      </c>
      <c r="AA33" t="e">
        <f t="shared" si="9"/>
        <v>#DIV/0!</v>
      </c>
      <c r="AB33">
        <f t="shared" si="10"/>
        <v>0</v>
      </c>
      <c r="AC33" t="e">
        <f t="shared" si="11"/>
        <v>#DIV/0!</v>
      </c>
      <c r="AD33" t="e">
        <f t="shared" si="12"/>
        <v>#DIV/0!</v>
      </c>
      <c r="AF33" t="e">
        <f t="shared" si="13"/>
        <v>#DIV/0!</v>
      </c>
      <c r="AG33" t="e">
        <f t="shared" si="14"/>
        <v>#DIV/0!</v>
      </c>
      <c r="AH33" t="e">
        <f t="shared" si="15"/>
        <v>#DIV/0!</v>
      </c>
      <c r="AJ33">
        <f t="shared" si="16"/>
        <v>0</v>
      </c>
    </row>
    <row r="34" spans="1:36">
      <c r="A34" t="s">
        <v>19</v>
      </c>
      <c r="B34" t="s">
        <v>11</v>
      </c>
      <c r="C34">
        <v>7</v>
      </c>
      <c r="D34" s="6">
        <f t="shared" si="17"/>
        <v>0</v>
      </c>
      <c r="E34" s="6">
        <f t="shared" ref="E34:E65" si="26">(M34-O34)*Z34*Z34</f>
        <v>0</v>
      </c>
      <c r="F34" s="6">
        <f t="shared" ref="F34:F65" si="27">(Q34-S34)*Z34*Z34</f>
        <v>0</v>
      </c>
      <c r="G34" s="6">
        <f t="shared" ref="G34:G65" si="28">(M34-N34)*Z34*Z34</f>
        <v>0</v>
      </c>
      <c r="H34" s="6">
        <f t="shared" ref="H34:H65" si="29">(Q34-R34)*Z34*Z34</f>
        <v>0</v>
      </c>
      <c r="I34" s="8">
        <f t="shared" si="22"/>
        <v>0</v>
      </c>
      <c r="J34" s="8">
        <f t="shared" si="23"/>
        <v>0</v>
      </c>
      <c r="K34" s="8">
        <f t="shared" si="24"/>
        <v>0</v>
      </c>
      <c r="L34" s="8">
        <f t="shared" si="25"/>
        <v>0</v>
      </c>
      <c r="Z34">
        <v>0.40317336795650199</v>
      </c>
      <c r="AA34" t="e">
        <f t="shared" ref="AA34:AA65" si="30">G34/E34</f>
        <v>#DIV/0!</v>
      </c>
      <c r="AB34">
        <f t="shared" ref="AB34:AB65" si="31">P34*Z34</f>
        <v>0</v>
      </c>
      <c r="AC34" t="e">
        <f t="shared" ref="AC34:AC65" si="32">I34/E34</f>
        <v>#DIV/0!</v>
      </c>
      <c r="AD34" t="e">
        <f t="shared" ref="AD34:AD65" si="33">K34/E34</f>
        <v>#DIV/0!</v>
      </c>
      <c r="AF34" t="e">
        <f t="shared" ref="AF34:AF65" si="34">H34/F34</f>
        <v>#DIV/0!</v>
      </c>
      <c r="AG34" t="e">
        <f t="shared" ref="AG34:AG65" si="35">J34/F34</f>
        <v>#DIV/0!</v>
      </c>
      <c r="AH34" t="e">
        <f t="shared" ref="AH34:AH65" si="36">L34/F34</f>
        <v>#DIV/0!</v>
      </c>
      <c r="AJ34">
        <f t="shared" ref="AJ34:AJ65" si="37">H34-G34</f>
        <v>0</v>
      </c>
    </row>
    <row r="35" spans="1:36">
      <c r="A35" t="s">
        <v>19</v>
      </c>
      <c r="B35" t="s">
        <v>11</v>
      </c>
      <c r="C35">
        <v>8</v>
      </c>
      <c r="D35" s="6">
        <f t="shared" si="17"/>
        <v>0</v>
      </c>
      <c r="E35" s="6">
        <f t="shared" si="26"/>
        <v>0</v>
      </c>
      <c r="F35" s="6">
        <f t="shared" si="27"/>
        <v>0</v>
      </c>
      <c r="G35" s="6">
        <f t="shared" si="28"/>
        <v>0</v>
      </c>
      <c r="H35" s="6">
        <f t="shared" si="29"/>
        <v>0</v>
      </c>
      <c r="I35" s="8">
        <f t="shared" si="22"/>
        <v>0</v>
      </c>
      <c r="J35" s="8">
        <f t="shared" si="23"/>
        <v>0</v>
      </c>
      <c r="K35" s="8">
        <f t="shared" si="24"/>
        <v>0</v>
      </c>
      <c r="L35" s="8">
        <f t="shared" si="25"/>
        <v>0</v>
      </c>
      <c r="Z35">
        <v>0.40317336795650199</v>
      </c>
      <c r="AA35" t="e">
        <f t="shared" si="30"/>
        <v>#DIV/0!</v>
      </c>
      <c r="AB35">
        <f t="shared" si="31"/>
        <v>0</v>
      </c>
      <c r="AC35" t="e">
        <f t="shared" si="32"/>
        <v>#DIV/0!</v>
      </c>
      <c r="AD35" t="e">
        <f t="shared" si="33"/>
        <v>#DIV/0!</v>
      </c>
      <c r="AF35" t="e">
        <f t="shared" si="34"/>
        <v>#DIV/0!</v>
      </c>
      <c r="AG35" t="e">
        <f t="shared" si="35"/>
        <v>#DIV/0!</v>
      </c>
      <c r="AH35" t="e">
        <f t="shared" si="36"/>
        <v>#DIV/0!</v>
      </c>
      <c r="AJ35">
        <f t="shared" si="37"/>
        <v>0</v>
      </c>
    </row>
    <row r="36" spans="1:36">
      <c r="A36" t="s">
        <v>19</v>
      </c>
      <c r="B36" t="s">
        <v>11</v>
      </c>
      <c r="C36">
        <v>9</v>
      </c>
      <c r="D36" s="6">
        <f t="shared" si="17"/>
        <v>0</v>
      </c>
      <c r="E36" s="6">
        <f t="shared" si="26"/>
        <v>0</v>
      </c>
      <c r="F36" s="6">
        <f t="shared" si="27"/>
        <v>0</v>
      </c>
      <c r="G36" s="6">
        <f t="shared" si="28"/>
        <v>0</v>
      </c>
      <c r="H36" s="6">
        <f t="shared" si="29"/>
        <v>0</v>
      </c>
      <c r="I36" s="8">
        <f t="shared" si="22"/>
        <v>0</v>
      </c>
      <c r="J36" s="8">
        <f t="shared" si="23"/>
        <v>0</v>
      </c>
      <c r="K36" s="8">
        <f t="shared" si="24"/>
        <v>0</v>
      </c>
      <c r="L36" s="8">
        <f t="shared" si="25"/>
        <v>0</v>
      </c>
      <c r="Z36">
        <v>0.40317336795650199</v>
      </c>
      <c r="AA36" t="e">
        <f t="shared" si="30"/>
        <v>#DIV/0!</v>
      </c>
      <c r="AB36">
        <f t="shared" si="31"/>
        <v>0</v>
      </c>
      <c r="AC36" t="e">
        <f t="shared" si="32"/>
        <v>#DIV/0!</v>
      </c>
      <c r="AD36" t="e">
        <f t="shared" si="33"/>
        <v>#DIV/0!</v>
      </c>
      <c r="AF36" t="e">
        <f t="shared" si="34"/>
        <v>#DIV/0!</v>
      </c>
      <c r="AG36" t="e">
        <f t="shared" si="35"/>
        <v>#DIV/0!</v>
      </c>
      <c r="AH36" t="e">
        <f t="shared" si="36"/>
        <v>#DIV/0!</v>
      </c>
      <c r="AJ36">
        <f t="shared" si="37"/>
        <v>0</v>
      </c>
    </row>
    <row r="37" spans="1:36">
      <c r="A37" t="s">
        <v>19</v>
      </c>
      <c r="B37" t="s">
        <v>11</v>
      </c>
      <c r="C37">
        <v>10</v>
      </c>
      <c r="D37" s="6">
        <f t="shared" si="17"/>
        <v>0</v>
      </c>
      <c r="E37" s="6">
        <f t="shared" si="26"/>
        <v>0</v>
      </c>
      <c r="F37" s="6">
        <f t="shared" si="27"/>
        <v>0</v>
      </c>
      <c r="G37" s="6">
        <f t="shared" si="28"/>
        <v>0</v>
      </c>
      <c r="H37" s="6">
        <f t="shared" si="29"/>
        <v>0</v>
      </c>
      <c r="I37" s="8">
        <f t="shared" si="22"/>
        <v>0</v>
      </c>
      <c r="J37" s="8">
        <f t="shared" si="23"/>
        <v>0</v>
      </c>
      <c r="K37" s="8">
        <f t="shared" si="24"/>
        <v>0</v>
      </c>
      <c r="L37" s="8">
        <f t="shared" si="25"/>
        <v>0</v>
      </c>
      <c r="Z37">
        <v>0.40317336795650199</v>
      </c>
      <c r="AA37" t="e">
        <f t="shared" si="30"/>
        <v>#DIV/0!</v>
      </c>
      <c r="AB37">
        <f t="shared" si="31"/>
        <v>0</v>
      </c>
      <c r="AC37" t="e">
        <f t="shared" si="32"/>
        <v>#DIV/0!</v>
      </c>
      <c r="AD37" t="e">
        <f t="shared" si="33"/>
        <v>#DIV/0!</v>
      </c>
      <c r="AF37" t="e">
        <f t="shared" si="34"/>
        <v>#DIV/0!</v>
      </c>
      <c r="AG37" t="e">
        <f t="shared" si="35"/>
        <v>#DIV/0!</v>
      </c>
      <c r="AH37" t="e">
        <f t="shared" si="36"/>
        <v>#DIV/0!</v>
      </c>
      <c r="AJ37">
        <f t="shared" si="37"/>
        <v>0</v>
      </c>
    </row>
    <row r="38" spans="1:36">
      <c r="A38" t="s">
        <v>19</v>
      </c>
      <c r="B38" t="s">
        <v>11</v>
      </c>
      <c r="C38">
        <v>11</v>
      </c>
      <c r="D38" s="6">
        <f t="shared" si="17"/>
        <v>0</v>
      </c>
      <c r="E38" s="6">
        <f t="shared" si="26"/>
        <v>0</v>
      </c>
      <c r="F38" s="6">
        <f t="shared" si="27"/>
        <v>0</v>
      </c>
      <c r="G38" s="6">
        <f t="shared" si="28"/>
        <v>0</v>
      </c>
      <c r="H38" s="6">
        <f t="shared" si="29"/>
        <v>0</v>
      </c>
      <c r="I38" s="8">
        <f t="shared" si="22"/>
        <v>0</v>
      </c>
      <c r="J38" s="8">
        <f t="shared" si="23"/>
        <v>0</v>
      </c>
      <c r="K38" s="8">
        <f t="shared" si="24"/>
        <v>0</v>
      </c>
      <c r="L38" s="8">
        <f t="shared" si="25"/>
        <v>0</v>
      </c>
      <c r="Z38">
        <v>0.40317336795650199</v>
      </c>
      <c r="AA38" t="e">
        <f t="shared" si="30"/>
        <v>#DIV/0!</v>
      </c>
      <c r="AB38">
        <f t="shared" si="31"/>
        <v>0</v>
      </c>
      <c r="AC38" t="e">
        <f t="shared" si="32"/>
        <v>#DIV/0!</v>
      </c>
      <c r="AD38" t="e">
        <f t="shared" si="33"/>
        <v>#DIV/0!</v>
      </c>
      <c r="AF38" t="e">
        <f t="shared" si="34"/>
        <v>#DIV/0!</v>
      </c>
      <c r="AG38" t="e">
        <f t="shared" si="35"/>
        <v>#DIV/0!</v>
      </c>
      <c r="AH38" t="e">
        <f t="shared" si="36"/>
        <v>#DIV/0!</v>
      </c>
      <c r="AJ38">
        <f t="shared" si="37"/>
        <v>0</v>
      </c>
    </row>
    <row r="39" spans="1:36">
      <c r="A39" t="s">
        <v>19</v>
      </c>
      <c r="B39" t="s">
        <v>11</v>
      </c>
      <c r="C39">
        <v>12</v>
      </c>
      <c r="D39" s="6">
        <f t="shared" si="17"/>
        <v>0</v>
      </c>
      <c r="E39" s="6">
        <f t="shared" si="26"/>
        <v>0</v>
      </c>
      <c r="F39" s="6">
        <f t="shared" si="27"/>
        <v>0</v>
      </c>
      <c r="G39" s="6">
        <f t="shared" si="28"/>
        <v>0</v>
      </c>
      <c r="H39" s="6">
        <f t="shared" si="29"/>
        <v>0</v>
      </c>
      <c r="I39" s="8">
        <f t="shared" si="22"/>
        <v>0</v>
      </c>
      <c r="J39" s="8">
        <f t="shared" si="23"/>
        <v>0</v>
      </c>
      <c r="K39" s="8">
        <f t="shared" si="24"/>
        <v>0</v>
      </c>
      <c r="L39" s="8">
        <f t="shared" si="25"/>
        <v>0</v>
      </c>
      <c r="Z39">
        <v>0.40317336795650199</v>
      </c>
      <c r="AA39" t="e">
        <f t="shared" si="30"/>
        <v>#DIV/0!</v>
      </c>
      <c r="AB39">
        <f t="shared" si="31"/>
        <v>0</v>
      </c>
      <c r="AC39" t="e">
        <f t="shared" si="32"/>
        <v>#DIV/0!</v>
      </c>
      <c r="AD39" t="e">
        <f t="shared" si="33"/>
        <v>#DIV/0!</v>
      </c>
      <c r="AF39" t="e">
        <f t="shared" si="34"/>
        <v>#DIV/0!</v>
      </c>
      <c r="AG39" t="e">
        <f t="shared" si="35"/>
        <v>#DIV/0!</v>
      </c>
      <c r="AH39" t="e">
        <f t="shared" si="36"/>
        <v>#DIV/0!</v>
      </c>
      <c r="AJ39">
        <f t="shared" si="37"/>
        <v>0</v>
      </c>
    </row>
    <row r="40" spans="1:36">
      <c r="D40" s="6">
        <f t="shared" si="17"/>
        <v>0</v>
      </c>
      <c r="E40" s="6">
        <f t="shared" si="26"/>
        <v>0</v>
      </c>
      <c r="F40" s="6">
        <f t="shared" si="27"/>
        <v>0</v>
      </c>
      <c r="G40" s="6">
        <f t="shared" si="28"/>
        <v>0</v>
      </c>
      <c r="H40" s="6">
        <f t="shared" si="29"/>
        <v>0</v>
      </c>
      <c r="I40" s="8">
        <f t="shared" si="22"/>
        <v>0</v>
      </c>
      <c r="J40" s="8">
        <f t="shared" si="23"/>
        <v>0</v>
      </c>
      <c r="K40" s="8">
        <f t="shared" si="24"/>
        <v>0</v>
      </c>
      <c r="L40" s="8">
        <f t="shared" si="25"/>
        <v>0</v>
      </c>
      <c r="Z40">
        <v>0.40317336795650199</v>
      </c>
      <c r="AA40" t="e">
        <f t="shared" si="30"/>
        <v>#DIV/0!</v>
      </c>
      <c r="AB40">
        <f t="shared" si="31"/>
        <v>0</v>
      </c>
      <c r="AC40" t="e">
        <f t="shared" si="32"/>
        <v>#DIV/0!</v>
      </c>
      <c r="AD40" t="e">
        <f t="shared" si="33"/>
        <v>#DIV/0!</v>
      </c>
      <c r="AF40" t="e">
        <f t="shared" si="34"/>
        <v>#DIV/0!</v>
      </c>
      <c r="AG40" t="e">
        <f t="shared" si="35"/>
        <v>#DIV/0!</v>
      </c>
      <c r="AH40" t="e">
        <f t="shared" si="36"/>
        <v>#DIV/0!</v>
      </c>
      <c r="AJ40">
        <f t="shared" si="37"/>
        <v>0</v>
      </c>
    </row>
    <row r="41" spans="1:36" s="10" customFormat="1">
      <c r="A41" s="10" t="s">
        <v>22</v>
      </c>
      <c r="B41" s="10" t="s">
        <v>11</v>
      </c>
      <c r="C41" s="10">
        <v>1</v>
      </c>
      <c r="D41" s="10">
        <f t="shared" si="17"/>
        <v>229.00247299929313</v>
      </c>
      <c r="E41" s="10">
        <f t="shared" si="26"/>
        <v>401.49544863459073</v>
      </c>
      <c r="F41" s="10">
        <f t="shared" si="27"/>
        <v>493.3355006501954</v>
      </c>
      <c r="G41" s="10">
        <f t="shared" si="28"/>
        <v>756.17685305591738</v>
      </c>
      <c r="H41" s="10">
        <f t="shared" si="29"/>
        <v>730.65669700910337</v>
      </c>
      <c r="I41" s="10">
        <v>107.60728220787477</v>
      </c>
      <c r="J41" s="10">
        <v>105.18711171175943</v>
      </c>
      <c r="K41" s="10">
        <v>112.55598904321511</v>
      </c>
      <c r="L41" s="10">
        <v>110.49703802413188</v>
      </c>
      <c r="M41" s="10">
        <v>16548</v>
      </c>
      <c r="N41" s="10">
        <v>11896</v>
      </c>
      <c r="O41" s="10">
        <v>14078</v>
      </c>
      <c r="P41" s="10">
        <v>568</v>
      </c>
      <c r="Q41" s="10">
        <v>18118</v>
      </c>
      <c r="R41" s="10">
        <v>13623</v>
      </c>
      <c r="S41" s="10">
        <v>15083</v>
      </c>
      <c r="Z41" s="10">
        <v>0.40317336795650199</v>
      </c>
      <c r="AA41" s="10">
        <f t="shared" si="30"/>
        <v>1.8834008097165991</v>
      </c>
      <c r="AB41" s="10">
        <f t="shared" si="31"/>
        <v>229.00247299929313</v>
      </c>
      <c r="AC41" s="10">
        <f t="shared" si="32"/>
        <v>0.26801619438981578</v>
      </c>
      <c r="AD41" s="10">
        <f t="shared" si="33"/>
        <v>0.28034188040237196</v>
      </c>
      <c r="AF41" s="10">
        <f t="shared" si="34"/>
        <v>1.4810543657331139</v>
      </c>
      <c r="AG41" s="10">
        <f t="shared" si="35"/>
        <v>0.213216181631217</v>
      </c>
      <c r="AH41" s="10">
        <f t="shared" si="36"/>
        <v>0.2239794984924082</v>
      </c>
      <c r="AJ41" s="10">
        <f t="shared" si="37"/>
        <v>-25.520156046814009</v>
      </c>
    </row>
    <row r="42" spans="1:36" s="10" customFormat="1">
      <c r="A42" s="10" t="s">
        <v>22</v>
      </c>
      <c r="B42" s="10" t="s">
        <v>11</v>
      </c>
      <c r="C42" s="10">
        <v>2</v>
      </c>
      <c r="D42" s="10">
        <f t="shared" si="17"/>
        <v>246.33892782142271</v>
      </c>
      <c r="E42" s="10">
        <f t="shared" si="26"/>
        <v>336.31339401820571</v>
      </c>
      <c r="F42" s="10">
        <f t="shared" si="27"/>
        <v>330.62418725617709</v>
      </c>
      <c r="G42" s="10">
        <f t="shared" si="28"/>
        <v>852.08062418725683</v>
      </c>
      <c r="H42" s="10">
        <f t="shared" si="29"/>
        <v>696.35890767230228</v>
      </c>
      <c r="I42" s="10">
        <v>120.19578098244489</v>
      </c>
      <c r="J42" s="10">
        <v>92.779222675705398</v>
      </c>
      <c r="K42" s="10">
        <v>131.59225548280895</v>
      </c>
      <c r="L42" s="10">
        <v>93.375234812808429</v>
      </c>
      <c r="M42" s="10">
        <v>15250</v>
      </c>
      <c r="N42" s="10">
        <v>10008</v>
      </c>
      <c r="O42" s="10">
        <v>13181</v>
      </c>
      <c r="P42" s="10">
        <v>611</v>
      </c>
      <c r="Q42" s="10">
        <v>13315</v>
      </c>
      <c r="R42" s="10">
        <v>9031</v>
      </c>
      <c r="S42" s="10">
        <v>11281</v>
      </c>
      <c r="Z42" s="10">
        <v>0.40317336795650199</v>
      </c>
      <c r="AA42" s="10">
        <f t="shared" si="30"/>
        <v>2.5335911068148866</v>
      </c>
      <c r="AB42" s="10">
        <f t="shared" si="31"/>
        <v>246.33892782142271</v>
      </c>
      <c r="AC42" s="10">
        <f t="shared" si="32"/>
        <v>0.3573921916887387</v>
      </c>
      <c r="AD42" s="10">
        <f t="shared" si="33"/>
        <v>0.39127866395855004</v>
      </c>
      <c r="AF42" s="10">
        <f t="shared" si="34"/>
        <v>2.1061946902654869</v>
      </c>
      <c r="AG42" s="10">
        <f t="shared" si="35"/>
        <v>0.2806183765491343</v>
      </c>
      <c r="AH42" s="10">
        <f t="shared" si="36"/>
        <v>0.2824210641929189</v>
      </c>
      <c r="AJ42" s="10">
        <f t="shared" si="37"/>
        <v>-155.72171651495455</v>
      </c>
    </row>
    <row r="43" spans="1:36">
      <c r="A43" t="s">
        <v>22</v>
      </c>
      <c r="B43" t="s">
        <v>11</v>
      </c>
      <c r="C43">
        <v>3</v>
      </c>
      <c r="D43" s="6">
        <f t="shared" si="17"/>
        <v>0</v>
      </c>
      <c r="E43" s="6">
        <f t="shared" si="26"/>
        <v>0</v>
      </c>
      <c r="F43" s="6">
        <f t="shared" si="27"/>
        <v>0</v>
      </c>
      <c r="G43" s="6">
        <f t="shared" si="28"/>
        <v>0</v>
      </c>
      <c r="H43" s="6">
        <f t="shared" si="29"/>
        <v>0</v>
      </c>
      <c r="I43" s="8">
        <f t="shared" ref="I43:I53" si="38">(T43-U43)*Z43*Z43/9</f>
        <v>0</v>
      </c>
      <c r="J43" s="8">
        <f t="shared" ref="J43:J53" si="39">(W43-X43)*Z43*Z43/9</f>
        <v>0</v>
      </c>
      <c r="K43" s="8">
        <f t="shared" ref="K43:K53" si="40">(T43-V43)*Z43*Z43/9</f>
        <v>0</v>
      </c>
      <c r="L43" s="8">
        <f t="shared" ref="L43:L53" si="41">(W43-Y43)*Z43*Z43/9</f>
        <v>0</v>
      </c>
      <c r="Z43">
        <v>0.40317336795650199</v>
      </c>
      <c r="AA43" t="e">
        <f t="shared" si="30"/>
        <v>#DIV/0!</v>
      </c>
      <c r="AB43">
        <f t="shared" si="31"/>
        <v>0</v>
      </c>
      <c r="AC43" t="e">
        <f t="shared" si="32"/>
        <v>#DIV/0!</v>
      </c>
      <c r="AD43" t="e">
        <f t="shared" si="33"/>
        <v>#DIV/0!</v>
      </c>
      <c r="AF43" t="e">
        <f t="shared" si="34"/>
        <v>#DIV/0!</v>
      </c>
      <c r="AG43" t="e">
        <f t="shared" si="35"/>
        <v>#DIV/0!</v>
      </c>
      <c r="AH43" t="e">
        <f t="shared" si="36"/>
        <v>#DIV/0!</v>
      </c>
      <c r="AJ43">
        <f t="shared" si="37"/>
        <v>0</v>
      </c>
    </row>
    <row r="44" spans="1:36">
      <c r="A44" t="s">
        <v>22</v>
      </c>
      <c r="B44" t="s">
        <v>11</v>
      </c>
      <c r="C44">
        <v>4</v>
      </c>
      <c r="D44" s="6">
        <f t="shared" si="17"/>
        <v>0</v>
      </c>
      <c r="E44" s="6">
        <f t="shared" si="26"/>
        <v>0</v>
      </c>
      <c r="F44" s="6">
        <f t="shared" si="27"/>
        <v>0</v>
      </c>
      <c r="G44" s="6">
        <f t="shared" si="28"/>
        <v>0</v>
      </c>
      <c r="H44" s="6">
        <f t="shared" si="29"/>
        <v>0</v>
      </c>
      <c r="I44" s="8">
        <f t="shared" si="38"/>
        <v>0</v>
      </c>
      <c r="J44" s="8">
        <f t="shared" si="39"/>
        <v>0</v>
      </c>
      <c r="K44" s="8">
        <f t="shared" si="40"/>
        <v>0</v>
      </c>
      <c r="L44" s="8">
        <f t="shared" si="41"/>
        <v>0</v>
      </c>
      <c r="Z44">
        <v>0.40317336795650199</v>
      </c>
      <c r="AA44" t="e">
        <f t="shared" si="30"/>
        <v>#DIV/0!</v>
      </c>
      <c r="AB44">
        <f t="shared" si="31"/>
        <v>0</v>
      </c>
      <c r="AC44" t="e">
        <f t="shared" si="32"/>
        <v>#DIV/0!</v>
      </c>
      <c r="AD44" t="e">
        <f t="shared" si="33"/>
        <v>#DIV/0!</v>
      </c>
      <c r="AF44" t="e">
        <f t="shared" si="34"/>
        <v>#DIV/0!</v>
      </c>
      <c r="AG44" t="e">
        <f t="shared" si="35"/>
        <v>#DIV/0!</v>
      </c>
      <c r="AH44" t="e">
        <f t="shared" si="36"/>
        <v>#DIV/0!</v>
      </c>
      <c r="AJ44">
        <f t="shared" si="37"/>
        <v>0</v>
      </c>
    </row>
    <row r="45" spans="1:36">
      <c r="A45" t="s">
        <v>22</v>
      </c>
      <c r="B45" t="s">
        <v>11</v>
      </c>
      <c r="C45">
        <v>5</v>
      </c>
      <c r="D45" s="6">
        <f t="shared" si="17"/>
        <v>0</v>
      </c>
      <c r="E45" s="6">
        <f t="shared" si="26"/>
        <v>0</v>
      </c>
      <c r="F45" s="6">
        <f t="shared" si="27"/>
        <v>0</v>
      </c>
      <c r="G45" s="6">
        <f t="shared" si="28"/>
        <v>0</v>
      </c>
      <c r="H45" s="6">
        <f t="shared" si="29"/>
        <v>0</v>
      </c>
      <c r="I45" s="8">
        <f t="shared" si="38"/>
        <v>0</v>
      </c>
      <c r="J45" s="8">
        <f t="shared" si="39"/>
        <v>0</v>
      </c>
      <c r="K45" s="8">
        <f t="shared" si="40"/>
        <v>0</v>
      </c>
      <c r="L45" s="8">
        <f t="shared" si="41"/>
        <v>0</v>
      </c>
      <c r="Z45">
        <v>0.40317336795650199</v>
      </c>
      <c r="AA45" t="e">
        <f t="shared" si="30"/>
        <v>#DIV/0!</v>
      </c>
      <c r="AB45">
        <f t="shared" si="31"/>
        <v>0</v>
      </c>
      <c r="AC45" t="e">
        <f t="shared" si="32"/>
        <v>#DIV/0!</v>
      </c>
      <c r="AD45" t="e">
        <f t="shared" si="33"/>
        <v>#DIV/0!</v>
      </c>
      <c r="AF45" t="e">
        <f t="shared" si="34"/>
        <v>#DIV/0!</v>
      </c>
      <c r="AG45" t="e">
        <f t="shared" si="35"/>
        <v>#DIV/0!</v>
      </c>
      <c r="AH45" t="e">
        <f t="shared" si="36"/>
        <v>#DIV/0!</v>
      </c>
      <c r="AJ45">
        <f t="shared" si="37"/>
        <v>0</v>
      </c>
    </row>
    <row r="46" spans="1:36">
      <c r="A46" t="s">
        <v>22</v>
      </c>
      <c r="B46" t="s">
        <v>11</v>
      </c>
      <c r="C46">
        <v>6</v>
      </c>
      <c r="D46" s="6">
        <f t="shared" ref="D46:D69" si="42">P46*Z46</f>
        <v>0</v>
      </c>
      <c r="E46" s="6">
        <f t="shared" si="26"/>
        <v>0</v>
      </c>
      <c r="F46" s="6">
        <f t="shared" si="27"/>
        <v>0</v>
      </c>
      <c r="G46" s="6">
        <f t="shared" si="28"/>
        <v>0</v>
      </c>
      <c r="H46" s="6">
        <f t="shared" si="29"/>
        <v>0</v>
      </c>
      <c r="I46" s="8">
        <f t="shared" si="38"/>
        <v>0</v>
      </c>
      <c r="J46" s="8">
        <f t="shared" si="39"/>
        <v>0</v>
      </c>
      <c r="K46" s="8">
        <f t="shared" si="40"/>
        <v>0</v>
      </c>
      <c r="L46" s="8">
        <f t="shared" si="41"/>
        <v>0</v>
      </c>
      <c r="Z46">
        <v>0.40317336795650199</v>
      </c>
      <c r="AA46" t="e">
        <f t="shared" si="30"/>
        <v>#DIV/0!</v>
      </c>
      <c r="AB46">
        <f t="shared" si="31"/>
        <v>0</v>
      </c>
      <c r="AC46" t="e">
        <f t="shared" si="32"/>
        <v>#DIV/0!</v>
      </c>
      <c r="AD46" t="e">
        <f t="shared" si="33"/>
        <v>#DIV/0!</v>
      </c>
      <c r="AF46" t="e">
        <f t="shared" si="34"/>
        <v>#DIV/0!</v>
      </c>
      <c r="AG46" t="e">
        <f t="shared" si="35"/>
        <v>#DIV/0!</v>
      </c>
      <c r="AH46" t="e">
        <f t="shared" si="36"/>
        <v>#DIV/0!</v>
      </c>
      <c r="AJ46">
        <f t="shared" si="37"/>
        <v>0</v>
      </c>
    </row>
    <row r="47" spans="1:36">
      <c r="A47" t="s">
        <v>22</v>
      </c>
      <c r="B47" t="s">
        <v>11</v>
      </c>
      <c r="C47">
        <v>7</v>
      </c>
      <c r="D47" s="6">
        <f t="shared" si="42"/>
        <v>0</v>
      </c>
      <c r="E47" s="6">
        <f t="shared" si="26"/>
        <v>0</v>
      </c>
      <c r="F47" s="6">
        <f t="shared" si="27"/>
        <v>0</v>
      </c>
      <c r="G47" s="6">
        <f t="shared" si="28"/>
        <v>0</v>
      </c>
      <c r="H47" s="6">
        <f t="shared" si="29"/>
        <v>0</v>
      </c>
      <c r="I47" s="8">
        <f t="shared" si="38"/>
        <v>0</v>
      </c>
      <c r="J47" s="8">
        <f t="shared" si="39"/>
        <v>0</v>
      </c>
      <c r="K47" s="8">
        <f t="shared" si="40"/>
        <v>0</v>
      </c>
      <c r="L47" s="8">
        <f t="shared" si="41"/>
        <v>0</v>
      </c>
      <c r="Z47">
        <v>0.40317336795650199</v>
      </c>
      <c r="AA47" t="e">
        <f t="shared" si="30"/>
        <v>#DIV/0!</v>
      </c>
      <c r="AB47">
        <f t="shared" si="31"/>
        <v>0</v>
      </c>
      <c r="AC47" t="e">
        <f t="shared" si="32"/>
        <v>#DIV/0!</v>
      </c>
      <c r="AD47" t="e">
        <f t="shared" si="33"/>
        <v>#DIV/0!</v>
      </c>
      <c r="AF47" t="e">
        <f t="shared" si="34"/>
        <v>#DIV/0!</v>
      </c>
      <c r="AG47" t="e">
        <f t="shared" si="35"/>
        <v>#DIV/0!</v>
      </c>
      <c r="AH47" t="e">
        <f t="shared" si="36"/>
        <v>#DIV/0!</v>
      </c>
      <c r="AJ47">
        <f t="shared" si="37"/>
        <v>0</v>
      </c>
    </row>
    <row r="48" spans="1:36">
      <c r="A48" t="s">
        <v>22</v>
      </c>
      <c r="B48" t="s">
        <v>11</v>
      </c>
      <c r="C48">
        <v>8</v>
      </c>
      <c r="D48" s="6">
        <f t="shared" si="42"/>
        <v>0</v>
      </c>
      <c r="E48" s="6">
        <f t="shared" si="26"/>
        <v>0</v>
      </c>
      <c r="F48" s="6">
        <f t="shared" si="27"/>
        <v>0</v>
      </c>
      <c r="G48" s="6">
        <f t="shared" si="28"/>
        <v>0</v>
      </c>
      <c r="H48" s="6">
        <f t="shared" si="29"/>
        <v>0</v>
      </c>
      <c r="I48" s="8">
        <f t="shared" si="38"/>
        <v>0</v>
      </c>
      <c r="J48" s="8">
        <f t="shared" si="39"/>
        <v>0</v>
      </c>
      <c r="K48" s="8">
        <f t="shared" si="40"/>
        <v>0</v>
      </c>
      <c r="L48" s="8">
        <f t="shared" si="41"/>
        <v>0</v>
      </c>
      <c r="Z48">
        <v>0.40317336795650199</v>
      </c>
      <c r="AA48" t="e">
        <f t="shared" si="30"/>
        <v>#DIV/0!</v>
      </c>
      <c r="AB48">
        <f t="shared" si="31"/>
        <v>0</v>
      </c>
      <c r="AC48" t="e">
        <f t="shared" si="32"/>
        <v>#DIV/0!</v>
      </c>
      <c r="AD48" t="e">
        <f t="shared" si="33"/>
        <v>#DIV/0!</v>
      </c>
      <c r="AF48" t="e">
        <f t="shared" si="34"/>
        <v>#DIV/0!</v>
      </c>
      <c r="AG48" t="e">
        <f t="shared" si="35"/>
        <v>#DIV/0!</v>
      </c>
      <c r="AH48" t="e">
        <f t="shared" si="36"/>
        <v>#DIV/0!</v>
      </c>
      <c r="AJ48">
        <f t="shared" si="37"/>
        <v>0</v>
      </c>
    </row>
    <row r="49" spans="1:36">
      <c r="A49" t="s">
        <v>22</v>
      </c>
      <c r="B49" t="s">
        <v>11</v>
      </c>
      <c r="C49">
        <v>9</v>
      </c>
      <c r="D49" s="6">
        <f t="shared" si="42"/>
        <v>0</v>
      </c>
      <c r="E49" s="6">
        <f t="shared" si="26"/>
        <v>0</v>
      </c>
      <c r="F49" s="6">
        <f t="shared" si="27"/>
        <v>0</v>
      </c>
      <c r="G49" s="6">
        <f t="shared" si="28"/>
        <v>0</v>
      </c>
      <c r="H49" s="6">
        <f t="shared" si="29"/>
        <v>0</v>
      </c>
      <c r="I49" s="8">
        <f t="shared" si="38"/>
        <v>0</v>
      </c>
      <c r="J49" s="8">
        <f t="shared" si="39"/>
        <v>0</v>
      </c>
      <c r="K49" s="8">
        <f t="shared" si="40"/>
        <v>0</v>
      </c>
      <c r="L49" s="8">
        <f t="shared" si="41"/>
        <v>0</v>
      </c>
      <c r="Z49">
        <v>0.40317336795650199</v>
      </c>
      <c r="AA49" t="e">
        <f t="shared" si="30"/>
        <v>#DIV/0!</v>
      </c>
      <c r="AB49">
        <f t="shared" si="31"/>
        <v>0</v>
      </c>
      <c r="AC49" t="e">
        <f t="shared" si="32"/>
        <v>#DIV/0!</v>
      </c>
      <c r="AD49" t="e">
        <f t="shared" si="33"/>
        <v>#DIV/0!</v>
      </c>
      <c r="AF49" t="e">
        <f t="shared" si="34"/>
        <v>#DIV/0!</v>
      </c>
      <c r="AG49" t="e">
        <f t="shared" si="35"/>
        <v>#DIV/0!</v>
      </c>
      <c r="AH49" t="e">
        <f t="shared" si="36"/>
        <v>#DIV/0!</v>
      </c>
      <c r="AJ49">
        <f t="shared" si="37"/>
        <v>0</v>
      </c>
    </row>
    <row r="50" spans="1:36">
      <c r="A50" t="s">
        <v>22</v>
      </c>
      <c r="B50" t="s">
        <v>11</v>
      </c>
      <c r="C50">
        <v>10</v>
      </c>
      <c r="D50" s="6">
        <f t="shared" si="42"/>
        <v>0</v>
      </c>
      <c r="E50" s="6">
        <f t="shared" si="26"/>
        <v>0</v>
      </c>
      <c r="F50" s="6">
        <f t="shared" si="27"/>
        <v>0</v>
      </c>
      <c r="G50" s="6">
        <f t="shared" si="28"/>
        <v>0</v>
      </c>
      <c r="H50" s="6">
        <f t="shared" si="29"/>
        <v>0</v>
      </c>
      <c r="I50" s="8">
        <f t="shared" si="38"/>
        <v>0</v>
      </c>
      <c r="J50" s="8">
        <f t="shared" si="39"/>
        <v>0</v>
      </c>
      <c r="K50" s="8">
        <f t="shared" si="40"/>
        <v>0</v>
      </c>
      <c r="L50" s="8">
        <f t="shared" si="41"/>
        <v>0</v>
      </c>
      <c r="Z50">
        <v>0.40317336795650199</v>
      </c>
      <c r="AA50" t="e">
        <f t="shared" si="30"/>
        <v>#DIV/0!</v>
      </c>
      <c r="AB50">
        <f t="shared" si="31"/>
        <v>0</v>
      </c>
      <c r="AC50" t="e">
        <f t="shared" si="32"/>
        <v>#DIV/0!</v>
      </c>
      <c r="AD50" t="e">
        <f t="shared" si="33"/>
        <v>#DIV/0!</v>
      </c>
      <c r="AF50" t="e">
        <f t="shared" si="34"/>
        <v>#DIV/0!</v>
      </c>
      <c r="AG50" t="e">
        <f t="shared" si="35"/>
        <v>#DIV/0!</v>
      </c>
      <c r="AH50" t="e">
        <f t="shared" si="36"/>
        <v>#DIV/0!</v>
      </c>
      <c r="AJ50">
        <f t="shared" si="37"/>
        <v>0</v>
      </c>
    </row>
    <row r="51" spans="1:36">
      <c r="A51" t="s">
        <v>22</v>
      </c>
      <c r="B51" t="s">
        <v>11</v>
      </c>
      <c r="C51">
        <v>11</v>
      </c>
      <c r="D51" s="6">
        <f t="shared" si="42"/>
        <v>0</v>
      </c>
      <c r="E51" s="6">
        <f t="shared" si="26"/>
        <v>0</v>
      </c>
      <c r="F51" s="6">
        <f t="shared" si="27"/>
        <v>0</v>
      </c>
      <c r="G51" s="6">
        <f t="shared" si="28"/>
        <v>0</v>
      </c>
      <c r="H51" s="6">
        <f t="shared" si="29"/>
        <v>0</v>
      </c>
      <c r="I51" s="8">
        <f t="shared" si="38"/>
        <v>0</v>
      </c>
      <c r="J51" s="8">
        <f t="shared" si="39"/>
        <v>0</v>
      </c>
      <c r="K51" s="8">
        <f t="shared" si="40"/>
        <v>0</v>
      </c>
      <c r="L51" s="8">
        <f t="shared" si="41"/>
        <v>0</v>
      </c>
      <c r="Z51">
        <v>0.40317336795650199</v>
      </c>
      <c r="AA51" t="e">
        <f t="shared" si="30"/>
        <v>#DIV/0!</v>
      </c>
      <c r="AB51">
        <f t="shared" si="31"/>
        <v>0</v>
      </c>
      <c r="AC51" t="e">
        <f t="shared" si="32"/>
        <v>#DIV/0!</v>
      </c>
      <c r="AD51" t="e">
        <f t="shared" si="33"/>
        <v>#DIV/0!</v>
      </c>
      <c r="AF51" t="e">
        <f t="shared" si="34"/>
        <v>#DIV/0!</v>
      </c>
      <c r="AG51" t="e">
        <f t="shared" si="35"/>
        <v>#DIV/0!</v>
      </c>
      <c r="AH51" t="e">
        <f t="shared" si="36"/>
        <v>#DIV/0!</v>
      </c>
      <c r="AJ51">
        <f t="shared" si="37"/>
        <v>0</v>
      </c>
    </row>
    <row r="52" spans="1:36">
      <c r="A52" t="s">
        <v>22</v>
      </c>
      <c r="B52" t="s">
        <v>11</v>
      </c>
      <c r="C52">
        <v>12</v>
      </c>
      <c r="D52" s="6">
        <f t="shared" si="42"/>
        <v>0</v>
      </c>
      <c r="E52" s="6">
        <f t="shared" si="26"/>
        <v>0</v>
      </c>
      <c r="F52" s="6">
        <f t="shared" si="27"/>
        <v>0</v>
      </c>
      <c r="G52" s="6">
        <f t="shared" si="28"/>
        <v>0</v>
      </c>
      <c r="H52" s="6">
        <f t="shared" si="29"/>
        <v>0</v>
      </c>
      <c r="I52" s="8">
        <f t="shared" si="38"/>
        <v>0</v>
      </c>
      <c r="J52" s="8">
        <f t="shared" si="39"/>
        <v>0</v>
      </c>
      <c r="K52" s="8">
        <f t="shared" si="40"/>
        <v>0</v>
      </c>
      <c r="L52" s="8">
        <f t="shared" si="41"/>
        <v>0</v>
      </c>
      <c r="Z52">
        <v>0.40317336795650199</v>
      </c>
      <c r="AA52" t="e">
        <f t="shared" si="30"/>
        <v>#DIV/0!</v>
      </c>
      <c r="AB52">
        <f t="shared" si="31"/>
        <v>0</v>
      </c>
      <c r="AC52" t="e">
        <f t="shared" si="32"/>
        <v>#DIV/0!</v>
      </c>
      <c r="AD52" t="e">
        <f t="shared" si="33"/>
        <v>#DIV/0!</v>
      </c>
      <c r="AF52" t="e">
        <f t="shared" si="34"/>
        <v>#DIV/0!</v>
      </c>
      <c r="AG52" t="e">
        <f t="shared" si="35"/>
        <v>#DIV/0!</v>
      </c>
      <c r="AH52" t="e">
        <f t="shared" si="36"/>
        <v>#DIV/0!</v>
      </c>
      <c r="AJ52">
        <f t="shared" si="37"/>
        <v>0</v>
      </c>
    </row>
    <row r="53" spans="1:36">
      <c r="D53" s="6">
        <f t="shared" si="42"/>
        <v>0</v>
      </c>
      <c r="E53" s="6">
        <f t="shared" si="26"/>
        <v>0</v>
      </c>
      <c r="F53" s="6">
        <f t="shared" si="27"/>
        <v>0</v>
      </c>
      <c r="G53" s="6">
        <f t="shared" si="28"/>
        <v>0</v>
      </c>
      <c r="H53" s="6">
        <f t="shared" si="29"/>
        <v>0</v>
      </c>
      <c r="I53" s="8">
        <f t="shared" si="38"/>
        <v>0</v>
      </c>
      <c r="J53" s="8">
        <f t="shared" si="39"/>
        <v>0</v>
      </c>
      <c r="K53" s="8">
        <f t="shared" si="40"/>
        <v>0</v>
      </c>
      <c r="L53" s="8">
        <f t="shared" si="41"/>
        <v>0</v>
      </c>
      <c r="Z53">
        <v>0.40317336795650199</v>
      </c>
      <c r="AA53" t="e">
        <f t="shared" si="30"/>
        <v>#DIV/0!</v>
      </c>
      <c r="AB53">
        <f t="shared" si="31"/>
        <v>0</v>
      </c>
      <c r="AC53" t="e">
        <f t="shared" si="32"/>
        <v>#DIV/0!</v>
      </c>
      <c r="AD53" t="e">
        <f t="shared" si="33"/>
        <v>#DIV/0!</v>
      </c>
      <c r="AF53" t="e">
        <f t="shared" si="34"/>
        <v>#DIV/0!</v>
      </c>
      <c r="AG53" t="e">
        <f t="shared" si="35"/>
        <v>#DIV/0!</v>
      </c>
      <c r="AH53" t="e">
        <f t="shared" si="36"/>
        <v>#DIV/0!</v>
      </c>
      <c r="AJ53">
        <f t="shared" si="37"/>
        <v>0</v>
      </c>
    </row>
    <row r="54" spans="1:36" s="10" customFormat="1">
      <c r="A54" s="10" t="s">
        <v>17</v>
      </c>
      <c r="B54" s="10" t="s">
        <v>11</v>
      </c>
      <c r="C54" s="10">
        <v>1</v>
      </c>
      <c r="D54" s="10">
        <f t="shared" si="42"/>
        <v>66.926779080779326</v>
      </c>
      <c r="E54" s="10">
        <f t="shared" si="26"/>
        <v>196.68400520156061</v>
      </c>
      <c r="F54" s="10">
        <f t="shared" si="27"/>
        <v>166.28738621586487</v>
      </c>
      <c r="G54" s="10">
        <f t="shared" si="28"/>
        <v>540.96228868660637</v>
      </c>
      <c r="H54" s="10">
        <f t="shared" si="29"/>
        <v>393.20546163849184</v>
      </c>
      <c r="I54" s="10">
        <v>85.157491710327221</v>
      </c>
      <c r="J54" s="10">
        <v>59.601213710303256</v>
      </c>
      <c r="K54" s="10">
        <v>90.322930231886829</v>
      </c>
      <c r="L54" s="10">
        <v>57.975726063658612</v>
      </c>
      <c r="M54" s="10">
        <v>13568</v>
      </c>
      <c r="N54" s="10">
        <v>10240</v>
      </c>
      <c r="O54" s="10">
        <v>12358</v>
      </c>
      <c r="P54" s="10">
        <v>166</v>
      </c>
      <c r="Q54" s="10">
        <v>13342</v>
      </c>
      <c r="R54" s="10">
        <v>10923</v>
      </c>
      <c r="S54" s="10">
        <v>12319</v>
      </c>
      <c r="T54" s="11"/>
      <c r="U54" s="11"/>
      <c r="V54" s="11"/>
      <c r="W54" s="11"/>
      <c r="X54" s="11"/>
      <c r="Y54" s="11"/>
      <c r="Z54" s="10">
        <v>0.40317336795650199</v>
      </c>
      <c r="AA54" s="10">
        <f t="shared" si="30"/>
        <v>2.7504132231404959</v>
      </c>
      <c r="AB54" s="10">
        <f t="shared" si="31"/>
        <v>66.926779080779326</v>
      </c>
      <c r="AC54" s="10">
        <f t="shared" si="32"/>
        <v>0.43296602396853939</v>
      </c>
      <c r="AD54" s="10">
        <f t="shared" si="33"/>
        <v>0.45922865023683251</v>
      </c>
      <c r="AF54" s="10">
        <f t="shared" si="34"/>
        <v>2.3646138807429131</v>
      </c>
      <c r="AG54" s="10">
        <f t="shared" si="35"/>
        <v>0.35842293914544027</v>
      </c>
      <c r="AH54" s="10">
        <f t="shared" si="36"/>
        <v>0.34864776807783726</v>
      </c>
      <c r="AJ54" s="10">
        <f t="shared" si="37"/>
        <v>-147.75682704811453</v>
      </c>
    </row>
    <row r="55" spans="1:36" s="10" customFormat="1">
      <c r="A55" s="10" t="s">
        <v>17</v>
      </c>
      <c r="B55" s="10" t="s">
        <v>11</v>
      </c>
      <c r="C55" s="10">
        <v>2</v>
      </c>
      <c r="D55" s="10">
        <f t="shared" si="42"/>
        <v>126.59643753834163</v>
      </c>
      <c r="E55" s="10">
        <f t="shared" si="26"/>
        <v>201.3979193758129</v>
      </c>
      <c r="F55" s="10">
        <f t="shared" si="27"/>
        <v>238.7841352405724</v>
      </c>
      <c r="G55" s="10">
        <f t="shared" si="28"/>
        <v>538.03641092327746</v>
      </c>
      <c r="H55" s="10">
        <f t="shared" si="29"/>
        <v>590.05201560468186</v>
      </c>
      <c r="I55" s="10">
        <v>79.125126443890466</v>
      </c>
      <c r="J55" s="10">
        <v>93.519722603621275</v>
      </c>
      <c r="K55" s="10">
        <v>80.5158214304642</v>
      </c>
      <c r="L55" s="10">
        <v>85.392284370398116</v>
      </c>
      <c r="M55" s="10">
        <v>15596</v>
      </c>
      <c r="N55" s="10">
        <v>12286</v>
      </c>
      <c r="O55" s="10">
        <v>14357</v>
      </c>
      <c r="P55" s="10">
        <v>314</v>
      </c>
      <c r="Q55" s="10">
        <v>17588</v>
      </c>
      <c r="R55" s="10">
        <v>13958</v>
      </c>
      <c r="S55" s="10">
        <v>16119</v>
      </c>
      <c r="T55" s="11"/>
      <c r="U55" s="11"/>
      <c r="V55" s="11"/>
      <c r="W55" s="11"/>
      <c r="X55" s="11"/>
      <c r="Y55" s="11"/>
      <c r="Z55" s="10">
        <v>0.40317336795650199</v>
      </c>
      <c r="AA55" s="10">
        <f t="shared" si="30"/>
        <v>2.6715092816787736</v>
      </c>
      <c r="AB55" s="10">
        <f t="shared" si="31"/>
        <v>126.59643753834163</v>
      </c>
      <c r="AC55" s="10">
        <f t="shared" si="32"/>
        <v>0.39287956245586259</v>
      </c>
      <c r="AD55" s="10">
        <f t="shared" si="33"/>
        <v>0.39978477275239338</v>
      </c>
      <c r="AF55" s="10">
        <f t="shared" si="34"/>
        <v>2.4710687542545946</v>
      </c>
      <c r="AG55" s="10">
        <f t="shared" si="35"/>
        <v>0.39164964837132576</v>
      </c>
      <c r="AH55" s="10">
        <f t="shared" si="36"/>
        <v>0.35761288866350494</v>
      </c>
      <c r="AJ55" s="10">
        <f t="shared" si="37"/>
        <v>52.015604681404398</v>
      </c>
    </row>
    <row r="56" spans="1:36" s="10" customFormat="1">
      <c r="A56" s="10" t="s">
        <v>17</v>
      </c>
      <c r="B56" s="10" t="s">
        <v>11</v>
      </c>
      <c r="C56" s="10">
        <v>3</v>
      </c>
      <c r="D56" s="10">
        <f t="shared" si="42"/>
        <v>158.04396023894878</v>
      </c>
      <c r="E56" s="10">
        <f t="shared" si="26"/>
        <v>421.32639791937612</v>
      </c>
      <c r="F56" s="10">
        <f t="shared" si="27"/>
        <v>241.2223667100132</v>
      </c>
      <c r="G56" s="10">
        <f t="shared" si="28"/>
        <v>637.51625487646345</v>
      </c>
      <c r="H56" s="10">
        <f t="shared" si="29"/>
        <v>394.83094928478579</v>
      </c>
      <c r="I56" s="10">
        <v>97.80017340645216</v>
      </c>
      <c r="J56" s="10">
        <v>59.384482024083958</v>
      </c>
      <c r="K56" s="10">
        <v>96.951307635426616</v>
      </c>
      <c r="L56" s="10">
        <v>58.066030932916647</v>
      </c>
      <c r="M56" s="10">
        <v>14619</v>
      </c>
      <c r="N56" s="10">
        <v>10697</v>
      </c>
      <c r="O56" s="10">
        <v>12027</v>
      </c>
      <c r="P56" s="10">
        <v>392</v>
      </c>
      <c r="Q56" s="10">
        <v>12525</v>
      </c>
      <c r="R56" s="10">
        <v>10096</v>
      </c>
      <c r="S56" s="10">
        <v>11041</v>
      </c>
      <c r="T56" s="11"/>
      <c r="U56" s="11"/>
      <c r="V56" s="11"/>
      <c r="W56" s="11"/>
      <c r="X56" s="11"/>
      <c r="Y56" s="11"/>
      <c r="Z56" s="10">
        <v>0.40317336795650199</v>
      </c>
      <c r="AA56" s="10">
        <f t="shared" si="30"/>
        <v>1.5131172839506173</v>
      </c>
      <c r="AB56" s="10">
        <f t="shared" si="31"/>
        <v>158.04396023894878</v>
      </c>
      <c r="AC56" s="10">
        <f t="shared" si="32"/>
        <v>0.23212448564679525</v>
      </c>
      <c r="AD56" s="10">
        <f t="shared" si="33"/>
        <v>0.23010973941865129</v>
      </c>
      <c r="AF56" s="10">
        <f t="shared" si="34"/>
        <v>1.6367924528301887</v>
      </c>
      <c r="AG56" s="10">
        <f t="shared" si="35"/>
        <v>0.24618149151763086</v>
      </c>
      <c r="AH56" s="10">
        <f t="shared" si="36"/>
        <v>0.24071578322055454</v>
      </c>
      <c r="AJ56" s="10">
        <f t="shared" si="37"/>
        <v>-242.68530559167766</v>
      </c>
    </row>
    <row r="57" spans="1:36" s="10" customFormat="1">
      <c r="A57" s="10" t="s">
        <v>17</v>
      </c>
      <c r="B57" s="10" t="s">
        <v>11</v>
      </c>
      <c r="C57" s="10">
        <v>4</v>
      </c>
      <c r="D57" s="10">
        <f t="shared" si="42"/>
        <v>262.86903590763927</v>
      </c>
      <c r="E57" s="10">
        <f t="shared" si="26"/>
        <v>189.20676202860875</v>
      </c>
      <c r="F57" s="10">
        <f t="shared" si="27"/>
        <v>234.23276983094948</v>
      </c>
      <c r="G57" s="10">
        <f t="shared" si="28"/>
        <v>480.98179453836195</v>
      </c>
      <c r="H57" s="10">
        <f t="shared" si="29"/>
        <v>540.31209362808886</v>
      </c>
      <c r="I57" s="10">
        <v>71.124115027628534</v>
      </c>
      <c r="J57" s="10">
        <v>79.14318741774207</v>
      </c>
      <c r="K57" s="10">
        <v>76.596590104665481</v>
      </c>
      <c r="L57" s="10">
        <v>81.184077462973676</v>
      </c>
      <c r="M57" s="10">
        <v>12929</v>
      </c>
      <c r="N57" s="10">
        <v>9970</v>
      </c>
      <c r="O57" s="10">
        <v>11765</v>
      </c>
      <c r="P57" s="10">
        <v>652</v>
      </c>
      <c r="Q57" s="10">
        <v>15095</v>
      </c>
      <c r="R57" s="10">
        <v>11771</v>
      </c>
      <c r="S57" s="10">
        <v>13654</v>
      </c>
      <c r="T57" s="11"/>
      <c r="U57" s="11"/>
      <c r="V57" s="11"/>
      <c r="W57" s="11"/>
      <c r="X57" s="11"/>
      <c r="Y57" s="11"/>
      <c r="Z57" s="10">
        <v>0.40317336795650199</v>
      </c>
      <c r="AA57" s="10">
        <f t="shared" si="30"/>
        <v>2.5420962199312718</v>
      </c>
      <c r="AB57" s="10">
        <f t="shared" si="31"/>
        <v>262.86903590763927</v>
      </c>
      <c r="AC57" s="10">
        <f t="shared" si="32"/>
        <v>0.37590683475083364</v>
      </c>
      <c r="AD57" s="10">
        <f t="shared" si="33"/>
        <v>0.40483008790713199</v>
      </c>
      <c r="AF57" s="10">
        <f t="shared" si="34"/>
        <v>2.306731436502429</v>
      </c>
      <c r="AG57" s="10">
        <f t="shared" si="35"/>
        <v>0.33788264329906231</v>
      </c>
      <c r="AH57" s="10">
        <f t="shared" si="36"/>
        <v>0.34659572834990537</v>
      </c>
      <c r="AJ57" s="10">
        <f t="shared" si="37"/>
        <v>59.330299089726907</v>
      </c>
    </row>
    <row r="58" spans="1:36">
      <c r="A58" t="s">
        <v>17</v>
      </c>
      <c r="B58" t="s">
        <v>11</v>
      </c>
      <c r="C58">
        <v>5</v>
      </c>
      <c r="D58" s="6">
        <f t="shared" si="42"/>
        <v>0</v>
      </c>
      <c r="E58" s="6">
        <f t="shared" si="26"/>
        <v>0</v>
      </c>
      <c r="F58" s="6">
        <f t="shared" si="27"/>
        <v>0</v>
      </c>
      <c r="G58" s="6">
        <f t="shared" si="28"/>
        <v>0</v>
      </c>
      <c r="H58" s="6">
        <f t="shared" si="29"/>
        <v>0</v>
      </c>
      <c r="I58" s="8">
        <f t="shared" ref="I58:I80" si="43">(T58-U58)*Z58*Z58/9</f>
        <v>0</v>
      </c>
      <c r="J58" s="8">
        <f t="shared" ref="J58:J80" si="44">(W58-X58)*Z58*Z58/9</f>
        <v>0</v>
      </c>
      <c r="K58" s="8">
        <f t="shared" ref="K58:K80" si="45">(T58-V58)*Z58*Z58/9</f>
        <v>0</v>
      </c>
      <c r="L58" s="8">
        <f t="shared" ref="L58:L80" si="46">(W58-Y58)*Z58*Z58/9</f>
        <v>0</v>
      </c>
      <c r="T58" s="5"/>
      <c r="U58" s="5"/>
      <c r="V58" s="5"/>
      <c r="W58" s="4"/>
      <c r="X58" s="4"/>
      <c r="Y58" s="4"/>
      <c r="Z58">
        <v>0.40317336795650199</v>
      </c>
      <c r="AA58" t="e">
        <f t="shared" si="30"/>
        <v>#DIV/0!</v>
      </c>
      <c r="AB58">
        <f t="shared" si="31"/>
        <v>0</v>
      </c>
      <c r="AC58" t="e">
        <f t="shared" si="32"/>
        <v>#DIV/0!</v>
      </c>
      <c r="AD58" t="e">
        <f t="shared" si="33"/>
        <v>#DIV/0!</v>
      </c>
      <c r="AF58" t="e">
        <f t="shared" si="34"/>
        <v>#DIV/0!</v>
      </c>
      <c r="AG58" t="e">
        <f t="shared" si="35"/>
        <v>#DIV/0!</v>
      </c>
      <c r="AH58" t="e">
        <f t="shared" si="36"/>
        <v>#DIV/0!</v>
      </c>
      <c r="AJ58">
        <f t="shared" si="37"/>
        <v>0</v>
      </c>
    </row>
    <row r="59" spans="1:36">
      <c r="A59" t="s">
        <v>17</v>
      </c>
      <c r="B59" t="s">
        <v>11</v>
      </c>
      <c r="C59">
        <v>6</v>
      </c>
      <c r="D59" s="6">
        <f t="shared" si="42"/>
        <v>0</v>
      </c>
      <c r="E59" s="6">
        <f t="shared" si="26"/>
        <v>0</v>
      </c>
      <c r="F59" s="6">
        <f t="shared" si="27"/>
        <v>0</v>
      </c>
      <c r="G59" s="6">
        <f t="shared" si="28"/>
        <v>0</v>
      </c>
      <c r="H59" s="6">
        <f t="shared" si="29"/>
        <v>0</v>
      </c>
      <c r="I59" s="8">
        <f t="shared" si="43"/>
        <v>0</v>
      </c>
      <c r="J59" s="8">
        <f t="shared" si="44"/>
        <v>0</v>
      </c>
      <c r="K59" s="8">
        <f t="shared" si="45"/>
        <v>0</v>
      </c>
      <c r="L59" s="8">
        <f t="shared" si="46"/>
        <v>0</v>
      </c>
      <c r="T59" s="5"/>
      <c r="U59" s="5"/>
      <c r="V59" s="5"/>
      <c r="W59" s="4"/>
      <c r="X59" s="4"/>
      <c r="Y59" s="4"/>
      <c r="Z59">
        <v>0.40317336795650199</v>
      </c>
      <c r="AA59" t="e">
        <f t="shared" si="30"/>
        <v>#DIV/0!</v>
      </c>
      <c r="AB59">
        <f t="shared" si="31"/>
        <v>0</v>
      </c>
      <c r="AC59" t="e">
        <f t="shared" si="32"/>
        <v>#DIV/0!</v>
      </c>
      <c r="AD59" t="e">
        <f t="shared" si="33"/>
        <v>#DIV/0!</v>
      </c>
      <c r="AF59" t="e">
        <f t="shared" si="34"/>
        <v>#DIV/0!</v>
      </c>
      <c r="AG59" t="e">
        <f t="shared" si="35"/>
        <v>#DIV/0!</v>
      </c>
      <c r="AH59" t="e">
        <f t="shared" si="36"/>
        <v>#DIV/0!</v>
      </c>
      <c r="AJ59">
        <f t="shared" si="37"/>
        <v>0</v>
      </c>
    </row>
    <row r="60" spans="1:36">
      <c r="A60" t="s">
        <v>17</v>
      </c>
      <c r="B60" t="s">
        <v>11</v>
      </c>
      <c r="C60">
        <v>7</v>
      </c>
      <c r="D60" s="6">
        <f t="shared" si="42"/>
        <v>0</v>
      </c>
      <c r="E60" s="6">
        <f t="shared" si="26"/>
        <v>0</v>
      </c>
      <c r="F60" s="6">
        <f t="shared" si="27"/>
        <v>0</v>
      </c>
      <c r="G60" s="6">
        <f t="shared" si="28"/>
        <v>0</v>
      </c>
      <c r="H60" s="6">
        <f t="shared" si="29"/>
        <v>0</v>
      </c>
      <c r="I60" s="8">
        <f t="shared" si="43"/>
        <v>0</v>
      </c>
      <c r="J60" s="8">
        <f t="shared" si="44"/>
        <v>0</v>
      </c>
      <c r="K60" s="8">
        <f t="shared" si="45"/>
        <v>0</v>
      </c>
      <c r="L60" s="8">
        <f t="shared" si="46"/>
        <v>0</v>
      </c>
      <c r="T60" s="5"/>
      <c r="U60" s="5"/>
      <c r="V60" s="5"/>
      <c r="W60" s="4"/>
      <c r="X60" s="4"/>
      <c r="Y60" s="4"/>
      <c r="Z60">
        <v>0.40317336795650199</v>
      </c>
      <c r="AA60" t="e">
        <f t="shared" si="30"/>
        <v>#DIV/0!</v>
      </c>
      <c r="AB60">
        <f t="shared" si="31"/>
        <v>0</v>
      </c>
      <c r="AC60" t="e">
        <f t="shared" si="32"/>
        <v>#DIV/0!</v>
      </c>
      <c r="AD60" t="e">
        <f t="shared" si="33"/>
        <v>#DIV/0!</v>
      </c>
      <c r="AF60" t="e">
        <f t="shared" si="34"/>
        <v>#DIV/0!</v>
      </c>
      <c r="AG60" t="e">
        <f t="shared" si="35"/>
        <v>#DIV/0!</v>
      </c>
      <c r="AH60" t="e">
        <f t="shared" si="36"/>
        <v>#DIV/0!</v>
      </c>
      <c r="AJ60">
        <f t="shared" si="37"/>
        <v>0</v>
      </c>
    </row>
    <row r="61" spans="1:36">
      <c r="A61" t="s">
        <v>17</v>
      </c>
      <c r="B61" t="s">
        <v>11</v>
      </c>
      <c r="C61">
        <v>8</v>
      </c>
      <c r="D61" s="6">
        <f t="shared" si="42"/>
        <v>0</v>
      </c>
      <c r="E61" s="6">
        <f t="shared" si="26"/>
        <v>0</v>
      </c>
      <c r="F61" s="6">
        <f t="shared" si="27"/>
        <v>0</v>
      </c>
      <c r="G61" s="6">
        <f t="shared" si="28"/>
        <v>0</v>
      </c>
      <c r="H61" s="6">
        <f t="shared" si="29"/>
        <v>0</v>
      </c>
      <c r="I61" s="8">
        <f t="shared" si="43"/>
        <v>0</v>
      </c>
      <c r="J61" s="8">
        <f t="shared" si="44"/>
        <v>0</v>
      </c>
      <c r="K61" s="8">
        <f t="shared" si="45"/>
        <v>0</v>
      </c>
      <c r="L61" s="8">
        <f t="shared" si="46"/>
        <v>0</v>
      </c>
      <c r="T61" s="5"/>
      <c r="U61" s="5"/>
      <c r="V61" s="5"/>
      <c r="W61" s="4"/>
      <c r="X61" s="4"/>
      <c r="Y61" s="4"/>
      <c r="Z61">
        <v>0.40317336795650199</v>
      </c>
      <c r="AA61" t="e">
        <f t="shared" si="30"/>
        <v>#DIV/0!</v>
      </c>
      <c r="AB61">
        <f t="shared" si="31"/>
        <v>0</v>
      </c>
      <c r="AC61" t="e">
        <f t="shared" si="32"/>
        <v>#DIV/0!</v>
      </c>
      <c r="AD61" t="e">
        <f t="shared" si="33"/>
        <v>#DIV/0!</v>
      </c>
      <c r="AF61" t="e">
        <f t="shared" si="34"/>
        <v>#DIV/0!</v>
      </c>
      <c r="AG61" t="e">
        <f t="shared" si="35"/>
        <v>#DIV/0!</v>
      </c>
      <c r="AH61" t="e">
        <f t="shared" si="36"/>
        <v>#DIV/0!</v>
      </c>
      <c r="AJ61">
        <f t="shared" si="37"/>
        <v>0</v>
      </c>
    </row>
    <row r="62" spans="1:36">
      <c r="A62" t="s">
        <v>17</v>
      </c>
      <c r="B62" t="s">
        <v>11</v>
      </c>
      <c r="C62">
        <v>9</v>
      </c>
      <c r="D62" s="6">
        <f t="shared" si="42"/>
        <v>0</v>
      </c>
      <c r="E62" s="6">
        <f t="shared" si="26"/>
        <v>0</v>
      </c>
      <c r="F62" s="6">
        <f t="shared" si="27"/>
        <v>0</v>
      </c>
      <c r="G62" s="6">
        <f t="shared" si="28"/>
        <v>0</v>
      </c>
      <c r="H62" s="6">
        <f t="shared" si="29"/>
        <v>0</v>
      </c>
      <c r="I62" s="8">
        <f t="shared" si="43"/>
        <v>0</v>
      </c>
      <c r="J62" s="8">
        <f t="shared" si="44"/>
        <v>0</v>
      </c>
      <c r="K62" s="8">
        <f t="shared" si="45"/>
        <v>0</v>
      </c>
      <c r="L62" s="8">
        <f t="shared" si="46"/>
        <v>0</v>
      </c>
      <c r="T62" s="5"/>
      <c r="U62" s="5"/>
      <c r="V62" s="5"/>
      <c r="W62" s="4"/>
      <c r="X62" s="4"/>
      <c r="Y62" s="4"/>
      <c r="Z62">
        <v>0.40317336795650199</v>
      </c>
      <c r="AA62" t="e">
        <f t="shared" si="30"/>
        <v>#DIV/0!</v>
      </c>
      <c r="AB62">
        <f t="shared" si="31"/>
        <v>0</v>
      </c>
      <c r="AC62" t="e">
        <f t="shared" si="32"/>
        <v>#DIV/0!</v>
      </c>
      <c r="AD62" t="e">
        <f t="shared" si="33"/>
        <v>#DIV/0!</v>
      </c>
      <c r="AF62" t="e">
        <f t="shared" si="34"/>
        <v>#DIV/0!</v>
      </c>
      <c r="AG62" t="e">
        <f t="shared" si="35"/>
        <v>#DIV/0!</v>
      </c>
      <c r="AH62" t="e">
        <f t="shared" si="36"/>
        <v>#DIV/0!</v>
      </c>
      <c r="AJ62">
        <f t="shared" si="37"/>
        <v>0</v>
      </c>
    </row>
    <row r="63" spans="1:36">
      <c r="A63" t="s">
        <v>17</v>
      </c>
      <c r="B63" t="s">
        <v>11</v>
      </c>
      <c r="C63">
        <v>10</v>
      </c>
      <c r="D63" s="6">
        <f t="shared" si="42"/>
        <v>0</v>
      </c>
      <c r="E63" s="6">
        <f t="shared" si="26"/>
        <v>0</v>
      </c>
      <c r="F63" s="6">
        <f t="shared" si="27"/>
        <v>0</v>
      </c>
      <c r="G63" s="6">
        <f t="shared" si="28"/>
        <v>0</v>
      </c>
      <c r="H63" s="6">
        <f t="shared" si="29"/>
        <v>0</v>
      </c>
      <c r="I63" s="8">
        <f t="shared" si="43"/>
        <v>0</v>
      </c>
      <c r="J63" s="8">
        <f t="shared" si="44"/>
        <v>0</v>
      </c>
      <c r="K63" s="8">
        <f t="shared" si="45"/>
        <v>0</v>
      </c>
      <c r="L63" s="8">
        <f t="shared" si="46"/>
        <v>0</v>
      </c>
      <c r="T63" s="5"/>
      <c r="U63" s="5"/>
      <c r="V63" s="5"/>
      <c r="W63" s="4"/>
      <c r="X63" s="4"/>
      <c r="Y63" s="4"/>
      <c r="Z63">
        <v>0.40317336795650199</v>
      </c>
      <c r="AA63" t="e">
        <f t="shared" si="30"/>
        <v>#DIV/0!</v>
      </c>
      <c r="AB63">
        <f t="shared" si="31"/>
        <v>0</v>
      </c>
      <c r="AC63" t="e">
        <f t="shared" si="32"/>
        <v>#DIV/0!</v>
      </c>
      <c r="AD63" t="e">
        <f t="shared" si="33"/>
        <v>#DIV/0!</v>
      </c>
      <c r="AF63" t="e">
        <f t="shared" si="34"/>
        <v>#DIV/0!</v>
      </c>
      <c r="AG63" t="e">
        <f t="shared" si="35"/>
        <v>#DIV/0!</v>
      </c>
      <c r="AH63" t="e">
        <f t="shared" si="36"/>
        <v>#DIV/0!</v>
      </c>
      <c r="AJ63">
        <f t="shared" si="37"/>
        <v>0</v>
      </c>
    </row>
    <row r="64" spans="1:36">
      <c r="A64" t="s">
        <v>17</v>
      </c>
      <c r="B64" t="s">
        <v>11</v>
      </c>
      <c r="C64">
        <v>11</v>
      </c>
      <c r="D64" s="6">
        <f t="shared" si="42"/>
        <v>0</v>
      </c>
      <c r="E64" s="6">
        <f t="shared" si="26"/>
        <v>0</v>
      </c>
      <c r="F64" s="6">
        <f t="shared" si="27"/>
        <v>0</v>
      </c>
      <c r="G64" s="6">
        <f t="shared" si="28"/>
        <v>0</v>
      </c>
      <c r="H64" s="6">
        <f t="shared" si="29"/>
        <v>0</v>
      </c>
      <c r="I64" s="8">
        <f t="shared" si="43"/>
        <v>0</v>
      </c>
      <c r="J64" s="8">
        <f t="shared" si="44"/>
        <v>0</v>
      </c>
      <c r="K64" s="8">
        <f t="shared" si="45"/>
        <v>0</v>
      </c>
      <c r="L64" s="8">
        <f t="shared" si="46"/>
        <v>0</v>
      </c>
      <c r="T64" s="5"/>
      <c r="U64" s="5"/>
      <c r="V64" s="5"/>
      <c r="W64" s="4"/>
      <c r="X64" s="4"/>
      <c r="Y64" s="4"/>
      <c r="Z64">
        <v>0.40317336795650199</v>
      </c>
      <c r="AA64" t="e">
        <f t="shared" si="30"/>
        <v>#DIV/0!</v>
      </c>
      <c r="AB64">
        <f t="shared" si="31"/>
        <v>0</v>
      </c>
      <c r="AC64" t="e">
        <f t="shared" si="32"/>
        <v>#DIV/0!</v>
      </c>
      <c r="AD64" t="e">
        <f t="shared" si="33"/>
        <v>#DIV/0!</v>
      </c>
      <c r="AF64" t="e">
        <f t="shared" si="34"/>
        <v>#DIV/0!</v>
      </c>
      <c r="AG64" t="e">
        <f t="shared" si="35"/>
        <v>#DIV/0!</v>
      </c>
      <c r="AH64" t="e">
        <f t="shared" si="36"/>
        <v>#DIV/0!</v>
      </c>
      <c r="AJ64">
        <f t="shared" si="37"/>
        <v>0</v>
      </c>
    </row>
    <row r="65" spans="1:36">
      <c r="A65" t="s">
        <v>17</v>
      </c>
      <c r="B65" t="s">
        <v>11</v>
      </c>
      <c r="C65">
        <v>12</v>
      </c>
      <c r="D65" s="6">
        <f t="shared" si="42"/>
        <v>0</v>
      </c>
      <c r="E65" s="6">
        <f t="shared" si="26"/>
        <v>0</v>
      </c>
      <c r="F65" s="6">
        <f t="shared" si="27"/>
        <v>0</v>
      </c>
      <c r="G65" s="6">
        <f t="shared" si="28"/>
        <v>0</v>
      </c>
      <c r="H65" s="6">
        <f t="shared" si="29"/>
        <v>0</v>
      </c>
      <c r="I65" s="8">
        <f t="shared" si="43"/>
        <v>0</v>
      </c>
      <c r="J65" s="8">
        <f t="shared" si="44"/>
        <v>0</v>
      </c>
      <c r="K65" s="8">
        <f t="shared" si="45"/>
        <v>0</v>
      </c>
      <c r="L65" s="8">
        <f t="shared" si="46"/>
        <v>0</v>
      </c>
      <c r="T65" s="5"/>
      <c r="U65" s="5"/>
      <c r="V65" s="5"/>
      <c r="W65" s="4"/>
      <c r="X65" s="4"/>
      <c r="Y65" s="4"/>
      <c r="Z65">
        <v>0.40317336795650199</v>
      </c>
      <c r="AA65" t="e">
        <f t="shared" si="30"/>
        <v>#DIV/0!</v>
      </c>
      <c r="AB65">
        <f t="shared" si="31"/>
        <v>0</v>
      </c>
      <c r="AC65" t="e">
        <f t="shared" si="32"/>
        <v>#DIV/0!</v>
      </c>
      <c r="AD65" t="e">
        <f t="shared" si="33"/>
        <v>#DIV/0!</v>
      </c>
      <c r="AF65" t="e">
        <f t="shared" si="34"/>
        <v>#DIV/0!</v>
      </c>
      <c r="AG65" t="e">
        <f t="shared" si="35"/>
        <v>#DIV/0!</v>
      </c>
      <c r="AH65" t="e">
        <f t="shared" si="36"/>
        <v>#DIV/0!</v>
      </c>
      <c r="AJ65">
        <f t="shared" si="37"/>
        <v>0</v>
      </c>
    </row>
    <row r="66" spans="1:36">
      <c r="A66" t="s">
        <v>17</v>
      </c>
      <c r="B66" t="s">
        <v>11</v>
      </c>
      <c r="C66">
        <v>13</v>
      </c>
      <c r="D66" s="6">
        <f t="shared" si="42"/>
        <v>0</v>
      </c>
      <c r="E66" s="6">
        <f t="shared" ref="E66:E97" si="47">(M66-O66)*Z66*Z66</f>
        <v>0</v>
      </c>
      <c r="F66" s="6">
        <f t="shared" ref="F66:F97" si="48">(Q66-S66)*Z66*Z66</f>
        <v>0</v>
      </c>
      <c r="G66" s="6">
        <f t="shared" ref="G66:G97" si="49">(M66-N66)*Z66*Z66</f>
        <v>0</v>
      </c>
      <c r="H66" s="6">
        <f t="shared" ref="H66:H97" si="50">(Q66-R66)*Z66*Z66</f>
        <v>0</v>
      </c>
      <c r="I66" s="8">
        <f t="shared" si="43"/>
        <v>0</v>
      </c>
      <c r="J66" s="8">
        <f t="shared" si="44"/>
        <v>0</v>
      </c>
      <c r="K66" s="8">
        <f t="shared" si="45"/>
        <v>0</v>
      </c>
      <c r="L66" s="8">
        <f t="shared" si="46"/>
        <v>0</v>
      </c>
      <c r="T66" s="5"/>
      <c r="U66" s="5"/>
      <c r="V66" s="5"/>
      <c r="W66" s="4"/>
      <c r="X66" s="4"/>
      <c r="Y66" s="4"/>
      <c r="Z66">
        <v>0.40317336795650199</v>
      </c>
      <c r="AA66" t="e">
        <f t="shared" ref="AA66:AA97" si="51">G66/E66</f>
        <v>#DIV/0!</v>
      </c>
      <c r="AB66">
        <f t="shared" ref="AB66:AB97" si="52">P66*Z66</f>
        <v>0</v>
      </c>
      <c r="AC66" t="e">
        <f t="shared" ref="AC66:AC97" si="53">I66/E66</f>
        <v>#DIV/0!</v>
      </c>
      <c r="AD66" t="e">
        <f t="shared" ref="AD66:AD97" si="54">K66/E66</f>
        <v>#DIV/0!</v>
      </c>
      <c r="AF66" t="e">
        <f t="shared" ref="AF66:AF97" si="55">H66/F66</f>
        <v>#DIV/0!</v>
      </c>
      <c r="AG66" t="e">
        <f t="shared" ref="AG66:AG97" si="56">J66/F66</f>
        <v>#DIV/0!</v>
      </c>
      <c r="AH66" t="e">
        <f t="shared" ref="AH66:AH97" si="57">L66/F66</f>
        <v>#DIV/0!</v>
      </c>
      <c r="AJ66">
        <f t="shared" ref="AJ66:AJ97" si="58">H66-G66</f>
        <v>0</v>
      </c>
    </row>
    <row r="67" spans="1:36">
      <c r="A67" t="s">
        <v>17</v>
      </c>
      <c r="B67" t="s">
        <v>11</v>
      </c>
      <c r="C67">
        <v>14</v>
      </c>
      <c r="D67" s="6">
        <f t="shared" si="42"/>
        <v>0</v>
      </c>
      <c r="E67" s="6">
        <f t="shared" si="47"/>
        <v>0</v>
      </c>
      <c r="F67" s="6">
        <f t="shared" si="48"/>
        <v>0</v>
      </c>
      <c r="G67" s="6">
        <f t="shared" si="49"/>
        <v>0</v>
      </c>
      <c r="H67" s="6">
        <f t="shared" si="50"/>
        <v>0</v>
      </c>
      <c r="I67" s="8">
        <f t="shared" si="43"/>
        <v>0</v>
      </c>
      <c r="J67" s="8">
        <f t="shared" si="44"/>
        <v>0</v>
      </c>
      <c r="K67" s="8">
        <f t="shared" si="45"/>
        <v>0</v>
      </c>
      <c r="L67" s="8">
        <f t="shared" si="46"/>
        <v>0</v>
      </c>
      <c r="T67" s="5"/>
      <c r="U67" s="5"/>
      <c r="V67" s="5"/>
      <c r="W67" s="4"/>
      <c r="X67" s="4"/>
      <c r="Y67" s="4"/>
      <c r="Z67">
        <v>0.40317336795650199</v>
      </c>
      <c r="AA67" t="e">
        <f t="shared" si="51"/>
        <v>#DIV/0!</v>
      </c>
      <c r="AB67">
        <f t="shared" si="52"/>
        <v>0</v>
      </c>
      <c r="AC67" t="e">
        <f t="shared" si="53"/>
        <v>#DIV/0!</v>
      </c>
      <c r="AD67" t="e">
        <f t="shared" si="54"/>
        <v>#DIV/0!</v>
      </c>
      <c r="AF67" t="e">
        <f t="shared" si="55"/>
        <v>#DIV/0!</v>
      </c>
      <c r="AG67" t="e">
        <f t="shared" si="56"/>
        <v>#DIV/0!</v>
      </c>
      <c r="AH67" t="e">
        <f t="shared" si="57"/>
        <v>#DIV/0!</v>
      </c>
      <c r="AJ67">
        <f t="shared" si="58"/>
        <v>0</v>
      </c>
    </row>
    <row r="68" spans="1:36">
      <c r="A68" t="s">
        <v>17</v>
      </c>
      <c r="B68" t="s">
        <v>11</v>
      </c>
      <c r="C68">
        <v>15</v>
      </c>
      <c r="D68" s="6">
        <f t="shared" si="42"/>
        <v>0</v>
      </c>
      <c r="E68" s="6">
        <f t="shared" si="47"/>
        <v>0</v>
      </c>
      <c r="F68" s="6">
        <f t="shared" si="48"/>
        <v>0</v>
      </c>
      <c r="G68" s="6">
        <f t="shared" si="49"/>
        <v>0</v>
      </c>
      <c r="H68" s="6">
        <f t="shared" si="50"/>
        <v>0</v>
      </c>
      <c r="I68" s="8">
        <f t="shared" si="43"/>
        <v>0</v>
      </c>
      <c r="J68" s="8">
        <f t="shared" si="44"/>
        <v>0</v>
      </c>
      <c r="K68" s="8">
        <f t="shared" si="45"/>
        <v>0</v>
      </c>
      <c r="L68" s="8">
        <f t="shared" si="46"/>
        <v>0</v>
      </c>
      <c r="T68" s="5"/>
      <c r="U68" s="5"/>
      <c r="V68" s="5"/>
      <c r="W68" s="4"/>
      <c r="X68" s="4"/>
      <c r="Y68" s="4"/>
      <c r="Z68">
        <v>0.40317336795650199</v>
      </c>
      <c r="AA68" t="e">
        <f t="shared" si="51"/>
        <v>#DIV/0!</v>
      </c>
      <c r="AB68">
        <f t="shared" si="52"/>
        <v>0</v>
      </c>
      <c r="AC68" t="e">
        <f t="shared" si="53"/>
        <v>#DIV/0!</v>
      </c>
      <c r="AD68" t="e">
        <f t="shared" si="54"/>
        <v>#DIV/0!</v>
      </c>
      <c r="AF68" t="e">
        <f t="shared" si="55"/>
        <v>#DIV/0!</v>
      </c>
      <c r="AG68" t="e">
        <f t="shared" si="56"/>
        <v>#DIV/0!</v>
      </c>
      <c r="AH68" t="e">
        <f t="shared" si="57"/>
        <v>#DIV/0!</v>
      </c>
      <c r="AJ68">
        <f t="shared" si="58"/>
        <v>0</v>
      </c>
    </row>
    <row r="69" spans="1:36">
      <c r="A69" t="s">
        <v>17</v>
      </c>
      <c r="B69" t="s">
        <v>11</v>
      </c>
      <c r="C69">
        <v>16</v>
      </c>
      <c r="D69" s="6">
        <f t="shared" si="42"/>
        <v>0</v>
      </c>
      <c r="E69" s="6">
        <f t="shared" si="47"/>
        <v>0</v>
      </c>
      <c r="F69" s="6">
        <f t="shared" si="48"/>
        <v>0</v>
      </c>
      <c r="G69" s="6">
        <f t="shared" si="49"/>
        <v>0</v>
      </c>
      <c r="H69" s="6">
        <f t="shared" si="50"/>
        <v>0</v>
      </c>
      <c r="I69" s="8">
        <f t="shared" si="43"/>
        <v>0</v>
      </c>
      <c r="J69" s="8">
        <f t="shared" si="44"/>
        <v>0</v>
      </c>
      <c r="K69" s="8">
        <f t="shared" si="45"/>
        <v>0</v>
      </c>
      <c r="L69" s="8">
        <f t="shared" si="46"/>
        <v>0</v>
      </c>
      <c r="Z69">
        <v>0.40317336795650199</v>
      </c>
      <c r="AA69" t="e">
        <f t="shared" si="51"/>
        <v>#DIV/0!</v>
      </c>
      <c r="AB69">
        <f t="shared" si="52"/>
        <v>0</v>
      </c>
      <c r="AC69" t="e">
        <f t="shared" si="53"/>
        <v>#DIV/0!</v>
      </c>
      <c r="AD69" t="e">
        <f t="shared" si="54"/>
        <v>#DIV/0!</v>
      </c>
      <c r="AF69" t="e">
        <f t="shared" si="55"/>
        <v>#DIV/0!</v>
      </c>
      <c r="AG69" t="e">
        <f t="shared" si="56"/>
        <v>#DIV/0!</v>
      </c>
      <c r="AH69" t="e">
        <f t="shared" si="57"/>
        <v>#DIV/0!</v>
      </c>
      <c r="AJ69">
        <f t="shared" si="58"/>
        <v>0</v>
      </c>
    </row>
    <row r="70" spans="1:36">
      <c r="E70" s="6">
        <f t="shared" si="47"/>
        <v>0</v>
      </c>
      <c r="F70" s="6">
        <f t="shared" si="48"/>
        <v>0</v>
      </c>
      <c r="G70" s="6">
        <f t="shared" si="49"/>
        <v>0</v>
      </c>
      <c r="H70" s="6">
        <f t="shared" si="50"/>
        <v>0</v>
      </c>
      <c r="I70" s="8">
        <f t="shared" si="43"/>
        <v>0</v>
      </c>
      <c r="J70" s="8">
        <f t="shared" si="44"/>
        <v>0</v>
      </c>
      <c r="K70" s="8">
        <f t="shared" si="45"/>
        <v>0</v>
      </c>
      <c r="L70" s="8">
        <f t="shared" si="46"/>
        <v>0</v>
      </c>
      <c r="Z70">
        <v>0.40317336795650199</v>
      </c>
      <c r="AA70" t="e">
        <f t="shared" si="51"/>
        <v>#DIV/0!</v>
      </c>
      <c r="AB70">
        <f t="shared" si="52"/>
        <v>0</v>
      </c>
      <c r="AC70" t="e">
        <f t="shared" si="53"/>
        <v>#DIV/0!</v>
      </c>
      <c r="AD70" t="e">
        <f t="shared" si="54"/>
        <v>#DIV/0!</v>
      </c>
      <c r="AF70" t="e">
        <f t="shared" si="55"/>
        <v>#DIV/0!</v>
      </c>
      <c r="AG70" t="e">
        <f t="shared" si="56"/>
        <v>#DIV/0!</v>
      </c>
      <c r="AH70" t="e">
        <f t="shared" si="57"/>
        <v>#DIV/0!</v>
      </c>
      <c r="AJ70">
        <f t="shared" si="58"/>
        <v>0</v>
      </c>
    </row>
    <row r="71" spans="1:36" s="9" customFormat="1">
      <c r="A71" s="9" t="s">
        <v>61</v>
      </c>
      <c r="D71" s="6"/>
      <c r="E71" s="6">
        <f t="shared" si="47"/>
        <v>0</v>
      </c>
      <c r="F71" s="6">
        <f t="shared" si="48"/>
        <v>0</v>
      </c>
      <c r="G71" s="6">
        <f t="shared" si="49"/>
        <v>0</v>
      </c>
      <c r="H71" s="6">
        <f t="shared" si="50"/>
        <v>0</v>
      </c>
      <c r="I71" s="8">
        <f t="shared" si="43"/>
        <v>0</v>
      </c>
      <c r="J71" s="8">
        <f t="shared" si="44"/>
        <v>0</v>
      </c>
      <c r="K71" s="8">
        <f t="shared" si="45"/>
        <v>0</v>
      </c>
      <c r="L71" s="8">
        <f t="shared" si="46"/>
        <v>0</v>
      </c>
      <c r="Z71" s="9">
        <v>0.40317336795650199</v>
      </c>
      <c r="AA71" s="9" t="e">
        <f t="shared" si="51"/>
        <v>#DIV/0!</v>
      </c>
      <c r="AB71" s="9">
        <f t="shared" si="52"/>
        <v>0</v>
      </c>
      <c r="AC71" s="9" t="e">
        <f t="shared" si="53"/>
        <v>#DIV/0!</v>
      </c>
      <c r="AD71" s="9" t="e">
        <f t="shared" si="54"/>
        <v>#DIV/0!</v>
      </c>
      <c r="AF71" t="e">
        <f t="shared" si="55"/>
        <v>#DIV/0!</v>
      </c>
      <c r="AG71" t="e">
        <f t="shared" si="56"/>
        <v>#DIV/0!</v>
      </c>
      <c r="AH71" t="e">
        <f t="shared" si="57"/>
        <v>#DIV/0!</v>
      </c>
      <c r="AI71"/>
      <c r="AJ71">
        <f t="shared" si="58"/>
        <v>0</v>
      </c>
    </row>
    <row r="72" spans="1:36">
      <c r="D72" s="6">
        <f>COUNTIF(D2:D71,"=0")</f>
        <v>51</v>
      </c>
      <c r="E72" s="6">
        <f t="shared" si="47"/>
        <v>0</v>
      </c>
      <c r="F72" s="6">
        <f t="shared" si="48"/>
        <v>0</v>
      </c>
      <c r="G72" s="6">
        <f t="shared" si="49"/>
        <v>0</v>
      </c>
      <c r="H72" s="6">
        <f t="shared" si="50"/>
        <v>0</v>
      </c>
      <c r="I72" s="8">
        <f t="shared" si="43"/>
        <v>0</v>
      </c>
      <c r="J72" s="8">
        <f t="shared" si="44"/>
        <v>0</v>
      </c>
      <c r="K72" s="8">
        <f t="shared" si="45"/>
        <v>0</v>
      </c>
      <c r="L72" s="8">
        <f t="shared" si="46"/>
        <v>0</v>
      </c>
      <c r="P72" s="7">
        <v>0</v>
      </c>
      <c r="Z72">
        <v>0.40317336795650199</v>
      </c>
      <c r="AA72" t="e">
        <f t="shared" si="51"/>
        <v>#DIV/0!</v>
      </c>
      <c r="AB72">
        <f t="shared" si="52"/>
        <v>0</v>
      </c>
      <c r="AC72" t="e">
        <f t="shared" si="53"/>
        <v>#DIV/0!</v>
      </c>
      <c r="AD72" t="e">
        <f t="shared" si="54"/>
        <v>#DIV/0!</v>
      </c>
      <c r="AF72" t="e">
        <f t="shared" si="55"/>
        <v>#DIV/0!</v>
      </c>
      <c r="AG72" t="e">
        <f t="shared" si="56"/>
        <v>#DIV/0!</v>
      </c>
      <c r="AH72" t="e">
        <f t="shared" si="57"/>
        <v>#DIV/0!</v>
      </c>
      <c r="AJ72">
        <f t="shared" si="58"/>
        <v>0</v>
      </c>
    </row>
    <row r="73" spans="1:36">
      <c r="D73" s="6">
        <f>COUNTIF(D2:D71,"&lt;50")-D72</f>
        <v>1</v>
      </c>
      <c r="E73" s="6">
        <f t="shared" si="47"/>
        <v>0</v>
      </c>
      <c r="F73" s="6">
        <f t="shared" si="48"/>
        <v>0</v>
      </c>
      <c r="G73" s="6">
        <f t="shared" si="49"/>
        <v>0</v>
      </c>
      <c r="H73" s="6">
        <f t="shared" si="50"/>
        <v>0</v>
      </c>
      <c r="I73" s="8">
        <f t="shared" si="43"/>
        <v>0</v>
      </c>
      <c r="J73" s="8">
        <f t="shared" si="44"/>
        <v>0</v>
      </c>
      <c r="K73" s="8">
        <f t="shared" si="45"/>
        <v>0</v>
      </c>
      <c r="L73" s="8">
        <f t="shared" si="46"/>
        <v>0</v>
      </c>
      <c r="P73" s="7" t="s">
        <v>62</v>
      </c>
      <c r="Z73">
        <v>0.40317336795650199</v>
      </c>
      <c r="AA73" t="e">
        <f t="shared" si="51"/>
        <v>#DIV/0!</v>
      </c>
      <c r="AB73" t="e">
        <f t="shared" si="52"/>
        <v>#VALUE!</v>
      </c>
      <c r="AC73" t="e">
        <f t="shared" si="53"/>
        <v>#DIV/0!</v>
      </c>
      <c r="AD73" t="e">
        <f t="shared" si="54"/>
        <v>#DIV/0!</v>
      </c>
      <c r="AF73" t="e">
        <f t="shared" si="55"/>
        <v>#DIV/0!</v>
      </c>
      <c r="AG73" t="e">
        <f t="shared" si="56"/>
        <v>#DIV/0!</v>
      </c>
      <c r="AH73" t="e">
        <f t="shared" si="57"/>
        <v>#DIV/0!</v>
      </c>
      <c r="AJ73">
        <f t="shared" si="58"/>
        <v>0</v>
      </c>
    </row>
    <row r="74" spans="1:36">
      <c r="D74" s="6">
        <f>COUNTIF(D2:D71,"&lt;100")-D73-D72</f>
        <v>4</v>
      </c>
      <c r="E74" s="6">
        <f t="shared" si="47"/>
        <v>0</v>
      </c>
      <c r="F74" s="6">
        <f t="shared" si="48"/>
        <v>0</v>
      </c>
      <c r="G74" s="6">
        <f t="shared" si="49"/>
        <v>0</v>
      </c>
      <c r="H74" s="6">
        <f t="shared" si="50"/>
        <v>0</v>
      </c>
      <c r="I74" s="8">
        <f t="shared" si="43"/>
        <v>0</v>
      </c>
      <c r="J74" s="8">
        <f t="shared" si="44"/>
        <v>0</v>
      </c>
      <c r="K74" s="8">
        <f t="shared" si="45"/>
        <v>0</v>
      </c>
      <c r="L74" s="8">
        <f t="shared" si="46"/>
        <v>0</v>
      </c>
      <c r="P74" s="7" t="s">
        <v>63</v>
      </c>
      <c r="Z74">
        <v>0.40317336795650199</v>
      </c>
      <c r="AA74" t="e">
        <f t="shared" si="51"/>
        <v>#DIV/0!</v>
      </c>
      <c r="AB74" t="e">
        <f t="shared" si="52"/>
        <v>#VALUE!</v>
      </c>
      <c r="AC74" t="e">
        <f t="shared" si="53"/>
        <v>#DIV/0!</v>
      </c>
      <c r="AD74" t="e">
        <f t="shared" si="54"/>
        <v>#DIV/0!</v>
      </c>
      <c r="AF74" t="e">
        <f t="shared" si="55"/>
        <v>#DIV/0!</v>
      </c>
      <c r="AG74" t="e">
        <f t="shared" si="56"/>
        <v>#DIV/0!</v>
      </c>
      <c r="AH74" t="e">
        <f t="shared" si="57"/>
        <v>#DIV/0!</v>
      </c>
      <c r="AJ74">
        <f t="shared" si="58"/>
        <v>0</v>
      </c>
    </row>
    <row r="75" spans="1:36">
      <c r="D75" s="6">
        <f>COUNTIF(D2:D71,"&lt;150")-D73-D72-D74</f>
        <v>3</v>
      </c>
      <c r="E75" s="6">
        <f t="shared" si="47"/>
        <v>0</v>
      </c>
      <c r="F75" s="6">
        <f t="shared" si="48"/>
        <v>0</v>
      </c>
      <c r="G75" s="6">
        <f t="shared" si="49"/>
        <v>0</v>
      </c>
      <c r="H75" s="6">
        <f t="shared" si="50"/>
        <v>0</v>
      </c>
      <c r="I75" s="8">
        <f t="shared" si="43"/>
        <v>0</v>
      </c>
      <c r="J75" s="8">
        <f t="shared" si="44"/>
        <v>0</v>
      </c>
      <c r="K75" s="8">
        <f t="shared" si="45"/>
        <v>0</v>
      </c>
      <c r="L75" s="8">
        <f t="shared" si="46"/>
        <v>0</v>
      </c>
      <c r="P75" s="7" t="s">
        <v>64</v>
      </c>
      <c r="Z75">
        <v>0.40317336795650199</v>
      </c>
      <c r="AA75" t="e">
        <f t="shared" si="51"/>
        <v>#DIV/0!</v>
      </c>
      <c r="AB75" t="e">
        <f t="shared" si="52"/>
        <v>#VALUE!</v>
      </c>
      <c r="AC75" t="e">
        <f t="shared" si="53"/>
        <v>#DIV/0!</v>
      </c>
      <c r="AD75" t="e">
        <f t="shared" si="54"/>
        <v>#DIV/0!</v>
      </c>
      <c r="AF75" t="e">
        <f t="shared" si="55"/>
        <v>#DIV/0!</v>
      </c>
      <c r="AG75" t="e">
        <f t="shared" si="56"/>
        <v>#DIV/0!</v>
      </c>
      <c r="AH75" t="e">
        <f t="shared" si="57"/>
        <v>#DIV/0!</v>
      </c>
      <c r="AJ75">
        <f t="shared" si="58"/>
        <v>0</v>
      </c>
    </row>
    <row r="76" spans="1:36">
      <c r="D76" s="6">
        <f>COUNTIF(D2:D71,"&lt;200")-D73-D72-D74-D75</f>
        <v>2</v>
      </c>
      <c r="E76" s="6">
        <f t="shared" si="47"/>
        <v>0</v>
      </c>
      <c r="F76" s="6">
        <f t="shared" si="48"/>
        <v>0</v>
      </c>
      <c r="G76" s="6">
        <f t="shared" si="49"/>
        <v>0</v>
      </c>
      <c r="H76" s="6">
        <f t="shared" si="50"/>
        <v>0</v>
      </c>
      <c r="I76" s="8">
        <f t="shared" si="43"/>
        <v>0</v>
      </c>
      <c r="J76" s="8">
        <f t="shared" si="44"/>
        <v>0</v>
      </c>
      <c r="K76" s="8">
        <f t="shared" si="45"/>
        <v>0</v>
      </c>
      <c r="L76" s="8">
        <f t="shared" si="46"/>
        <v>0</v>
      </c>
      <c r="P76" s="7" t="s">
        <v>65</v>
      </c>
      <c r="Z76">
        <v>0.40317336795650199</v>
      </c>
      <c r="AA76" t="e">
        <f t="shared" si="51"/>
        <v>#DIV/0!</v>
      </c>
      <c r="AB76" t="e">
        <f t="shared" si="52"/>
        <v>#VALUE!</v>
      </c>
      <c r="AC76" t="e">
        <f t="shared" si="53"/>
        <v>#DIV/0!</v>
      </c>
      <c r="AD76" t="e">
        <f t="shared" si="54"/>
        <v>#DIV/0!</v>
      </c>
      <c r="AF76" t="e">
        <f t="shared" si="55"/>
        <v>#DIV/0!</v>
      </c>
      <c r="AG76" t="e">
        <f t="shared" si="56"/>
        <v>#DIV/0!</v>
      </c>
      <c r="AH76" t="e">
        <f t="shared" si="57"/>
        <v>#DIV/0!</v>
      </c>
      <c r="AJ76">
        <f t="shared" si="58"/>
        <v>0</v>
      </c>
    </row>
    <row r="77" spans="1:36">
      <c r="D77" s="6">
        <f>COUNTIF(D2:D71,"&lt;250")-D73-D72-D74-D75-D76</f>
        <v>5</v>
      </c>
      <c r="E77" s="6">
        <f t="shared" si="47"/>
        <v>0</v>
      </c>
      <c r="F77" s="6">
        <f t="shared" si="48"/>
        <v>0</v>
      </c>
      <c r="G77" s="6">
        <f t="shared" si="49"/>
        <v>0</v>
      </c>
      <c r="H77" s="6">
        <f t="shared" si="50"/>
        <v>0</v>
      </c>
      <c r="I77" s="8">
        <f t="shared" si="43"/>
        <v>0</v>
      </c>
      <c r="J77" s="8">
        <f t="shared" si="44"/>
        <v>0</v>
      </c>
      <c r="K77" s="8">
        <f t="shared" si="45"/>
        <v>0</v>
      </c>
      <c r="L77" s="8">
        <f t="shared" si="46"/>
        <v>0</v>
      </c>
      <c r="P77" s="7" t="s">
        <v>66</v>
      </c>
      <c r="Z77">
        <v>0.40317336795650199</v>
      </c>
      <c r="AA77" t="e">
        <f t="shared" si="51"/>
        <v>#DIV/0!</v>
      </c>
      <c r="AB77" t="e">
        <f t="shared" si="52"/>
        <v>#VALUE!</v>
      </c>
      <c r="AC77" t="e">
        <f t="shared" si="53"/>
        <v>#DIV/0!</v>
      </c>
      <c r="AD77" t="e">
        <f t="shared" si="54"/>
        <v>#DIV/0!</v>
      </c>
      <c r="AF77" t="e">
        <f t="shared" si="55"/>
        <v>#DIV/0!</v>
      </c>
      <c r="AG77" t="e">
        <f t="shared" si="56"/>
        <v>#DIV/0!</v>
      </c>
      <c r="AH77" t="e">
        <f t="shared" si="57"/>
        <v>#DIV/0!</v>
      </c>
      <c r="AJ77">
        <f t="shared" si="58"/>
        <v>0</v>
      </c>
    </row>
    <row r="78" spans="1:36">
      <c r="D78" s="6">
        <f>COUNTIF(D2:D71,"&lt;300")-D73-D72-D74-D75-D76-D77</f>
        <v>2</v>
      </c>
      <c r="E78" s="6">
        <f t="shared" si="47"/>
        <v>0</v>
      </c>
      <c r="F78" s="6">
        <f t="shared" si="48"/>
        <v>0</v>
      </c>
      <c r="G78" s="6">
        <f t="shared" si="49"/>
        <v>0</v>
      </c>
      <c r="H78" s="6">
        <f t="shared" si="50"/>
        <v>0</v>
      </c>
      <c r="I78" s="8">
        <f t="shared" si="43"/>
        <v>0</v>
      </c>
      <c r="J78" s="8">
        <f t="shared" si="44"/>
        <v>0</v>
      </c>
      <c r="K78" s="8">
        <f t="shared" si="45"/>
        <v>0</v>
      </c>
      <c r="L78" s="8">
        <f t="shared" si="46"/>
        <v>0</v>
      </c>
      <c r="P78" s="7" t="s">
        <v>67</v>
      </c>
      <c r="Z78">
        <v>0.40317336795650199</v>
      </c>
      <c r="AA78" t="e">
        <f t="shared" si="51"/>
        <v>#DIV/0!</v>
      </c>
      <c r="AB78" t="e">
        <f t="shared" si="52"/>
        <v>#VALUE!</v>
      </c>
      <c r="AC78" t="e">
        <f t="shared" si="53"/>
        <v>#DIV/0!</v>
      </c>
      <c r="AD78" t="e">
        <f t="shared" si="54"/>
        <v>#DIV/0!</v>
      </c>
      <c r="AF78" t="e">
        <f t="shared" si="55"/>
        <v>#DIV/0!</v>
      </c>
      <c r="AG78" t="e">
        <f t="shared" si="56"/>
        <v>#DIV/0!</v>
      </c>
      <c r="AH78" t="e">
        <f t="shared" si="57"/>
        <v>#DIV/0!</v>
      </c>
      <c r="AJ78">
        <f t="shared" si="58"/>
        <v>0</v>
      </c>
    </row>
    <row r="79" spans="1:36">
      <c r="E79" s="6">
        <f t="shared" si="47"/>
        <v>0</v>
      </c>
      <c r="F79" s="6">
        <f t="shared" si="48"/>
        <v>0</v>
      </c>
      <c r="G79" s="6">
        <f t="shared" si="49"/>
        <v>0</v>
      </c>
      <c r="H79" s="6">
        <f t="shared" si="50"/>
        <v>0</v>
      </c>
      <c r="I79" s="8">
        <f t="shared" si="43"/>
        <v>0</v>
      </c>
      <c r="J79" s="8">
        <f t="shared" si="44"/>
        <v>0</v>
      </c>
      <c r="K79" s="8">
        <f t="shared" si="45"/>
        <v>0</v>
      </c>
      <c r="L79" s="8">
        <f t="shared" si="46"/>
        <v>0</v>
      </c>
      <c r="Z79">
        <v>0.40317336795650199</v>
      </c>
      <c r="AA79" t="e">
        <f t="shared" si="51"/>
        <v>#DIV/0!</v>
      </c>
      <c r="AB79">
        <f t="shared" si="52"/>
        <v>0</v>
      </c>
      <c r="AC79" t="e">
        <f t="shared" si="53"/>
        <v>#DIV/0!</v>
      </c>
      <c r="AD79" t="e">
        <f t="shared" si="54"/>
        <v>#DIV/0!</v>
      </c>
      <c r="AF79" t="e">
        <f t="shared" si="55"/>
        <v>#DIV/0!</v>
      </c>
      <c r="AG79" t="e">
        <f t="shared" si="56"/>
        <v>#DIV/0!</v>
      </c>
      <c r="AH79" t="e">
        <f t="shared" si="57"/>
        <v>#DIV/0!</v>
      </c>
      <c r="AJ79">
        <f t="shared" si="58"/>
        <v>0</v>
      </c>
    </row>
    <row r="80" spans="1:36" s="9" customFormat="1">
      <c r="A80" s="9" t="s">
        <v>68</v>
      </c>
      <c r="D80" s="6"/>
      <c r="E80" s="6">
        <f t="shared" si="47"/>
        <v>0</v>
      </c>
      <c r="F80" s="6">
        <f t="shared" si="48"/>
        <v>0</v>
      </c>
      <c r="G80" s="6">
        <f t="shared" si="49"/>
        <v>0</v>
      </c>
      <c r="H80" s="6">
        <f t="shared" si="50"/>
        <v>0</v>
      </c>
      <c r="I80" s="8">
        <f t="shared" si="43"/>
        <v>0</v>
      </c>
      <c r="J80" s="8">
        <f t="shared" si="44"/>
        <v>0</v>
      </c>
      <c r="K80" s="8">
        <f t="shared" si="45"/>
        <v>0</v>
      </c>
      <c r="L80" s="8">
        <f t="shared" si="46"/>
        <v>0</v>
      </c>
      <c r="M80" s="7"/>
      <c r="N80" s="7"/>
      <c r="O80" s="7"/>
      <c r="P80" s="7"/>
      <c r="Q80" s="6"/>
      <c r="R80" s="6"/>
      <c r="S80" s="6"/>
      <c r="W80" s="6"/>
      <c r="X80" s="6"/>
      <c r="Y80" s="6"/>
      <c r="Z80">
        <v>0.40317336795650199</v>
      </c>
      <c r="AA80" t="e">
        <f t="shared" si="51"/>
        <v>#DIV/0!</v>
      </c>
      <c r="AB80">
        <f t="shared" si="52"/>
        <v>0</v>
      </c>
      <c r="AC80" t="e">
        <f t="shared" si="53"/>
        <v>#DIV/0!</v>
      </c>
      <c r="AD80" t="e">
        <f t="shared" si="54"/>
        <v>#DIV/0!</v>
      </c>
      <c r="AF80" t="e">
        <f t="shared" si="55"/>
        <v>#DIV/0!</v>
      </c>
      <c r="AG80" t="e">
        <f t="shared" si="56"/>
        <v>#DIV/0!</v>
      </c>
      <c r="AH80" t="e">
        <f t="shared" si="57"/>
        <v>#DIV/0!</v>
      </c>
      <c r="AI80"/>
      <c r="AJ80">
        <f t="shared" si="58"/>
        <v>0</v>
      </c>
    </row>
    <row r="81" spans="1:36" s="7" customFormat="1">
      <c r="A81" s="7" t="s">
        <v>14</v>
      </c>
      <c r="B81" s="7" t="s">
        <v>13</v>
      </c>
      <c r="C81" s="7">
        <v>1</v>
      </c>
      <c r="D81" s="7">
        <f t="shared" ref="D81:D112" si="59">P81*Z81</f>
        <v>116.51710333942907</v>
      </c>
      <c r="E81" s="7">
        <f t="shared" si="47"/>
        <v>292.58777633290009</v>
      </c>
      <c r="F81" s="7">
        <f t="shared" si="48"/>
        <v>336.63849154746453</v>
      </c>
      <c r="G81" s="7">
        <f t="shared" si="49"/>
        <v>428.31599479843987</v>
      </c>
      <c r="H81" s="7">
        <f t="shared" si="50"/>
        <v>436.76853055916814</v>
      </c>
      <c r="I81" s="7">
        <v>68.071810446706948</v>
      </c>
      <c r="J81" s="7">
        <v>56.476665233975233</v>
      </c>
      <c r="K81" s="7">
        <v>62.960554846702152</v>
      </c>
      <c r="L81" s="7">
        <v>62.05750615412181</v>
      </c>
      <c r="M81" s="7">
        <v>13190</v>
      </c>
      <c r="N81" s="7">
        <v>10555</v>
      </c>
      <c r="O81" s="7">
        <v>11390</v>
      </c>
      <c r="P81" s="7">
        <v>289</v>
      </c>
      <c r="Q81" s="7">
        <v>10762</v>
      </c>
      <c r="R81" s="7">
        <v>8075</v>
      </c>
      <c r="S81" s="7">
        <v>8691</v>
      </c>
      <c r="T81" s="5"/>
      <c r="U81" s="5"/>
      <c r="V81" s="5"/>
      <c r="W81" s="5"/>
      <c r="X81" s="5"/>
      <c r="Y81" s="5"/>
      <c r="Z81" s="7">
        <v>0.40317336795650199</v>
      </c>
      <c r="AA81" s="7">
        <f t="shared" si="51"/>
        <v>1.463888888888889</v>
      </c>
      <c r="AB81" s="7">
        <f t="shared" si="52"/>
        <v>116.51710333942907</v>
      </c>
      <c r="AC81" s="7">
        <f t="shared" si="53"/>
        <v>0.23265432103785602</v>
      </c>
      <c r="AD81" s="7">
        <f t="shared" si="54"/>
        <v>0.21518518523161742</v>
      </c>
      <c r="AF81" s="7">
        <f t="shared" si="55"/>
        <v>1.2974408498309995</v>
      </c>
      <c r="AG81" s="7">
        <f t="shared" si="56"/>
        <v>0.16776651111512086</v>
      </c>
      <c r="AH81" s="7">
        <f t="shared" si="57"/>
        <v>0.18434465372291503</v>
      </c>
      <c r="AJ81" s="7">
        <f t="shared" si="58"/>
        <v>8.4525357607282672</v>
      </c>
    </row>
    <row r="82" spans="1:36" s="7" customFormat="1">
      <c r="A82" s="7" t="s">
        <v>14</v>
      </c>
      <c r="B82" s="7" t="s">
        <v>13</v>
      </c>
      <c r="C82" s="7">
        <v>2</v>
      </c>
      <c r="D82" s="7">
        <f t="shared" si="59"/>
        <v>170.94550801355683</v>
      </c>
      <c r="E82" s="7">
        <f t="shared" si="47"/>
        <v>201.3979193758129</v>
      </c>
      <c r="F82" s="7">
        <f t="shared" si="48"/>
        <v>151.82054616384929</v>
      </c>
      <c r="G82" s="7">
        <f t="shared" si="49"/>
        <v>328.51105331599507</v>
      </c>
      <c r="H82" s="7">
        <f t="shared" si="50"/>
        <v>361.83355006501978</v>
      </c>
      <c r="I82" s="7">
        <v>50.66103165375776</v>
      </c>
      <c r="J82" s="7">
        <v>51.58214132018972</v>
      </c>
      <c r="K82" s="7">
        <v>48.295044079197247</v>
      </c>
      <c r="L82" s="7">
        <v>57.415835874258796</v>
      </c>
      <c r="M82" s="7">
        <v>16000</v>
      </c>
      <c r="N82" s="7">
        <v>13979</v>
      </c>
      <c r="O82" s="7">
        <v>14761</v>
      </c>
      <c r="P82" s="7">
        <v>424</v>
      </c>
      <c r="Q82" s="7">
        <v>11584</v>
      </c>
      <c r="R82" s="7">
        <v>9358</v>
      </c>
      <c r="S82" s="7">
        <v>10650</v>
      </c>
      <c r="Z82" s="7">
        <v>0.40317336795650199</v>
      </c>
      <c r="AA82" s="7">
        <f t="shared" si="51"/>
        <v>1.6311541565778855</v>
      </c>
      <c r="AB82" s="7">
        <f t="shared" si="52"/>
        <v>170.94550801355683</v>
      </c>
      <c r="AC82" s="7">
        <f t="shared" si="53"/>
        <v>0.25154694651647902</v>
      </c>
      <c r="AD82" s="7">
        <f t="shared" si="54"/>
        <v>0.23979912120679681</v>
      </c>
      <c r="AF82" s="7">
        <f t="shared" si="55"/>
        <v>2.3832976445396143</v>
      </c>
      <c r="AG82" s="7">
        <f t="shared" si="56"/>
        <v>0.33975731627602451</v>
      </c>
      <c r="AH82" s="7">
        <f t="shared" si="57"/>
        <v>0.37818225085486062</v>
      </c>
      <c r="AJ82" s="7">
        <f t="shared" si="58"/>
        <v>33.322496749024708</v>
      </c>
    </row>
    <row r="83" spans="1:36" s="7" customFormat="1">
      <c r="A83" s="7" t="s">
        <v>14</v>
      </c>
      <c r="B83" s="7" t="s">
        <v>13</v>
      </c>
      <c r="C83" s="7">
        <v>3</v>
      </c>
      <c r="D83" s="7">
        <f t="shared" si="59"/>
        <v>241.50084740594468</v>
      </c>
      <c r="E83" s="7">
        <f t="shared" si="47"/>
        <v>364.75942782834881</v>
      </c>
      <c r="F83" s="7">
        <f t="shared" si="48"/>
        <v>223.17945383615103</v>
      </c>
      <c r="G83" s="7">
        <f t="shared" si="49"/>
        <v>633.45253576072878</v>
      </c>
      <c r="H83" s="7">
        <f t="shared" si="50"/>
        <v>615.89726918075473</v>
      </c>
      <c r="I83" s="7">
        <v>85.013003919514347</v>
      </c>
      <c r="J83" s="7">
        <v>78.167894829755298</v>
      </c>
      <c r="K83" s="7">
        <v>89.979771728706297</v>
      </c>
      <c r="L83" s="7">
        <v>91.081491133654325</v>
      </c>
      <c r="M83" s="7">
        <v>18348</v>
      </c>
      <c r="N83" s="7">
        <v>14451</v>
      </c>
      <c r="O83" s="7">
        <v>16104</v>
      </c>
      <c r="P83" s="7">
        <v>599</v>
      </c>
      <c r="Q83" s="7">
        <v>18588</v>
      </c>
      <c r="R83" s="7">
        <v>14799</v>
      </c>
      <c r="S83" s="7">
        <v>17215</v>
      </c>
      <c r="Z83" s="7">
        <v>0.40317336795650199</v>
      </c>
      <c r="AA83" s="7">
        <f t="shared" si="51"/>
        <v>1.7366310160427809</v>
      </c>
      <c r="AB83" s="7">
        <f t="shared" si="52"/>
        <v>241.50084740594468</v>
      </c>
      <c r="AC83" s="7">
        <f t="shared" si="53"/>
        <v>0.23306595370447941</v>
      </c>
      <c r="AD83" s="7">
        <f t="shared" si="54"/>
        <v>0.2466825114416224</v>
      </c>
      <c r="AF83" s="7">
        <f t="shared" si="55"/>
        <v>2.7596504005826659</v>
      </c>
      <c r="AG83" s="7">
        <f t="shared" si="56"/>
        <v>0.35024682373827692</v>
      </c>
      <c r="AH83" s="7">
        <f t="shared" si="57"/>
        <v>0.40810876435123156</v>
      </c>
      <c r="AJ83" s="7">
        <f t="shared" si="58"/>
        <v>-17.555266579974045</v>
      </c>
    </row>
    <row r="84" spans="1:36" s="7" customFormat="1">
      <c r="A84" s="7" t="s">
        <v>14</v>
      </c>
      <c r="B84" s="7" t="s">
        <v>13</v>
      </c>
      <c r="C84" s="7">
        <v>4</v>
      </c>
      <c r="D84" s="7">
        <f t="shared" si="59"/>
        <v>290.28482492868142</v>
      </c>
      <c r="E84" s="7">
        <f t="shared" si="47"/>
        <v>447.33420026007838</v>
      </c>
      <c r="F84" s="7">
        <f t="shared" si="48"/>
        <v>574.60988296488995</v>
      </c>
      <c r="G84" s="7">
        <f t="shared" si="49"/>
        <v>699.60988296489006</v>
      </c>
      <c r="H84" s="7">
        <f t="shared" si="50"/>
        <v>741.05981794538422</v>
      </c>
      <c r="I84" s="7">
        <v>98.179453857335886</v>
      </c>
      <c r="J84" s="7">
        <v>103.092038744973</v>
      </c>
      <c r="K84" s="7">
        <v>87.108076886300779</v>
      </c>
      <c r="L84" s="7">
        <v>99.534026896206413</v>
      </c>
      <c r="M84" s="7">
        <v>13711</v>
      </c>
      <c r="N84" s="7">
        <v>9407</v>
      </c>
      <c r="O84" s="7">
        <v>10959</v>
      </c>
      <c r="P84" s="7">
        <v>720</v>
      </c>
      <c r="Q84" s="7">
        <v>18853</v>
      </c>
      <c r="R84" s="7">
        <v>14294</v>
      </c>
      <c r="S84" s="7">
        <v>15318</v>
      </c>
      <c r="Z84" s="7">
        <v>0.40317336795650199</v>
      </c>
      <c r="AA84" s="7">
        <f t="shared" si="51"/>
        <v>1.5639534883720931</v>
      </c>
      <c r="AB84" s="7">
        <f t="shared" si="52"/>
        <v>290.28482492868142</v>
      </c>
      <c r="AC84" s="7">
        <f t="shared" si="53"/>
        <v>0.21947674423340477</v>
      </c>
      <c r="AD84" s="7">
        <f t="shared" si="54"/>
        <v>0.19472706722548036</v>
      </c>
      <c r="AF84" s="7">
        <f t="shared" si="55"/>
        <v>1.2896746817538896</v>
      </c>
      <c r="AG84" s="7">
        <f t="shared" si="56"/>
        <v>0.17941222697569259</v>
      </c>
      <c r="AH84" s="7">
        <f t="shared" si="57"/>
        <v>0.1732201791981503</v>
      </c>
      <c r="AJ84" s="7">
        <f t="shared" si="58"/>
        <v>41.449934980494163</v>
      </c>
    </row>
    <row r="85" spans="1:36">
      <c r="A85" t="s">
        <v>14</v>
      </c>
      <c r="B85" t="s">
        <v>13</v>
      </c>
      <c r="C85">
        <v>5</v>
      </c>
      <c r="D85" s="6">
        <f t="shared" si="59"/>
        <v>0</v>
      </c>
      <c r="E85" s="6">
        <f t="shared" si="47"/>
        <v>0</v>
      </c>
      <c r="F85" s="6">
        <f t="shared" si="48"/>
        <v>0</v>
      </c>
      <c r="G85" s="6">
        <f t="shared" si="49"/>
        <v>0</v>
      </c>
      <c r="H85" s="6">
        <f t="shared" si="50"/>
        <v>0</v>
      </c>
      <c r="I85" s="8">
        <f t="shared" ref="I85:I119" si="60">(T85-U85)*Z85*Z85/9</f>
        <v>0</v>
      </c>
      <c r="J85" s="8">
        <f t="shared" ref="J85:J119" si="61">(W85-X85)*Z85*Z85/9</f>
        <v>0</v>
      </c>
      <c r="K85" s="8">
        <f t="shared" ref="K85:K119" si="62">(T85-V85)*Z85*Z85/9</f>
        <v>0</v>
      </c>
      <c r="L85" s="8">
        <f t="shared" ref="L85:L119" si="63">(W85-Y85)*Z85*Z85/9</f>
        <v>0</v>
      </c>
      <c r="Z85">
        <v>0.40317336795650199</v>
      </c>
      <c r="AA85" t="e">
        <f t="shared" si="51"/>
        <v>#DIV/0!</v>
      </c>
      <c r="AB85">
        <f t="shared" si="52"/>
        <v>0</v>
      </c>
      <c r="AC85" t="e">
        <f t="shared" si="53"/>
        <v>#DIV/0!</v>
      </c>
      <c r="AD85" t="e">
        <f t="shared" si="54"/>
        <v>#DIV/0!</v>
      </c>
      <c r="AF85" t="e">
        <f t="shared" si="55"/>
        <v>#DIV/0!</v>
      </c>
      <c r="AG85" t="e">
        <f t="shared" si="56"/>
        <v>#DIV/0!</v>
      </c>
      <c r="AH85" t="e">
        <f t="shared" si="57"/>
        <v>#DIV/0!</v>
      </c>
      <c r="AJ85">
        <f t="shared" si="58"/>
        <v>0</v>
      </c>
    </row>
    <row r="86" spans="1:36">
      <c r="A86" t="s">
        <v>14</v>
      </c>
      <c r="B86" t="s">
        <v>13</v>
      </c>
      <c r="C86">
        <v>6</v>
      </c>
      <c r="D86" s="6">
        <f t="shared" si="59"/>
        <v>0</v>
      </c>
      <c r="E86" s="6">
        <f t="shared" si="47"/>
        <v>0</v>
      </c>
      <c r="F86" s="6">
        <f t="shared" si="48"/>
        <v>0</v>
      </c>
      <c r="G86" s="6">
        <f t="shared" si="49"/>
        <v>0</v>
      </c>
      <c r="H86" s="6">
        <f t="shared" si="50"/>
        <v>0</v>
      </c>
      <c r="I86" s="8">
        <f t="shared" si="60"/>
        <v>0</v>
      </c>
      <c r="J86" s="8">
        <f t="shared" si="61"/>
        <v>0</v>
      </c>
      <c r="K86" s="8">
        <f t="shared" si="62"/>
        <v>0</v>
      </c>
      <c r="L86" s="8">
        <f t="shared" si="63"/>
        <v>0</v>
      </c>
      <c r="Z86">
        <v>0.40317336795650199</v>
      </c>
      <c r="AA86" t="e">
        <f t="shared" si="51"/>
        <v>#DIV/0!</v>
      </c>
      <c r="AB86">
        <f t="shared" si="52"/>
        <v>0</v>
      </c>
      <c r="AC86" t="e">
        <f t="shared" si="53"/>
        <v>#DIV/0!</v>
      </c>
      <c r="AD86" t="e">
        <f t="shared" si="54"/>
        <v>#DIV/0!</v>
      </c>
      <c r="AF86" t="e">
        <f t="shared" si="55"/>
        <v>#DIV/0!</v>
      </c>
      <c r="AG86" t="e">
        <f t="shared" si="56"/>
        <v>#DIV/0!</v>
      </c>
      <c r="AH86" t="e">
        <f t="shared" si="57"/>
        <v>#DIV/0!</v>
      </c>
      <c r="AJ86">
        <f t="shared" si="58"/>
        <v>0</v>
      </c>
    </row>
    <row r="87" spans="1:36">
      <c r="A87" t="s">
        <v>14</v>
      </c>
      <c r="B87" t="s">
        <v>13</v>
      </c>
      <c r="C87">
        <v>7</v>
      </c>
      <c r="D87" s="6">
        <f t="shared" si="59"/>
        <v>0</v>
      </c>
      <c r="E87" s="6">
        <f t="shared" si="47"/>
        <v>0</v>
      </c>
      <c r="F87" s="6">
        <f t="shared" si="48"/>
        <v>0</v>
      </c>
      <c r="G87" s="6">
        <f t="shared" si="49"/>
        <v>0</v>
      </c>
      <c r="H87" s="6">
        <f t="shared" si="50"/>
        <v>0</v>
      </c>
      <c r="I87" s="8">
        <f t="shared" si="60"/>
        <v>0</v>
      </c>
      <c r="J87" s="8">
        <f t="shared" si="61"/>
        <v>0</v>
      </c>
      <c r="K87" s="8">
        <f t="shared" si="62"/>
        <v>0</v>
      </c>
      <c r="L87" s="8">
        <f t="shared" si="63"/>
        <v>0</v>
      </c>
      <c r="Z87">
        <v>0.40317336795650199</v>
      </c>
      <c r="AA87" t="e">
        <f t="shared" si="51"/>
        <v>#DIV/0!</v>
      </c>
      <c r="AB87">
        <f t="shared" si="52"/>
        <v>0</v>
      </c>
      <c r="AC87" t="e">
        <f t="shared" si="53"/>
        <v>#DIV/0!</v>
      </c>
      <c r="AD87" t="e">
        <f t="shared" si="54"/>
        <v>#DIV/0!</v>
      </c>
      <c r="AF87" t="e">
        <f t="shared" si="55"/>
        <v>#DIV/0!</v>
      </c>
      <c r="AG87" t="e">
        <f t="shared" si="56"/>
        <v>#DIV/0!</v>
      </c>
      <c r="AH87" t="e">
        <f t="shared" si="57"/>
        <v>#DIV/0!</v>
      </c>
      <c r="AJ87">
        <f t="shared" si="58"/>
        <v>0</v>
      </c>
    </row>
    <row r="88" spans="1:36">
      <c r="A88" t="s">
        <v>14</v>
      </c>
      <c r="B88" t="s">
        <v>13</v>
      </c>
      <c r="C88">
        <v>8</v>
      </c>
      <c r="D88" s="6">
        <f t="shared" si="59"/>
        <v>0</v>
      </c>
      <c r="E88" s="6">
        <f t="shared" si="47"/>
        <v>0</v>
      </c>
      <c r="F88" s="6">
        <f t="shared" si="48"/>
        <v>0</v>
      </c>
      <c r="G88" s="6">
        <f t="shared" si="49"/>
        <v>0</v>
      </c>
      <c r="H88" s="6">
        <f t="shared" si="50"/>
        <v>0</v>
      </c>
      <c r="I88" s="8">
        <f t="shared" si="60"/>
        <v>0</v>
      </c>
      <c r="J88" s="8">
        <f t="shared" si="61"/>
        <v>0</v>
      </c>
      <c r="K88" s="8">
        <f t="shared" si="62"/>
        <v>0</v>
      </c>
      <c r="L88" s="8">
        <f t="shared" si="63"/>
        <v>0</v>
      </c>
      <c r="Z88">
        <v>0.40317336795650199</v>
      </c>
      <c r="AA88" t="e">
        <f t="shared" si="51"/>
        <v>#DIV/0!</v>
      </c>
      <c r="AB88">
        <f t="shared" si="52"/>
        <v>0</v>
      </c>
      <c r="AC88" t="e">
        <f t="shared" si="53"/>
        <v>#DIV/0!</v>
      </c>
      <c r="AD88" t="e">
        <f t="shared" si="54"/>
        <v>#DIV/0!</v>
      </c>
      <c r="AF88" t="e">
        <f t="shared" si="55"/>
        <v>#DIV/0!</v>
      </c>
      <c r="AG88" t="e">
        <f t="shared" si="56"/>
        <v>#DIV/0!</v>
      </c>
      <c r="AH88" t="e">
        <f t="shared" si="57"/>
        <v>#DIV/0!</v>
      </c>
      <c r="AJ88">
        <f t="shared" si="58"/>
        <v>0</v>
      </c>
    </row>
    <row r="89" spans="1:36">
      <c r="A89" t="s">
        <v>14</v>
      </c>
      <c r="B89" t="s">
        <v>13</v>
      </c>
      <c r="C89">
        <v>9</v>
      </c>
      <c r="D89" s="6">
        <f t="shared" si="59"/>
        <v>0</v>
      </c>
      <c r="E89" s="6">
        <f t="shared" si="47"/>
        <v>0</v>
      </c>
      <c r="F89" s="6">
        <f t="shared" si="48"/>
        <v>0</v>
      </c>
      <c r="G89" s="6">
        <f t="shared" si="49"/>
        <v>0</v>
      </c>
      <c r="H89" s="6">
        <f t="shared" si="50"/>
        <v>0</v>
      </c>
      <c r="I89" s="8">
        <f t="shared" si="60"/>
        <v>0</v>
      </c>
      <c r="J89" s="8">
        <f t="shared" si="61"/>
        <v>0</v>
      </c>
      <c r="K89" s="8">
        <f t="shared" si="62"/>
        <v>0</v>
      </c>
      <c r="L89" s="8">
        <f t="shared" si="63"/>
        <v>0</v>
      </c>
      <c r="Z89">
        <v>0.40317336795650199</v>
      </c>
      <c r="AA89" t="e">
        <f t="shared" si="51"/>
        <v>#DIV/0!</v>
      </c>
      <c r="AB89">
        <f t="shared" si="52"/>
        <v>0</v>
      </c>
      <c r="AC89" t="e">
        <f t="shared" si="53"/>
        <v>#DIV/0!</v>
      </c>
      <c r="AD89" t="e">
        <f t="shared" si="54"/>
        <v>#DIV/0!</v>
      </c>
      <c r="AF89" t="e">
        <f t="shared" si="55"/>
        <v>#DIV/0!</v>
      </c>
      <c r="AG89" t="e">
        <f t="shared" si="56"/>
        <v>#DIV/0!</v>
      </c>
      <c r="AH89" t="e">
        <f t="shared" si="57"/>
        <v>#DIV/0!</v>
      </c>
      <c r="AJ89">
        <f t="shared" si="58"/>
        <v>0</v>
      </c>
    </row>
    <row r="90" spans="1:36">
      <c r="A90" t="s">
        <v>14</v>
      </c>
      <c r="B90" t="s">
        <v>13</v>
      </c>
      <c r="C90">
        <v>10</v>
      </c>
      <c r="D90" s="6">
        <f t="shared" si="59"/>
        <v>0</v>
      </c>
      <c r="E90" s="6">
        <f t="shared" si="47"/>
        <v>0</v>
      </c>
      <c r="F90" s="6">
        <f t="shared" si="48"/>
        <v>0</v>
      </c>
      <c r="G90" s="6">
        <f t="shared" si="49"/>
        <v>0</v>
      </c>
      <c r="H90" s="6">
        <f t="shared" si="50"/>
        <v>0</v>
      </c>
      <c r="I90" s="8">
        <f t="shared" si="60"/>
        <v>0</v>
      </c>
      <c r="J90" s="8">
        <f t="shared" si="61"/>
        <v>0</v>
      </c>
      <c r="K90" s="8">
        <f t="shared" si="62"/>
        <v>0</v>
      </c>
      <c r="L90" s="8">
        <f t="shared" si="63"/>
        <v>0</v>
      </c>
      <c r="Z90">
        <v>0.40317336795650199</v>
      </c>
      <c r="AA90" t="e">
        <f t="shared" si="51"/>
        <v>#DIV/0!</v>
      </c>
      <c r="AB90">
        <f t="shared" si="52"/>
        <v>0</v>
      </c>
      <c r="AC90" t="e">
        <f t="shared" si="53"/>
        <v>#DIV/0!</v>
      </c>
      <c r="AD90" t="e">
        <f t="shared" si="54"/>
        <v>#DIV/0!</v>
      </c>
      <c r="AF90" t="e">
        <f t="shared" si="55"/>
        <v>#DIV/0!</v>
      </c>
      <c r="AG90" t="e">
        <f t="shared" si="56"/>
        <v>#DIV/0!</v>
      </c>
      <c r="AH90" t="e">
        <f t="shared" si="57"/>
        <v>#DIV/0!</v>
      </c>
      <c r="AJ90">
        <f t="shared" si="58"/>
        <v>0</v>
      </c>
    </row>
    <row r="91" spans="1:36">
      <c r="A91" t="s">
        <v>14</v>
      </c>
      <c r="B91" t="s">
        <v>13</v>
      </c>
      <c r="C91">
        <v>11</v>
      </c>
      <c r="D91" s="6">
        <f t="shared" si="59"/>
        <v>0</v>
      </c>
      <c r="E91" s="6">
        <f t="shared" si="47"/>
        <v>0</v>
      </c>
      <c r="F91" s="6">
        <f t="shared" si="48"/>
        <v>0</v>
      </c>
      <c r="G91" s="6">
        <f t="shared" si="49"/>
        <v>0</v>
      </c>
      <c r="H91" s="6">
        <f t="shared" si="50"/>
        <v>0</v>
      </c>
      <c r="I91" s="8">
        <f t="shared" si="60"/>
        <v>0</v>
      </c>
      <c r="J91" s="8">
        <f t="shared" si="61"/>
        <v>0</v>
      </c>
      <c r="K91" s="8">
        <f t="shared" si="62"/>
        <v>0</v>
      </c>
      <c r="L91" s="8">
        <f t="shared" si="63"/>
        <v>0</v>
      </c>
      <c r="Z91">
        <v>0.40317336795650199</v>
      </c>
      <c r="AA91" t="e">
        <f t="shared" si="51"/>
        <v>#DIV/0!</v>
      </c>
      <c r="AB91">
        <f t="shared" si="52"/>
        <v>0</v>
      </c>
      <c r="AC91" t="e">
        <f t="shared" si="53"/>
        <v>#DIV/0!</v>
      </c>
      <c r="AD91" t="e">
        <f t="shared" si="54"/>
        <v>#DIV/0!</v>
      </c>
      <c r="AF91" t="e">
        <f t="shared" si="55"/>
        <v>#DIV/0!</v>
      </c>
      <c r="AG91" t="e">
        <f t="shared" si="56"/>
        <v>#DIV/0!</v>
      </c>
      <c r="AH91" t="e">
        <f t="shared" si="57"/>
        <v>#DIV/0!</v>
      </c>
      <c r="AJ91">
        <f t="shared" si="58"/>
        <v>0</v>
      </c>
    </row>
    <row r="92" spans="1:36">
      <c r="A92" t="s">
        <v>14</v>
      </c>
      <c r="B92" t="s">
        <v>13</v>
      </c>
      <c r="C92">
        <v>12</v>
      </c>
      <c r="D92" s="6">
        <f t="shared" si="59"/>
        <v>0</v>
      </c>
      <c r="E92" s="6">
        <f t="shared" si="47"/>
        <v>0</v>
      </c>
      <c r="F92" s="6">
        <f t="shared" si="48"/>
        <v>0</v>
      </c>
      <c r="G92" s="6">
        <f t="shared" si="49"/>
        <v>0</v>
      </c>
      <c r="H92" s="6">
        <f t="shared" si="50"/>
        <v>0</v>
      </c>
      <c r="I92" s="8">
        <f t="shared" si="60"/>
        <v>0</v>
      </c>
      <c r="J92" s="8">
        <f t="shared" si="61"/>
        <v>0</v>
      </c>
      <c r="K92" s="8">
        <f t="shared" si="62"/>
        <v>0</v>
      </c>
      <c r="L92" s="8">
        <f t="shared" si="63"/>
        <v>0</v>
      </c>
      <c r="Z92">
        <v>0.40317336795650199</v>
      </c>
      <c r="AA92" t="e">
        <f t="shared" si="51"/>
        <v>#DIV/0!</v>
      </c>
      <c r="AB92">
        <f t="shared" si="52"/>
        <v>0</v>
      </c>
      <c r="AC92" t="e">
        <f t="shared" si="53"/>
        <v>#DIV/0!</v>
      </c>
      <c r="AD92" t="e">
        <f t="shared" si="54"/>
        <v>#DIV/0!</v>
      </c>
      <c r="AF92" t="e">
        <f t="shared" si="55"/>
        <v>#DIV/0!</v>
      </c>
      <c r="AG92" t="e">
        <f t="shared" si="56"/>
        <v>#DIV/0!</v>
      </c>
      <c r="AH92" t="e">
        <f t="shared" si="57"/>
        <v>#DIV/0!</v>
      </c>
      <c r="AJ92">
        <f t="shared" si="58"/>
        <v>0</v>
      </c>
    </row>
    <row r="93" spans="1:36">
      <c r="D93" s="6">
        <f t="shared" si="59"/>
        <v>0</v>
      </c>
      <c r="E93" s="6">
        <f t="shared" si="47"/>
        <v>0</v>
      </c>
      <c r="F93" s="6">
        <f t="shared" si="48"/>
        <v>0</v>
      </c>
      <c r="G93" s="6">
        <f t="shared" si="49"/>
        <v>0</v>
      </c>
      <c r="H93" s="6">
        <f t="shared" si="50"/>
        <v>0</v>
      </c>
      <c r="I93" s="8">
        <f t="shared" si="60"/>
        <v>0</v>
      </c>
      <c r="J93" s="8">
        <f t="shared" si="61"/>
        <v>0</v>
      </c>
      <c r="K93" s="8">
        <f t="shared" si="62"/>
        <v>0</v>
      </c>
      <c r="L93" s="8">
        <f t="shared" si="63"/>
        <v>0</v>
      </c>
      <c r="Z93">
        <v>0.40317336795650199</v>
      </c>
      <c r="AA93" t="e">
        <f t="shared" si="51"/>
        <v>#DIV/0!</v>
      </c>
      <c r="AB93">
        <f t="shared" si="52"/>
        <v>0</v>
      </c>
      <c r="AC93" t="e">
        <f t="shared" si="53"/>
        <v>#DIV/0!</v>
      </c>
      <c r="AD93" t="e">
        <f t="shared" si="54"/>
        <v>#DIV/0!</v>
      </c>
      <c r="AF93" t="e">
        <f t="shared" si="55"/>
        <v>#DIV/0!</v>
      </c>
      <c r="AG93" t="e">
        <f t="shared" si="56"/>
        <v>#DIV/0!</v>
      </c>
      <c r="AH93" t="e">
        <f t="shared" si="57"/>
        <v>#DIV/0!</v>
      </c>
      <c r="AJ93">
        <f t="shared" si="58"/>
        <v>0</v>
      </c>
    </row>
    <row r="94" spans="1:36">
      <c r="A94" t="s">
        <v>23</v>
      </c>
      <c r="B94" t="s">
        <v>13</v>
      </c>
      <c r="C94">
        <v>1</v>
      </c>
      <c r="D94" s="6">
        <f t="shared" si="59"/>
        <v>0</v>
      </c>
      <c r="E94" s="6">
        <f t="shared" si="47"/>
        <v>0</v>
      </c>
      <c r="F94" s="6">
        <f t="shared" si="48"/>
        <v>0</v>
      </c>
      <c r="G94" s="6">
        <f t="shared" si="49"/>
        <v>0</v>
      </c>
      <c r="H94" s="6">
        <f t="shared" si="50"/>
        <v>0</v>
      </c>
      <c r="I94" s="8">
        <f t="shared" si="60"/>
        <v>0</v>
      </c>
      <c r="J94" s="8">
        <f t="shared" si="61"/>
        <v>0</v>
      </c>
      <c r="K94" s="8">
        <f t="shared" si="62"/>
        <v>0</v>
      </c>
      <c r="L94" s="8">
        <f t="shared" si="63"/>
        <v>0</v>
      </c>
      <c r="T94" s="5"/>
      <c r="U94" s="5"/>
      <c r="V94" s="5"/>
      <c r="W94" s="4"/>
      <c r="X94" s="4"/>
      <c r="Y94" s="4"/>
      <c r="Z94">
        <v>0.40317336795650199</v>
      </c>
      <c r="AA94" t="e">
        <f t="shared" si="51"/>
        <v>#DIV/0!</v>
      </c>
      <c r="AB94">
        <f t="shared" si="52"/>
        <v>0</v>
      </c>
      <c r="AC94" t="e">
        <f t="shared" si="53"/>
        <v>#DIV/0!</v>
      </c>
      <c r="AD94" t="e">
        <f t="shared" si="54"/>
        <v>#DIV/0!</v>
      </c>
      <c r="AF94" t="e">
        <f t="shared" si="55"/>
        <v>#DIV/0!</v>
      </c>
      <c r="AG94" t="e">
        <f t="shared" si="56"/>
        <v>#DIV/0!</v>
      </c>
      <c r="AH94" t="e">
        <f t="shared" si="57"/>
        <v>#DIV/0!</v>
      </c>
      <c r="AJ94">
        <f t="shared" si="58"/>
        <v>0</v>
      </c>
    </row>
    <row r="95" spans="1:36">
      <c r="A95" t="s">
        <v>23</v>
      </c>
      <c r="B95" t="s">
        <v>13</v>
      </c>
      <c r="C95">
        <v>2</v>
      </c>
      <c r="D95" s="6">
        <f t="shared" si="59"/>
        <v>0</v>
      </c>
      <c r="E95" s="6">
        <f t="shared" si="47"/>
        <v>0</v>
      </c>
      <c r="F95" s="6">
        <f t="shared" si="48"/>
        <v>0</v>
      </c>
      <c r="G95" s="6">
        <f t="shared" si="49"/>
        <v>0</v>
      </c>
      <c r="H95" s="6">
        <f t="shared" si="50"/>
        <v>0</v>
      </c>
      <c r="I95" s="8">
        <f t="shared" si="60"/>
        <v>0</v>
      </c>
      <c r="J95" s="8">
        <f t="shared" si="61"/>
        <v>0</v>
      </c>
      <c r="K95" s="8">
        <f t="shared" si="62"/>
        <v>0</v>
      </c>
      <c r="L95" s="8">
        <f t="shared" si="63"/>
        <v>0</v>
      </c>
      <c r="T95" s="5"/>
      <c r="U95" s="5"/>
      <c r="V95" s="5"/>
      <c r="W95" s="4"/>
      <c r="X95" s="4"/>
      <c r="Y95" s="4"/>
      <c r="Z95">
        <v>0.40317336795650199</v>
      </c>
      <c r="AA95" t="e">
        <f t="shared" si="51"/>
        <v>#DIV/0!</v>
      </c>
      <c r="AB95">
        <f t="shared" si="52"/>
        <v>0</v>
      </c>
      <c r="AC95" t="e">
        <f t="shared" si="53"/>
        <v>#DIV/0!</v>
      </c>
      <c r="AD95" t="e">
        <f t="shared" si="54"/>
        <v>#DIV/0!</v>
      </c>
      <c r="AF95" t="e">
        <f t="shared" si="55"/>
        <v>#DIV/0!</v>
      </c>
      <c r="AG95" t="e">
        <f t="shared" si="56"/>
        <v>#DIV/0!</v>
      </c>
      <c r="AH95" t="e">
        <f t="shared" si="57"/>
        <v>#DIV/0!</v>
      </c>
      <c r="AJ95">
        <f t="shared" si="58"/>
        <v>0</v>
      </c>
    </row>
    <row r="96" spans="1:36">
      <c r="A96" t="s">
        <v>23</v>
      </c>
      <c r="B96" t="s">
        <v>13</v>
      </c>
      <c r="C96">
        <v>3</v>
      </c>
      <c r="D96" s="6">
        <f t="shared" si="59"/>
        <v>0</v>
      </c>
      <c r="E96" s="6">
        <f t="shared" si="47"/>
        <v>0</v>
      </c>
      <c r="F96" s="6">
        <f t="shared" si="48"/>
        <v>0</v>
      </c>
      <c r="G96" s="6">
        <f t="shared" si="49"/>
        <v>0</v>
      </c>
      <c r="H96" s="6">
        <f t="shared" si="50"/>
        <v>0</v>
      </c>
      <c r="I96" s="8">
        <f t="shared" si="60"/>
        <v>0</v>
      </c>
      <c r="J96" s="8">
        <f t="shared" si="61"/>
        <v>0</v>
      </c>
      <c r="K96" s="8">
        <f t="shared" si="62"/>
        <v>0</v>
      </c>
      <c r="L96" s="8">
        <f t="shared" si="63"/>
        <v>0</v>
      </c>
      <c r="T96" s="5"/>
      <c r="U96" s="5"/>
      <c r="V96" s="5"/>
      <c r="W96" s="4"/>
      <c r="X96" s="4"/>
      <c r="Y96" s="4"/>
      <c r="Z96">
        <v>0.40317336795650199</v>
      </c>
      <c r="AA96" t="e">
        <f t="shared" si="51"/>
        <v>#DIV/0!</v>
      </c>
      <c r="AB96">
        <f t="shared" si="52"/>
        <v>0</v>
      </c>
      <c r="AC96" t="e">
        <f t="shared" si="53"/>
        <v>#DIV/0!</v>
      </c>
      <c r="AD96" t="e">
        <f t="shared" si="54"/>
        <v>#DIV/0!</v>
      </c>
      <c r="AF96" t="e">
        <f t="shared" si="55"/>
        <v>#DIV/0!</v>
      </c>
      <c r="AG96" t="e">
        <f t="shared" si="56"/>
        <v>#DIV/0!</v>
      </c>
      <c r="AH96" t="e">
        <f t="shared" si="57"/>
        <v>#DIV/0!</v>
      </c>
      <c r="AJ96">
        <f t="shared" si="58"/>
        <v>0</v>
      </c>
    </row>
    <row r="97" spans="1:36">
      <c r="A97" t="s">
        <v>23</v>
      </c>
      <c r="B97" t="s">
        <v>13</v>
      </c>
      <c r="C97">
        <v>4</v>
      </c>
      <c r="D97" s="6">
        <f t="shared" si="59"/>
        <v>0</v>
      </c>
      <c r="E97" s="6">
        <f t="shared" si="47"/>
        <v>0</v>
      </c>
      <c r="F97" s="6">
        <f t="shared" si="48"/>
        <v>0</v>
      </c>
      <c r="G97" s="6">
        <f t="shared" si="49"/>
        <v>0</v>
      </c>
      <c r="H97" s="6">
        <f t="shared" si="50"/>
        <v>0</v>
      </c>
      <c r="I97" s="8">
        <f t="shared" si="60"/>
        <v>0</v>
      </c>
      <c r="J97" s="8">
        <f t="shared" si="61"/>
        <v>0</v>
      </c>
      <c r="K97" s="8">
        <f t="shared" si="62"/>
        <v>0</v>
      </c>
      <c r="L97" s="8">
        <f t="shared" si="63"/>
        <v>0</v>
      </c>
      <c r="T97" s="5"/>
      <c r="U97" s="5"/>
      <c r="V97" s="5"/>
      <c r="W97" s="4"/>
      <c r="X97" s="4"/>
      <c r="Y97" s="4"/>
      <c r="Z97">
        <v>0.40317336795650199</v>
      </c>
      <c r="AA97" t="e">
        <f t="shared" si="51"/>
        <v>#DIV/0!</v>
      </c>
      <c r="AB97">
        <f t="shared" si="52"/>
        <v>0</v>
      </c>
      <c r="AC97" t="e">
        <f t="shared" si="53"/>
        <v>#DIV/0!</v>
      </c>
      <c r="AD97" t="e">
        <f t="shared" si="54"/>
        <v>#DIV/0!</v>
      </c>
      <c r="AF97" t="e">
        <f t="shared" si="55"/>
        <v>#DIV/0!</v>
      </c>
      <c r="AG97" t="e">
        <f t="shared" si="56"/>
        <v>#DIV/0!</v>
      </c>
      <c r="AH97" t="e">
        <f t="shared" si="57"/>
        <v>#DIV/0!</v>
      </c>
      <c r="AJ97">
        <f t="shared" si="58"/>
        <v>0</v>
      </c>
    </row>
    <row r="98" spans="1:36">
      <c r="A98" t="s">
        <v>23</v>
      </c>
      <c r="B98" t="s">
        <v>13</v>
      </c>
      <c r="C98">
        <v>5</v>
      </c>
      <c r="D98" s="6">
        <f t="shared" si="59"/>
        <v>0</v>
      </c>
      <c r="E98" s="6">
        <f t="shared" ref="E98:E131" si="64">(M98-O98)*Z98*Z98</f>
        <v>0</v>
      </c>
      <c r="F98" s="6">
        <f t="shared" ref="F98:F131" si="65">(Q98-S98)*Z98*Z98</f>
        <v>0</v>
      </c>
      <c r="G98" s="6">
        <f t="shared" ref="G98:G131" si="66">(M98-N98)*Z98*Z98</f>
        <v>0</v>
      </c>
      <c r="H98" s="6">
        <f t="shared" ref="H98:H131" si="67">(Q98-R98)*Z98*Z98</f>
        <v>0</v>
      </c>
      <c r="I98" s="8">
        <f t="shared" si="60"/>
        <v>0</v>
      </c>
      <c r="J98" s="8">
        <f t="shared" si="61"/>
        <v>0</v>
      </c>
      <c r="K98" s="8">
        <f t="shared" si="62"/>
        <v>0</v>
      </c>
      <c r="L98" s="8">
        <f t="shared" si="63"/>
        <v>0</v>
      </c>
      <c r="T98" s="5"/>
      <c r="U98" s="5"/>
      <c r="V98" s="5"/>
      <c r="W98" s="4"/>
      <c r="X98" s="4"/>
      <c r="Y98" s="4"/>
      <c r="Z98">
        <v>0.40317336795650199</v>
      </c>
      <c r="AA98" t="e">
        <f t="shared" ref="AA98:AA131" si="68">G98/E98</f>
        <v>#DIV/0!</v>
      </c>
      <c r="AB98">
        <f t="shared" ref="AB98:AB131" si="69">P98*Z98</f>
        <v>0</v>
      </c>
      <c r="AC98" t="e">
        <f t="shared" ref="AC98:AC131" si="70">I98/E98</f>
        <v>#DIV/0!</v>
      </c>
      <c r="AD98" t="e">
        <f t="shared" ref="AD98:AD131" si="71">K98/E98</f>
        <v>#DIV/0!</v>
      </c>
      <c r="AF98" t="e">
        <f t="shared" ref="AF98:AF131" si="72">H98/F98</f>
        <v>#DIV/0!</v>
      </c>
      <c r="AG98" t="e">
        <f t="shared" ref="AG98:AG131" si="73">J98/F98</f>
        <v>#DIV/0!</v>
      </c>
      <c r="AH98" t="e">
        <f t="shared" ref="AH98:AH131" si="74">L98/F98</f>
        <v>#DIV/0!</v>
      </c>
      <c r="AJ98">
        <f t="shared" ref="AJ98:AJ131" si="75">H98-G98</f>
        <v>0</v>
      </c>
    </row>
    <row r="99" spans="1:36">
      <c r="A99" t="s">
        <v>23</v>
      </c>
      <c r="B99" t="s">
        <v>13</v>
      </c>
      <c r="C99">
        <v>6</v>
      </c>
      <c r="D99" s="6">
        <f t="shared" si="59"/>
        <v>0</v>
      </c>
      <c r="E99" s="6">
        <f t="shared" si="64"/>
        <v>0</v>
      </c>
      <c r="F99" s="6">
        <f t="shared" si="65"/>
        <v>0</v>
      </c>
      <c r="G99" s="6">
        <f t="shared" si="66"/>
        <v>0</v>
      </c>
      <c r="H99" s="6">
        <f t="shared" si="67"/>
        <v>0</v>
      </c>
      <c r="I99" s="8">
        <f t="shared" si="60"/>
        <v>0</v>
      </c>
      <c r="J99" s="8">
        <f t="shared" si="61"/>
        <v>0</v>
      </c>
      <c r="K99" s="8">
        <f t="shared" si="62"/>
        <v>0</v>
      </c>
      <c r="L99" s="8">
        <f t="shared" si="63"/>
        <v>0</v>
      </c>
      <c r="T99" s="5"/>
      <c r="U99" s="5"/>
      <c r="V99" s="5"/>
      <c r="W99" s="4"/>
      <c r="X99" s="4"/>
      <c r="Y99" s="4"/>
      <c r="Z99">
        <v>0.40317336795650199</v>
      </c>
      <c r="AA99" t="e">
        <f t="shared" si="68"/>
        <v>#DIV/0!</v>
      </c>
      <c r="AB99">
        <f t="shared" si="69"/>
        <v>0</v>
      </c>
      <c r="AC99" t="e">
        <f t="shared" si="70"/>
        <v>#DIV/0!</v>
      </c>
      <c r="AD99" t="e">
        <f t="shared" si="71"/>
        <v>#DIV/0!</v>
      </c>
      <c r="AF99" t="e">
        <f t="shared" si="72"/>
        <v>#DIV/0!</v>
      </c>
      <c r="AG99" t="e">
        <f t="shared" si="73"/>
        <v>#DIV/0!</v>
      </c>
      <c r="AH99" t="e">
        <f t="shared" si="74"/>
        <v>#DIV/0!</v>
      </c>
      <c r="AJ99">
        <f t="shared" si="75"/>
        <v>0</v>
      </c>
    </row>
    <row r="100" spans="1:36">
      <c r="A100" t="s">
        <v>23</v>
      </c>
      <c r="B100" t="s">
        <v>13</v>
      </c>
      <c r="C100">
        <v>7</v>
      </c>
      <c r="D100" s="6">
        <f t="shared" si="59"/>
        <v>0</v>
      </c>
      <c r="E100" s="6">
        <f t="shared" si="64"/>
        <v>0</v>
      </c>
      <c r="F100" s="6">
        <f t="shared" si="65"/>
        <v>0</v>
      </c>
      <c r="G100" s="6">
        <f t="shared" si="66"/>
        <v>0</v>
      </c>
      <c r="H100" s="6">
        <f t="shared" si="67"/>
        <v>0</v>
      </c>
      <c r="I100" s="8">
        <f t="shared" si="60"/>
        <v>0</v>
      </c>
      <c r="J100" s="8">
        <f t="shared" si="61"/>
        <v>0</v>
      </c>
      <c r="K100" s="8">
        <f t="shared" si="62"/>
        <v>0</v>
      </c>
      <c r="L100" s="8">
        <f t="shared" si="63"/>
        <v>0</v>
      </c>
      <c r="T100" s="5"/>
      <c r="U100" s="5"/>
      <c r="V100" s="5"/>
      <c r="W100" s="4"/>
      <c r="X100" s="4"/>
      <c r="Y100" s="4"/>
      <c r="Z100">
        <v>0.40317336795650199</v>
      </c>
      <c r="AA100" t="e">
        <f t="shared" si="68"/>
        <v>#DIV/0!</v>
      </c>
      <c r="AB100">
        <f t="shared" si="69"/>
        <v>0</v>
      </c>
      <c r="AC100" t="e">
        <f t="shared" si="70"/>
        <v>#DIV/0!</v>
      </c>
      <c r="AD100" t="e">
        <f t="shared" si="71"/>
        <v>#DIV/0!</v>
      </c>
      <c r="AF100" t="e">
        <f t="shared" si="72"/>
        <v>#DIV/0!</v>
      </c>
      <c r="AG100" t="e">
        <f t="shared" si="73"/>
        <v>#DIV/0!</v>
      </c>
      <c r="AH100" t="e">
        <f t="shared" si="74"/>
        <v>#DIV/0!</v>
      </c>
      <c r="AJ100">
        <f t="shared" si="75"/>
        <v>0</v>
      </c>
    </row>
    <row r="101" spans="1:36">
      <c r="A101" t="s">
        <v>23</v>
      </c>
      <c r="B101" t="s">
        <v>13</v>
      </c>
      <c r="C101">
        <v>8</v>
      </c>
      <c r="D101" s="6">
        <f t="shared" si="59"/>
        <v>0</v>
      </c>
      <c r="E101" s="6">
        <f t="shared" si="64"/>
        <v>0</v>
      </c>
      <c r="F101" s="6">
        <f t="shared" si="65"/>
        <v>0</v>
      </c>
      <c r="G101" s="6">
        <f t="shared" si="66"/>
        <v>0</v>
      </c>
      <c r="H101" s="6">
        <f t="shared" si="67"/>
        <v>0</v>
      </c>
      <c r="I101" s="8">
        <f t="shared" si="60"/>
        <v>0</v>
      </c>
      <c r="J101" s="8">
        <f t="shared" si="61"/>
        <v>0</v>
      </c>
      <c r="K101" s="8">
        <f t="shared" si="62"/>
        <v>0</v>
      </c>
      <c r="L101" s="8">
        <f t="shared" si="63"/>
        <v>0</v>
      </c>
      <c r="T101" s="5"/>
      <c r="U101" s="5"/>
      <c r="V101" s="5"/>
      <c r="W101" s="4"/>
      <c r="X101" s="4"/>
      <c r="Y101" s="4"/>
      <c r="Z101">
        <v>0.40317336795650199</v>
      </c>
      <c r="AA101" t="e">
        <f t="shared" si="68"/>
        <v>#DIV/0!</v>
      </c>
      <c r="AB101">
        <f t="shared" si="69"/>
        <v>0</v>
      </c>
      <c r="AC101" t="e">
        <f t="shared" si="70"/>
        <v>#DIV/0!</v>
      </c>
      <c r="AD101" t="e">
        <f t="shared" si="71"/>
        <v>#DIV/0!</v>
      </c>
      <c r="AF101" t="e">
        <f t="shared" si="72"/>
        <v>#DIV/0!</v>
      </c>
      <c r="AG101" t="e">
        <f t="shared" si="73"/>
        <v>#DIV/0!</v>
      </c>
      <c r="AH101" t="e">
        <f t="shared" si="74"/>
        <v>#DIV/0!</v>
      </c>
      <c r="AJ101">
        <f t="shared" si="75"/>
        <v>0</v>
      </c>
    </row>
    <row r="102" spans="1:36">
      <c r="A102" t="s">
        <v>23</v>
      </c>
      <c r="B102" t="s">
        <v>13</v>
      </c>
      <c r="C102">
        <v>9</v>
      </c>
      <c r="D102" s="6">
        <f t="shared" si="59"/>
        <v>0</v>
      </c>
      <c r="E102" s="6">
        <f t="shared" si="64"/>
        <v>0</v>
      </c>
      <c r="F102" s="6">
        <f t="shared" si="65"/>
        <v>0</v>
      </c>
      <c r="G102" s="6">
        <f t="shared" si="66"/>
        <v>0</v>
      </c>
      <c r="H102" s="6">
        <f t="shared" si="67"/>
        <v>0</v>
      </c>
      <c r="I102" s="8">
        <f t="shared" si="60"/>
        <v>0</v>
      </c>
      <c r="J102" s="8">
        <f t="shared" si="61"/>
        <v>0</v>
      </c>
      <c r="K102" s="8">
        <f t="shared" si="62"/>
        <v>0</v>
      </c>
      <c r="L102" s="8">
        <f t="shared" si="63"/>
        <v>0</v>
      </c>
      <c r="T102" s="5"/>
      <c r="U102" s="5"/>
      <c r="V102" s="5"/>
      <c r="W102" s="4"/>
      <c r="X102" s="4"/>
      <c r="Y102" s="4"/>
      <c r="Z102">
        <v>0.40317336795650199</v>
      </c>
      <c r="AA102" t="e">
        <f t="shared" si="68"/>
        <v>#DIV/0!</v>
      </c>
      <c r="AB102">
        <f t="shared" si="69"/>
        <v>0</v>
      </c>
      <c r="AC102" t="e">
        <f t="shared" si="70"/>
        <v>#DIV/0!</v>
      </c>
      <c r="AD102" t="e">
        <f t="shared" si="71"/>
        <v>#DIV/0!</v>
      </c>
      <c r="AF102" t="e">
        <f t="shared" si="72"/>
        <v>#DIV/0!</v>
      </c>
      <c r="AG102" t="e">
        <f t="shared" si="73"/>
        <v>#DIV/0!</v>
      </c>
      <c r="AH102" t="e">
        <f t="shared" si="74"/>
        <v>#DIV/0!</v>
      </c>
      <c r="AJ102">
        <f t="shared" si="75"/>
        <v>0</v>
      </c>
    </row>
    <row r="103" spans="1:36">
      <c r="A103" t="s">
        <v>23</v>
      </c>
      <c r="B103" t="s">
        <v>13</v>
      </c>
      <c r="C103">
        <v>10</v>
      </c>
      <c r="D103" s="6">
        <f t="shared" si="59"/>
        <v>0</v>
      </c>
      <c r="E103" s="6">
        <f t="shared" si="64"/>
        <v>0</v>
      </c>
      <c r="F103" s="6">
        <f t="shared" si="65"/>
        <v>0</v>
      </c>
      <c r="G103" s="6">
        <f t="shared" si="66"/>
        <v>0</v>
      </c>
      <c r="H103" s="6">
        <f t="shared" si="67"/>
        <v>0</v>
      </c>
      <c r="I103" s="8">
        <f t="shared" si="60"/>
        <v>0</v>
      </c>
      <c r="J103" s="8">
        <f t="shared" si="61"/>
        <v>0</v>
      </c>
      <c r="K103" s="8">
        <f t="shared" si="62"/>
        <v>0</v>
      </c>
      <c r="L103" s="8">
        <f t="shared" si="63"/>
        <v>0</v>
      </c>
      <c r="T103" s="5"/>
      <c r="U103" s="5"/>
      <c r="V103" s="5"/>
      <c r="W103" s="4"/>
      <c r="X103" s="4"/>
      <c r="Y103" s="4"/>
      <c r="Z103">
        <v>0.40317336795650199</v>
      </c>
      <c r="AA103" t="e">
        <f t="shared" si="68"/>
        <v>#DIV/0!</v>
      </c>
      <c r="AB103">
        <f t="shared" si="69"/>
        <v>0</v>
      </c>
      <c r="AC103" t="e">
        <f t="shared" si="70"/>
        <v>#DIV/0!</v>
      </c>
      <c r="AD103" t="e">
        <f t="shared" si="71"/>
        <v>#DIV/0!</v>
      </c>
      <c r="AF103" t="e">
        <f t="shared" si="72"/>
        <v>#DIV/0!</v>
      </c>
      <c r="AG103" t="e">
        <f t="shared" si="73"/>
        <v>#DIV/0!</v>
      </c>
      <c r="AH103" t="e">
        <f t="shared" si="74"/>
        <v>#DIV/0!</v>
      </c>
      <c r="AJ103">
        <f t="shared" si="75"/>
        <v>0</v>
      </c>
    </row>
    <row r="104" spans="1:36">
      <c r="A104" t="s">
        <v>23</v>
      </c>
      <c r="B104" t="s">
        <v>13</v>
      </c>
      <c r="C104">
        <v>11</v>
      </c>
      <c r="D104" s="6">
        <f t="shared" si="59"/>
        <v>0</v>
      </c>
      <c r="E104" s="6">
        <f t="shared" si="64"/>
        <v>0</v>
      </c>
      <c r="F104" s="6">
        <f t="shared" si="65"/>
        <v>0</v>
      </c>
      <c r="G104" s="6">
        <f t="shared" si="66"/>
        <v>0</v>
      </c>
      <c r="H104" s="6">
        <f t="shared" si="67"/>
        <v>0</v>
      </c>
      <c r="I104" s="8">
        <f t="shared" si="60"/>
        <v>0</v>
      </c>
      <c r="J104" s="8">
        <f t="shared" si="61"/>
        <v>0</v>
      </c>
      <c r="K104" s="8">
        <f t="shared" si="62"/>
        <v>0</v>
      </c>
      <c r="L104" s="8">
        <f t="shared" si="63"/>
        <v>0</v>
      </c>
      <c r="T104" s="5"/>
      <c r="U104" s="5"/>
      <c r="V104" s="5"/>
      <c r="W104" s="4"/>
      <c r="X104" s="4"/>
      <c r="Y104" s="4"/>
      <c r="Z104">
        <v>0.40317336795650199</v>
      </c>
      <c r="AA104" t="e">
        <f t="shared" si="68"/>
        <v>#DIV/0!</v>
      </c>
      <c r="AB104">
        <f t="shared" si="69"/>
        <v>0</v>
      </c>
      <c r="AC104" t="e">
        <f t="shared" si="70"/>
        <v>#DIV/0!</v>
      </c>
      <c r="AD104" t="e">
        <f t="shared" si="71"/>
        <v>#DIV/0!</v>
      </c>
      <c r="AF104" t="e">
        <f t="shared" si="72"/>
        <v>#DIV/0!</v>
      </c>
      <c r="AG104" t="e">
        <f t="shared" si="73"/>
        <v>#DIV/0!</v>
      </c>
      <c r="AH104" t="e">
        <f t="shared" si="74"/>
        <v>#DIV/0!</v>
      </c>
      <c r="AJ104">
        <f t="shared" si="75"/>
        <v>0</v>
      </c>
    </row>
    <row r="105" spans="1:36">
      <c r="A105" t="s">
        <v>23</v>
      </c>
      <c r="B105" t="s">
        <v>13</v>
      </c>
      <c r="C105">
        <v>12</v>
      </c>
      <c r="D105" s="6">
        <f t="shared" si="59"/>
        <v>0</v>
      </c>
      <c r="E105" s="6">
        <f t="shared" si="64"/>
        <v>0</v>
      </c>
      <c r="F105" s="6">
        <f t="shared" si="65"/>
        <v>0</v>
      </c>
      <c r="G105" s="6">
        <f t="shared" si="66"/>
        <v>0</v>
      </c>
      <c r="H105" s="6">
        <f t="shared" si="67"/>
        <v>0</v>
      </c>
      <c r="I105" s="8">
        <f t="shared" si="60"/>
        <v>0</v>
      </c>
      <c r="J105" s="8">
        <f t="shared" si="61"/>
        <v>0</v>
      </c>
      <c r="K105" s="8">
        <f t="shared" si="62"/>
        <v>0</v>
      </c>
      <c r="L105" s="8">
        <f t="shared" si="63"/>
        <v>0</v>
      </c>
      <c r="Z105">
        <v>0.40317336795650199</v>
      </c>
      <c r="AA105" t="e">
        <f t="shared" si="68"/>
        <v>#DIV/0!</v>
      </c>
      <c r="AB105">
        <f t="shared" si="69"/>
        <v>0</v>
      </c>
      <c r="AC105" t="e">
        <f t="shared" si="70"/>
        <v>#DIV/0!</v>
      </c>
      <c r="AD105" t="e">
        <f t="shared" si="71"/>
        <v>#DIV/0!</v>
      </c>
      <c r="AF105" t="e">
        <f t="shared" si="72"/>
        <v>#DIV/0!</v>
      </c>
      <c r="AG105" t="e">
        <f t="shared" si="73"/>
        <v>#DIV/0!</v>
      </c>
      <c r="AH105" t="e">
        <f t="shared" si="74"/>
        <v>#DIV/0!</v>
      </c>
      <c r="AJ105">
        <f t="shared" si="75"/>
        <v>0</v>
      </c>
    </row>
    <row r="106" spans="1:36">
      <c r="D106" s="6">
        <f t="shared" si="59"/>
        <v>0</v>
      </c>
      <c r="E106" s="6">
        <f t="shared" si="64"/>
        <v>0</v>
      </c>
      <c r="F106" s="6">
        <f t="shared" si="65"/>
        <v>0</v>
      </c>
      <c r="G106" s="6">
        <f t="shared" si="66"/>
        <v>0</v>
      </c>
      <c r="H106" s="6">
        <f t="shared" si="67"/>
        <v>0</v>
      </c>
      <c r="I106" s="8">
        <f t="shared" si="60"/>
        <v>0</v>
      </c>
      <c r="J106" s="8">
        <f t="shared" si="61"/>
        <v>0</v>
      </c>
      <c r="K106" s="8">
        <f t="shared" si="62"/>
        <v>0</v>
      </c>
      <c r="L106" s="8">
        <f t="shared" si="63"/>
        <v>0</v>
      </c>
      <c r="Z106">
        <v>0.40317336795650199</v>
      </c>
      <c r="AA106" t="e">
        <f t="shared" si="68"/>
        <v>#DIV/0!</v>
      </c>
      <c r="AB106">
        <f t="shared" si="69"/>
        <v>0</v>
      </c>
      <c r="AC106" t="e">
        <f t="shared" si="70"/>
        <v>#DIV/0!</v>
      </c>
      <c r="AD106" t="e">
        <f t="shared" si="71"/>
        <v>#DIV/0!</v>
      </c>
      <c r="AF106" t="e">
        <f t="shared" si="72"/>
        <v>#DIV/0!</v>
      </c>
      <c r="AG106" t="e">
        <f t="shared" si="73"/>
        <v>#DIV/0!</v>
      </c>
      <c r="AH106" t="e">
        <f t="shared" si="74"/>
        <v>#DIV/0!</v>
      </c>
      <c r="AJ106">
        <f t="shared" si="75"/>
        <v>0</v>
      </c>
    </row>
    <row r="107" spans="1:36">
      <c r="A107" t="s">
        <v>12</v>
      </c>
      <c r="B107" t="s">
        <v>13</v>
      </c>
      <c r="C107">
        <v>1</v>
      </c>
      <c r="D107" s="6">
        <f t="shared" si="59"/>
        <v>0</v>
      </c>
      <c r="E107" s="6">
        <f t="shared" si="64"/>
        <v>0</v>
      </c>
      <c r="F107" s="6">
        <f t="shared" si="65"/>
        <v>0</v>
      </c>
      <c r="G107" s="6">
        <f t="shared" si="66"/>
        <v>0</v>
      </c>
      <c r="H107" s="6">
        <f t="shared" si="67"/>
        <v>0</v>
      </c>
      <c r="I107" s="8">
        <f t="shared" si="60"/>
        <v>0</v>
      </c>
      <c r="J107" s="8">
        <f t="shared" si="61"/>
        <v>0</v>
      </c>
      <c r="K107" s="8">
        <f t="shared" si="62"/>
        <v>0</v>
      </c>
      <c r="L107" s="8">
        <f t="shared" si="63"/>
        <v>0</v>
      </c>
      <c r="T107" s="5"/>
      <c r="U107" s="5"/>
      <c r="V107" s="5"/>
      <c r="W107" s="4"/>
      <c r="X107" s="4"/>
      <c r="Y107" s="4"/>
      <c r="Z107">
        <v>0.40317336795650199</v>
      </c>
      <c r="AA107" t="e">
        <f t="shared" si="68"/>
        <v>#DIV/0!</v>
      </c>
      <c r="AB107">
        <f t="shared" si="69"/>
        <v>0</v>
      </c>
      <c r="AC107" t="e">
        <f t="shared" si="70"/>
        <v>#DIV/0!</v>
      </c>
      <c r="AD107" t="e">
        <f t="shared" si="71"/>
        <v>#DIV/0!</v>
      </c>
      <c r="AF107" t="e">
        <f t="shared" si="72"/>
        <v>#DIV/0!</v>
      </c>
      <c r="AG107" t="e">
        <f t="shared" si="73"/>
        <v>#DIV/0!</v>
      </c>
      <c r="AH107" t="e">
        <f t="shared" si="74"/>
        <v>#DIV/0!</v>
      </c>
      <c r="AJ107">
        <f t="shared" si="75"/>
        <v>0</v>
      </c>
    </row>
    <row r="108" spans="1:36">
      <c r="A108" t="s">
        <v>12</v>
      </c>
      <c r="B108" t="s">
        <v>13</v>
      </c>
      <c r="C108">
        <v>2</v>
      </c>
      <c r="D108" s="6">
        <f t="shared" si="59"/>
        <v>0</v>
      </c>
      <c r="E108" s="6">
        <f t="shared" si="64"/>
        <v>0</v>
      </c>
      <c r="F108" s="6">
        <f t="shared" si="65"/>
        <v>0</v>
      </c>
      <c r="G108" s="6">
        <f t="shared" si="66"/>
        <v>0</v>
      </c>
      <c r="H108" s="6">
        <f t="shared" si="67"/>
        <v>0</v>
      </c>
      <c r="I108" s="8">
        <f t="shared" si="60"/>
        <v>0</v>
      </c>
      <c r="J108" s="8">
        <f t="shared" si="61"/>
        <v>0</v>
      </c>
      <c r="K108" s="8">
        <f t="shared" si="62"/>
        <v>0</v>
      </c>
      <c r="L108" s="8">
        <f t="shared" si="63"/>
        <v>0</v>
      </c>
      <c r="T108" s="5"/>
      <c r="U108" s="5"/>
      <c r="V108" s="5"/>
      <c r="W108" s="4"/>
      <c r="X108" s="4"/>
      <c r="Y108" s="4"/>
      <c r="Z108">
        <v>0.40317336795650199</v>
      </c>
      <c r="AA108" t="e">
        <f t="shared" si="68"/>
        <v>#DIV/0!</v>
      </c>
      <c r="AB108">
        <f t="shared" si="69"/>
        <v>0</v>
      </c>
      <c r="AC108" t="e">
        <f t="shared" si="70"/>
        <v>#DIV/0!</v>
      </c>
      <c r="AD108" t="e">
        <f t="shared" si="71"/>
        <v>#DIV/0!</v>
      </c>
      <c r="AF108" t="e">
        <f t="shared" si="72"/>
        <v>#DIV/0!</v>
      </c>
      <c r="AG108" t="e">
        <f t="shared" si="73"/>
        <v>#DIV/0!</v>
      </c>
      <c r="AH108" t="e">
        <f t="shared" si="74"/>
        <v>#DIV/0!</v>
      </c>
      <c r="AJ108">
        <f t="shared" si="75"/>
        <v>0</v>
      </c>
    </row>
    <row r="109" spans="1:36">
      <c r="A109" t="s">
        <v>12</v>
      </c>
      <c r="B109" t="s">
        <v>13</v>
      </c>
      <c r="C109">
        <v>3</v>
      </c>
      <c r="D109" s="6">
        <f t="shared" si="59"/>
        <v>0</v>
      </c>
      <c r="E109" s="6">
        <f t="shared" si="64"/>
        <v>0</v>
      </c>
      <c r="F109" s="6">
        <f t="shared" si="65"/>
        <v>0</v>
      </c>
      <c r="G109" s="6">
        <f t="shared" si="66"/>
        <v>0</v>
      </c>
      <c r="H109" s="6">
        <f t="shared" si="67"/>
        <v>0</v>
      </c>
      <c r="I109" s="8">
        <f t="shared" si="60"/>
        <v>0</v>
      </c>
      <c r="J109" s="8">
        <f t="shared" si="61"/>
        <v>0</v>
      </c>
      <c r="K109" s="8">
        <f t="shared" si="62"/>
        <v>0</v>
      </c>
      <c r="L109" s="8">
        <f t="shared" si="63"/>
        <v>0</v>
      </c>
      <c r="T109" s="5"/>
      <c r="U109" s="5"/>
      <c r="V109" s="5"/>
      <c r="W109" s="4"/>
      <c r="X109" s="4"/>
      <c r="Y109" s="4"/>
      <c r="Z109">
        <v>0.40317336795650199</v>
      </c>
      <c r="AA109" t="e">
        <f t="shared" si="68"/>
        <v>#DIV/0!</v>
      </c>
      <c r="AB109">
        <f t="shared" si="69"/>
        <v>0</v>
      </c>
      <c r="AC109" t="e">
        <f t="shared" si="70"/>
        <v>#DIV/0!</v>
      </c>
      <c r="AD109" t="e">
        <f t="shared" si="71"/>
        <v>#DIV/0!</v>
      </c>
      <c r="AF109" t="e">
        <f t="shared" si="72"/>
        <v>#DIV/0!</v>
      </c>
      <c r="AG109" t="e">
        <f t="shared" si="73"/>
        <v>#DIV/0!</v>
      </c>
      <c r="AH109" t="e">
        <f t="shared" si="74"/>
        <v>#DIV/0!</v>
      </c>
      <c r="AJ109">
        <f t="shared" si="75"/>
        <v>0</v>
      </c>
    </row>
    <row r="110" spans="1:36">
      <c r="A110" t="s">
        <v>12</v>
      </c>
      <c r="B110" t="s">
        <v>13</v>
      </c>
      <c r="C110">
        <v>4</v>
      </c>
      <c r="D110" s="6">
        <f t="shared" si="59"/>
        <v>0</v>
      </c>
      <c r="E110" s="6">
        <f t="shared" si="64"/>
        <v>0</v>
      </c>
      <c r="F110" s="6">
        <f t="shared" si="65"/>
        <v>0</v>
      </c>
      <c r="G110" s="6">
        <f t="shared" si="66"/>
        <v>0</v>
      </c>
      <c r="H110" s="6">
        <f t="shared" si="67"/>
        <v>0</v>
      </c>
      <c r="I110" s="8">
        <f t="shared" si="60"/>
        <v>0</v>
      </c>
      <c r="J110" s="8">
        <f t="shared" si="61"/>
        <v>0</v>
      </c>
      <c r="K110" s="8">
        <f t="shared" si="62"/>
        <v>0</v>
      </c>
      <c r="L110" s="8">
        <f t="shared" si="63"/>
        <v>0</v>
      </c>
      <c r="T110" s="5"/>
      <c r="U110" s="5"/>
      <c r="V110" s="5"/>
      <c r="W110" s="4"/>
      <c r="X110" s="4"/>
      <c r="Y110" s="4"/>
      <c r="Z110">
        <v>0.40317336795650199</v>
      </c>
      <c r="AA110" t="e">
        <f t="shared" si="68"/>
        <v>#DIV/0!</v>
      </c>
      <c r="AB110">
        <f t="shared" si="69"/>
        <v>0</v>
      </c>
      <c r="AC110" t="e">
        <f t="shared" si="70"/>
        <v>#DIV/0!</v>
      </c>
      <c r="AD110" t="e">
        <f t="shared" si="71"/>
        <v>#DIV/0!</v>
      </c>
      <c r="AF110" t="e">
        <f t="shared" si="72"/>
        <v>#DIV/0!</v>
      </c>
      <c r="AG110" t="e">
        <f t="shared" si="73"/>
        <v>#DIV/0!</v>
      </c>
      <c r="AH110" t="e">
        <f t="shared" si="74"/>
        <v>#DIV/0!</v>
      </c>
      <c r="AJ110">
        <f t="shared" si="75"/>
        <v>0</v>
      </c>
    </row>
    <row r="111" spans="1:36">
      <c r="A111" t="s">
        <v>12</v>
      </c>
      <c r="B111" t="s">
        <v>13</v>
      </c>
      <c r="C111">
        <v>5</v>
      </c>
      <c r="D111" s="6">
        <f t="shared" si="59"/>
        <v>0</v>
      </c>
      <c r="E111" s="6">
        <f t="shared" si="64"/>
        <v>0</v>
      </c>
      <c r="F111" s="6">
        <f t="shared" si="65"/>
        <v>0</v>
      </c>
      <c r="G111" s="6">
        <f t="shared" si="66"/>
        <v>0</v>
      </c>
      <c r="H111" s="6">
        <f t="shared" si="67"/>
        <v>0</v>
      </c>
      <c r="I111" s="8">
        <f t="shared" si="60"/>
        <v>0</v>
      </c>
      <c r="J111" s="8">
        <f t="shared" si="61"/>
        <v>0</v>
      </c>
      <c r="K111" s="8">
        <f t="shared" si="62"/>
        <v>0</v>
      </c>
      <c r="L111" s="8">
        <f t="shared" si="63"/>
        <v>0</v>
      </c>
      <c r="T111" s="5"/>
      <c r="U111" s="5"/>
      <c r="V111" s="5"/>
      <c r="W111" s="4"/>
      <c r="X111" s="4"/>
      <c r="Y111" s="4"/>
      <c r="Z111">
        <v>0.40317336795650199</v>
      </c>
      <c r="AA111" t="e">
        <f t="shared" si="68"/>
        <v>#DIV/0!</v>
      </c>
      <c r="AB111">
        <f t="shared" si="69"/>
        <v>0</v>
      </c>
      <c r="AC111" t="e">
        <f t="shared" si="70"/>
        <v>#DIV/0!</v>
      </c>
      <c r="AD111" t="e">
        <f t="shared" si="71"/>
        <v>#DIV/0!</v>
      </c>
      <c r="AF111" t="e">
        <f t="shared" si="72"/>
        <v>#DIV/0!</v>
      </c>
      <c r="AG111" t="e">
        <f t="shared" si="73"/>
        <v>#DIV/0!</v>
      </c>
      <c r="AH111" t="e">
        <f t="shared" si="74"/>
        <v>#DIV/0!</v>
      </c>
      <c r="AJ111">
        <f t="shared" si="75"/>
        <v>0</v>
      </c>
    </row>
    <row r="112" spans="1:36">
      <c r="A112" t="s">
        <v>12</v>
      </c>
      <c r="B112" t="s">
        <v>13</v>
      </c>
      <c r="C112">
        <v>6</v>
      </c>
      <c r="D112" s="6">
        <f t="shared" si="59"/>
        <v>0</v>
      </c>
      <c r="E112" s="6">
        <f t="shared" si="64"/>
        <v>0</v>
      </c>
      <c r="F112" s="6">
        <f t="shared" si="65"/>
        <v>0</v>
      </c>
      <c r="G112" s="6">
        <f t="shared" si="66"/>
        <v>0</v>
      </c>
      <c r="H112" s="6">
        <f t="shared" si="67"/>
        <v>0</v>
      </c>
      <c r="I112" s="8">
        <f t="shared" si="60"/>
        <v>0</v>
      </c>
      <c r="J112" s="8">
        <f t="shared" si="61"/>
        <v>0</v>
      </c>
      <c r="K112" s="8">
        <f t="shared" si="62"/>
        <v>0</v>
      </c>
      <c r="L112" s="8">
        <f t="shared" si="63"/>
        <v>0</v>
      </c>
      <c r="T112" s="5"/>
      <c r="U112" s="5"/>
      <c r="V112" s="5"/>
      <c r="W112" s="4"/>
      <c r="X112" s="4"/>
      <c r="Y112" s="4"/>
      <c r="Z112">
        <v>0.40317336795650199</v>
      </c>
      <c r="AA112" t="e">
        <f t="shared" si="68"/>
        <v>#DIV/0!</v>
      </c>
      <c r="AB112">
        <f t="shared" si="69"/>
        <v>0</v>
      </c>
      <c r="AC112" t="e">
        <f t="shared" si="70"/>
        <v>#DIV/0!</v>
      </c>
      <c r="AD112" t="e">
        <f t="shared" si="71"/>
        <v>#DIV/0!</v>
      </c>
      <c r="AF112" t="e">
        <f t="shared" si="72"/>
        <v>#DIV/0!</v>
      </c>
      <c r="AG112" t="e">
        <f t="shared" si="73"/>
        <v>#DIV/0!</v>
      </c>
      <c r="AH112" t="e">
        <f t="shared" si="74"/>
        <v>#DIV/0!</v>
      </c>
      <c r="AJ112">
        <f t="shared" si="75"/>
        <v>0</v>
      </c>
    </row>
    <row r="113" spans="1:36">
      <c r="A113" t="s">
        <v>12</v>
      </c>
      <c r="B113" t="s">
        <v>13</v>
      </c>
      <c r="C113">
        <v>7</v>
      </c>
      <c r="D113" s="6">
        <f t="shared" ref="D113:D131" si="76">P113*Z113</f>
        <v>0</v>
      </c>
      <c r="E113" s="6">
        <f t="shared" si="64"/>
        <v>0</v>
      </c>
      <c r="F113" s="6">
        <f t="shared" si="65"/>
        <v>0</v>
      </c>
      <c r="G113" s="6">
        <f t="shared" si="66"/>
        <v>0</v>
      </c>
      <c r="H113" s="6">
        <f t="shared" si="67"/>
        <v>0</v>
      </c>
      <c r="I113" s="8">
        <f t="shared" si="60"/>
        <v>0</v>
      </c>
      <c r="J113" s="8">
        <f t="shared" si="61"/>
        <v>0</v>
      </c>
      <c r="K113" s="8">
        <f t="shared" si="62"/>
        <v>0</v>
      </c>
      <c r="L113" s="8">
        <f t="shared" si="63"/>
        <v>0</v>
      </c>
      <c r="T113" s="5"/>
      <c r="U113" s="5"/>
      <c r="V113" s="5"/>
      <c r="W113" s="4"/>
      <c r="X113" s="4"/>
      <c r="Y113" s="4"/>
      <c r="Z113">
        <v>0.40317336795650199</v>
      </c>
      <c r="AA113" t="e">
        <f t="shared" si="68"/>
        <v>#DIV/0!</v>
      </c>
      <c r="AB113">
        <f t="shared" si="69"/>
        <v>0</v>
      </c>
      <c r="AC113" t="e">
        <f t="shared" si="70"/>
        <v>#DIV/0!</v>
      </c>
      <c r="AD113" t="e">
        <f t="shared" si="71"/>
        <v>#DIV/0!</v>
      </c>
      <c r="AF113" t="e">
        <f t="shared" si="72"/>
        <v>#DIV/0!</v>
      </c>
      <c r="AG113" t="e">
        <f t="shared" si="73"/>
        <v>#DIV/0!</v>
      </c>
      <c r="AH113" t="e">
        <f t="shared" si="74"/>
        <v>#DIV/0!</v>
      </c>
      <c r="AJ113">
        <f t="shared" si="75"/>
        <v>0</v>
      </c>
    </row>
    <row r="114" spans="1:36">
      <c r="A114" t="s">
        <v>12</v>
      </c>
      <c r="B114" t="s">
        <v>13</v>
      </c>
      <c r="C114">
        <v>8</v>
      </c>
      <c r="D114" s="6">
        <f t="shared" si="76"/>
        <v>0</v>
      </c>
      <c r="E114" s="6">
        <f t="shared" si="64"/>
        <v>0</v>
      </c>
      <c r="F114" s="6">
        <f t="shared" si="65"/>
        <v>0</v>
      </c>
      <c r="G114" s="6">
        <f t="shared" si="66"/>
        <v>0</v>
      </c>
      <c r="H114" s="6">
        <f t="shared" si="67"/>
        <v>0</v>
      </c>
      <c r="I114" s="8">
        <f t="shared" si="60"/>
        <v>0</v>
      </c>
      <c r="J114" s="8">
        <f t="shared" si="61"/>
        <v>0</v>
      </c>
      <c r="K114" s="8">
        <f t="shared" si="62"/>
        <v>0</v>
      </c>
      <c r="L114" s="8">
        <f t="shared" si="63"/>
        <v>0</v>
      </c>
      <c r="T114" s="5"/>
      <c r="U114" s="5"/>
      <c r="V114" s="5"/>
      <c r="W114" s="4"/>
      <c r="X114" s="4"/>
      <c r="Y114" s="4"/>
      <c r="Z114">
        <v>0.40317336795650199</v>
      </c>
      <c r="AA114" t="e">
        <f t="shared" si="68"/>
        <v>#DIV/0!</v>
      </c>
      <c r="AB114">
        <f t="shared" si="69"/>
        <v>0</v>
      </c>
      <c r="AC114" t="e">
        <f t="shared" si="70"/>
        <v>#DIV/0!</v>
      </c>
      <c r="AD114" t="e">
        <f t="shared" si="71"/>
        <v>#DIV/0!</v>
      </c>
      <c r="AF114" t="e">
        <f t="shared" si="72"/>
        <v>#DIV/0!</v>
      </c>
      <c r="AG114" t="e">
        <f t="shared" si="73"/>
        <v>#DIV/0!</v>
      </c>
      <c r="AH114" t="e">
        <f t="shared" si="74"/>
        <v>#DIV/0!</v>
      </c>
      <c r="AJ114">
        <f t="shared" si="75"/>
        <v>0</v>
      </c>
    </row>
    <row r="115" spans="1:36">
      <c r="A115" t="s">
        <v>12</v>
      </c>
      <c r="B115" t="s">
        <v>13</v>
      </c>
      <c r="C115">
        <v>9</v>
      </c>
      <c r="D115" s="6">
        <f t="shared" si="76"/>
        <v>0</v>
      </c>
      <c r="E115" s="6">
        <f t="shared" si="64"/>
        <v>0</v>
      </c>
      <c r="F115" s="6">
        <f t="shared" si="65"/>
        <v>0</v>
      </c>
      <c r="G115" s="6">
        <f t="shared" si="66"/>
        <v>0</v>
      </c>
      <c r="H115" s="6">
        <f t="shared" si="67"/>
        <v>0</v>
      </c>
      <c r="I115" s="8">
        <f t="shared" si="60"/>
        <v>0</v>
      </c>
      <c r="J115" s="8">
        <f t="shared" si="61"/>
        <v>0</v>
      </c>
      <c r="K115" s="8">
        <f t="shared" si="62"/>
        <v>0</v>
      </c>
      <c r="L115" s="8">
        <f t="shared" si="63"/>
        <v>0</v>
      </c>
      <c r="T115" s="5"/>
      <c r="U115" s="5"/>
      <c r="V115" s="5"/>
      <c r="W115" s="4"/>
      <c r="X115" s="4"/>
      <c r="Y115" s="4"/>
      <c r="Z115">
        <v>0.40317336795650199</v>
      </c>
      <c r="AA115" t="e">
        <f t="shared" si="68"/>
        <v>#DIV/0!</v>
      </c>
      <c r="AB115">
        <f t="shared" si="69"/>
        <v>0</v>
      </c>
      <c r="AC115" t="e">
        <f t="shared" si="70"/>
        <v>#DIV/0!</v>
      </c>
      <c r="AD115" t="e">
        <f t="shared" si="71"/>
        <v>#DIV/0!</v>
      </c>
      <c r="AF115" t="e">
        <f t="shared" si="72"/>
        <v>#DIV/0!</v>
      </c>
      <c r="AG115" t="e">
        <f t="shared" si="73"/>
        <v>#DIV/0!</v>
      </c>
      <c r="AH115" t="e">
        <f t="shared" si="74"/>
        <v>#DIV/0!</v>
      </c>
      <c r="AJ115">
        <f t="shared" si="75"/>
        <v>0</v>
      </c>
    </row>
    <row r="116" spans="1:36">
      <c r="A116" t="s">
        <v>12</v>
      </c>
      <c r="B116" t="s">
        <v>13</v>
      </c>
      <c r="C116">
        <v>10</v>
      </c>
      <c r="D116" s="6">
        <f t="shared" si="76"/>
        <v>0</v>
      </c>
      <c r="E116" s="6">
        <f t="shared" si="64"/>
        <v>0</v>
      </c>
      <c r="F116" s="6">
        <f t="shared" si="65"/>
        <v>0</v>
      </c>
      <c r="G116" s="6">
        <f t="shared" si="66"/>
        <v>0</v>
      </c>
      <c r="H116" s="6">
        <f t="shared" si="67"/>
        <v>0</v>
      </c>
      <c r="I116" s="8">
        <f t="shared" si="60"/>
        <v>0</v>
      </c>
      <c r="J116" s="8">
        <f t="shared" si="61"/>
        <v>0</v>
      </c>
      <c r="K116" s="8">
        <f t="shared" si="62"/>
        <v>0</v>
      </c>
      <c r="L116" s="8">
        <f t="shared" si="63"/>
        <v>0</v>
      </c>
      <c r="T116" s="5"/>
      <c r="U116" s="5"/>
      <c r="V116" s="5"/>
      <c r="W116" s="4"/>
      <c r="X116" s="4"/>
      <c r="Y116" s="4"/>
      <c r="Z116">
        <v>0.40317336795650199</v>
      </c>
      <c r="AA116" t="e">
        <f t="shared" si="68"/>
        <v>#DIV/0!</v>
      </c>
      <c r="AB116">
        <f t="shared" si="69"/>
        <v>0</v>
      </c>
      <c r="AC116" t="e">
        <f t="shared" si="70"/>
        <v>#DIV/0!</v>
      </c>
      <c r="AD116" t="e">
        <f t="shared" si="71"/>
        <v>#DIV/0!</v>
      </c>
      <c r="AF116" t="e">
        <f t="shared" si="72"/>
        <v>#DIV/0!</v>
      </c>
      <c r="AG116" t="e">
        <f t="shared" si="73"/>
        <v>#DIV/0!</v>
      </c>
      <c r="AH116" t="e">
        <f t="shared" si="74"/>
        <v>#DIV/0!</v>
      </c>
      <c r="AJ116">
        <f t="shared" si="75"/>
        <v>0</v>
      </c>
    </row>
    <row r="117" spans="1:36">
      <c r="A117" t="s">
        <v>12</v>
      </c>
      <c r="B117" t="s">
        <v>13</v>
      </c>
      <c r="C117">
        <v>11</v>
      </c>
      <c r="D117" s="6">
        <f t="shared" si="76"/>
        <v>0</v>
      </c>
      <c r="E117" s="6">
        <f t="shared" si="64"/>
        <v>0</v>
      </c>
      <c r="F117" s="6">
        <f t="shared" si="65"/>
        <v>0</v>
      </c>
      <c r="G117" s="6">
        <f t="shared" si="66"/>
        <v>0</v>
      </c>
      <c r="H117" s="6">
        <f t="shared" si="67"/>
        <v>0</v>
      </c>
      <c r="I117" s="8">
        <f t="shared" si="60"/>
        <v>0</v>
      </c>
      <c r="J117" s="8">
        <f t="shared" si="61"/>
        <v>0</v>
      </c>
      <c r="K117" s="8">
        <f t="shared" si="62"/>
        <v>0</v>
      </c>
      <c r="L117" s="8">
        <f t="shared" si="63"/>
        <v>0</v>
      </c>
      <c r="T117" s="5"/>
      <c r="U117" s="5"/>
      <c r="V117" s="5"/>
      <c r="W117" s="4"/>
      <c r="X117" s="4"/>
      <c r="Y117" s="4"/>
      <c r="Z117">
        <v>0.40317336795650199</v>
      </c>
      <c r="AA117" t="e">
        <f t="shared" si="68"/>
        <v>#DIV/0!</v>
      </c>
      <c r="AB117">
        <f t="shared" si="69"/>
        <v>0</v>
      </c>
      <c r="AC117" t="e">
        <f t="shared" si="70"/>
        <v>#DIV/0!</v>
      </c>
      <c r="AD117" t="e">
        <f t="shared" si="71"/>
        <v>#DIV/0!</v>
      </c>
      <c r="AF117" t="e">
        <f t="shared" si="72"/>
        <v>#DIV/0!</v>
      </c>
      <c r="AG117" t="e">
        <f t="shared" si="73"/>
        <v>#DIV/0!</v>
      </c>
      <c r="AH117" t="e">
        <f t="shared" si="74"/>
        <v>#DIV/0!</v>
      </c>
      <c r="AJ117">
        <f t="shared" si="75"/>
        <v>0</v>
      </c>
    </row>
    <row r="118" spans="1:36">
      <c r="A118" t="s">
        <v>12</v>
      </c>
      <c r="B118" t="s">
        <v>13</v>
      </c>
      <c r="C118">
        <v>12</v>
      </c>
      <c r="D118" s="6">
        <f t="shared" si="76"/>
        <v>0</v>
      </c>
      <c r="E118" s="6">
        <f t="shared" si="64"/>
        <v>0</v>
      </c>
      <c r="F118" s="6">
        <f t="shared" si="65"/>
        <v>0</v>
      </c>
      <c r="G118" s="6">
        <f t="shared" si="66"/>
        <v>0</v>
      </c>
      <c r="H118" s="6">
        <f t="shared" si="67"/>
        <v>0</v>
      </c>
      <c r="I118" s="8">
        <f t="shared" si="60"/>
        <v>0</v>
      </c>
      <c r="J118" s="8">
        <f t="shared" si="61"/>
        <v>0</v>
      </c>
      <c r="K118" s="8">
        <f t="shared" si="62"/>
        <v>0</v>
      </c>
      <c r="L118" s="8">
        <f t="shared" si="63"/>
        <v>0</v>
      </c>
      <c r="T118" s="5"/>
      <c r="U118" s="5"/>
      <c r="V118" s="5"/>
      <c r="W118" s="4"/>
      <c r="X118" s="4"/>
      <c r="Y118" s="4"/>
      <c r="Z118">
        <v>0.40317336795650199</v>
      </c>
      <c r="AA118" t="e">
        <f t="shared" si="68"/>
        <v>#DIV/0!</v>
      </c>
      <c r="AB118">
        <f t="shared" si="69"/>
        <v>0</v>
      </c>
      <c r="AC118" t="e">
        <f t="shared" si="70"/>
        <v>#DIV/0!</v>
      </c>
      <c r="AD118" t="e">
        <f t="shared" si="71"/>
        <v>#DIV/0!</v>
      </c>
      <c r="AF118" t="e">
        <f t="shared" si="72"/>
        <v>#DIV/0!</v>
      </c>
      <c r="AG118" t="e">
        <f t="shared" si="73"/>
        <v>#DIV/0!</v>
      </c>
      <c r="AH118" t="e">
        <f t="shared" si="74"/>
        <v>#DIV/0!</v>
      </c>
      <c r="AJ118">
        <f t="shared" si="75"/>
        <v>0</v>
      </c>
    </row>
    <row r="119" spans="1:36">
      <c r="D119" s="6">
        <f t="shared" si="76"/>
        <v>0</v>
      </c>
      <c r="E119" s="6">
        <f t="shared" si="64"/>
        <v>0</v>
      </c>
      <c r="F119" s="6">
        <f t="shared" si="65"/>
        <v>0</v>
      </c>
      <c r="G119" s="6">
        <f t="shared" si="66"/>
        <v>0</v>
      </c>
      <c r="H119" s="6">
        <f t="shared" si="67"/>
        <v>0</v>
      </c>
      <c r="I119" s="8">
        <f t="shared" si="60"/>
        <v>0</v>
      </c>
      <c r="J119" s="8">
        <f t="shared" si="61"/>
        <v>0</v>
      </c>
      <c r="K119" s="8">
        <f t="shared" si="62"/>
        <v>0</v>
      </c>
      <c r="L119" s="8">
        <f t="shared" si="63"/>
        <v>0</v>
      </c>
      <c r="Z119">
        <v>0.40317336795650199</v>
      </c>
      <c r="AA119" t="e">
        <f t="shared" si="68"/>
        <v>#DIV/0!</v>
      </c>
      <c r="AB119">
        <f t="shared" si="69"/>
        <v>0</v>
      </c>
      <c r="AC119" t="e">
        <f t="shared" si="70"/>
        <v>#DIV/0!</v>
      </c>
      <c r="AD119" t="e">
        <f t="shared" si="71"/>
        <v>#DIV/0!</v>
      </c>
      <c r="AF119" t="e">
        <f t="shared" si="72"/>
        <v>#DIV/0!</v>
      </c>
      <c r="AG119" t="e">
        <f t="shared" si="73"/>
        <v>#DIV/0!</v>
      </c>
      <c r="AH119" t="e">
        <f t="shared" si="74"/>
        <v>#DIV/0!</v>
      </c>
      <c r="AJ119">
        <f t="shared" si="75"/>
        <v>0</v>
      </c>
    </row>
    <row r="120" spans="1:36" s="7" customFormat="1">
      <c r="A120" s="7" t="s">
        <v>15</v>
      </c>
      <c r="B120" s="7" t="s">
        <v>13</v>
      </c>
      <c r="C120" s="7">
        <v>1</v>
      </c>
      <c r="D120" s="7">
        <f t="shared" si="76"/>
        <v>58.460138353692791</v>
      </c>
      <c r="E120" s="7">
        <f t="shared" si="64"/>
        <v>207.57477243172968</v>
      </c>
      <c r="F120" s="7">
        <f t="shared" si="65"/>
        <v>269.50585175552692</v>
      </c>
      <c r="G120" s="7">
        <f t="shared" si="66"/>
        <v>571.68400520156092</v>
      </c>
      <c r="H120" s="7">
        <f t="shared" si="67"/>
        <v>703.34850455136598</v>
      </c>
      <c r="I120" s="7">
        <v>83.369455299018114</v>
      </c>
      <c r="J120" s="7">
        <v>108.38390408349387</v>
      </c>
      <c r="K120" s="7">
        <v>91.984539826234666</v>
      </c>
      <c r="L120" s="7">
        <v>103.52550211741158</v>
      </c>
      <c r="M120" s="7">
        <v>13258</v>
      </c>
      <c r="N120" s="7">
        <v>9741</v>
      </c>
      <c r="O120" s="7">
        <v>11981</v>
      </c>
      <c r="P120" s="7">
        <v>145</v>
      </c>
      <c r="Q120" s="7">
        <v>15350</v>
      </c>
      <c r="R120" s="7">
        <v>11023</v>
      </c>
      <c r="S120" s="7">
        <v>13692</v>
      </c>
      <c r="T120" s="5"/>
      <c r="U120" s="5"/>
      <c r="V120" s="5"/>
      <c r="W120" s="5"/>
      <c r="X120" s="5"/>
      <c r="Y120" s="5"/>
      <c r="Z120" s="7">
        <v>0.40317336795650199</v>
      </c>
      <c r="AA120" s="7">
        <f t="shared" si="68"/>
        <v>2.754111198120595</v>
      </c>
      <c r="AB120" s="7">
        <f t="shared" si="69"/>
        <v>58.460138353692791</v>
      </c>
      <c r="AC120" s="7">
        <f t="shared" si="70"/>
        <v>0.40163577838649883</v>
      </c>
      <c r="AD120" s="7">
        <f t="shared" si="71"/>
        <v>0.44313930227955772</v>
      </c>
      <c r="AF120" s="7">
        <f t="shared" si="72"/>
        <v>2.6097708082026534</v>
      </c>
      <c r="AG120" s="7">
        <f t="shared" si="73"/>
        <v>0.40215788776939304</v>
      </c>
      <c r="AH120" s="7">
        <f t="shared" si="74"/>
        <v>0.38413081364675233</v>
      </c>
      <c r="AJ120" s="7">
        <f t="shared" si="75"/>
        <v>131.66449934980506</v>
      </c>
    </row>
    <row r="121" spans="1:36" s="7" customFormat="1">
      <c r="A121" s="7" t="s">
        <v>15</v>
      </c>
      <c r="B121" s="7" t="s">
        <v>13</v>
      </c>
      <c r="C121" s="7">
        <v>2</v>
      </c>
      <c r="D121" s="7">
        <f t="shared" si="76"/>
        <v>115.71075660351607</v>
      </c>
      <c r="E121" s="7">
        <f t="shared" si="64"/>
        <v>339.40182054616412</v>
      </c>
      <c r="F121" s="7">
        <f t="shared" si="65"/>
        <v>230.81924577373232</v>
      </c>
      <c r="G121" s="7">
        <f t="shared" si="66"/>
        <v>918.23797139141823</v>
      </c>
      <c r="H121" s="7">
        <f t="shared" si="67"/>
        <v>451.39791937581316</v>
      </c>
      <c r="I121" s="7">
        <v>137.76910854005851</v>
      </c>
      <c r="J121" s="7">
        <v>65.687761898294823</v>
      </c>
      <c r="K121" s="7">
        <v>141.12844967645745</v>
      </c>
      <c r="L121" s="7">
        <v>71.0338101583705</v>
      </c>
      <c r="M121" s="7">
        <v>22972</v>
      </c>
      <c r="N121" s="7">
        <v>17323</v>
      </c>
      <c r="O121" s="7">
        <v>20884</v>
      </c>
      <c r="P121" s="7">
        <v>287</v>
      </c>
      <c r="Q121" s="7">
        <v>17945</v>
      </c>
      <c r="R121" s="7">
        <v>15168</v>
      </c>
      <c r="S121" s="7">
        <v>16525</v>
      </c>
      <c r="T121" s="5"/>
      <c r="U121" s="5"/>
      <c r="V121" s="5"/>
      <c r="W121" s="5"/>
      <c r="X121" s="5"/>
      <c r="Y121" s="5"/>
      <c r="Z121" s="7">
        <v>0.40317336795650199</v>
      </c>
      <c r="AA121" s="7">
        <f t="shared" si="68"/>
        <v>2.7054597701149428</v>
      </c>
      <c r="AB121" s="7">
        <f t="shared" si="69"/>
        <v>115.71075660351607</v>
      </c>
      <c r="AC121" s="7">
        <f t="shared" si="70"/>
        <v>0.40591741175212609</v>
      </c>
      <c r="AD121" s="7">
        <f t="shared" si="71"/>
        <v>0.415815240617608</v>
      </c>
      <c r="AF121" s="7">
        <f t="shared" si="72"/>
        <v>1.9556338028169016</v>
      </c>
      <c r="AG121" s="7">
        <f t="shared" si="73"/>
        <v>0.28458528957627421</v>
      </c>
      <c r="AH121" s="7">
        <f t="shared" si="74"/>
        <v>0.3077464789396443</v>
      </c>
      <c r="AJ121" s="7">
        <f t="shared" si="75"/>
        <v>-466.84005201560507</v>
      </c>
    </row>
    <row r="122" spans="1:36" s="7" customFormat="1">
      <c r="A122" s="7" t="s">
        <v>15</v>
      </c>
      <c r="B122" s="7" t="s">
        <v>13</v>
      </c>
      <c r="C122" s="7">
        <v>3</v>
      </c>
      <c r="D122" s="7">
        <f t="shared" si="76"/>
        <v>251.98335497281374</v>
      </c>
      <c r="E122" s="7">
        <f t="shared" si="64"/>
        <v>146.13133940182067</v>
      </c>
      <c r="F122" s="7">
        <f t="shared" si="65"/>
        <v>129.3888166449936</v>
      </c>
      <c r="G122" s="7">
        <f t="shared" si="66"/>
        <v>402.470741222367</v>
      </c>
      <c r="H122" s="7">
        <f t="shared" si="67"/>
        <v>283.15994798439556</v>
      </c>
      <c r="I122" s="7">
        <v>58.571738200761644</v>
      </c>
      <c r="J122" s="7">
        <v>44.429995674953332</v>
      </c>
      <c r="K122" s="7">
        <v>65.290420473559465</v>
      </c>
      <c r="L122" s="7">
        <v>45.080190733611182</v>
      </c>
      <c r="M122" s="7">
        <v>8413</v>
      </c>
      <c r="N122" s="7">
        <v>5937</v>
      </c>
      <c r="O122" s="7">
        <v>7514</v>
      </c>
      <c r="P122" s="7">
        <v>625</v>
      </c>
      <c r="Q122" s="7">
        <v>9556</v>
      </c>
      <c r="R122" s="7">
        <v>7814</v>
      </c>
      <c r="S122" s="7">
        <v>8760</v>
      </c>
      <c r="T122" s="5"/>
      <c r="U122" s="5"/>
      <c r="V122" s="5"/>
      <c r="W122" s="5"/>
      <c r="X122" s="5"/>
      <c r="Y122" s="5"/>
      <c r="Z122" s="7">
        <v>0.40317336795650199</v>
      </c>
      <c r="AA122" s="7">
        <f t="shared" si="68"/>
        <v>2.7541713014460507</v>
      </c>
      <c r="AB122" s="7">
        <f t="shared" si="69"/>
        <v>251.98335497281374</v>
      </c>
      <c r="AC122" s="7">
        <f t="shared" si="70"/>
        <v>0.40081572125815945</v>
      </c>
      <c r="AD122" s="7">
        <f t="shared" si="71"/>
        <v>0.44679273276233311</v>
      </c>
      <c r="AF122" s="7">
        <f t="shared" si="72"/>
        <v>2.1884422110552766</v>
      </c>
      <c r="AG122" s="7">
        <f t="shared" si="73"/>
        <v>0.34338358466370938</v>
      </c>
      <c r="AH122" s="7">
        <f t="shared" si="74"/>
        <v>0.34840871029293441</v>
      </c>
      <c r="AJ122" s="7">
        <f t="shared" si="75"/>
        <v>-119.31079323797144</v>
      </c>
    </row>
    <row r="123" spans="1:36">
      <c r="A123" t="s">
        <v>15</v>
      </c>
      <c r="B123" t="s">
        <v>13</v>
      </c>
      <c r="C123">
        <v>4</v>
      </c>
      <c r="D123" s="6">
        <f t="shared" si="76"/>
        <v>0</v>
      </c>
      <c r="E123" s="6">
        <f t="shared" si="64"/>
        <v>0</v>
      </c>
      <c r="F123" s="6">
        <f t="shared" si="65"/>
        <v>0</v>
      </c>
      <c r="G123" s="6">
        <f t="shared" si="66"/>
        <v>0</v>
      </c>
      <c r="H123" s="6">
        <f t="shared" si="67"/>
        <v>0</v>
      </c>
      <c r="I123" s="8">
        <f t="shared" ref="I123:I131" si="77">(T123-U123)*Z123*Z123/9</f>
        <v>0</v>
      </c>
      <c r="J123" s="8">
        <f t="shared" ref="J123:J131" si="78">(W123-X123)*Z123*Z123/9</f>
        <v>0</v>
      </c>
      <c r="K123" s="8">
        <f t="shared" ref="K123:K131" si="79">(T123-V123)*Z123*Z123/9</f>
        <v>0</v>
      </c>
      <c r="L123" s="8">
        <f t="shared" ref="L123:L131" si="80">(W123-Y123)*Z123*Z123/9</f>
        <v>0</v>
      </c>
      <c r="T123" s="5"/>
      <c r="U123" s="5"/>
      <c r="V123" s="5"/>
      <c r="W123" s="4"/>
      <c r="X123" s="4"/>
      <c r="Y123" s="4"/>
      <c r="Z123">
        <v>0.40317336795650199</v>
      </c>
      <c r="AA123" t="e">
        <f t="shared" si="68"/>
        <v>#DIV/0!</v>
      </c>
      <c r="AB123">
        <f t="shared" si="69"/>
        <v>0</v>
      </c>
      <c r="AC123" t="e">
        <f t="shared" si="70"/>
        <v>#DIV/0!</v>
      </c>
      <c r="AD123" t="e">
        <f t="shared" si="71"/>
        <v>#DIV/0!</v>
      </c>
      <c r="AF123" t="e">
        <f t="shared" si="72"/>
        <v>#DIV/0!</v>
      </c>
      <c r="AG123" t="e">
        <f t="shared" si="73"/>
        <v>#DIV/0!</v>
      </c>
      <c r="AH123" t="e">
        <f t="shared" si="74"/>
        <v>#DIV/0!</v>
      </c>
      <c r="AJ123">
        <f t="shared" si="75"/>
        <v>0</v>
      </c>
    </row>
    <row r="124" spans="1:36">
      <c r="A124" t="s">
        <v>15</v>
      </c>
      <c r="B124" t="s">
        <v>13</v>
      </c>
      <c r="C124">
        <v>5</v>
      </c>
      <c r="D124" s="6">
        <f t="shared" si="76"/>
        <v>0</v>
      </c>
      <c r="E124" s="6">
        <f t="shared" si="64"/>
        <v>0</v>
      </c>
      <c r="F124" s="6">
        <f t="shared" si="65"/>
        <v>0</v>
      </c>
      <c r="G124" s="6">
        <f t="shared" si="66"/>
        <v>0</v>
      </c>
      <c r="H124" s="6">
        <f t="shared" si="67"/>
        <v>0</v>
      </c>
      <c r="I124" s="8">
        <f t="shared" si="77"/>
        <v>0</v>
      </c>
      <c r="J124" s="8">
        <f t="shared" si="78"/>
        <v>0</v>
      </c>
      <c r="K124" s="8">
        <f t="shared" si="79"/>
        <v>0</v>
      </c>
      <c r="L124" s="8">
        <f t="shared" si="80"/>
        <v>0</v>
      </c>
      <c r="T124" s="5"/>
      <c r="U124" s="5"/>
      <c r="V124" s="5"/>
      <c r="W124" s="4"/>
      <c r="X124" s="4"/>
      <c r="Y124" s="4"/>
      <c r="Z124">
        <v>0.40317336795650199</v>
      </c>
      <c r="AA124" t="e">
        <f t="shared" si="68"/>
        <v>#DIV/0!</v>
      </c>
      <c r="AB124">
        <f t="shared" si="69"/>
        <v>0</v>
      </c>
      <c r="AC124" t="e">
        <f t="shared" si="70"/>
        <v>#DIV/0!</v>
      </c>
      <c r="AD124" t="e">
        <f t="shared" si="71"/>
        <v>#DIV/0!</v>
      </c>
      <c r="AF124" t="e">
        <f t="shared" si="72"/>
        <v>#DIV/0!</v>
      </c>
      <c r="AG124" t="e">
        <f t="shared" si="73"/>
        <v>#DIV/0!</v>
      </c>
      <c r="AH124" t="e">
        <f t="shared" si="74"/>
        <v>#DIV/0!</v>
      </c>
      <c r="AJ124">
        <f t="shared" si="75"/>
        <v>0</v>
      </c>
    </row>
    <row r="125" spans="1:36">
      <c r="A125" t="s">
        <v>15</v>
      </c>
      <c r="B125" t="s">
        <v>13</v>
      </c>
      <c r="C125">
        <v>6</v>
      </c>
      <c r="D125" s="6">
        <f t="shared" si="76"/>
        <v>0</v>
      </c>
      <c r="E125" s="6">
        <f t="shared" si="64"/>
        <v>0</v>
      </c>
      <c r="F125" s="6">
        <f t="shared" si="65"/>
        <v>0</v>
      </c>
      <c r="G125" s="6">
        <f t="shared" si="66"/>
        <v>0</v>
      </c>
      <c r="H125" s="6">
        <f t="shared" si="67"/>
        <v>0</v>
      </c>
      <c r="I125" s="8">
        <f t="shared" si="77"/>
        <v>0</v>
      </c>
      <c r="J125" s="8">
        <f t="shared" si="78"/>
        <v>0</v>
      </c>
      <c r="K125" s="8">
        <f t="shared" si="79"/>
        <v>0</v>
      </c>
      <c r="L125" s="8">
        <f t="shared" si="80"/>
        <v>0</v>
      </c>
      <c r="T125" s="5"/>
      <c r="U125" s="5"/>
      <c r="V125" s="5"/>
      <c r="W125" s="4"/>
      <c r="X125" s="4"/>
      <c r="Y125" s="4"/>
      <c r="Z125">
        <v>0.40317336795650199</v>
      </c>
      <c r="AA125" t="e">
        <f t="shared" si="68"/>
        <v>#DIV/0!</v>
      </c>
      <c r="AB125">
        <f t="shared" si="69"/>
        <v>0</v>
      </c>
      <c r="AC125" t="e">
        <f t="shared" si="70"/>
        <v>#DIV/0!</v>
      </c>
      <c r="AD125" t="e">
        <f t="shared" si="71"/>
        <v>#DIV/0!</v>
      </c>
      <c r="AF125" t="e">
        <f t="shared" si="72"/>
        <v>#DIV/0!</v>
      </c>
      <c r="AG125" t="e">
        <f t="shared" si="73"/>
        <v>#DIV/0!</v>
      </c>
      <c r="AH125" t="e">
        <f t="shared" si="74"/>
        <v>#DIV/0!</v>
      </c>
      <c r="AJ125">
        <f t="shared" si="75"/>
        <v>0</v>
      </c>
    </row>
    <row r="126" spans="1:36">
      <c r="A126" t="s">
        <v>15</v>
      </c>
      <c r="B126" t="s">
        <v>13</v>
      </c>
      <c r="C126">
        <v>7</v>
      </c>
      <c r="D126" s="6">
        <f t="shared" si="76"/>
        <v>0</v>
      </c>
      <c r="E126" s="6">
        <f t="shared" si="64"/>
        <v>0</v>
      </c>
      <c r="F126" s="6">
        <f t="shared" si="65"/>
        <v>0</v>
      </c>
      <c r="G126" s="6">
        <f t="shared" si="66"/>
        <v>0</v>
      </c>
      <c r="H126" s="6">
        <f t="shared" si="67"/>
        <v>0</v>
      </c>
      <c r="I126" s="8">
        <f t="shared" si="77"/>
        <v>0</v>
      </c>
      <c r="J126" s="8">
        <f t="shared" si="78"/>
        <v>0</v>
      </c>
      <c r="K126" s="8">
        <f t="shared" si="79"/>
        <v>0</v>
      </c>
      <c r="L126" s="8">
        <f t="shared" si="80"/>
        <v>0</v>
      </c>
      <c r="T126" s="5"/>
      <c r="U126" s="5"/>
      <c r="V126" s="5"/>
      <c r="W126" s="4"/>
      <c r="X126" s="4"/>
      <c r="Y126" s="4"/>
      <c r="Z126">
        <v>0.40317336795650199</v>
      </c>
      <c r="AA126" t="e">
        <f t="shared" si="68"/>
        <v>#DIV/0!</v>
      </c>
      <c r="AB126">
        <f t="shared" si="69"/>
        <v>0</v>
      </c>
      <c r="AC126" t="e">
        <f t="shared" si="70"/>
        <v>#DIV/0!</v>
      </c>
      <c r="AD126" t="e">
        <f t="shared" si="71"/>
        <v>#DIV/0!</v>
      </c>
      <c r="AF126" t="e">
        <f t="shared" si="72"/>
        <v>#DIV/0!</v>
      </c>
      <c r="AG126" t="e">
        <f t="shared" si="73"/>
        <v>#DIV/0!</v>
      </c>
      <c r="AH126" t="e">
        <f t="shared" si="74"/>
        <v>#DIV/0!</v>
      </c>
      <c r="AJ126">
        <f t="shared" si="75"/>
        <v>0</v>
      </c>
    </row>
    <row r="127" spans="1:36">
      <c r="A127" t="s">
        <v>15</v>
      </c>
      <c r="B127" t="s">
        <v>13</v>
      </c>
      <c r="C127">
        <v>8</v>
      </c>
      <c r="D127" s="6">
        <f t="shared" si="76"/>
        <v>0</v>
      </c>
      <c r="E127" s="6">
        <f t="shared" si="64"/>
        <v>0</v>
      </c>
      <c r="F127" s="6">
        <f t="shared" si="65"/>
        <v>0</v>
      </c>
      <c r="G127" s="6">
        <f t="shared" si="66"/>
        <v>0</v>
      </c>
      <c r="H127" s="6">
        <f t="shared" si="67"/>
        <v>0</v>
      </c>
      <c r="I127" s="8">
        <f t="shared" si="77"/>
        <v>0</v>
      </c>
      <c r="J127" s="8">
        <f t="shared" si="78"/>
        <v>0</v>
      </c>
      <c r="K127" s="8">
        <f t="shared" si="79"/>
        <v>0</v>
      </c>
      <c r="L127" s="8">
        <f t="shared" si="80"/>
        <v>0</v>
      </c>
      <c r="T127" s="5"/>
      <c r="U127" s="5"/>
      <c r="V127" s="5"/>
      <c r="W127" s="4"/>
      <c r="X127" s="4"/>
      <c r="Y127" s="4"/>
      <c r="Z127">
        <v>0.40317336795650199</v>
      </c>
      <c r="AA127" t="e">
        <f t="shared" si="68"/>
        <v>#DIV/0!</v>
      </c>
      <c r="AB127">
        <f t="shared" si="69"/>
        <v>0</v>
      </c>
      <c r="AC127" t="e">
        <f t="shared" si="70"/>
        <v>#DIV/0!</v>
      </c>
      <c r="AD127" t="e">
        <f t="shared" si="71"/>
        <v>#DIV/0!</v>
      </c>
      <c r="AF127" t="e">
        <f t="shared" si="72"/>
        <v>#DIV/0!</v>
      </c>
      <c r="AG127" t="e">
        <f t="shared" si="73"/>
        <v>#DIV/0!</v>
      </c>
      <c r="AH127" t="e">
        <f t="shared" si="74"/>
        <v>#DIV/0!</v>
      </c>
      <c r="AJ127">
        <f t="shared" si="75"/>
        <v>0</v>
      </c>
    </row>
    <row r="128" spans="1:36">
      <c r="A128" t="s">
        <v>15</v>
      </c>
      <c r="B128" t="s">
        <v>13</v>
      </c>
      <c r="C128">
        <v>9</v>
      </c>
      <c r="D128" s="6">
        <f t="shared" si="76"/>
        <v>0</v>
      </c>
      <c r="E128" s="6">
        <f t="shared" si="64"/>
        <v>0</v>
      </c>
      <c r="F128" s="6">
        <f t="shared" si="65"/>
        <v>0</v>
      </c>
      <c r="G128" s="6">
        <f t="shared" si="66"/>
        <v>0</v>
      </c>
      <c r="H128" s="6">
        <f t="shared" si="67"/>
        <v>0</v>
      </c>
      <c r="I128" s="8">
        <f t="shared" si="77"/>
        <v>0</v>
      </c>
      <c r="J128" s="8">
        <f t="shared" si="78"/>
        <v>0</v>
      </c>
      <c r="K128" s="8">
        <f t="shared" si="79"/>
        <v>0</v>
      </c>
      <c r="L128" s="8">
        <f t="shared" si="80"/>
        <v>0</v>
      </c>
      <c r="T128" s="5"/>
      <c r="U128" s="5"/>
      <c r="V128" s="5"/>
      <c r="W128" s="4"/>
      <c r="X128" s="4"/>
      <c r="Y128" s="4"/>
      <c r="Z128">
        <v>0.40317336795650199</v>
      </c>
      <c r="AA128" t="e">
        <f t="shared" si="68"/>
        <v>#DIV/0!</v>
      </c>
      <c r="AB128">
        <f t="shared" si="69"/>
        <v>0</v>
      </c>
      <c r="AC128" t="e">
        <f t="shared" si="70"/>
        <v>#DIV/0!</v>
      </c>
      <c r="AD128" t="e">
        <f t="shared" si="71"/>
        <v>#DIV/0!</v>
      </c>
      <c r="AF128" t="e">
        <f t="shared" si="72"/>
        <v>#DIV/0!</v>
      </c>
      <c r="AG128" t="e">
        <f t="shared" si="73"/>
        <v>#DIV/0!</v>
      </c>
      <c r="AH128" t="e">
        <f t="shared" si="74"/>
        <v>#DIV/0!</v>
      </c>
      <c r="AJ128">
        <f t="shared" si="75"/>
        <v>0</v>
      </c>
    </row>
    <row r="129" spans="1:36">
      <c r="A129" t="s">
        <v>15</v>
      </c>
      <c r="B129" t="s">
        <v>13</v>
      </c>
      <c r="C129">
        <v>10</v>
      </c>
      <c r="D129" s="6">
        <f t="shared" si="76"/>
        <v>0</v>
      </c>
      <c r="E129" s="6">
        <f t="shared" si="64"/>
        <v>0</v>
      </c>
      <c r="F129" s="6">
        <f t="shared" si="65"/>
        <v>0</v>
      </c>
      <c r="G129" s="6">
        <f t="shared" si="66"/>
        <v>0</v>
      </c>
      <c r="H129" s="6">
        <f t="shared" si="67"/>
        <v>0</v>
      </c>
      <c r="I129" s="8">
        <f t="shared" si="77"/>
        <v>0</v>
      </c>
      <c r="J129" s="8">
        <f t="shared" si="78"/>
        <v>0</v>
      </c>
      <c r="K129" s="8">
        <f t="shared" si="79"/>
        <v>0</v>
      </c>
      <c r="L129" s="8">
        <f t="shared" si="80"/>
        <v>0</v>
      </c>
      <c r="T129" s="5"/>
      <c r="U129" s="5"/>
      <c r="V129" s="5"/>
      <c r="W129" s="4"/>
      <c r="X129" s="4"/>
      <c r="Y129" s="4"/>
      <c r="Z129">
        <v>0.40317336795650199</v>
      </c>
      <c r="AA129" t="e">
        <f t="shared" si="68"/>
        <v>#DIV/0!</v>
      </c>
      <c r="AB129">
        <f t="shared" si="69"/>
        <v>0</v>
      </c>
      <c r="AC129" t="e">
        <f t="shared" si="70"/>
        <v>#DIV/0!</v>
      </c>
      <c r="AD129" t="e">
        <f t="shared" si="71"/>
        <v>#DIV/0!</v>
      </c>
      <c r="AF129" t="e">
        <f t="shared" si="72"/>
        <v>#DIV/0!</v>
      </c>
      <c r="AG129" t="e">
        <f t="shared" si="73"/>
        <v>#DIV/0!</v>
      </c>
      <c r="AH129" t="e">
        <f t="shared" si="74"/>
        <v>#DIV/0!</v>
      </c>
      <c r="AJ129">
        <f t="shared" si="75"/>
        <v>0</v>
      </c>
    </row>
    <row r="130" spans="1:36">
      <c r="A130" t="s">
        <v>15</v>
      </c>
      <c r="B130" t="s">
        <v>13</v>
      </c>
      <c r="C130">
        <v>11</v>
      </c>
      <c r="D130" s="6">
        <f t="shared" si="76"/>
        <v>0</v>
      </c>
      <c r="E130" s="6">
        <f t="shared" si="64"/>
        <v>0</v>
      </c>
      <c r="F130" s="6">
        <f t="shared" si="65"/>
        <v>0</v>
      </c>
      <c r="G130" s="6">
        <f t="shared" si="66"/>
        <v>0</v>
      </c>
      <c r="H130" s="6">
        <f t="shared" si="67"/>
        <v>0</v>
      </c>
      <c r="I130" s="8">
        <f t="shared" si="77"/>
        <v>0</v>
      </c>
      <c r="J130" s="8">
        <f t="shared" si="78"/>
        <v>0</v>
      </c>
      <c r="K130" s="8">
        <f t="shared" si="79"/>
        <v>0</v>
      </c>
      <c r="L130" s="8">
        <f t="shared" si="80"/>
        <v>0</v>
      </c>
      <c r="T130" s="5"/>
      <c r="U130" s="5"/>
      <c r="V130" s="5"/>
      <c r="W130" s="4"/>
      <c r="X130" s="4"/>
      <c r="Y130" s="4"/>
      <c r="Z130">
        <v>0.40317336795650199</v>
      </c>
      <c r="AA130" t="e">
        <f t="shared" si="68"/>
        <v>#DIV/0!</v>
      </c>
      <c r="AB130">
        <f t="shared" si="69"/>
        <v>0</v>
      </c>
      <c r="AC130" t="e">
        <f t="shared" si="70"/>
        <v>#DIV/0!</v>
      </c>
      <c r="AD130" t="e">
        <f t="shared" si="71"/>
        <v>#DIV/0!</v>
      </c>
      <c r="AF130" t="e">
        <f t="shared" si="72"/>
        <v>#DIV/0!</v>
      </c>
      <c r="AG130" t="e">
        <f t="shared" si="73"/>
        <v>#DIV/0!</v>
      </c>
      <c r="AH130" t="e">
        <f t="shared" si="74"/>
        <v>#DIV/0!</v>
      </c>
      <c r="AJ130">
        <f t="shared" si="75"/>
        <v>0</v>
      </c>
    </row>
    <row r="131" spans="1:36">
      <c r="A131" t="s">
        <v>15</v>
      </c>
      <c r="B131" t="s">
        <v>13</v>
      </c>
      <c r="C131">
        <v>12</v>
      </c>
      <c r="D131" s="6">
        <f t="shared" si="76"/>
        <v>0</v>
      </c>
      <c r="E131" s="6">
        <f t="shared" si="64"/>
        <v>0</v>
      </c>
      <c r="F131" s="6">
        <f t="shared" si="65"/>
        <v>0</v>
      </c>
      <c r="G131" s="6">
        <f t="shared" si="66"/>
        <v>0</v>
      </c>
      <c r="H131" s="6">
        <f t="shared" si="67"/>
        <v>0</v>
      </c>
      <c r="I131" s="8">
        <f t="shared" si="77"/>
        <v>0</v>
      </c>
      <c r="J131" s="8">
        <f t="shared" si="78"/>
        <v>0</v>
      </c>
      <c r="K131" s="8">
        <f t="shared" si="79"/>
        <v>0</v>
      </c>
      <c r="L131" s="8">
        <f t="shared" si="80"/>
        <v>0</v>
      </c>
      <c r="T131" s="5"/>
      <c r="U131" s="5"/>
      <c r="V131" s="5"/>
      <c r="W131" s="4"/>
      <c r="X131" s="4"/>
      <c r="Y131" s="4"/>
      <c r="Z131">
        <v>0.40317336795650199</v>
      </c>
      <c r="AA131" t="e">
        <f t="shared" si="68"/>
        <v>#DIV/0!</v>
      </c>
      <c r="AB131">
        <f t="shared" si="69"/>
        <v>0</v>
      </c>
      <c r="AC131" t="e">
        <f t="shared" si="70"/>
        <v>#DIV/0!</v>
      </c>
      <c r="AD131" t="e">
        <f t="shared" si="71"/>
        <v>#DIV/0!</v>
      </c>
      <c r="AF131" t="e">
        <f t="shared" si="72"/>
        <v>#DIV/0!</v>
      </c>
      <c r="AG131" t="e">
        <f t="shared" si="73"/>
        <v>#DIV/0!</v>
      </c>
      <c r="AH131" t="e">
        <f t="shared" si="74"/>
        <v>#DIV/0!</v>
      </c>
      <c r="AJ131">
        <f t="shared" si="75"/>
        <v>0</v>
      </c>
    </row>
    <row r="132" spans="1:36">
      <c r="T132" s="5"/>
      <c r="U132" s="5"/>
      <c r="V132" s="5"/>
      <c r="W132" s="4"/>
      <c r="X132" s="4"/>
      <c r="Y132" s="4"/>
    </row>
    <row r="133" spans="1:36" s="7" customFormat="1">
      <c r="A133" s="7" t="s">
        <v>21</v>
      </c>
      <c r="B133" s="7" t="s">
        <v>13</v>
      </c>
      <c r="C133" s="7">
        <v>1</v>
      </c>
      <c r="D133" s="7">
        <f t="shared" ref="D133:D144" si="81">P133*Z133</f>
        <v>13.304721142564565</v>
      </c>
      <c r="E133" s="7">
        <f t="shared" ref="E133:E144" si="82">(M133-O133)*Z133*Z133</f>
        <v>176.52795838751638</v>
      </c>
      <c r="F133" s="7">
        <f t="shared" ref="F133:F144" si="83">(Q133-S133)*Z133*Z133</f>
        <v>143.69310793237983</v>
      </c>
      <c r="G133" s="7">
        <f t="shared" ref="G133:G144" si="84">(M133-N133)*Z133*Z133</f>
        <v>370.12353706111861</v>
      </c>
      <c r="H133" s="7">
        <f t="shared" ref="H133:H144" si="85">(Q133-R133)*Z133*Z133</f>
        <v>323.95968790637215</v>
      </c>
      <c r="I133" s="7">
        <v>50.751336523015794</v>
      </c>
      <c r="J133" s="7">
        <v>47.644849020539382</v>
      </c>
      <c r="K133" s="7">
        <v>56.296055495459157</v>
      </c>
      <c r="L133" s="7">
        <v>45.838751635378678</v>
      </c>
      <c r="M133" s="7">
        <v>11619</v>
      </c>
      <c r="N133" s="7">
        <v>9342</v>
      </c>
      <c r="O133" s="7">
        <v>10533</v>
      </c>
      <c r="P133" s="7">
        <v>33</v>
      </c>
      <c r="Q133" s="7">
        <v>9310</v>
      </c>
      <c r="R133" s="7">
        <v>7317</v>
      </c>
      <c r="S133" s="7">
        <v>8426</v>
      </c>
      <c r="T133" s="5"/>
      <c r="U133" s="5"/>
      <c r="V133" s="5"/>
      <c r="W133" s="5"/>
      <c r="X133" s="5"/>
      <c r="Y133" s="5"/>
      <c r="Z133" s="7">
        <v>0.40317336795650199</v>
      </c>
      <c r="AA133" s="7">
        <f t="shared" ref="AA133:AA144" si="86">G133/E133</f>
        <v>2.0966850828729284</v>
      </c>
      <c r="AB133" s="7">
        <f t="shared" ref="AB133:AB144" si="87">P133*Z133</f>
        <v>13.304721142564565</v>
      </c>
      <c r="AC133" s="7">
        <f t="shared" ref="AC133:AC144" si="88">I133/E133</f>
        <v>0.28749744225561047</v>
      </c>
      <c r="AD133" s="7">
        <f t="shared" ref="AD133:AD144" si="89">K133/E133</f>
        <v>0.31890730516396359</v>
      </c>
      <c r="AF133" s="7">
        <f t="shared" ref="AF133:AF144" si="90">H133/F133</f>
        <v>2.254524886877828</v>
      </c>
      <c r="AG133" s="7">
        <f t="shared" ref="AG133:AG144" si="91">J133/F133</f>
        <v>0.33157365517461318</v>
      </c>
      <c r="AH133" s="7">
        <f t="shared" ref="AH133:AH144" si="92">L133/F133</f>
        <v>0.31900452495571197</v>
      </c>
      <c r="AJ133" s="7">
        <f t="shared" ref="AJ133:AJ144" si="93">H133-G133</f>
        <v>-46.163849154746458</v>
      </c>
    </row>
    <row r="134" spans="1:36" s="7" customFormat="1">
      <c r="A134" s="7" t="s">
        <v>21</v>
      </c>
      <c r="B134" s="7" t="s">
        <v>13</v>
      </c>
      <c r="C134" s="7">
        <v>2</v>
      </c>
      <c r="D134" s="7">
        <f t="shared" si="81"/>
        <v>57.250618249823283</v>
      </c>
      <c r="E134" s="7">
        <f t="shared" si="82"/>
        <v>188.06892067620302</v>
      </c>
      <c r="F134" s="7">
        <f t="shared" si="83"/>
        <v>131.17685305591689</v>
      </c>
      <c r="G134" s="7">
        <f t="shared" si="84"/>
        <v>462.12613784135277</v>
      </c>
      <c r="H134" s="7">
        <f t="shared" si="85"/>
        <v>522.1066319895973</v>
      </c>
      <c r="I134" s="7">
        <v>55.122092195104699</v>
      </c>
      <c r="J134" s="7">
        <v>69.661176145648383</v>
      </c>
      <c r="K134" s="7">
        <v>66.807542277094456</v>
      </c>
      <c r="L134" s="7">
        <v>69.787602962609625</v>
      </c>
      <c r="M134" s="7">
        <v>10199</v>
      </c>
      <c r="N134" s="7">
        <v>7356</v>
      </c>
      <c r="O134" s="7">
        <v>9042</v>
      </c>
      <c r="P134" s="7">
        <v>142</v>
      </c>
      <c r="Q134" s="7">
        <v>13057</v>
      </c>
      <c r="R134" s="7">
        <v>9845</v>
      </c>
      <c r="S134" s="7">
        <v>12250</v>
      </c>
      <c r="T134" s="5"/>
      <c r="U134" s="5"/>
      <c r="V134" s="5"/>
      <c r="W134" s="5"/>
      <c r="X134" s="5"/>
      <c r="Y134" s="5"/>
      <c r="Z134" s="7">
        <v>0.40317336795650199</v>
      </c>
      <c r="AA134" s="7">
        <f t="shared" si="86"/>
        <v>2.4572169403630078</v>
      </c>
      <c r="AB134" s="7">
        <f t="shared" si="87"/>
        <v>57.250618249823283</v>
      </c>
      <c r="AC134" s="7">
        <f t="shared" si="88"/>
        <v>0.29309516956290738</v>
      </c>
      <c r="AD134" s="7">
        <f t="shared" si="89"/>
        <v>0.35522904069894967</v>
      </c>
      <c r="AF134" s="7">
        <f t="shared" si="90"/>
        <v>3.9801734820322179</v>
      </c>
      <c r="AG134" s="7">
        <f t="shared" si="91"/>
        <v>0.53104777651552471</v>
      </c>
      <c r="AH134" s="7">
        <f t="shared" si="92"/>
        <v>0.53201156558361096</v>
      </c>
      <c r="AJ134" s="7">
        <f t="shared" si="93"/>
        <v>59.980494148244532</v>
      </c>
    </row>
    <row r="135" spans="1:36" s="7" customFormat="1">
      <c r="A135" s="7" t="s">
        <v>21</v>
      </c>
      <c r="B135" s="7" t="s">
        <v>13</v>
      </c>
      <c r="C135" s="7">
        <v>3</v>
      </c>
      <c r="D135" s="7">
        <f t="shared" si="81"/>
        <v>107.24411587642953</v>
      </c>
      <c r="E135" s="7">
        <f t="shared" si="82"/>
        <v>238.94668400520175</v>
      </c>
      <c r="F135" s="7">
        <f t="shared" si="83"/>
        <v>253.73862158647614</v>
      </c>
      <c r="G135" s="7">
        <f t="shared" si="84"/>
        <v>477.73081924577411</v>
      </c>
      <c r="H135" s="7">
        <f t="shared" si="85"/>
        <v>539.82444733420061</v>
      </c>
      <c r="I135" s="7">
        <v>64.116457173205006</v>
      </c>
      <c r="J135" s="7">
        <v>73.056639229750488</v>
      </c>
      <c r="K135" s="7">
        <v>66.518566695468749</v>
      </c>
      <c r="L135" s="7">
        <v>73.544285523743895</v>
      </c>
      <c r="M135" s="7">
        <v>13089</v>
      </c>
      <c r="N135" s="7">
        <v>10150</v>
      </c>
      <c r="O135" s="7">
        <v>11619</v>
      </c>
      <c r="P135" s="7">
        <v>266</v>
      </c>
      <c r="Q135" s="7">
        <v>14152</v>
      </c>
      <c r="R135" s="7">
        <v>10831</v>
      </c>
      <c r="S135" s="7">
        <v>12591</v>
      </c>
      <c r="T135" s="5"/>
      <c r="U135" s="5"/>
      <c r="V135" s="5"/>
      <c r="W135" s="5"/>
      <c r="X135" s="5"/>
      <c r="Y135" s="5"/>
      <c r="Z135" s="7">
        <v>0.40317336795650199</v>
      </c>
      <c r="AA135" s="7">
        <f t="shared" si="86"/>
        <v>1.9993197278911565</v>
      </c>
      <c r="AB135" s="7">
        <f t="shared" si="87"/>
        <v>107.24411587642953</v>
      </c>
      <c r="AC135" s="7">
        <f t="shared" si="88"/>
        <v>0.26832955410173936</v>
      </c>
      <c r="AD135" s="7">
        <f t="shared" si="89"/>
        <v>0.27838246415681867</v>
      </c>
      <c r="AF135" s="7">
        <f t="shared" si="90"/>
        <v>2.1274823830877638</v>
      </c>
      <c r="AG135" s="7">
        <f t="shared" si="91"/>
        <v>0.28792084852109201</v>
      </c>
      <c r="AH135" s="7">
        <f t="shared" si="92"/>
        <v>0.2898426934926791</v>
      </c>
      <c r="AJ135" s="7">
        <f t="shared" si="93"/>
        <v>62.093628088426499</v>
      </c>
    </row>
    <row r="136" spans="1:36" s="7" customFormat="1">
      <c r="A136" s="7" t="s">
        <v>21</v>
      </c>
      <c r="B136" s="7" t="s">
        <v>13</v>
      </c>
      <c r="C136" s="7">
        <v>4</v>
      </c>
      <c r="D136" s="7">
        <f t="shared" si="81"/>
        <v>154.41539992734027</v>
      </c>
      <c r="E136" s="7">
        <f t="shared" si="82"/>
        <v>144.34330299089737</v>
      </c>
      <c r="F136" s="7">
        <f t="shared" si="83"/>
        <v>191.64499349804959</v>
      </c>
      <c r="G136" s="7">
        <f t="shared" si="84"/>
        <v>298.92717815344628</v>
      </c>
      <c r="H136" s="7">
        <f t="shared" si="85"/>
        <v>440.1820546163853</v>
      </c>
      <c r="I136" s="7">
        <v>39.878630264348352</v>
      </c>
      <c r="J136" s="7">
        <v>60.919664801470553</v>
      </c>
      <c r="K136" s="7">
        <v>47.084958831139566</v>
      </c>
      <c r="L136" s="7">
        <v>55.393006802878809</v>
      </c>
      <c r="M136" s="7">
        <v>7995</v>
      </c>
      <c r="N136" s="7">
        <v>6156</v>
      </c>
      <c r="O136" s="7">
        <v>7107</v>
      </c>
      <c r="P136" s="7">
        <v>383</v>
      </c>
      <c r="Q136" s="7">
        <v>9361</v>
      </c>
      <c r="R136" s="7">
        <v>6653</v>
      </c>
      <c r="S136" s="7">
        <v>8182</v>
      </c>
      <c r="T136" s="5"/>
      <c r="U136" s="5"/>
      <c r="V136" s="5"/>
      <c r="W136" s="5"/>
      <c r="X136" s="5"/>
      <c r="Y136" s="5"/>
      <c r="Z136" s="7">
        <v>0.40317336795650199</v>
      </c>
      <c r="AA136" s="7">
        <f t="shared" si="86"/>
        <v>2.0709459459459461</v>
      </c>
      <c r="AB136" s="7">
        <f t="shared" si="87"/>
        <v>154.41539992734027</v>
      </c>
      <c r="AC136" s="7">
        <f t="shared" si="88"/>
        <v>0.27627627633589064</v>
      </c>
      <c r="AD136" s="7">
        <f t="shared" si="89"/>
        <v>0.3262012012715883</v>
      </c>
      <c r="AF136" s="7">
        <f t="shared" si="90"/>
        <v>2.2968617472434265</v>
      </c>
      <c r="AG136" s="7">
        <f t="shared" si="91"/>
        <v>0.31787767418036178</v>
      </c>
      <c r="AH136" s="7">
        <f t="shared" si="92"/>
        <v>0.28903967587049206</v>
      </c>
      <c r="AJ136" s="7">
        <f t="shared" si="93"/>
        <v>141.25487646293902</v>
      </c>
    </row>
    <row r="137" spans="1:36" s="7" customFormat="1">
      <c r="A137" s="7" t="s">
        <v>21</v>
      </c>
      <c r="B137" s="7" t="s">
        <v>13</v>
      </c>
      <c r="C137" s="7">
        <v>5</v>
      </c>
      <c r="D137" s="7">
        <f t="shared" si="81"/>
        <v>197.55495029868598</v>
      </c>
      <c r="E137" s="7">
        <f t="shared" si="82"/>
        <v>290.47464239271801</v>
      </c>
      <c r="F137" s="7">
        <f t="shared" si="83"/>
        <v>260.07802340702233</v>
      </c>
      <c r="G137" s="7">
        <f t="shared" si="84"/>
        <v>863.2964889466848</v>
      </c>
      <c r="H137" s="7">
        <f t="shared" si="85"/>
        <v>927.01560468140519</v>
      </c>
      <c r="I137" s="7">
        <v>118.1548909372133</v>
      </c>
      <c r="J137" s="7">
        <v>126.24620722273325</v>
      </c>
      <c r="K137" s="7">
        <v>130.54471899941575</v>
      </c>
      <c r="L137" s="7">
        <v>124.29562204675969</v>
      </c>
      <c r="M137" s="7">
        <v>20851</v>
      </c>
      <c r="N137" s="7">
        <v>15540</v>
      </c>
      <c r="O137" s="7">
        <v>19064</v>
      </c>
      <c r="P137" s="7">
        <v>490</v>
      </c>
      <c r="Q137" s="7">
        <v>21473</v>
      </c>
      <c r="R137" s="7">
        <v>15770</v>
      </c>
      <c r="S137" s="7">
        <v>19873</v>
      </c>
      <c r="T137" s="5"/>
      <c r="U137" s="5"/>
      <c r="V137" s="5"/>
      <c r="W137" s="5"/>
      <c r="X137" s="5"/>
      <c r="Y137" s="5"/>
      <c r="Z137" s="7">
        <v>0.40317336795650199</v>
      </c>
      <c r="AA137" s="7">
        <f t="shared" si="86"/>
        <v>2.972020145495244</v>
      </c>
      <c r="AB137" s="7">
        <f t="shared" si="87"/>
        <v>197.55495029868598</v>
      </c>
      <c r="AC137" s="7">
        <f t="shared" si="88"/>
        <v>0.40676490713247659</v>
      </c>
      <c r="AD137" s="7">
        <f t="shared" si="89"/>
        <v>0.44941864089782046</v>
      </c>
      <c r="AF137" s="7">
        <f t="shared" si="90"/>
        <v>3.5643750000000001</v>
      </c>
      <c r="AG137" s="7">
        <f t="shared" si="91"/>
        <v>0.48541666677140893</v>
      </c>
      <c r="AH137" s="7">
        <f t="shared" si="92"/>
        <v>0.47791666676979061</v>
      </c>
      <c r="AJ137" s="7">
        <f t="shared" si="93"/>
        <v>63.71911573472039</v>
      </c>
    </row>
    <row r="138" spans="1:36" s="7" customFormat="1">
      <c r="A138" s="7" t="s">
        <v>21</v>
      </c>
      <c r="B138" s="7" t="s">
        <v>13</v>
      </c>
      <c r="C138" s="7">
        <v>6</v>
      </c>
      <c r="D138" s="7">
        <f t="shared" si="81"/>
        <v>245.53258108550972</v>
      </c>
      <c r="E138" s="7">
        <f t="shared" si="82"/>
        <v>253.90117035110552</v>
      </c>
      <c r="F138" s="7">
        <f t="shared" si="83"/>
        <v>249.83745123537082</v>
      </c>
      <c r="G138" s="7">
        <f t="shared" si="84"/>
        <v>689.36931079323858</v>
      </c>
      <c r="H138" s="7">
        <f t="shared" si="85"/>
        <v>649.05721716515006</v>
      </c>
      <c r="I138" s="7">
        <v>97.691807563342493</v>
      </c>
      <c r="J138" s="7">
        <v>80.606126299722234</v>
      </c>
      <c r="K138" s="7">
        <v>101.35818525521874</v>
      </c>
      <c r="L138" s="7">
        <v>94.567259087014477</v>
      </c>
      <c r="M138" s="7">
        <v>13332</v>
      </c>
      <c r="N138" s="7">
        <v>9091</v>
      </c>
      <c r="O138" s="7">
        <v>11770</v>
      </c>
      <c r="P138" s="7">
        <v>609</v>
      </c>
      <c r="Q138" s="7">
        <v>12276</v>
      </c>
      <c r="R138" s="7">
        <v>8283</v>
      </c>
      <c r="S138" s="7">
        <v>10739</v>
      </c>
      <c r="T138" s="5"/>
      <c r="U138" s="5"/>
      <c r="V138" s="5"/>
      <c r="W138" s="5"/>
      <c r="X138" s="5"/>
      <c r="Y138" s="5"/>
      <c r="Z138" s="7">
        <v>0.40317336795650199</v>
      </c>
      <c r="AA138" s="7">
        <f t="shared" si="86"/>
        <v>2.715108834827145</v>
      </c>
      <c r="AB138" s="7">
        <f t="shared" si="87"/>
        <v>245.53258108550972</v>
      </c>
      <c r="AC138" s="7">
        <f t="shared" si="88"/>
        <v>0.38476312428276732</v>
      </c>
      <c r="AD138" s="7">
        <f t="shared" si="89"/>
        <v>0.39920330069789067</v>
      </c>
      <c r="AF138" s="7">
        <f t="shared" si="90"/>
        <v>2.5979180221210147</v>
      </c>
      <c r="AG138" s="7">
        <f t="shared" si="91"/>
        <v>0.32263428041372205</v>
      </c>
      <c r="AH138" s="7">
        <f t="shared" si="92"/>
        <v>0.37851514502492684</v>
      </c>
      <c r="AJ138" s="7">
        <f t="shared" si="93"/>
        <v>-40.312093628088519</v>
      </c>
    </row>
    <row r="139" spans="1:36" s="7" customFormat="1">
      <c r="A139" s="7" t="s">
        <v>21</v>
      </c>
      <c r="B139" s="7" t="s">
        <v>13</v>
      </c>
      <c r="C139" s="7">
        <v>7</v>
      </c>
      <c r="D139" s="7">
        <f t="shared" si="81"/>
        <v>305.20223954307198</v>
      </c>
      <c r="E139" s="7">
        <f t="shared" si="82"/>
        <v>464.56436931079361</v>
      </c>
      <c r="F139" s="7">
        <f t="shared" si="83"/>
        <v>390.76723016905106</v>
      </c>
      <c r="G139" s="7">
        <f t="shared" si="84"/>
        <v>875.16254876463006</v>
      </c>
      <c r="H139" s="7">
        <f t="shared" si="85"/>
        <v>850.13003901170407</v>
      </c>
      <c r="I139" s="7">
        <v>120.19578098244489</v>
      </c>
      <c r="J139" s="7">
        <v>103.61580698666961</v>
      </c>
      <c r="K139" s="7">
        <v>120.91821993650917</v>
      </c>
      <c r="L139" s="7">
        <v>122.72431732166986</v>
      </c>
      <c r="M139" s="7">
        <v>16298</v>
      </c>
      <c r="N139" s="7">
        <v>10914</v>
      </c>
      <c r="O139" s="7">
        <v>13440</v>
      </c>
      <c r="P139" s="7">
        <v>757</v>
      </c>
      <c r="Q139" s="7">
        <v>13815</v>
      </c>
      <c r="R139" s="7">
        <v>8585</v>
      </c>
      <c r="S139" s="7">
        <v>11411</v>
      </c>
      <c r="T139" s="5"/>
      <c r="U139" s="5"/>
      <c r="V139" s="5"/>
      <c r="W139" s="5"/>
      <c r="X139" s="5"/>
      <c r="Y139" s="5"/>
      <c r="Z139" s="7">
        <v>0.40317336795650199</v>
      </c>
      <c r="AA139" s="7">
        <f t="shared" si="86"/>
        <v>1.8838348495451365</v>
      </c>
      <c r="AB139" s="7">
        <f t="shared" si="87"/>
        <v>305.20223954307198</v>
      </c>
      <c r="AC139" s="7">
        <f t="shared" si="88"/>
        <v>0.25872793723023108</v>
      </c>
      <c r="AD139" s="7">
        <f t="shared" si="89"/>
        <v>0.26028302625941352</v>
      </c>
      <c r="AF139" s="7">
        <f t="shared" si="90"/>
        <v>2.1755407653910144</v>
      </c>
      <c r="AG139" s="7">
        <f t="shared" si="91"/>
        <v>0.26515991871131067</v>
      </c>
      <c r="AH139" s="7">
        <f t="shared" si="92"/>
        <v>0.31405990023415653</v>
      </c>
      <c r="AJ139" s="7">
        <f t="shared" si="93"/>
        <v>-25.032509752925989</v>
      </c>
    </row>
    <row r="140" spans="1:36">
      <c r="A140" t="s">
        <v>21</v>
      </c>
      <c r="B140" t="s">
        <v>13</v>
      </c>
      <c r="C140">
        <v>8</v>
      </c>
      <c r="D140" s="6">
        <f t="shared" si="81"/>
        <v>0</v>
      </c>
      <c r="E140" s="6">
        <f t="shared" si="82"/>
        <v>0</v>
      </c>
      <c r="F140" s="6">
        <f t="shared" si="83"/>
        <v>0</v>
      </c>
      <c r="G140" s="6">
        <f t="shared" si="84"/>
        <v>0</v>
      </c>
      <c r="H140" s="6">
        <f t="shared" si="85"/>
        <v>0</v>
      </c>
      <c r="I140" s="8">
        <f>(T140-U140)*Z140*Z140/9</f>
        <v>0</v>
      </c>
      <c r="J140" s="8">
        <f>(W140-X140)*Z140*Z140/9</f>
        <v>0</v>
      </c>
      <c r="K140" s="8">
        <f>(T140-V140)*Z140*Z140/9</f>
        <v>0</v>
      </c>
      <c r="L140" s="8">
        <f>(W140-Y140)*Z140*Z140/9</f>
        <v>0</v>
      </c>
      <c r="T140" s="5"/>
      <c r="U140" s="5"/>
      <c r="V140" s="5"/>
      <c r="W140" s="4"/>
      <c r="X140" s="4"/>
      <c r="Y140" s="4"/>
      <c r="Z140">
        <v>0.40317336795650199</v>
      </c>
      <c r="AA140" t="e">
        <f t="shared" si="86"/>
        <v>#DIV/0!</v>
      </c>
      <c r="AB140">
        <f t="shared" si="87"/>
        <v>0</v>
      </c>
      <c r="AC140" t="e">
        <f t="shared" si="88"/>
        <v>#DIV/0!</v>
      </c>
      <c r="AD140" t="e">
        <f t="shared" si="89"/>
        <v>#DIV/0!</v>
      </c>
      <c r="AF140" t="e">
        <f t="shared" si="90"/>
        <v>#DIV/0!</v>
      </c>
      <c r="AG140" t="e">
        <f t="shared" si="91"/>
        <v>#DIV/0!</v>
      </c>
      <c r="AH140" t="e">
        <f t="shared" si="92"/>
        <v>#DIV/0!</v>
      </c>
      <c r="AJ140">
        <f t="shared" si="93"/>
        <v>0</v>
      </c>
    </row>
    <row r="141" spans="1:36">
      <c r="A141" t="s">
        <v>21</v>
      </c>
      <c r="B141" t="s">
        <v>13</v>
      </c>
      <c r="C141">
        <v>9</v>
      </c>
      <c r="D141" s="6">
        <f t="shared" si="81"/>
        <v>0</v>
      </c>
      <c r="E141" s="6">
        <f t="shared" si="82"/>
        <v>0</v>
      </c>
      <c r="F141" s="6">
        <f t="shared" si="83"/>
        <v>0</v>
      </c>
      <c r="G141" s="6">
        <f t="shared" si="84"/>
        <v>0</v>
      </c>
      <c r="H141" s="6">
        <f t="shared" si="85"/>
        <v>0</v>
      </c>
      <c r="I141" s="8">
        <f>(T141-U141)*Z141*Z141/9</f>
        <v>0</v>
      </c>
      <c r="J141" s="8">
        <f>(W141-X141)*Z141*Z141/9</f>
        <v>0</v>
      </c>
      <c r="K141" s="8">
        <f>(T141-V141)*Z141*Z141/9</f>
        <v>0</v>
      </c>
      <c r="L141" s="8">
        <f>(W141-Y141)*Z141*Z141/9</f>
        <v>0</v>
      </c>
      <c r="T141" s="5"/>
      <c r="U141" s="5"/>
      <c r="V141" s="5"/>
      <c r="W141" s="4"/>
      <c r="X141" s="4"/>
      <c r="Y141" s="4"/>
      <c r="Z141">
        <v>0.40317336795650199</v>
      </c>
      <c r="AA141" t="e">
        <f t="shared" si="86"/>
        <v>#DIV/0!</v>
      </c>
      <c r="AB141">
        <f t="shared" si="87"/>
        <v>0</v>
      </c>
      <c r="AC141" t="e">
        <f t="shared" si="88"/>
        <v>#DIV/0!</v>
      </c>
      <c r="AD141" t="e">
        <f t="shared" si="89"/>
        <v>#DIV/0!</v>
      </c>
      <c r="AF141" t="e">
        <f t="shared" si="90"/>
        <v>#DIV/0!</v>
      </c>
      <c r="AG141" t="e">
        <f t="shared" si="91"/>
        <v>#DIV/0!</v>
      </c>
      <c r="AH141" t="e">
        <f t="shared" si="92"/>
        <v>#DIV/0!</v>
      </c>
      <c r="AJ141">
        <f t="shared" si="93"/>
        <v>0</v>
      </c>
    </row>
    <row r="142" spans="1:36">
      <c r="A142" t="s">
        <v>21</v>
      </c>
      <c r="B142" t="s">
        <v>13</v>
      </c>
      <c r="C142">
        <v>10</v>
      </c>
      <c r="D142" s="6">
        <f t="shared" si="81"/>
        <v>0</v>
      </c>
      <c r="E142" s="6">
        <f t="shared" si="82"/>
        <v>0</v>
      </c>
      <c r="F142" s="6">
        <f t="shared" si="83"/>
        <v>0</v>
      </c>
      <c r="G142" s="6">
        <f t="shared" si="84"/>
        <v>0</v>
      </c>
      <c r="H142" s="6">
        <f t="shared" si="85"/>
        <v>0</v>
      </c>
      <c r="I142" s="8">
        <f>(T142-U142)*Z142*Z142/9</f>
        <v>0</v>
      </c>
      <c r="J142" s="8">
        <f>(W142-X142)*Z142*Z142/9</f>
        <v>0</v>
      </c>
      <c r="K142" s="8">
        <f>(T142-V142)*Z142*Z142/9</f>
        <v>0</v>
      </c>
      <c r="L142" s="8">
        <f>(W142-Y142)*Z142*Z142/9</f>
        <v>0</v>
      </c>
      <c r="T142" s="5"/>
      <c r="U142" s="5"/>
      <c r="V142" s="5"/>
      <c r="W142" s="4"/>
      <c r="X142" s="4"/>
      <c r="Y142" s="4"/>
      <c r="Z142">
        <v>0.40317336795650199</v>
      </c>
      <c r="AA142" t="e">
        <f t="shared" si="86"/>
        <v>#DIV/0!</v>
      </c>
      <c r="AB142">
        <f t="shared" si="87"/>
        <v>0</v>
      </c>
      <c r="AC142" t="e">
        <f t="shared" si="88"/>
        <v>#DIV/0!</v>
      </c>
      <c r="AD142" t="e">
        <f t="shared" si="89"/>
        <v>#DIV/0!</v>
      </c>
      <c r="AF142" t="e">
        <f t="shared" si="90"/>
        <v>#DIV/0!</v>
      </c>
      <c r="AG142" t="e">
        <f t="shared" si="91"/>
        <v>#DIV/0!</v>
      </c>
      <c r="AH142" t="e">
        <f t="shared" si="92"/>
        <v>#DIV/0!</v>
      </c>
      <c r="AJ142">
        <f t="shared" si="93"/>
        <v>0</v>
      </c>
    </row>
    <row r="143" spans="1:36">
      <c r="A143" t="s">
        <v>21</v>
      </c>
      <c r="B143" t="s">
        <v>13</v>
      </c>
      <c r="C143">
        <v>11</v>
      </c>
      <c r="D143" s="6">
        <f t="shared" si="81"/>
        <v>0</v>
      </c>
      <c r="E143" s="6">
        <f t="shared" si="82"/>
        <v>0</v>
      </c>
      <c r="F143" s="6">
        <f t="shared" si="83"/>
        <v>0</v>
      </c>
      <c r="G143" s="6">
        <f t="shared" si="84"/>
        <v>0</v>
      </c>
      <c r="H143" s="6">
        <f t="shared" si="85"/>
        <v>0</v>
      </c>
      <c r="I143" s="8">
        <f>(T143-U143)*Z143*Z143/9</f>
        <v>0</v>
      </c>
      <c r="J143" s="8">
        <f>(W143-X143)*Z143*Z143/9</f>
        <v>0</v>
      </c>
      <c r="K143" s="8">
        <f>(T143-V143)*Z143*Z143/9</f>
        <v>0</v>
      </c>
      <c r="L143" s="8">
        <f>(W143-Y143)*Z143*Z143/9</f>
        <v>0</v>
      </c>
      <c r="T143" s="5"/>
      <c r="U143" s="5"/>
      <c r="V143" s="5"/>
      <c r="W143" s="4"/>
      <c r="X143" s="4"/>
      <c r="Y143" s="4"/>
      <c r="Z143">
        <v>0.40317336795650199</v>
      </c>
      <c r="AA143" t="e">
        <f t="shared" si="86"/>
        <v>#DIV/0!</v>
      </c>
      <c r="AB143">
        <f t="shared" si="87"/>
        <v>0</v>
      </c>
      <c r="AC143" t="e">
        <f t="shared" si="88"/>
        <v>#DIV/0!</v>
      </c>
      <c r="AD143" t="e">
        <f t="shared" si="89"/>
        <v>#DIV/0!</v>
      </c>
      <c r="AF143" t="e">
        <f t="shared" si="90"/>
        <v>#DIV/0!</v>
      </c>
      <c r="AG143" t="e">
        <f t="shared" si="91"/>
        <v>#DIV/0!</v>
      </c>
      <c r="AH143" t="e">
        <f t="shared" si="92"/>
        <v>#DIV/0!</v>
      </c>
      <c r="AJ143">
        <f t="shared" si="93"/>
        <v>0</v>
      </c>
    </row>
    <row r="144" spans="1:36">
      <c r="A144" t="s">
        <v>21</v>
      </c>
      <c r="B144" t="s">
        <v>13</v>
      </c>
      <c r="C144">
        <v>12</v>
      </c>
      <c r="D144" s="6">
        <f t="shared" si="81"/>
        <v>0</v>
      </c>
      <c r="E144" s="6">
        <f t="shared" si="82"/>
        <v>0</v>
      </c>
      <c r="F144" s="6">
        <f t="shared" si="83"/>
        <v>0</v>
      </c>
      <c r="G144" s="6">
        <f t="shared" si="84"/>
        <v>0</v>
      </c>
      <c r="H144" s="6">
        <f t="shared" si="85"/>
        <v>0</v>
      </c>
      <c r="I144" s="8">
        <f>(T144-U144)*Z144*Z144/9</f>
        <v>0</v>
      </c>
      <c r="J144" s="8">
        <f>(W144-X144)*Z144*Z144/9</f>
        <v>0</v>
      </c>
      <c r="K144" s="8">
        <f>(T144-V144)*Z144*Z144/9</f>
        <v>0</v>
      </c>
      <c r="L144" s="8">
        <f>(W144-Y144)*Z144*Z144/9</f>
        <v>0</v>
      </c>
      <c r="T144" s="5"/>
      <c r="U144" s="5"/>
      <c r="V144" s="5"/>
      <c r="W144" s="4"/>
      <c r="X144" s="4"/>
      <c r="Y144" s="4"/>
      <c r="Z144">
        <v>0.40317336795650199</v>
      </c>
      <c r="AA144" t="e">
        <f t="shared" si="86"/>
        <v>#DIV/0!</v>
      </c>
      <c r="AB144">
        <f t="shared" si="87"/>
        <v>0</v>
      </c>
      <c r="AC144" t="e">
        <f t="shared" si="88"/>
        <v>#DIV/0!</v>
      </c>
      <c r="AD144" t="e">
        <f t="shared" si="89"/>
        <v>#DIV/0!</v>
      </c>
      <c r="AF144" t="e">
        <f t="shared" si="90"/>
        <v>#DIV/0!</v>
      </c>
      <c r="AG144" t="e">
        <f t="shared" si="91"/>
        <v>#DIV/0!</v>
      </c>
      <c r="AH144" t="e">
        <f t="shared" si="92"/>
        <v>#DIV/0!</v>
      </c>
      <c r="AJ144">
        <f t="shared" si="93"/>
        <v>0</v>
      </c>
    </row>
    <row r="145" spans="1:36">
      <c r="T145" s="5"/>
      <c r="U145" s="5"/>
      <c r="V145" s="5"/>
      <c r="W145" s="4"/>
      <c r="X145" s="4"/>
      <c r="Y145" s="4"/>
    </row>
    <row r="146" spans="1:36" s="7" customFormat="1">
      <c r="A146" s="7" t="s">
        <v>71</v>
      </c>
      <c r="D146" s="6"/>
      <c r="E146" s="6">
        <f t="shared" ref="E146:E152" si="94">(M146-O146)*Z146*Z146</f>
        <v>0</v>
      </c>
      <c r="F146" s="6">
        <f t="shared" ref="F146:F152" si="95">(Q146-S146)*Z146*Z146</f>
        <v>0</v>
      </c>
      <c r="G146" s="6">
        <f t="shared" ref="G146:G152" si="96">(M146-N146)*Z146*Z146</f>
        <v>0</v>
      </c>
      <c r="H146" s="6">
        <f t="shared" ref="H146:H152" si="97">(Q146-R146)*Z146*Z146</f>
        <v>0</v>
      </c>
      <c r="I146" s="8">
        <f t="shared" ref="I146:I152" si="98">(T146-U146)*Z146*Z146/9</f>
        <v>0</v>
      </c>
      <c r="J146" s="8">
        <f t="shared" ref="J146:J152" si="99">(W146-X146)*Z146*Z146/9</f>
        <v>0</v>
      </c>
      <c r="K146" s="8">
        <f t="shared" ref="K146:K152" si="100">(T146-V146)*Z146*Z146/9</f>
        <v>0</v>
      </c>
      <c r="L146" s="8">
        <f t="shared" ref="L146:L152" si="101">(W146-Y146)*Z146*Z146/9</f>
        <v>0</v>
      </c>
      <c r="Q146" s="6"/>
      <c r="R146" s="6"/>
      <c r="S146" s="6"/>
      <c r="W146" s="6"/>
      <c r="X146" s="6"/>
      <c r="Y146" s="6"/>
      <c r="Z146">
        <v>0.40317336795650199</v>
      </c>
      <c r="AA146" t="e">
        <f t="shared" ref="AA146:AA152" si="102">G146/E146</f>
        <v>#DIV/0!</v>
      </c>
      <c r="AB146">
        <f t="shared" ref="AB146:AB152" si="103">P146*Z146</f>
        <v>0</v>
      </c>
      <c r="AC146" t="e">
        <f t="shared" ref="AC146:AC152" si="104">I146/E146</f>
        <v>#DIV/0!</v>
      </c>
      <c r="AD146" t="e">
        <f t="shared" ref="AD146:AD152" si="105">K146/E146</f>
        <v>#DIV/0!</v>
      </c>
      <c r="AF146" t="e">
        <f t="shared" ref="AF146:AF152" si="106">H146/F146</f>
        <v>#DIV/0!</v>
      </c>
      <c r="AG146" t="e">
        <f t="shared" ref="AG146:AG152" si="107">J146/F146</f>
        <v>#DIV/0!</v>
      </c>
      <c r="AH146" t="e">
        <f t="shared" ref="AH146:AH152" si="108">L146/F146</f>
        <v>#DIV/0!</v>
      </c>
      <c r="AI146"/>
      <c r="AJ146">
        <f t="shared" ref="AJ146:AJ152" si="109">H146-G146</f>
        <v>0</v>
      </c>
    </row>
    <row r="147" spans="1:36">
      <c r="D147" s="6">
        <f>COUNTIF(D81:D146,"=0")</f>
        <v>49</v>
      </c>
      <c r="E147" s="6">
        <f t="shared" si="94"/>
        <v>0</v>
      </c>
      <c r="F147" s="6">
        <f t="shared" si="95"/>
        <v>0</v>
      </c>
      <c r="G147" s="6">
        <f t="shared" si="96"/>
        <v>0</v>
      </c>
      <c r="H147" s="6">
        <f t="shared" si="97"/>
        <v>0</v>
      </c>
      <c r="I147" s="8">
        <f t="shared" si="98"/>
        <v>0</v>
      </c>
      <c r="J147" s="8">
        <f t="shared" si="99"/>
        <v>0</v>
      </c>
      <c r="K147" s="8">
        <f t="shared" si="100"/>
        <v>0</v>
      </c>
      <c r="L147" s="8">
        <f t="shared" si="101"/>
        <v>0</v>
      </c>
      <c r="P147" s="7">
        <v>0</v>
      </c>
      <c r="Z147">
        <v>0.40317336795650199</v>
      </c>
      <c r="AA147" t="e">
        <f t="shared" si="102"/>
        <v>#DIV/0!</v>
      </c>
      <c r="AB147">
        <f t="shared" si="103"/>
        <v>0</v>
      </c>
      <c r="AC147" t="e">
        <f t="shared" si="104"/>
        <v>#DIV/0!</v>
      </c>
      <c r="AD147" t="e">
        <f t="shared" si="105"/>
        <v>#DIV/0!</v>
      </c>
      <c r="AF147" t="e">
        <f t="shared" si="106"/>
        <v>#DIV/0!</v>
      </c>
      <c r="AG147" t="e">
        <f t="shared" si="107"/>
        <v>#DIV/0!</v>
      </c>
      <c r="AH147" t="e">
        <f t="shared" si="108"/>
        <v>#DIV/0!</v>
      </c>
      <c r="AJ147">
        <f t="shared" si="109"/>
        <v>0</v>
      </c>
    </row>
    <row r="148" spans="1:36">
      <c r="D148" s="6">
        <f>COUNTIF(D81:D146,"&lt;50")-D147</f>
        <v>1</v>
      </c>
      <c r="E148" s="6">
        <f t="shared" si="94"/>
        <v>0</v>
      </c>
      <c r="F148" s="6">
        <f t="shared" si="95"/>
        <v>0</v>
      </c>
      <c r="G148" s="6">
        <f t="shared" si="96"/>
        <v>0</v>
      </c>
      <c r="H148" s="6">
        <f t="shared" si="97"/>
        <v>0</v>
      </c>
      <c r="I148" s="8">
        <f t="shared" si="98"/>
        <v>0</v>
      </c>
      <c r="J148" s="8">
        <f t="shared" si="99"/>
        <v>0</v>
      </c>
      <c r="K148" s="8">
        <f t="shared" si="100"/>
        <v>0</v>
      </c>
      <c r="L148" s="8">
        <f t="shared" si="101"/>
        <v>0</v>
      </c>
      <c r="P148" s="7" t="s">
        <v>62</v>
      </c>
      <c r="Z148">
        <v>0.40317336795650199</v>
      </c>
      <c r="AA148" t="e">
        <f t="shared" si="102"/>
        <v>#DIV/0!</v>
      </c>
      <c r="AB148" t="e">
        <f t="shared" si="103"/>
        <v>#VALUE!</v>
      </c>
      <c r="AC148" t="e">
        <f t="shared" si="104"/>
        <v>#DIV/0!</v>
      </c>
      <c r="AD148" t="e">
        <f t="shared" si="105"/>
        <v>#DIV/0!</v>
      </c>
      <c r="AF148" t="e">
        <f t="shared" si="106"/>
        <v>#DIV/0!</v>
      </c>
      <c r="AG148" t="e">
        <f t="shared" si="107"/>
        <v>#DIV/0!</v>
      </c>
      <c r="AH148" t="e">
        <f t="shared" si="108"/>
        <v>#DIV/0!</v>
      </c>
      <c r="AJ148">
        <f t="shared" si="109"/>
        <v>0</v>
      </c>
    </row>
    <row r="149" spans="1:36">
      <c r="D149" s="6">
        <f>COUNTIF(D81:D146,"&lt;100")-D148-D147</f>
        <v>2</v>
      </c>
      <c r="E149" s="6">
        <f t="shared" si="94"/>
        <v>0</v>
      </c>
      <c r="F149" s="6">
        <f t="shared" si="95"/>
        <v>0</v>
      </c>
      <c r="G149" s="6">
        <f t="shared" si="96"/>
        <v>0</v>
      </c>
      <c r="H149" s="6">
        <f t="shared" si="97"/>
        <v>0</v>
      </c>
      <c r="I149" s="8">
        <f t="shared" si="98"/>
        <v>0</v>
      </c>
      <c r="J149" s="8">
        <f t="shared" si="99"/>
        <v>0</v>
      </c>
      <c r="K149" s="8">
        <f t="shared" si="100"/>
        <v>0</v>
      </c>
      <c r="L149" s="8">
        <f t="shared" si="101"/>
        <v>0</v>
      </c>
      <c r="P149" s="7" t="s">
        <v>63</v>
      </c>
      <c r="Z149">
        <v>0.40317336795650199</v>
      </c>
      <c r="AA149" t="e">
        <f t="shared" si="102"/>
        <v>#DIV/0!</v>
      </c>
      <c r="AB149" t="e">
        <f t="shared" si="103"/>
        <v>#VALUE!</v>
      </c>
      <c r="AC149" t="e">
        <f t="shared" si="104"/>
        <v>#DIV/0!</v>
      </c>
      <c r="AD149" t="e">
        <f t="shared" si="105"/>
        <v>#DIV/0!</v>
      </c>
      <c r="AF149" t="e">
        <f t="shared" si="106"/>
        <v>#DIV/0!</v>
      </c>
      <c r="AG149" t="e">
        <f t="shared" si="107"/>
        <v>#DIV/0!</v>
      </c>
      <c r="AH149" t="e">
        <f t="shared" si="108"/>
        <v>#DIV/0!</v>
      </c>
      <c r="AJ149">
        <f t="shared" si="109"/>
        <v>0</v>
      </c>
    </row>
    <row r="150" spans="1:36">
      <c r="D150" s="6">
        <f>COUNTIF(D81:D146,"&lt;150")-D148-D147-D149</f>
        <v>3</v>
      </c>
      <c r="E150" s="6">
        <f t="shared" si="94"/>
        <v>0</v>
      </c>
      <c r="F150" s="6">
        <f t="shared" si="95"/>
        <v>0</v>
      </c>
      <c r="G150" s="6">
        <f t="shared" si="96"/>
        <v>0</v>
      </c>
      <c r="H150" s="6">
        <f t="shared" si="97"/>
        <v>0</v>
      </c>
      <c r="I150" s="8">
        <f t="shared" si="98"/>
        <v>0</v>
      </c>
      <c r="J150" s="8">
        <f t="shared" si="99"/>
        <v>0</v>
      </c>
      <c r="K150" s="8">
        <f t="shared" si="100"/>
        <v>0</v>
      </c>
      <c r="L150" s="8">
        <f t="shared" si="101"/>
        <v>0</v>
      </c>
      <c r="P150" s="7" t="s">
        <v>64</v>
      </c>
      <c r="Z150">
        <v>0.40317336795650199</v>
      </c>
      <c r="AA150" t="e">
        <f t="shared" si="102"/>
        <v>#DIV/0!</v>
      </c>
      <c r="AB150" t="e">
        <f t="shared" si="103"/>
        <v>#VALUE!</v>
      </c>
      <c r="AC150" t="e">
        <f t="shared" si="104"/>
        <v>#DIV/0!</v>
      </c>
      <c r="AD150" t="e">
        <f t="shared" si="105"/>
        <v>#DIV/0!</v>
      </c>
      <c r="AF150" t="e">
        <f t="shared" si="106"/>
        <v>#DIV/0!</v>
      </c>
      <c r="AG150" t="e">
        <f t="shared" si="107"/>
        <v>#DIV/0!</v>
      </c>
      <c r="AH150" t="e">
        <f t="shared" si="108"/>
        <v>#DIV/0!</v>
      </c>
      <c r="AJ150">
        <f t="shared" si="109"/>
        <v>0</v>
      </c>
    </row>
    <row r="151" spans="1:36">
      <c r="D151" s="6">
        <f>COUNTIF(D81:D146,"&lt;200")-D148-D147-D149-D150</f>
        <v>3</v>
      </c>
      <c r="E151" s="6">
        <f t="shared" si="94"/>
        <v>0</v>
      </c>
      <c r="F151" s="6">
        <f t="shared" si="95"/>
        <v>0</v>
      </c>
      <c r="G151" s="6">
        <f t="shared" si="96"/>
        <v>0</v>
      </c>
      <c r="H151" s="6">
        <f t="shared" si="97"/>
        <v>0</v>
      </c>
      <c r="I151" s="8">
        <f t="shared" si="98"/>
        <v>0</v>
      </c>
      <c r="J151" s="8">
        <f t="shared" si="99"/>
        <v>0</v>
      </c>
      <c r="K151" s="8">
        <f t="shared" si="100"/>
        <v>0</v>
      </c>
      <c r="L151" s="8">
        <f t="shared" si="101"/>
        <v>0</v>
      </c>
      <c r="P151" s="7" t="s">
        <v>65</v>
      </c>
      <c r="Z151">
        <v>0.40317336795650199</v>
      </c>
      <c r="AA151" t="e">
        <f t="shared" si="102"/>
        <v>#DIV/0!</v>
      </c>
      <c r="AB151" t="e">
        <f t="shared" si="103"/>
        <v>#VALUE!</v>
      </c>
      <c r="AC151" t="e">
        <f t="shared" si="104"/>
        <v>#DIV/0!</v>
      </c>
      <c r="AD151" t="e">
        <f t="shared" si="105"/>
        <v>#DIV/0!</v>
      </c>
      <c r="AF151" t="e">
        <f t="shared" si="106"/>
        <v>#DIV/0!</v>
      </c>
      <c r="AG151" t="e">
        <f t="shared" si="107"/>
        <v>#DIV/0!</v>
      </c>
      <c r="AH151" t="e">
        <f t="shared" si="108"/>
        <v>#DIV/0!</v>
      </c>
      <c r="AJ151">
        <f t="shared" si="109"/>
        <v>0</v>
      </c>
    </row>
    <row r="152" spans="1:36">
      <c r="D152" s="6">
        <f>COUNTIF(D81:D146,"&lt;250")-D148-D147-D149-D150-D151</f>
        <v>2</v>
      </c>
      <c r="E152" s="6">
        <f t="shared" si="94"/>
        <v>0</v>
      </c>
      <c r="F152" s="6">
        <f t="shared" si="95"/>
        <v>0</v>
      </c>
      <c r="G152" s="6">
        <f t="shared" si="96"/>
        <v>0</v>
      </c>
      <c r="H152" s="6">
        <f t="shared" si="97"/>
        <v>0</v>
      </c>
      <c r="I152" s="8">
        <f t="shared" si="98"/>
        <v>0</v>
      </c>
      <c r="J152" s="8">
        <f t="shared" si="99"/>
        <v>0</v>
      </c>
      <c r="K152" s="8">
        <f t="shared" si="100"/>
        <v>0</v>
      </c>
      <c r="L152" s="8">
        <f t="shared" si="101"/>
        <v>0</v>
      </c>
      <c r="P152" s="7" t="s">
        <v>66</v>
      </c>
      <c r="Z152">
        <v>0.40317336795650199</v>
      </c>
      <c r="AA152" t="e">
        <f t="shared" si="102"/>
        <v>#DIV/0!</v>
      </c>
      <c r="AB152" t="e">
        <f t="shared" si="103"/>
        <v>#VALUE!</v>
      </c>
      <c r="AC152" t="e">
        <f t="shared" si="104"/>
        <v>#DIV/0!</v>
      </c>
      <c r="AD152" t="e">
        <f t="shared" si="105"/>
        <v>#DIV/0!</v>
      </c>
      <c r="AF152" t="e">
        <f t="shared" si="106"/>
        <v>#DIV/0!</v>
      </c>
      <c r="AG152" t="e">
        <f t="shared" si="107"/>
        <v>#DIV/0!</v>
      </c>
      <c r="AH152" t="e">
        <f t="shared" si="108"/>
        <v>#DIV/0!</v>
      </c>
      <c r="AJ152">
        <f t="shared" si="109"/>
        <v>0</v>
      </c>
    </row>
    <row r="153" spans="1:36">
      <c r="D153" s="6">
        <f>COUNTIF(D81:D146,"&lt;300")-D148-D147-D149-D150-D151-D152</f>
        <v>2</v>
      </c>
      <c r="P153" s="7" t="s">
        <v>67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101B-4107-4530-9128-2F7B663A0F08}">
  <dimension ref="A1:AD139"/>
  <sheetViews>
    <sheetView topLeftCell="A88" workbookViewId="0">
      <selection activeCell="M103" sqref="M103"/>
    </sheetView>
  </sheetViews>
  <sheetFormatPr defaultRowHeight="15"/>
  <sheetData>
    <row r="1" spans="1:30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t="s">
        <v>42</v>
      </c>
      <c r="J1" t="s">
        <v>43</v>
      </c>
      <c r="K1" t="s">
        <v>44</v>
      </c>
      <c r="L1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58</v>
      </c>
      <c r="AB1" t="s">
        <v>37</v>
      </c>
      <c r="AC1" t="s">
        <v>59</v>
      </c>
      <c r="AD1" t="s">
        <v>60</v>
      </c>
    </row>
    <row r="2" spans="1:30">
      <c r="A2" t="s">
        <v>10</v>
      </c>
      <c r="B2" t="s">
        <v>11</v>
      </c>
      <c r="C2">
        <v>1</v>
      </c>
      <c r="D2" s="6">
        <f t="shared" ref="D2:D12" si="0">P2*Z2</f>
        <v>0</v>
      </c>
      <c r="E2" s="6">
        <f t="shared" ref="E2:E28" si="1">(M2-O2)*Z2*Z2</f>
        <v>0</v>
      </c>
      <c r="F2" s="6">
        <f t="shared" ref="F2:F28" si="2">(Q2-S2)*Z2*Z2</f>
        <v>0</v>
      </c>
      <c r="G2" s="6">
        <f t="shared" ref="G2:G28" si="3">(M2-N2)*Z2*Z2</f>
        <v>0</v>
      </c>
      <c r="H2" s="6">
        <f t="shared" ref="H2:H28" si="4">(Q2-R2)*Z2*Z2</f>
        <v>0</v>
      </c>
      <c r="I2">
        <f t="shared" ref="I2:I27" si="5">(T2-U2)*Z2*Z2/9</f>
        <v>0</v>
      </c>
      <c r="J2">
        <f t="shared" ref="J2:J27" si="6">(W2-X2)*Z2*Z2/9</f>
        <v>0</v>
      </c>
      <c r="K2">
        <f t="shared" ref="K2:K27" si="7">(T2-V2)*Z2*Z2/9</f>
        <v>0</v>
      </c>
      <c r="L2">
        <f t="shared" ref="L2:L27" si="8">(W2-Y2)*Z2*Z2/9</f>
        <v>0</v>
      </c>
      <c r="M2" s="7"/>
      <c r="N2" s="7"/>
      <c r="O2" s="7"/>
      <c r="P2" s="7"/>
      <c r="Q2" s="6"/>
      <c r="R2" s="6"/>
      <c r="S2" s="6"/>
      <c r="T2" s="7"/>
      <c r="U2" s="7"/>
      <c r="V2" s="7"/>
      <c r="W2" s="6"/>
      <c r="X2" s="6"/>
      <c r="Y2" s="6"/>
      <c r="Z2">
        <v>0.40317336795650199</v>
      </c>
      <c r="AA2" t="e">
        <f t="shared" ref="AA2:AA33" si="9">G2/E2</f>
        <v>#DIV/0!</v>
      </c>
      <c r="AB2">
        <f t="shared" ref="AB2:AB33" si="10">P2*Z2</f>
        <v>0</v>
      </c>
      <c r="AC2" t="e">
        <f t="shared" ref="AC2:AC33" si="11">I2/E2</f>
        <v>#DIV/0!</v>
      </c>
      <c r="AD2" t="e">
        <f t="shared" ref="AD2:AD33" si="12">K2/E2</f>
        <v>#DIV/0!</v>
      </c>
    </row>
    <row r="3" spans="1:30">
      <c r="A3" t="s">
        <v>10</v>
      </c>
      <c r="B3" t="s">
        <v>11</v>
      </c>
      <c r="C3">
        <v>2</v>
      </c>
      <c r="D3" s="6">
        <f t="shared" si="0"/>
        <v>0</v>
      </c>
      <c r="E3" s="6">
        <f t="shared" si="1"/>
        <v>0</v>
      </c>
      <c r="F3" s="6">
        <f t="shared" si="2"/>
        <v>0</v>
      </c>
      <c r="G3" s="6">
        <f t="shared" si="3"/>
        <v>0</v>
      </c>
      <c r="H3" s="6">
        <f t="shared" si="4"/>
        <v>0</v>
      </c>
      <c r="I3">
        <f t="shared" si="5"/>
        <v>0</v>
      </c>
      <c r="J3">
        <f t="shared" si="6"/>
        <v>0</v>
      </c>
      <c r="K3">
        <f t="shared" si="7"/>
        <v>0</v>
      </c>
      <c r="L3">
        <f t="shared" si="8"/>
        <v>0</v>
      </c>
      <c r="M3" s="7"/>
      <c r="N3" s="7"/>
      <c r="O3" s="7"/>
      <c r="P3" s="7"/>
      <c r="Q3" s="6"/>
      <c r="R3" s="6"/>
      <c r="S3" s="6"/>
      <c r="T3" s="7"/>
      <c r="U3" s="7"/>
      <c r="V3" s="7"/>
      <c r="W3" s="6"/>
      <c r="X3" s="6"/>
      <c r="Y3" s="6"/>
      <c r="Z3">
        <v>0.40317336795650199</v>
      </c>
      <c r="AA3" t="e">
        <f t="shared" si="9"/>
        <v>#DIV/0!</v>
      </c>
      <c r="AB3">
        <f t="shared" si="10"/>
        <v>0</v>
      </c>
      <c r="AC3" t="e">
        <f t="shared" si="11"/>
        <v>#DIV/0!</v>
      </c>
      <c r="AD3" t="e">
        <f t="shared" si="12"/>
        <v>#DIV/0!</v>
      </c>
    </row>
    <row r="4" spans="1:30">
      <c r="A4" t="s">
        <v>10</v>
      </c>
      <c r="B4" t="s">
        <v>11</v>
      </c>
      <c r="C4">
        <v>3</v>
      </c>
      <c r="D4" s="6">
        <f t="shared" si="0"/>
        <v>0</v>
      </c>
      <c r="E4" s="6">
        <f t="shared" si="1"/>
        <v>0</v>
      </c>
      <c r="F4" s="6">
        <f t="shared" si="2"/>
        <v>0</v>
      </c>
      <c r="G4" s="6">
        <f t="shared" si="3"/>
        <v>0</v>
      </c>
      <c r="H4" s="6">
        <f t="shared" si="4"/>
        <v>0</v>
      </c>
      <c r="I4">
        <f t="shared" si="5"/>
        <v>0</v>
      </c>
      <c r="J4">
        <f t="shared" si="6"/>
        <v>0</v>
      </c>
      <c r="K4">
        <f t="shared" si="7"/>
        <v>0</v>
      </c>
      <c r="L4">
        <f t="shared" si="8"/>
        <v>0</v>
      </c>
      <c r="M4" s="7"/>
      <c r="N4" s="7"/>
      <c r="O4" s="7"/>
      <c r="P4" s="7"/>
      <c r="Q4" s="6"/>
      <c r="R4" s="6"/>
      <c r="S4" s="6"/>
      <c r="T4" s="7"/>
      <c r="U4" s="7"/>
      <c r="V4" s="7"/>
      <c r="W4" s="6"/>
      <c r="X4" s="6"/>
      <c r="Y4" s="6"/>
      <c r="Z4">
        <v>0.40317336795650199</v>
      </c>
      <c r="AA4" t="e">
        <f t="shared" si="9"/>
        <v>#DIV/0!</v>
      </c>
      <c r="AB4">
        <f t="shared" si="10"/>
        <v>0</v>
      </c>
      <c r="AC4" t="e">
        <f t="shared" si="11"/>
        <v>#DIV/0!</v>
      </c>
      <c r="AD4" t="e">
        <f t="shared" si="12"/>
        <v>#DIV/0!</v>
      </c>
    </row>
    <row r="5" spans="1:30">
      <c r="A5" t="s">
        <v>10</v>
      </c>
      <c r="B5" t="s">
        <v>11</v>
      </c>
      <c r="C5">
        <v>4</v>
      </c>
      <c r="D5" s="6">
        <f t="shared" si="0"/>
        <v>0</v>
      </c>
      <c r="E5" s="6">
        <f t="shared" si="1"/>
        <v>0</v>
      </c>
      <c r="F5" s="6">
        <f t="shared" si="2"/>
        <v>0</v>
      </c>
      <c r="G5" s="6">
        <f t="shared" si="3"/>
        <v>0</v>
      </c>
      <c r="H5" s="6">
        <f t="shared" si="4"/>
        <v>0</v>
      </c>
      <c r="I5">
        <f t="shared" si="5"/>
        <v>0</v>
      </c>
      <c r="J5">
        <f t="shared" si="6"/>
        <v>0</v>
      </c>
      <c r="K5">
        <f t="shared" si="7"/>
        <v>0</v>
      </c>
      <c r="L5">
        <f t="shared" si="8"/>
        <v>0</v>
      </c>
      <c r="M5" s="7"/>
      <c r="N5" s="7"/>
      <c r="O5" s="7"/>
      <c r="P5" s="7"/>
      <c r="Q5" s="6"/>
      <c r="R5" s="6"/>
      <c r="S5" s="6"/>
      <c r="T5" s="7"/>
      <c r="U5" s="7"/>
      <c r="V5" s="7"/>
      <c r="W5" s="6"/>
      <c r="X5" s="6"/>
      <c r="Y5" s="6"/>
      <c r="Z5">
        <v>0.40317336795650199</v>
      </c>
      <c r="AA5" t="e">
        <f t="shared" si="9"/>
        <v>#DIV/0!</v>
      </c>
      <c r="AB5">
        <f t="shared" si="10"/>
        <v>0</v>
      </c>
      <c r="AC5" t="e">
        <f t="shared" si="11"/>
        <v>#DIV/0!</v>
      </c>
      <c r="AD5" t="e">
        <f t="shared" si="12"/>
        <v>#DIV/0!</v>
      </c>
    </row>
    <row r="6" spans="1:30">
      <c r="A6" t="s">
        <v>10</v>
      </c>
      <c r="B6" t="s">
        <v>11</v>
      </c>
      <c r="C6">
        <v>5</v>
      </c>
      <c r="D6" s="6">
        <f t="shared" si="0"/>
        <v>0</v>
      </c>
      <c r="E6" s="6">
        <f t="shared" si="1"/>
        <v>0</v>
      </c>
      <c r="F6" s="6">
        <f t="shared" si="2"/>
        <v>0</v>
      </c>
      <c r="G6" s="6">
        <f t="shared" si="3"/>
        <v>0</v>
      </c>
      <c r="H6" s="6">
        <f t="shared" si="4"/>
        <v>0</v>
      </c>
      <c r="I6">
        <f t="shared" si="5"/>
        <v>0</v>
      </c>
      <c r="J6">
        <f t="shared" si="6"/>
        <v>0</v>
      </c>
      <c r="K6">
        <f t="shared" si="7"/>
        <v>0</v>
      </c>
      <c r="L6">
        <f t="shared" si="8"/>
        <v>0</v>
      </c>
      <c r="M6" s="7"/>
      <c r="N6" s="7"/>
      <c r="O6" s="7"/>
      <c r="P6" s="7"/>
      <c r="Q6" s="6"/>
      <c r="R6" s="6"/>
      <c r="S6" s="6"/>
      <c r="T6" s="7"/>
      <c r="U6" s="7"/>
      <c r="V6" s="7"/>
      <c r="W6" s="6"/>
      <c r="X6" s="6"/>
      <c r="Y6" s="6"/>
      <c r="Z6">
        <v>0.40317336795650199</v>
      </c>
      <c r="AA6" t="e">
        <f t="shared" si="9"/>
        <v>#DIV/0!</v>
      </c>
      <c r="AB6">
        <f t="shared" si="10"/>
        <v>0</v>
      </c>
      <c r="AC6" t="e">
        <f t="shared" si="11"/>
        <v>#DIV/0!</v>
      </c>
      <c r="AD6" t="e">
        <f t="shared" si="12"/>
        <v>#DIV/0!</v>
      </c>
    </row>
    <row r="7" spans="1:30">
      <c r="A7" t="s">
        <v>10</v>
      </c>
      <c r="B7" t="s">
        <v>11</v>
      </c>
      <c r="C7">
        <v>6</v>
      </c>
      <c r="D7" s="6">
        <f t="shared" si="0"/>
        <v>0</v>
      </c>
      <c r="E7" s="6">
        <f t="shared" si="1"/>
        <v>0</v>
      </c>
      <c r="F7" s="6">
        <f t="shared" si="2"/>
        <v>0</v>
      </c>
      <c r="G7" s="6">
        <f t="shared" si="3"/>
        <v>0</v>
      </c>
      <c r="H7" s="6">
        <f t="shared" si="4"/>
        <v>0</v>
      </c>
      <c r="I7">
        <f t="shared" si="5"/>
        <v>0</v>
      </c>
      <c r="J7">
        <f t="shared" si="6"/>
        <v>0</v>
      </c>
      <c r="K7">
        <f t="shared" si="7"/>
        <v>0</v>
      </c>
      <c r="L7">
        <f t="shared" si="8"/>
        <v>0</v>
      </c>
      <c r="M7" s="7"/>
      <c r="N7" s="7"/>
      <c r="O7" s="7"/>
      <c r="P7" s="7"/>
      <c r="Q7" s="6"/>
      <c r="R7" s="6"/>
      <c r="S7" s="6"/>
      <c r="T7" s="5"/>
      <c r="U7" s="5"/>
      <c r="V7" s="5"/>
      <c r="W7" s="4"/>
      <c r="X7" s="4"/>
      <c r="Y7" s="4"/>
      <c r="Z7">
        <v>0.40317336795650199</v>
      </c>
      <c r="AA7" t="e">
        <f t="shared" si="9"/>
        <v>#DIV/0!</v>
      </c>
      <c r="AB7">
        <f t="shared" si="10"/>
        <v>0</v>
      </c>
      <c r="AC7" t="e">
        <f t="shared" si="11"/>
        <v>#DIV/0!</v>
      </c>
      <c r="AD7" t="e">
        <f t="shared" si="12"/>
        <v>#DIV/0!</v>
      </c>
    </row>
    <row r="8" spans="1:30">
      <c r="A8" t="s">
        <v>10</v>
      </c>
      <c r="B8" t="s">
        <v>11</v>
      </c>
      <c r="C8">
        <v>7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 t="shared" si="3"/>
        <v>0</v>
      </c>
      <c r="H8" s="6">
        <f t="shared" si="4"/>
        <v>0</v>
      </c>
      <c r="I8">
        <f t="shared" si="5"/>
        <v>0</v>
      </c>
      <c r="J8">
        <f t="shared" si="6"/>
        <v>0</v>
      </c>
      <c r="K8">
        <f t="shared" si="7"/>
        <v>0</v>
      </c>
      <c r="L8">
        <f t="shared" si="8"/>
        <v>0</v>
      </c>
      <c r="M8" s="7"/>
      <c r="N8" s="7"/>
      <c r="O8" s="7"/>
      <c r="P8" s="7"/>
      <c r="Q8" s="6"/>
      <c r="R8" s="6"/>
      <c r="S8" s="6"/>
      <c r="T8" s="5"/>
      <c r="U8" s="5"/>
      <c r="V8" s="5"/>
      <c r="W8" s="4"/>
      <c r="X8" s="4"/>
      <c r="Y8" s="4"/>
      <c r="Z8">
        <v>0.40317336795650199</v>
      </c>
      <c r="AA8" t="e">
        <f t="shared" si="9"/>
        <v>#DIV/0!</v>
      </c>
      <c r="AB8">
        <f t="shared" si="10"/>
        <v>0</v>
      </c>
      <c r="AC8" t="e">
        <f t="shared" si="11"/>
        <v>#DIV/0!</v>
      </c>
      <c r="AD8" t="e">
        <f t="shared" si="12"/>
        <v>#DIV/0!</v>
      </c>
    </row>
    <row r="9" spans="1:30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>
        <f t="shared" si="5"/>
        <v>0</v>
      </c>
      <c r="J9">
        <f t="shared" si="6"/>
        <v>0</v>
      </c>
      <c r="K9">
        <f t="shared" si="7"/>
        <v>0</v>
      </c>
      <c r="L9">
        <f t="shared" si="8"/>
        <v>0</v>
      </c>
      <c r="M9" s="7"/>
      <c r="N9" s="7"/>
      <c r="O9" s="7"/>
      <c r="P9" s="7"/>
      <c r="Q9" s="6"/>
      <c r="R9" s="6"/>
      <c r="S9" s="6"/>
      <c r="T9" s="5"/>
      <c r="U9" s="5"/>
      <c r="V9" s="5"/>
      <c r="W9" s="4"/>
      <c r="X9" s="4"/>
      <c r="Y9" s="4"/>
      <c r="Z9">
        <v>0.40317336795650199</v>
      </c>
      <c r="AA9" t="e">
        <f t="shared" si="9"/>
        <v>#DIV/0!</v>
      </c>
      <c r="AB9">
        <f t="shared" si="10"/>
        <v>0</v>
      </c>
      <c r="AC9" t="e">
        <f t="shared" si="11"/>
        <v>#DIV/0!</v>
      </c>
      <c r="AD9" t="e">
        <f t="shared" si="12"/>
        <v>#DIV/0!</v>
      </c>
    </row>
    <row r="10" spans="1:30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>
        <f t="shared" si="5"/>
        <v>0</v>
      </c>
      <c r="J10">
        <f t="shared" si="6"/>
        <v>0</v>
      </c>
      <c r="K10">
        <f t="shared" si="7"/>
        <v>0</v>
      </c>
      <c r="L10">
        <f t="shared" si="8"/>
        <v>0</v>
      </c>
      <c r="M10" s="7"/>
      <c r="N10" s="7"/>
      <c r="O10" s="7"/>
      <c r="P10" s="7"/>
      <c r="Q10" s="6"/>
      <c r="R10" s="6"/>
      <c r="S10" s="6"/>
      <c r="T10" s="5"/>
      <c r="U10" s="5"/>
      <c r="V10" s="5"/>
      <c r="W10" s="4"/>
      <c r="X10" s="4"/>
      <c r="Y10" s="4"/>
      <c r="Z10">
        <v>0.40317336795650199</v>
      </c>
      <c r="AA10" t="e">
        <f t="shared" si="9"/>
        <v>#DIV/0!</v>
      </c>
      <c r="AB10">
        <f t="shared" si="10"/>
        <v>0</v>
      </c>
      <c r="AC10" t="e">
        <f t="shared" si="11"/>
        <v>#DIV/0!</v>
      </c>
      <c r="AD10" t="e">
        <f t="shared" si="12"/>
        <v>#DIV/0!</v>
      </c>
    </row>
    <row r="11" spans="1:30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>
        <f t="shared" si="5"/>
        <v>0</v>
      </c>
      <c r="J11">
        <f t="shared" si="6"/>
        <v>0</v>
      </c>
      <c r="K11">
        <f t="shared" si="7"/>
        <v>0</v>
      </c>
      <c r="L11">
        <f t="shared" si="8"/>
        <v>0</v>
      </c>
      <c r="M11" s="7"/>
      <c r="N11" s="7"/>
      <c r="O11" s="7"/>
      <c r="P11" s="7"/>
      <c r="Q11" s="6"/>
      <c r="R11" s="6"/>
      <c r="S11" s="6"/>
      <c r="T11" s="5"/>
      <c r="U11" s="5"/>
      <c r="V11" s="5"/>
      <c r="W11" s="4"/>
      <c r="X11" s="4"/>
      <c r="Y11" s="4"/>
      <c r="Z11">
        <v>0.40317336795650199</v>
      </c>
      <c r="AA11" t="e">
        <f t="shared" si="9"/>
        <v>#DIV/0!</v>
      </c>
      <c r="AB11">
        <f t="shared" si="10"/>
        <v>0</v>
      </c>
      <c r="AC11" t="e">
        <f t="shared" si="11"/>
        <v>#DIV/0!</v>
      </c>
      <c r="AD11" t="e">
        <f t="shared" si="12"/>
        <v>#DIV/0!</v>
      </c>
    </row>
    <row r="12" spans="1:30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>
        <f t="shared" si="5"/>
        <v>0</v>
      </c>
      <c r="J12">
        <f t="shared" si="6"/>
        <v>0</v>
      </c>
      <c r="K12">
        <f t="shared" si="7"/>
        <v>0</v>
      </c>
      <c r="L12">
        <f t="shared" si="8"/>
        <v>0</v>
      </c>
      <c r="M12" s="7"/>
      <c r="N12" s="7"/>
      <c r="O12" s="7"/>
      <c r="P12" s="7"/>
      <c r="Q12" s="6"/>
      <c r="R12" s="6"/>
      <c r="S12" s="6"/>
      <c r="T12" s="5"/>
      <c r="U12" s="5"/>
      <c r="V12" s="5"/>
      <c r="W12" s="4"/>
      <c r="X12" s="4"/>
      <c r="Y12" s="4"/>
      <c r="Z12">
        <v>0.40317336795650199</v>
      </c>
      <c r="AA12" t="e">
        <f t="shared" si="9"/>
        <v>#DIV/0!</v>
      </c>
      <c r="AB12">
        <f t="shared" si="10"/>
        <v>0</v>
      </c>
      <c r="AC12" t="e">
        <f t="shared" si="11"/>
        <v>#DIV/0!</v>
      </c>
      <c r="AD12" t="e">
        <f t="shared" si="12"/>
        <v>#DIV/0!</v>
      </c>
    </row>
    <row r="13" spans="1:30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>
        <f t="shared" si="5"/>
        <v>0</v>
      </c>
      <c r="J13">
        <f t="shared" si="6"/>
        <v>0</v>
      </c>
      <c r="K13">
        <f t="shared" si="7"/>
        <v>0</v>
      </c>
      <c r="L13">
        <f t="shared" si="8"/>
        <v>0</v>
      </c>
      <c r="M13" s="7"/>
      <c r="N13" s="7"/>
      <c r="O13" s="7"/>
      <c r="P13" s="7"/>
      <c r="Q13" s="6"/>
      <c r="R13" s="6"/>
      <c r="S13" s="6"/>
      <c r="T13" s="5"/>
      <c r="U13" s="5"/>
      <c r="V13" s="5"/>
      <c r="W13" s="4"/>
      <c r="X13" s="4"/>
      <c r="Y13" s="4"/>
      <c r="Z13">
        <v>0.40317336795650199</v>
      </c>
      <c r="AA13" t="e">
        <f t="shared" si="9"/>
        <v>#DIV/0!</v>
      </c>
      <c r="AB13">
        <f t="shared" si="10"/>
        <v>0</v>
      </c>
      <c r="AC13" t="e">
        <f t="shared" si="11"/>
        <v>#DIV/0!</v>
      </c>
      <c r="AD13" t="e">
        <f t="shared" si="12"/>
        <v>#DIV/0!</v>
      </c>
    </row>
    <row r="14" spans="1:30">
      <c r="D14" s="6">
        <f t="shared" ref="D14:D28" si="13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>
        <f t="shared" si="5"/>
        <v>0</v>
      </c>
      <c r="J14">
        <f t="shared" si="6"/>
        <v>0</v>
      </c>
      <c r="K14">
        <f t="shared" si="7"/>
        <v>0</v>
      </c>
      <c r="L14">
        <f t="shared" si="8"/>
        <v>0</v>
      </c>
      <c r="M14" s="7"/>
      <c r="N14" s="7"/>
      <c r="O14" s="7"/>
      <c r="P14" s="7"/>
      <c r="Q14" s="6"/>
      <c r="R14" s="6"/>
      <c r="S14" s="6"/>
      <c r="T14" s="5"/>
      <c r="U14" s="5"/>
      <c r="V14" s="5"/>
      <c r="W14" s="4"/>
      <c r="X14" s="4"/>
      <c r="Y14" s="4"/>
      <c r="Z14">
        <v>0.40317336795650199</v>
      </c>
      <c r="AA14" t="e">
        <f t="shared" si="9"/>
        <v>#DIV/0!</v>
      </c>
      <c r="AB14">
        <f t="shared" si="10"/>
        <v>0</v>
      </c>
      <c r="AC14" t="e">
        <f t="shared" si="11"/>
        <v>#DIV/0!</v>
      </c>
      <c r="AD14" t="e">
        <f t="shared" si="12"/>
        <v>#DIV/0!</v>
      </c>
    </row>
    <row r="15" spans="1:30">
      <c r="A15" t="s">
        <v>18</v>
      </c>
      <c r="B15" t="s">
        <v>11</v>
      </c>
      <c r="C15">
        <v>1</v>
      </c>
      <c r="D15" s="6">
        <f t="shared" si="13"/>
        <v>0</v>
      </c>
      <c r="E15" s="6">
        <f t="shared" si="1"/>
        <v>0</v>
      </c>
      <c r="F15" s="6">
        <f t="shared" si="2"/>
        <v>0</v>
      </c>
      <c r="G15" s="6">
        <f t="shared" si="3"/>
        <v>0</v>
      </c>
      <c r="H15" s="6">
        <f t="shared" si="4"/>
        <v>0</v>
      </c>
      <c r="I15">
        <f t="shared" si="5"/>
        <v>0</v>
      </c>
      <c r="J15">
        <f t="shared" si="6"/>
        <v>0</v>
      </c>
      <c r="K15">
        <f t="shared" si="7"/>
        <v>0</v>
      </c>
      <c r="L15">
        <f t="shared" si="8"/>
        <v>0</v>
      </c>
      <c r="M15" s="7"/>
      <c r="N15" s="7"/>
      <c r="O15" s="7"/>
      <c r="P15" s="7"/>
      <c r="Q15" s="6"/>
      <c r="R15" s="6"/>
      <c r="S15" s="6"/>
      <c r="T15" s="5"/>
      <c r="U15" s="5"/>
      <c r="V15" s="5"/>
      <c r="W15" s="4"/>
      <c r="X15" s="4"/>
      <c r="Y15" s="4"/>
      <c r="Z15">
        <v>0.40317336795650199</v>
      </c>
      <c r="AA15" t="e">
        <f t="shared" si="9"/>
        <v>#DIV/0!</v>
      </c>
      <c r="AB15">
        <f t="shared" si="10"/>
        <v>0</v>
      </c>
      <c r="AC15" t="e">
        <f t="shared" si="11"/>
        <v>#DIV/0!</v>
      </c>
      <c r="AD15" t="e">
        <f t="shared" si="12"/>
        <v>#DIV/0!</v>
      </c>
    </row>
    <row r="16" spans="1:30">
      <c r="A16" t="s">
        <v>18</v>
      </c>
      <c r="B16" t="s">
        <v>11</v>
      </c>
      <c r="C16">
        <v>2</v>
      </c>
      <c r="D16" s="6">
        <f t="shared" si="13"/>
        <v>0</v>
      </c>
      <c r="E16" s="6">
        <f t="shared" si="1"/>
        <v>0</v>
      </c>
      <c r="F16" s="6">
        <f t="shared" si="2"/>
        <v>0</v>
      </c>
      <c r="G16" s="6">
        <f t="shared" si="3"/>
        <v>0</v>
      </c>
      <c r="H16" s="6">
        <f t="shared" si="4"/>
        <v>0</v>
      </c>
      <c r="I16">
        <f t="shared" si="5"/>
        <v>0</v>
      </c>
      <c r="J16">
        <f t="shared" si="6"/>
        <v>0</v>
      </c>
      <c r="K16">
        <f t="shared" si="7"/>
        <v>0</v>
      </c>
      <c r="L16">
        <f t="shared" si="8"/>
        <v>0</v>
      </c>
      <c r="M16" s="7"/>
      <c r="N16" s="7"/>
      <c r="O16" s="7"/>
      <c r="P16" s="7"/>
      <c r="Q16" s="6"/>
      <c r="R16" s="6"/>
      <c r="S16" s="6"/>
      <c r="T16" s="5"/>
      <c r="U16" s="5"/>
      <c r="V16" s="5"/>
      <c r="W16" s="4"/>
      <c r="X16" s="4"/>
      <c r="Y16" s="4"/>
      <c r="Z16">
        <v>0.40317336795650199</v>
      </c>
      <c r="AA16" t="e">
        <f t="shared" si="9"/>
        <v>#DIV/0!</v>
      </c>
      <c r="AB16">
        <f t="shared" si="10"/>
        <v>0</v>
      </c>
      <c r="AC16" t="e">
        <f t="shared" si="11"/>
        <v>#DIV/0!</v>
      </c>
      <c r="AD16" t="e">
        <f t="shared" si="12"/>
        <v>#DIV/0!</v>
      </c>
    </row>
    <row r="17" spans="1:30">
      <c r="A17" t="s">
        <v>18</v>
      </c>
      <c r="B17" t="s">
        <v>11</v>
      </c>
      <c r="C17">
        <v>3</v>
      </c>
      <c r="D17" s="6">
        <f t="shared" si="13"/>
        <v>0</v>
      </c>
      <c r="E17" s="6">
        <f t="shared" si="1"/>
        <v>0</v>
      </c>
      <c r="F17" s="6">
        <f t="shared" si="2"/>
        <v>0</v>
      </c>
      <c r="G17" s="6">
        <f t="shared" si="3"/>
        <v>0</v>
      </c>
      <c r="H17" s="6">
        <f t="shared" si="4"/>
        <v>0</v>
      </c>
      <c r="I17">
        <f t="shared" si="5"/>
        <v>0</v>
      </c>
      <c r="J17">
        <f t="shared" si="6"/>
        <v>0</v>
      </c>
      <c r="K17">
        <f t="shared" si="7"/>
        <v>0</v>
      </c>
      <c r="L17">
        <f t="shared" si="8"/>
        <v>0</v>
      </c>
      <c r="M17" s="7"/>
      <c r="N17" s="7"/>
      <c r="O17" s="7"/>
      <c r="P17" s="7"/>
      <c r="Q17" s="6"/>
      <c r="R17" s="6"/>
      <c r="S17" s="6"/>
      <c r="T17" s="5"/>
      <c r="U17" s="5"/>
      <c r="V17" s="5"/>
      <c r="W17" s="4"/>
      <c r="X17" s="4"/>
      <c r="Y17" s="4"/>
      <c r="Z17">
        <v>0.40317336795650199</v>
      </c>
      <c r="AA17" t="e">
        <f t="shared" si="9"/>
        <v>#DIV/0!</v>
      </c>
      <c r="AB17">
        <f t="shared" si="10"/>
        <v>0</v>
      </c>
      <c r="AC17" t="e">
        <f t="shared" si="11"/>
        <v>#DIV/0!</v>
      </c>
      <c r="AD17" t="e">
        <f t="shared" si="12"/>
        <v>#DIV/0!</v>
      </c>
    </row>
    <row r="18" spans="1:30">
      <c r="A18" t="s">
        <v>18</v>
      </c>
      <c r="B18" t="s">
        <v>11</v>
      </c>
      <c r="C18">
        <v>4</v>
      </c>
      <c r="D18" s="6">
        <f t="shared" si="13"/>
        <v>0</v>
      </c>
      <c r="E18" s="6">
        <f t="shared" si="1"/>
        <v>0</v>
      </c>
      <c r="F18" s="6">
        <f t="shared" si="2"/>
        <v>0</v>
      </c>
      <c r="G18" s="6">
        <f t="shared" si="3"/>
        <v>0</v>
      </c>
      <c r="H18" s="6">
        <f t="shared" si="4"/>
        <v>0</v>
      </c>
      <c r="I18">
        <f t="shared" si="5"/>
        <v>0</v>
      </c>
      <c r="J18">
        <f t="shared" si="6"/>
        <v>0</v>
      </c>
      <c r="K18">
        <f t="shared" si="7"/>
        <v>0</v>
      </c>
      <c r="L18">
        <f t="shared" si="8"/>
        <v>0</v>
      </c>
      <c r="M18" s="7"/>
      <c r="N18" s="7"/>
      <c r="O18" s="7"/>
      <c r="P18" s="7"/>
      <c r="Q18" s="6"/>
      <c r="R18" s="6"/>
      <c r="S18" s="6"/>
      <c r="T18" s="7"/>
      <c r="U18" s="7"/>
      <c r="V18" s="7"/>
      <c r="W18" s="6"/>
      <c r="X18" s="6"/>
      <c r="Y18" s="6"/>
      <c r="Z18">
        <v>0.40317336795650199</v>
      </c>
      <c r="AA18" t="e">
        <f t="shared" si="9"/>
        <v>#DIV/0!</v>
      </c>
      <c r="AB18">
        <f t="shared" si="10"/>
        <v>0</v>
      </c>
      <c r="AC18" t="e">
        <f t="shared" si="11"/>
        <v>#DIV/0!</v>
      </c>
      <c r="AD18" t="e">
        <f t="shared" si="12"/>
        <v>#DIV/0!</v>
      </c>
    </row>
    <row r="19" spans="1:30">
      <c r="A19" t="s">
        <v>18</v>
      </c>
      <c r="B19" t="s">
        <v>11</v>
      </c>
      <c r="C19">
        <v>5</v>
      </c>
      <c r="D19" s="6">
        <f t="shared" si="13"/>
        <v>0</v>
      </c>
      <c r="E19" s="6">
        <f t="shared" si="1"/>
        <v>0</v>
      </c>
      <c r="F19" s="6">
        <f t="shared" si="2"/>
        <v>0</v>
      </c>
      <c r="G19" s="6">
        <f t="shared" si="3"/>
        <v>0</v>
      </c>
      <c r="H19" s="6">
        <f t="shared" si="4"/>
        <v>0</v>
      </c>
      <c r="I19">
        <f t="shared" si="5"/>
        <v>0</v>
      </c>
      <c r="J19">
        <f t="shared" si="6"/>
        <v>0</v>
      </c>
      <c r="K19">
        <f t="shared" si="7"/>
        <v>0</v>
      </c>
      <c r="L19">
        <f t="shared" si="8"/>
        <v>0</v>
      </c>
      <c r="M19" s="7"/>
      <c r="N19" s="7"/>
      <c r="O19" s="7"/>
      <c r="P19" s="7"/>
      <c r="Q19" s="6"/>
      <c r="R19" s="6"/>
      <c r="S19" s="6"/>
      <c r="T19" s="7"/>
      <c r="U19" s="7"/>
      <c r="V19" s="7"/>
      <c r="W19" s="6"/>
      <c r="X19" s="6"/>
      <c r="Y19" s="6"/>
      <c r="Z19">
        <v>0.40317336795650199</v>
      </c>
      <c r="AA19" t="e">
        <f t="shared" si="9"/>
        <v>#DIV/0!</v>
      </c>
      <c r="AB19">
        <f t="shared" si="10"/>
        <v>0</v>
      </c>
      <c r="AC19" t="e">
        <f t="shared" si="11"/>
        <v>#DIV/0!</v>
      </c>
      <c r="AD19" t="e">
        <f t="shared" si="12"/>
        <v>#DIV/0!</v>
      </c>
    </row>
    <row r="20" spans="1:30">
      <c r="A20" t="s">
        <v>18</v>
      </c>
      <c r="B20" t="s">
        <v>11</v>
      </c>
      <c r="C20">
        <v>6</v>
      </c>
      <c r="D20" s="6">
        <f t="shared" si="13"/>
        <v>0</v>
      </c>
      <c r="E20" s="6">
        <f t="shared" si="1"/>
        <v>0</v>
      </c>
      <c r="F20" s="6">
        <f t="shared" si="2"/>
        <v>0</v>
      </c>
      <c r="G20" s="6">
        <f t="shared" si="3"/>
        <v>0</v>
      </c>
      <c r="H20" s="6">
        <f t="shared" si="4"/>
        <v>0</v>
      </c>
      <c r="I20">
        <f t="shared" si="5"/>
        <v>0</v>
      </c>
      <c r="J20">
        <f t="shared" si="6"/>
        <v>0</v>
      </c>
      <c r="K20">
        <f t="shared" si="7"/>
        <v>0</v>
      </c>
      <c r="L20">
        <f t="shared" si="8"/>
        <v>0</v>
      </c>
      <c r="M20" s="7"/>
      <c r="N20" s="7"/>
      <c r="O20" s="7"/>
      <c r="P20" s="7"/>
      <c r="Q20" s="6"/>
      <c r="R20" s="6"/>
      <c r="S20" s="6"/>
      <c r="T20" s="7"/>
      <c r="U20" s="7"/>
      <c r="V20" s="7"/>
      <c r="W20" s="6"/>
      <c r="X20" s="6"/>
      <c r="Y20" s="6"/>
      <c r="Z20">
        <v>0.40317336795650199</v>
      </c>
      <c r="AA20" t="e">
        <f t="shared" si="9"/>
        <v>#DIV/0!</v>
      </c>
      <c r="AB20">
        <f t="shared" si="10"/>
        <v>0</v>
      </c>
      <c r="AC20" t="e">
        <f t="shared" si="11"/>
        <v>#DIV/0!</v>
      </c>
      <c r="AD20" t="e">
        <f t="shared" si="12"/>
        <v>#DIV/0!</v>
      </c>
    </row>
    <row r="21" spans="1:30">
      <c r="A21" t="s">
        <v>18</v>
      </c>
      <c r="B21" t="s">
        <v>11</v>
      </c>
      <c r="C21">
        <v>7</v>
      </c>
      <c r="D21" s="6">
        <f t="shared" si="13"/>
        <v>0</v>
      </c>
      <c r="E21" s="6">
        <f t="shared" si="1"/>
        <v>0</v>
      </c>
      <c r="F21" s="6">
        <f t="shared" si="2"/>
        <v>0</v>
      </c>
      <c r="G21" s="6">
        <f t="shared" si="3"/>
        <v>0</v>
      </c>
      <c r="H21" s="6">
        <f t="shared" si="4"/>
        <v>0</v>
      </c>
      <c r="I21">
        <f t="shared" si="5"/>
        <v>0</v>
      </c>
      <c r="J21">
        <f t="shared" si="6"/>
        <v>0</v>
      </c>
      <c r="K21">
        <f t="shared" si="7"/>
        <v>0</v>
      </c>
      <c r="L21">
        <f t="shared" si="8"/>
        <v>0</v>
      </c>
      <c r="M21" s="7"/>
      <c r="N21" s="7"/>
      <c r="O21" s="7"/>
      <c r="P21" s="7"/>
      <c r="Q21" s="6"/>
      <c r="R21" s="6"/>
      <c r="S21" s="6"/>
      <c r="T21" s="7"/>
      <c r="U21" s="7"/>
      <c r="V21" s="7"/>
      <c r="W21" s="6"/>
      <c r="X21" s="6"/>
      <c r="Y21" s="6"/>
      <c r="Z21">
        <v>0.40317336795650199</v>
      </c>
      <c r="AA21" t="e">
        <f t="shared" si="9"/>
        <v>#DIV/0!</v>
      </c>
      <c r="AB21">
        <f t="shared" si="10"/>
        <v>0</v>
      </c>
      <c r="AC21" t="e">
        <f t="shared" si="11"/>
        <v>#DIV/0!</v>
      </c>
      <c r="AD21" t="e">
        <f t="shared" si="12"/>
        <v>#DIV/0!</v>
      </c>
    </row>
    <row r="22" spans="1:30">
      <c r="A22" t="s">
        <v>18</v>
      </c>
      <c r="B22" t="s">
        <v>11</v>
      </c>
      <c r="C22">
        <v>8</v>
      </c>
      <c r="D22" s="6">
        <f t="shared" si="13"/>
        <v>0</v>
      </c>
      <c r="E22" s="6">
        <f t="shared" si="1"/>
        <v>0</v>
      </c>
      <c r="F22" s="6">
        <f t="shared" si="2"/>
        <v>0</v>
      </c>
      <c r="G22" s="6">
        <f t="shared" si="3"/>
        <v>0</v>
      </c>
      <c r="H22" s="6">
        <f t="shared" si="4"/>
        <v>0</v>
      </c>
      <c r="I22">
        <f t="shared" si="5"/>
        <v>0</v>
      </c>
      <c r="J22">
        <f t="shared" si="6"/>
        <v>0</v>
      </c>
      <c r="K22">
        <f t="shared" si="7"/>
        <v>0</v>
      </c>
      <c r="L22">
        <f t="shared" si="8"/>
        <v>0</v>
      </c>
      <c r="M22" s="7"/>
      <c r="N22" s="7"/>
      <c r="O22" s="7"/>
      <c r="P22" s="7"/>
      <c r="Q22" s="6"/>
      <c r="R22" s="6"/>
      <c r="S22" s="6"/>
      <c r="T22" s="7"/>
      <c r="U22" s="7"/>
      <c r="V22" s="7"/>
      <c r="W22" s="6"/>
      <c r="X22" s="6"/>
      <c r="Y22" s="6"/>
      <c r="Z22">
        <v>0.40317336795650199</v>
      </c>
      <c r="AA22" t="e">
        <f t="shared" si="9"/>
        <v>#DIV/0!</v>
      </c>
      <c r="AB22">
        <f t="shared" si="10"/>
        <v>0</v>
      </c>
      <c r="AC22" t="e">
        <f t="shared" si="11"/>
        <v>#DIV/0!</v>
      </c>
      <c r="AD22" t="e">
        <f t="shared" si="12"/>
        <v>#DIV/0!</v>
      </c>
    </row>
    <row r="23" spans="1:30">
      <c r="A23" t="s">
        <v>18</v>
      </c>
      <c r="B23" t="s">
        <v>11</v>
      </c>
      <c r="C23">
        <v>9</v>
      </c>
      <c r="D23" s="6">
        <f t="shared" si="13"/>
        <v>0</v>
      </c>
      <c r="E23" s="6">
        <f t="shared" si="1"/>
        <v>0</v>
      </c>
      <c r="F23" s="6">
        <f t="shared" si="2"/>
        <v>0</v>
      </c>
      <c r="G23" s="6">
        <f t="shared" si="3"/>
        <v>0</v>
      </c>
      <c r="H23" s="6">
        <f t="shared" si="4"/>
        <v>0</v>
      </c>
      <c r="I23">
        <f t="shared" si="5"/>
        <v>0</v>
      </c>
      <c r="J23">
        <f t="shared" si="6"/>
        <v>0</v>
      </c>
      <c r="K23">
        <f t="shared" si="7"/>
        <v>0</v>
      </c>
      <c r="L23">
        <f t="shared" si="8"/>
        <v>0</v>
      </c>
      <c r="M23" s="7"/>
      <c r="N23" s="7"/>
      <c r="O23" s="7"/>
      <c r="P23" s="7"/>
      <c r="Q23" s="6"/>
      <c r="R23" s="6"/>
      <c r="S23" s="6"/>
      <c r="T23" s="7"/>
      <c r="U23" s="7"/>
      <c r="V23" s="7"/>
      <c r="W23" s="6"/>
      <c r="X23" s="6"/>
      <c r="Y23" s="6"/>
      <c r="Z23">
        <v>0.40317336795650199</v>
      </c>
      <c r="AA23" t="e">
        <f t="shared" si="9"/>
        <v>#DIV/0!</v>
      </c>
      <c r="AB23">
        <f t="shared" si="10"/>
        <v>0</v>
      </c>
      <c r="AC23" t="e">
        <f t="shared" si="11"/>
        <v>#DIV/0!</v>
      </c>
      <c r="AD23" t="e">
        <f t="shared" si="12"/>
        <v>#DIV/0!</v>
      </c>
    </row>
    <row r="24" spans="1:30">
      <c r="A24" t="s">
        <v>18</v>
      </c>
      <c r="B24" t="s">
        <v>11</v>
      </c>
      <c r="C24">
        <v>10</v>
      </c>
      <c r="D24" s="6">
        <f t="shared" si="13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>
        <f t="shared" si="5"/>
        <v>0</v>
      </c>
      <c r="J24">
        <f t="shared" si="6"/>
        <v>0</v>
      </c>
      <c r="K24">
        <f t="shared" si="7"/>
        <v>0</v>
      </c>
      <c r="L24">
        <f t="shared" si="8"/>
        <v>0</v>
      </c>
      <c r="M24" s="7"/>
      <c r="N24" s="7"/>
      <c r="O24" s="7"/>
      <c r="P24" s="7"/>
      <c r="Q24" s="6"/>
      <c r="R24" s="6"/>
      <c r="S24" s="6"/>
      <c r="T24" s="7"/>
      <c r="U24" s="7"/>
      <c r="V24" s="7"/>
      <c r="W24" s="6"/>
      <c r="X24" s="6"/>
      <c r="Y24" s="6"/>
      <c r="Z24">
        <v>0.40317336795650199</v>
      </c>
      <c r="AA24" t="e">
        <f t="shared" si="9"/>
        <v>#DIV/0!</v>
      </c>
      <c r="AB24">
        <f t="shared" si="10"/>
        <v>0</v>
      </c>
      <c r="AC24" t="e">
        <f t="shared" si="11"/>
        <v>#DIV/0!</v>
      </c>
      <c r="AD24" t="e">
        <f t="shared" si="12"/>
        <v>#DIV/0!</v>
      </c>
    </row>
    <row r="25" spans="1:30">
      <c r="A25" t="s">
        <v>18</v>
      </c>
      <c r="B25" t="s">
        <v>11</v>
      </c>
      <c r="C25">
        <v>11</v>
      </c>
      <c r="D25" s="6">
        <f t="shared" si="13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>
        <f t="shared" si="5"/>
        <v>0</v>
      </c>
      <c r="J25">
        <f t="shared" si="6"/>
        <v>0</v>
      </c>
      <c r="K25">
        <f t="shared" si="7"/>
        <v>0</v>
      </c>
      <c r="L25">
        <f t="shared" si="8"/>
        <v>0</v>
      </c>
      <c r="M25" s="7"/>
      <c r="N25" s="7"/>
      <c r="O25" s="7"/>
      <c r="P25" s="7"/>
      <c r="Q25" s="6"/>
      <c r="R25" s="6"/>
      <c r="S25" s="6"/>
      <c r="T25" s="7"/>
      <c r="U25" s="7"/>
      <c r="V25" s="7"/>
      <c r="W25" s="6"/>
      <c r="X25" s="6"/>
      <c r="Y25" s="6"/>
      <c r="Z25">
        <v>0.40317336795650199</v>
      </c>
      <c r="AA25" t="e">
        <f t="shared" si="9"/>
        <v>#DIV/0!</v>
      </c>
      <c r="AB25">
        <f t="shared" si="10"/>
        <v>0</v>
      </c>
      <c r="AC25" t="e">
        <f t="shared" si="11"/>
        <v>#DIV/0!</v>
      </c>
      <c r="AD25" t="e">
        <f t="shared" si="12"/>
        <v>#DIV/0!</v>
      </c>
    </row>
    <row r="26" spans="1:30">
      <c r="A26" t="s">
        <v>18</v>
      </c>
      <c r="B26" t="s">
        <v>11</v>
      </c>
      <c r="C26">
        <v>12</v>
      </c>
      <c r="D26" s="6">
        <f t="shared" si="13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>
        <f t="shared" si="5"/>
        <v>0</v>
      </c>
      <c r="J26">
        <f t="shared" si="6"/>
        <v>0</v>
      </c>
      <c r="K26">
        <f t="shared" si="7"/>
        <v>0</v>
      </c>
      <c r="L26">
        <f t="shared" si="8"/>
        <v>0</v>
      </c>
      <c r="M26" s="7"/>
      <c r="N26" s="7"/>
      <c r="O26" s="7"/>
      <c r="P26" s="7"/>
      <c r="Q26" s="6"/>
      <c r="R26" s="6"/>
      <c r="S26" s="6"/>
      <c r="T26" s="7"/>
      <c r="U26" s="7"/>
      <c r="V26" s="7"/>
      <c r="W26" s="6"/>
      <c r="X26" s="6"/>
      <c r="Y26" s="6"/>
      <c r="Z26">
        <v>0.40317336795650199</v>
      </c>
      <c r="AA26" t="e">
        <f t="shared" si="9"/>
        <v>#DIV/0!</v>
      </c>
      <c r="AB26">
        <f t="shared" si="10"/>
        <v>0</v>
      </c>
      <c r="AC26" t="e">
        <f t="shared" si="11"/>
        <v>#DIV/0!</v>
      </c>
      <c r="AD26" t="e">
        <f t="shared" si="12"/>
        <v>#DIV/0!</v>
      </c>
    </row>
    <row r="27" spans="1:30">
      <c r="D27" s="6">
        <f t="shared" si="13"/>
        <v>0</v>
      </c>
      <c r="E27" s="6">
        <f t="shared" si="1"/>
        <v>0</v>
      </c>
      <c r="F27" s="6">
        <f t="shared" si="2"/>
        <v>0</v>
      </c>
      <c r="G27" s="6">
        <f t="shared" si="3"/>
        <v>0</v>
      </c>
      <c r="H27" s="6">
        <f t="shared" si="4"/>
        <v>0</v>
      </c>
      <c r="I27">
        <f t="shared" si="5"/>
        <v>0</v>
      </c>
      <c r="J27">
        <f t="shared" si="6"/>
        <v>0</v>
      </c>
      <c r="K27">
        <f t="shared" si="7"/>
        <v>0</v>
      </c>
      <c r="L27">
        <f t="shared" si="8"/>
        <v>0</v>
      </c>
      <c r="M27" s="7"/>
      <c r="N27" s="7"/>
      <c r="O27" s="7"/>
      <c r="P27" s="7"/>
      <c r="Q27" s="6"/>
      <c r="R27" s="6"/>
      <c r="S27" s="6"/>
      <c r="T27" s="7"/>
      <c r="U27" s="7"/>
      <c r="V27" s="7"/>
      <c r="W27" s="6"/>
      <c r="X27" s="6"/>
      <c r="Y27" s="6"/>
      <c r="Z27">
        <v>0.40317336795650199</v>
      </c>
      <c r="AA27" t="e">
        <f t="shared" si="9"/>
        <v>#DIV/0!</v>
      </c>
      <c r="AB27">
        <f t="shared" si="10"/>
        <v>0</v>
      </c>
      <c r="AC27" t="e">
        <f t="shared" si="11"/>
        <v>#DIV/0!</v>
      </c>
      <c r="AD27" t="e">
        <f t="shared" si="12"/>
        <v>#DIV/0!</v>
      </c>
    </row>
    <row r="28" spans="1:30" s="10" customFormat="1">
      <c r="A28" s="10" t="s">
        <v>19</v>
      </c>
      <c r="B28" s="10" t="s">
        <v>11</v>
      </c>
      <c r="C28" s="10">
        <v>1</v>
      </c>
      <c r="D28" s="10">
        <f t="shared" si="13"/>
        <v>93.133047997951962</v>
      </c>
      <c r="E28" s="10">
        <f t="shared" si="1"/>
        <v>444.24577373211997</v>
      </c>
      <c r="F28" s="10">
        <f t="shared" si="2"/>
        <v>499.02470741222402</v>
      </c>
      <c r="G28" s="10">
        <f t="shared" si="3"/>
        <v>761.21586475942843</v>
      </c>
      <c r="H28" s="10">
        <f t="shared" si="4"/>
        <v>792.42522756827111</v>
      </c>
      <c r="I28" s="10">
        <v>116.90868374145241</v>
      </c>
      <c r="J28" s="10">
        <v>129.750036149945</v>
      </c>
      <c r="K28" s="10">
        <v>115.21095219940133</v>
      </c>
      <c r="L28" s="10">
        <v>128.10648752944877</v>
      </c>
      <c r="M28" s="10">
        <v>23683</v>
      </c>
      <c r="N28" s="10">
        <v>19000</v>
      </c>
      <c r="O28" s="10">
        <v>20950</v>
      </c>
      <c r="P28" s="10">
        <v>231</v>
      </c>
      <c r="Q28" s="10">
        <v>23695</v>
      </c>
      <c r="R28" s="10">
        <v>18820</v>
      </c>
      <c r="S28" s="10">
        <v>20625</v>
      </c>
      <c r="T28" s="11"/>
      <c r="U28" s="11"/>
      <c r="V28" s="11"/>
      <c r="W28" s="11"/>
      <c r="X28" s="11"/>
      <c r="Y28" s="11"/>
      <c r="Z28" s="10">
        <v>0.40317336795650199</v>
      </c>
      <c r="AA28" s="10">
        <f t="shared" si="9"/>
        <v>1.7135016465422612</v>
      </c>
      <c r="AB28" s="10">
        <f t="shared" si="10"/>
        <v>93.133047997951962</v>
      </c>
      <c r="AC28" s="10">
        <f t="shared" si="11"/>
        <v>0.26316217430567679</v>
      </c>
      <c r="AD28" s="10">
        <f t="shared" si="12"/>
        <v>0.25934057004416994</v>
      </c>
    </row>
    <row r="29" spans="1:30" s="12" customFormat="1">
      <c r="A29" s="12" t="s">
        <v>19</v>
      </c>
      <c r="B29" s="12" t="s">
        <v>11</v>
      </c>
      <c r="C29" s="12">
        <v>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T29" s="13"/>
      <c r="U29" s="13"/>
      <c r="V29" s="13"/>
      <c r="W29" s="13"/>
      <c r="X29" s="13"/>
      <c r="Y29" s="13"/>
      <c r="Z29" s="12">
        <v>0.40317336795650199</v>
      </c>
      <c r="AA29" s="12" t="e">
        <f t="shared" si="9"/>
        <v>#DIV/0!</v>
      </c>
      <c r="AB29" s="12">
        <f t="shared" si="10"/>
        <v>0</v>
      </c>
      <c r="AC29" s="12" t="e">
        <f t="shared" si="11"/>
        <v>#DIV/0!</v>
      </c>
      <c r="AD29" s="12" t="e">
        <f t="shared" si="12"/>
        <v>#DIV/0!</v>
      </c>
    </row>
    <row r="30" spans="1:30" s="10" customFormat="1">
      <c r="A30" s="10" t="s">
        <v>19</v>
      </c>
      <c r="B30" s="10" t="s">
        <v>11</v>
      </c>
      <c r="C30" s="10">
        <v>3</v>
      </c>
      <c r="D30" s="10">
        <f t="shared" ref="D30:D45" si="14">P30*Z30</f>
        <v>59.669658457562292</v>
      </c>
      <c r="E30" s="10">
        <f t="shared" ref="E30:E45" si="15">(M30-O30)*Z30*Z30</f>
        <v>303.64109232769857</v>
      </c>
      <c r="F30" s="10">
        <f t="shared" ref="F30:F45" si="16">(Q30-S30)*Z30*Z30</f>
        <v>267.39271781534484</v>
      </c>
      <c r="G30" s="10">
        <f t="shared" ref="G30:G45" si="17">(M30-N30)*Z30*Z30</f>
        <v>551.52795838751672</v>
      </c>
      <c r="H30" s="10">
        <f t="shared" ref="H30:H45" si="18">(Q30-R30)*Z30*Z30</f>
        <v>519.8309492847859</v>
      </c>
      <c r="I30" s="10">
        <v>73.255309942118174</v>
      </c>
      <c r="J30" s="10">
        <v>75.115590248833698</v>
      </c>
      <c r="K30" s="10">
        <v>81.166016489122057</v>
      </c>
      <c r="L30" s="10">
        <v>75.675480438233521</v>
      </c>
      <c r="M30" s="10">
        <v>13546</v>
      </c>
      <c r="N30" s="10">
        <v>10153</v>
      </c>
      <c r="O30" s="10">
        <v>11678</v>
      </c>
      <c r="P30" s="10">
        <v>148</v>
      </c>
      <c r="Q30" s="10">
        <v>15571</v>
      </c>
      <c r="R30" s="10">
        <v>12373</v>
      </c>
      <c r="S30" s="10">
        <v>13926</v>
      </c>
      <c r="T30" s="11"/>
      <c r="U30" s="11"/>
      <c r="V30" s="11"/>
      <c r="W30" s="11"/>
      <c r="X30" s="11"/>
      <c r="Y30" s="11"/>
      <c r="Z30" s="10">
        <v>0.40317336795650199</v>
      </c>
      <c r="AA30" s="10">
        <f t="shared" si="9"/>
        <v>1.8163811563169165</v>
      </c>
      <c r="AB30" s="10">
        <f t="shared" si="10"/>
        <v>59.669658457562292</v>
      </c>
      <c r="AC30" s="10">
        <f t="shared" si="11"/>
        <v>0.24125624559095857</v>
      </c>
      <c r="AD30" s="10">
        <f t="shared" si="12"/>
        <v>0.26730906501128399</v>
      </c>
    </row>
    <row r="31" spans="1:30" s="10" customFormat="1">
      <c r="A31" s="10" t="s">
        <v>19</v>
      </c>
      <c r="B31" s="10" t="s">
        <v>11</v>
      </c>
      <c r="C31" s="10">
        <v>4</v>
      </c>
      <c r="D31" s="10">
        <f t="shared" si="14"/>
        <v>146.35193256821023</v>
      </c>
      <c r="E31" s="10">
        <f t="shared" si="15"/>
        <v>652.14564369310847</v>
      </c>
      <c r="F31" s="10">
        <f t="shared" si="16"/>
        <v>481.46944083225009</v>
      </c>
      <c r="G31" s="10">
        <f t="shared" si="17"/>
        <v>896.45643693108002</v>
      </c>
      <c r="H31" s="10">
        <f t="shared" si="18"/>
        <v>978.38101430429197</v>
      </c>
      <c r="I31" s="10">
        <v>144.95737613299815</v>
      </c>
      <c r="J31" s="10">
        <v>145.96879066868814</v>
      </c>
      <c r="K31" s="10">
        <v>148.13610753088099</v>
      </c>
      <c r="L31" s="10">
        <v>148.24447337399064</v>
      </c>
      <c r="M31" s="10">
        <v>22320</v>
      </c>
      <c r="N31" s="10">
        <v>16805</v>
      </c>
      <c r="O31" s="10">
        <v>18308</v>
      </c>
      <c r="P31" s="10">
        <v>363</v>
      </c>
      <c r="Q31" s="10">
        <v>23075</v>
      </c>
      <c r="R31" s="10">
        <v>17056</v>
      </c>
      <c r="S31" s="10">
        <v>20113</v>
      </c>
      <c r="T31" s="11"/>
      <c r="U31" s="11"/>
      <c r="V31" s="11"/>
      <c r="W31" s="11"/>
      <c r="X31" s="11"/>
      <c r="Y31" s="11"/>
      <c r="Z31" s="10">
        <v>0.40317336795650199</v>
      </c>
      <c r="AA31" s="10">
        <f t="shared" si="9"/>
        <v>1.3746261216350946</v>
      </c>
      <c r="AB31" s="10">
        <f t="shared" si="10"/>
        <v>146.35193256821023</v>
      </c>
      <c r="AC31" s="10">
        <f t="shared" si="11"/>
        <v>0.22227761165757823</v>
      </c>
      <c r="AD31" s="10">
        <f t="shared" si="12"/>
        <v>0.22715187774924703</v>
      </c>
    </row>
    <row r="32" spans="1:30" s="10" customFormat="1">
      <c r="A32" s="10" t="s">
        <v>19</v>
      </c>
      <c r="B32" s="10" t="s">
        <v>11</v>
      </c>
      <c r="C32" s="10">
        <v>5</v>
      </c>
      <c r="D32" s="10">
        <f t="shared" si="14"/>
        <v>138.69163857703668</v>
      </c>
      <c r="E32" s="10">
        <f t="shared" si="15"/>
        <v>170.83875162548779</v>
      </c>
      <c r="F32" s="10">
        <f t="shared" si="16"/>
        <v>178.31599479843968</v>
      </c>
      <c r="G32" s="10">
        <f t="shared" si="17"/>
        <v>452.69830949284824</v>
      </c>
      <c r="H32" s="10">
        <f t="shared" si="18"/>
        <v>582.41222366710065</v>
      </c>
      <c r="I32" s="10">
        <v>77.264846137174942</v>
      </c>
      <c r="J32" s="10">
        <v>97.511197824826425</v>
      </c>
      <c r="K32" s="10">
        <v>70.618407759783551</v>
      </c>
      <c r="L32" s="10">
        <v>102.40572173861194</v>
      </c>
      <c r="M32" s="10">
        <v>10720</v>
      </c>
      <c r="N32" s="10">
        <v>7935</v>
      </c>
      <c r="O32" s="10">
        <v>9669</v>
      </c>
      <c r="P32" s="10">
        <v>344</v>
      </c>
      <c r="Q32" s="10">
        <v>10642</v>
      </c>
      <c r="R32" s="10">
        <v>7059</v>
      </c>
      <c r="S32" s="10">
        <v>9545</v>
      </c>
      <c r="T32" s="11"/>
      <c r="U32" s="11"/>
      <c r="V32" s="11"/>
      <c r="W32" s="11"/>
      <c r="X32" s="11"/>
      <c r="Y32" s="11"/>
      <c r="Z32" s="10">
        <v>0.40317336795650199</v>
      </c>
      <c r="AA32" s="10">
        <f t="shared" si="9"/>
        <v>2.6498572787821124</v>
      </c>
      <c r="AB32" s="10">
        <f t="shared" si="10"/>
        <v>138.69163857703668</v>
      </c>
      <c r="AC32" s="10">
        <f t="shared" si="11"/>
        <v>0.45226768167069442</v>
      </c>
      <c r="AD32" s="10">
        <f t="shared" si="12"/>
        <v>0.41336293486031211</v>
      </c>
    </row>
    <row r="33" spans="1:30" s="10" customFormat="1">
      <c r="A33" s="10" t="s">
        <v>19</v>
      </c>
      <c r="B33" s="10" t="s">
        <v>11</v>
      </c>
      <c r="C33" s="10">
        <v>6</v>
      </c>
      <c r="D33" s="10">
        <f t="shared" si="14"/>
        <v>229.00247299929313</v>
      </c>
      <c r="E33" s="10">
        <f t="shared" si="15"/>
        <v>189.53185955786751</v>
      </c>
      <c r="F33" s="10">
        <f t="shared" si="16"/>
        <v>151.98309492847866</v>
      </c>
      <c r="G33" s="10">
        <f t="shared" si="17"/>
        <v>651.65799739922033</v>
      </c>
      <c r="H33" s="10">
        <f t="shared" si="18"/>
        <v>543.56306892067664</v>
      </c>
      <c r="I33" s="10">
        <v>103.39907530045032</v>
      </c>
      <c r="J33" s="10">
        <v>85.699320925875426</v>
      </c>
      <c r="K33" s="10">
        <v>103.90478256829532</v>
      </c>
      <c r="L33" s="10">
        <v>85.952174559797925</v>
      </c>
      <c r="M33" s="10">
        <v>12533</v>
      </c>
      <c r="N33" s="10">
        <v>8524</v>
      </c>
      <c r="O33" s="10">
        <v>11367</v>
      </c>
      <c r="P33" s="10">
        <v>568</v>
      </c>
      <c r="Q33" s="10">
        <v>13124</v>
      </c>
      <c r="R33" s="10">
        <v>9780</v>
      </c>
      <c r="S33" s="10">
        <v>12189</v>
      </c>
      <c r="T33" s="11"/>
      <c r="U33" s="11"/>
      <c r="V33" s="11"/>
      <c r="W33" s="11"/>
      <c r="X33" s="11"/>
      <c r="Y33" s="11"/>
      <c r="Z33" s="10">
        <v>0.40317336795650199</v>
      </c>
      <c r="AA33" s="10">
        <f t="shared" si="9"/>
        <v>3.4382504288164668</v>
      </c>
      <c r="AB33" s="10">
        <f t="shared" si="10"/>
        <v>229.00247299929313</v>
      </c>
      <c r="AC33" s="10">
        <f t="shared" si="11"/>
        <v>0.54554983812038582</v>
      </c>
      <c r="AD33" s="10">
        <f t="shared" si="12"/>
        <v>0.54821802946839815</v>
      </c>
    </row>
    <row r="34" spans="1:30" s="10" customFormat="1">
      <c r="A34" s="10" t="s">
        <v>19</v>
      </c>
      <c r="B34" s="10" t="s">
        <v>11</v>
      </c>
      <c r="C34" s="10">
        <v>7</v>
      </c>
      <c r="D34" s="10">
        <f t="shared" si="14"/>
        <v>176.58993516494786</v>
      </c>
      <c r="E34" s="10">
        <f t="shared" si="15"/>
        <v>155.39661898569582</v>
      </c>
      <c r="F34" s="10">
        <f t="shared" si="16"/>
        <v>115.73472041612494</v>
      </c>
      <c r="G34" s="10">
        <f t="shared" si="17"/>
        <v>556.24187256176901</v>
      </c>
      <c r="H34" s="10">
        <f t="shared" si="18"/>
        <v>437.0936280884269</v>
      </c>
      <c r="I34" s="10">
        <v>90.359052179590037</v>
      </c>
      <c r="J34" s="10">
        <v>64.838896127269294</v>
      </c>
      <c r="K34" s="10">
        <v>87.090015912449175</v>
      </c>
      <c r="L34" s="10">
        <v>70.817078472151209</v>
      </c>
      <c r="M34" s="10">
        <v>12167</v>
      </c>
      <c r="N34" s="10">
        <v>8745</v>
      </c>
      <c r="O34" s="10">
        <v>11211</v>
      </c>
      <c r="P34" s="10">
        <v>438</v>
      </c>
      <c r="Q34" s="10">
        <v>12197</v>
      </c>
      <c r="R34" s="10">
        <v>9508</v>
      </c>
      <c r="S34" s="10">
        <v>11485</v>
      </c>
      <c r="Z34" s="10">
        <v>0.40317336795650199</v>
      </c>
      <c r="AA34" s="10">
        <f t="shared" ref="AA34:AA65" si="19">G34/E34</f>
        <v>3.5794979079497913</v>
      </c>
      <c r="AB34" s="10">
        <f t="shared" ref="AB34:AB65" si="20">P34*Z34</f>
        <v>176.58993516494786</v>
      </c>
      <c r="AC34" s="10">
        <f t="shared" ref="AC34:AC65" si="21">I34/E34</f>
        <v>0.58147373327284257</v>
      </c>
      <c r="AD34" s="10">
        <f t="shared" ref="AD34:AD65" si="22">K34/E34</f>
        <v>0.56043700616463066</v>
      </c>
    </row>
    <row r="35" spans="1:30">
      <c r="A35" t="s">
        <v>19</v>
      </c>
      <c r="B35" t="s">
        <v>11</v>
      </c>
      <c r="C35">
        <v>8</v>
      </c>
      <c r="D35" s="6">
        <f t="shared" si="14"/>
        <v>0</v>
      </c>
      <c r="E35" s="6">
        <f t="shared" si="15"/>
        <v>0</v>
      </c>
      <c r="F35" s="6">
        <f t="shared" si="16"/>
        <v>0</v>
      </c>
      <c r="G35" s="6">
        <f t="shared" si="17"/>
        <v>0</v>
      </c>
      <c r="H35" s="6">
        <f t="shared" si="18"/>
        <v>0</v>
      </c>
      <c r="I35">
        <f t="shared" ref="I35:I40" si="23">(T35-U35)*Z35*Z35/9</f>
        <v>0</v>
      </c>
      <c r="J35">
        <f t="shared" ref="J35:J40" si="24">(W35-X35)*Z35*Z35/9</f>
        <v>0</v>
      </c>
      <c r="K35">
        <f t="shared" ref="K35:K40" si="25">(T35-V35)*Z35*Z35/9</f>
        <v>0</v>
      </c>
      <c r="L35">
        <f t="shared" ref="L35:L40" si="26">(W35-Y35)*Z35*Z35/9</f>
        <v>0</v>
      </c>
      <c r="M35" s="7"/>
      <c r="N35" s="7"/>
      <c r="O35" s="7"/>
      <c r="P35" s="7"/>
      <c r="Q35" s="6"/>
      <c r="R35" s="6"/>
      <c r="S35" s="6"/>
      <c r="T35" s="7"/>
      <c r="U35" s="7"/>
      <c r="V35" s="7"/>
      <c r="W35" s="6"/>
      <c r="X35" s="6"/>
      <c r="Y35" s="6"/>
      <c r="Z35">
        <v>0.40317336795650199</v>
      </c>
      <c r="AA35" t="e">
        <f t="shared" si="19"/>
        <v>#DIV/0!</v>
      </c>
      <c r="AB35">
        <f t="shared" si="20"/>
        <v>0</v>
      </c>
      <c r="AC35" t="e">
        <f t="shared" si="21"/>
        <v>#DIV/0!</v>
      </c>
      <c r="AD35" t="e">
        <f t="shared" si="22"/>
        <v>#DIV/0!</v>
      </c>
    </row>
    <row r="36" spans="1:30">
      <c r="A36" t="s">
        <v>19</v>
      </c>
      <c r="B36" t="s">
        <v>11</v>
      </c>
      <c r="C36">
        <v>9</v>
      </c>
      <c r="D36" s="6">
        <f t="shared" si="14"/>
        <v>0</v>
      </c>
      <c r="E36" s="6">
        <f t="shared" si="15"/>
        <v>0</v>
      </c>
      <c r="F36" s="6">
        <f t="shared" si="16"/>
        <v>0</v>
      </c>
      <c r="G36" s="6">
        <f t="shared" si="17"/>
        <v>0</v>
      </c>
      <c r="H36" s="6">
        <f t="shared" si="18"/>
        <v>0</v>
      </c>
      <c r="I36">
        <f t="shared" si="23"/>
        <v>0</v>
      </c>
      <c r="J36">
        <f t="shared" si="24"/>
        <v>0</v>
      </c>
      <c r="K36">
        <f t="shared" si="25"/>
        <v>0</v>
      </c>
      <c r="L36">
        <f t="shared" si="26"/>
        <v>0</v>
      </c>
      <c r="M36" s="7"/>
      <c r="N36" s="7"/>
      <c r="O36" s="7"/>
      <c r="P36" s="7"/>
      <c r="Q36" s="6"/>
      <c r="R36" s="6"/>
      <c r="S36" s="6"/>
      <c r="T36" s="7"/>
      <c r="U36" s="7"/>
      <c r="V36" s="7"/>
      <c r="W36" s="6"/>
      <c r="X36" s="6"/>
      <c r="Y36" s="6"/>
      <c r="Z36">
        <v>0.40317336795650199</v>
      </c>
      <c r="AA36" t="e">
        <f t="shared" si="19"/>
        <v>#DIV/0!</v>
      </c>
      <c r="AB36">
        <f t="shared" si="20"/>
        <v>0</v>
      </c>
      <c r="AC36" t="e">
        <f t="shared" si="21"/>
        <v>#DIV/0!</v>
      </c>
      <c r="AD36" t="e">
        <f t="shared" si="22"/>
        <v>#DIV/0!</v>
      </c>
    </row>
    <row r="37" spans="1:30">
      <c r="A37" t="s">
        <v>19</v>
      </c>
      <c r="B37" t="s">
        <v>11</v>
      </c>
      <c r="C37">
        <v>10</v>
      </c>
      <c r="D37" s="6">
        <f t="shared" si="14"/>
        <v>0</v>
      </c>
      <c r="E37" s="6">
        <f t="shared" si="15"/>
        <v>0</v>
      </c>
      <c r="F37" s="6">
        <f t="shared" si="16"/>
        <v>0</v>
      </c>
      <c r="G37" s="6">
        <f t="shared" si="17"/>
        <v>0</v>
      </c>
      <c r="H37" s="6">
        <f t="shared" si="18"/>
        <v>0</v>
      </c>
      <c r="I37">
        <f t="shared" si="23"/>
        <v>0</v>
      </c>
      <c r="J37">
        <f t="shared" si="24"/>
        <v>0</v>
      </c>
      <c r="K37">
        <f t="shared" si="25"/>
        <v>0</v>
      </c>
      <c r="L37">
        <f t="shared" si="26"/>
        <v>0</v>
      </c>
      <c r="M37" s="7"/>
      <c r="N37" s="7"/>
      <c r="O37" s="7"/>
      <c r="P37" s="7"/>
      <c r="Q37" s="6"/>
      <c r="R37" s="6"/>
      <c r="S37" s="6"/>
      <c r="T37" s="7"/>
      <c r="U37" s="7"/>
      <c r="V37" s="7"/>
      <c r="W37" s="6"/>
      <c r="X37" s="6"/>
      <c r="Y37" s="6"/>
      <c r="Z37">
        <v>0.40317336795650199</v>
      </c>
      <c r="AA37" t="e">
        <f t="shared" si="19"/>
        <v>#DIV/0!</v>
      </c>
      <c r="AB37">
        <f t="shared" si="20"/>
        <v>0</v>
      </c>
      <c r="AC37" t="e">
        <f t="shared" si="21"/>
        <v>#DIV/0!</v>
      </c>
      <c r="AD37" t="e">
        <f t="shared" si="22"/>
        <v>#DIV/0!</v>
      </c>
    </row>
    <row r="38" spans="1:30">
      <c r="A38" t="s">
        <v>19</v>
      </c>
      <c r="B38" t="s">
        <v>11</v>
      </c>
      <c r="C38">
        <v>11</v>
      </c>
      <c r="D38" s="6">
        <f t="shared" si="14"/>
        <v>0</v>
      </c>
      <c r="E38" s="6">
        <f t="shared" si="15"/>
        <v>0</v>
      </c>
      <c r="F38" s="6">
        <f t="shared" si="16"/>
        <v>0</v>
      </c>
      <c r="G38" s="6">
        <f t="shared" si="17"/>
        <v>0</v>
      </c>
      <c r="H38" s="6">
        <f t="shared" si="18"/>
        <v>0</v>
      </c>
      <c r="I38">
        <f t="shared" si="23"/>
        <v>0</v>
      </c>
      <c r="J38">
        <f t="shared" si="24"/>
        <v>0</v>
      </c>
      <c r="K38">
        <f t="shared" si="25"/>
        <v>0</v>
      </c>
      <c r="L38">
        <f t="shared" si="26"/>
        <v>0</v>
      </c>
      <c r="M38" s="7"/>
      <c r="N38" s="7"/>
      <c r="O38" s="7"/>
      <c r="P38" s="7"/>
      <c r="Q38" s="6"/>
      <c r="R38" s="6"/>
      <c r="S38" s="6"/>
      <c r="T38" s="7"/>
      <c r="U38" s="7"/>
      <c r="V38" s="7"/>
      <c r="W38" s="6"/>
      <c r="X38" s="6"/>
      <c r="Y38" s="6"/>
      <c r="Z38">
        <v>0.40317336795650199</v>
      </c>
      <c r="AA38" t="e">
        <f t="shared" si="19"/>
        <v>#DIV/0!</v>
      </c>
      <c r="AB38">
        <f t="shared" si="20"/>
        <v>0</v>
      </c>
      <c r="AC38" t="e">
        <f t="shared" si="21"/>
        <v>#DIV/0!</v>
      </c>
      <c r="AD38" t="e">
        <f t="shared" si="22"/>
        <v>#DIV/0!</v>
      </c>
    </row>
    <row r="39" spans="1:30">
      <c r="A39" t="s">
        <v>19</v>
      </c>
      <c r="B39" t="s">
        <v>11</v>
      </c>
      <c r="C39">
        <v>12</v>
      </c>
      <c r="D39" s="6">
        <f t="shared" si="14"/>
        <v>0</v>
      </c>
      <c r="E39" s="6">
        <f t="shared" si="15"/>
        <v>0</v>
      </c>
      <c r="F39" s="6">
        <f t="shared" si="16"/>
        <v>0</v>
      </c>
      <c r="G39" s="6">
        <f t="shared" si="17"/>
        <v>0</v>
      </c>
      <c r="H39" s="6">
        <f t="shared" si="18"/>
        <v>0</v>
      </c>
      <c r="I39">
        <f t="shared" si="23"/>
        <v>0</v>
      </c>
      <c r="J39">
        <f t="shared" si="24"/>
        <v>0</v>
      </c>
      <c r="K39">
        <f t="shared" si="25"/>
        <v>0</v>
      </c>
      <c r="L39">
        <f t="shared" si="26"/>
        <v>0</v>
      </c>
      <c r="M39" s="7"/>
      <c r="N39" s="7"/>
      <c r="O39" s="7"/>
      <c r="P39" s="7"/>
      <c r="Q39" s="6"/>
      <c r="R39" s="6"/>
      <c r="S39" s="6"/>
      <c r="T39" s="7"/>
      <c r="U39" s="7"/>
      <c r="V39" s="7"/>
      <c r="W39" s="6"/>
      <c r="X39" s="6"/>
      <c r="Y39" s="6"/>
      <c r="Z39">
        <v>0.40317336795650199</v>
      </c>
      <c r="AA39" t="e">
        <f t="shared" si="19"/>
        <v>#DIV/0!</v>
      </c>
      <c r="AB39">
        <f t="shared" si="20"/>
        <v>0</v>
      </c>
      <c r="AC39" t="e">
        <f t="shared" si="21"/>
        <v>#DIV/0!</v>
      </c>
      <c r="AD39" t="e">
        <f t="shared" si="22"/>
        <v>#DIV/0!</v>
      </c>
    </row>
    <row r="40" spans="1:30">
      <c r="D40" s="6">
        <f t="shared" si="14"/>
        <v>0</v>
      </c>
      <c r="E40" s="6">
        <f t="shared" si="15"/>
        <v>0</v>
      </c>
      <c r="F40" s="6">
        <f t="shared" si="16"/>
        <v>0</v>
      </c>
      <c r="G40" s="6">
        <f t="shared" si="17"/>
        <v>0</v>
      </c>
      <c r="H40" s="6">
        <f t="shared" si="18"/>
        <v>0</v>
      </c>
      <c r="I40">
        <f t="shared" si="23"/>
        <v>0</v>
      </c>
      <c r="J40">
        <f t="shared" si="24"/>
        <v>0</v>
      </c>
      <c r="K40">
        <f t="shared" si="25"/>
        <v>0</v>
      </c>
      <c r="L40">
        <f t="shared" si="26"/>
        <v>0</v>
      </c>
      <c r="M40" s="7"/>
      <c r="N40" s="7"/>
      <c r="O40" s="7"/>
      <c r="P40" s="7"/>
      <c r="Q40" s="6"/>
      <c r="R40" s="6"/>
      <c r="S40" s="6"/>
      <c r="T40" s="7"/>
      <c r="U40" s="7"/>
      <c r="V40" s="7"/>
      <c r="W40" s="6"/>
      <c r="X40" s="6"/>
      <c r="Y40" s="6"/>
      <c r="Z40">
        <v>0.40317336795650199</v>
      </c>
      <c r="AA40" t="e">
        <f t="shared" si="19"/>
        <v>#DIV/0!</v>
      </c>
      <c r="AB40">
        <f t="shared" si="20"/>
        <v>0</v>
      </c>
      <c r="AC40" t="e">
        <f t="shared" si="21"/>
        <v>#DIV/0!</v>
      </c>
      <c r="AD40" t="e">
        <f t="shared" si="22"/>
        <v>#DIV/0!</v>
      </c>
    </row>
    <row r="41" spans="1:30" s="10" customFormat="1">
      <c r="A41" s="10" t="s">
        <v>22</v>
      </c>
      <c r="B41" s="10" t="s">
        <v>11</v>
      </c>
      <c r="C41" s="10">
        <v>1</v>
      </c>
      <c r="D41" s="10">
        <f t="shared" si="14"/>
        <v>204.30447565164576</v>
      </c>
      <c r="E41" s="10">
        <f t="shared" si="15"/>
        <v>154.25877763329009</v>
      </c>
      <c r="F41" s="10">
        <f t="shared" si="16"/>
        <v>144.99349804941494</v>
      </c>
      <c r="G41" s="10">
        <f t="shared" si="17"/>
        <v>281.53446033810167</v>
      </c>
      <c r="H41" s="10">
        <f t="shared" si="18"/>
        <v>276.1703511053318</v>
      </c>
      <c r="I41" s="10">
        <v>54.327409345633995</v>
      </c>
      <c r="J41" s="10">
        <v>68.053749472855358</v>
      </c>
      <c r="K41" s="10">
        <v>58.987140599348599</v>
      </c>
      <c r="L41" s="10">
        <v>70.112700491938554</v>
      </c>
      <c r="M41" s="10">
        <v>10406</v>
      </c>
      <c r="N41" s="10">
        <v>8674</v>
      </c>
      <c r="O41" s="10">
        <v>9457</v>
      </c>
      <c r="P41" s="10">
        <v>506.74099999999999</v>
      </c>
      <c r="Q41" s="10">
        <v>12931</v>
      </c>
      <c r="R41" s="10">
        <v>11232</v>
      </c>
      <c r="S41" s="10">
        <v>12039</v>
      </c>
      <c r="Z41" s="10">
        <v>0.40317336795650199</v>
      </c>
      <c r="AA41" s="10">
        <f t="shared" si="19"/>
        <v>1.825079030558483</v>
      </c>
      <c r="AB41" s="10">
        <f t="shared" si="20"/>
        <v>204.30447565164576</v>
      </c>
      <c r="AC41" s="10">
        <f t="shared" si="21"/>
        <v>0.35218358513629094</v>
      </c>
      <c r="AD41" s="10">
        <f t="shared" si="22"/>
        <v>0.38239082082949666</v>
      </c>
    </row>
    <row r="42" spans="1:30" s="10" customFormat="1">
      <c r="A42" s="10" t="s">
        <v>22</v>
      </c>
      <c r="B42" s="10" t="s">
        <v>11</v>
      </c>
      <c r="C42" s="10">
        <v>2</v>
      </c>
      <c r="D42" s="10">
        <f t="shared" si="14"/>
        <v>187.87878946772992</v>
      </c>
      <c r="E42" s="10">
        <f t="shared" si="15"/>
        <v>254.55136540962309</v>
      </c>
      <c r="F42" s="10">
        <f t="shared" si="16"/>
        <v>250.48764629388836</v>
      </c>
      <c r="G42" s="10">
        <f t="shared" si="17"/>
        <v>507.47724317295229</v>
      </c>
      <c r="H42" s="10">
        <f t="shared" si="18"/>
        <v>616.38491547464298</v>
      </c>
      <c r="I42" s="10">
        <v>135.92688920719462</v>
      </c>
      <c r="J42" s="10">
        <v>136.1436208934139</v>
      </c>
      <c r="K42" s="10">
        <v>146.92602228282328</v>
      </c>
      <c r="L42" s="10">
        <v>141.90507155207655</v>
      </c>
      <c r="M42" s="10">
        <v>12757</v>
      </c>
      <c r="N42" s="10">
        <v>9635</v>
      </c>
      <c r="O42" s="10">
        <v>11191</v>
      </c>
      <c r="P42" s="10">
        <v>466</v>
      </c>
      <c r="Q42" s="10">
        <v>14811</v>
      </c>
      <c r="R42" s="10">
        <v>11019</v>
      </c>
      <c r="S42" s="10">
        <v>13270</v>
      </c>
      <c r="Z42" s="10">
        <v>0.40317336795650199</v>
      </c>
      <c r="AA42" s="10">
        <f t="shared" si="19"/>
        <v>1.9936143039591316</v>
      </c>
      <c r="AB42" s="10">
        <f t="shared" si="20"/>
        <v>187.87878946772992</v>
      </c>
      <c r="AC42" s="10">
        <f t="shared" si="21"/>
        <v>0.53398609348828907</v>
      </c>
      <c r="AD42" s="10">
        <f t="shared" si="22"/>
        <v>0.57719597004082257</v>
      </c>
    </row>
    <row r="43" spans="1:30" s="10" customFormat="1">
      <c r="A43" s="10" t="s">
        <v>22</v>
      </c>
      <c r="B43" s="10" t="s">
        <v>11</v>
      </c>
      <c r="C43" s="10">
        <v>3</v>
      </c>
      <c r="D43" s="10">
        <f t="shared" si="14"/>
        <v>260.98218454560288</v>
      </c>
      <c r="E43" s="10">
        <f t="shared" si="15"/>
        <v>724.47984395318656</v>
      </c>
      <c r="F43" s="10">
        <f t="shared" si="16"/>
        <v>820.38361508452601</v>
      </c>
      <c r="G43" s="10">
        <f t="shared" si="17"/>
        <v>1345.4161248374523</v>
      </c>
      <c r="H43" s="10">
        <f t="shared" si="18"/>
        <v>1392.067620286087</v>
      </c>
      <c r="I43" s="10">
        <v>85.247796579585255</v>
      </c>
      <c r="J43" s="10">
        <v>65.109810735043396</v>
      </c>
      <c r="K43" s="10">
        <v>82.285796867921704</v>
      </c>
      <c r="L43" s="10">
        <v>71.810432033989613</v>
      </c>
      <c r="M43" s="10">
        <v>25591</v>
      </c>
      <c r="N43" s="10">
        <v>17314</v>
      </c>
      <c r="O43" s="10">
        <v>21134</v>
      </c>
      <c r="P43" s="10">
        <v>647.32000000000005</v>
      </c>
      <c r="Q43" s="10">
        <v>25275</v>
      </c>
      <c r="R43" s="10">
        <v>16711</v>
      </c>
      <c r="S43" s="10">
        <v>20228</v>
      </c>
      <c r="Z43" s="10">
        <v>0.40317336795650199</v>
      </c>
      <c r="AA43" s="10">
        <f t="shared" si="19"/>
        <v>1.8570787525241192</v>
      </c>
      <c r="AB43" s="10">
        <f t="shared" si="20"/>
        <v>260.98218454560288</v>
      </c>
      <c r="AC43" s="10">
        <f t="shared" si="21"/>
        <v>0.11766758908629303</v>
      </c>
      <c r="AD43" s="10">
        <f t="shared" si="22"/>
        <v>0.11357913895702354</v>
      </c>
    </row>
    <row r="44" spans="1:30" s="10" customFormat="1">
      <c r="A44" s="10" t="s">
        <v>22</v>
      </c>
      <c r="B44" s="10" t="s">
        <v>11</v>
      </c>
      <c r="C44" s="10">
        <v>4</v>
      </c>
      <c r="D44" s="10">
        <f t="shared" si="14"/>
        <v>293.51021187233346</v>
      </c>
      <c r="E44" s="10">
        <f t="shared" si="15"/>
        <v>221.87906371911592</v>
      </c>
      <c r="F44" s="10">
        <f t="shared" si="16"/>
        <v>213.75162548764649</v>
      </c>
      <c r="G44" s="10">
        <f t="shared" si="17"/>
        <v>587.77633289987034</v>
      </c>
      <c r="H44" s="10">
        <f t="shared" si="18"/>
        <v>721.0663198959694</v>
      </c>
      <c r="I44" s="10">
        <v>42.605837315941017</v>
      </c>
      <c r="J44" s="10">
        <v>37.76549632371033</v>
      </c>
      <c r="K44" s="10">
        <v>46.561190589442958</v>
      </c>
      <c r="L44" s="10">
        <v>44.0868371717728</v>
      </c>
      <c r="M44" s="10">
        <v>11078</v>
      </c>
      <c r="N44" s="10">
        <v>7462</v>
      </c>
      <c r="O44" s="10">
        <v>9713</v>
      </c>
      <c r="P44" s="10">
        <v>728</v>
      </c>
      <c r="Q44" s="10">
        <v>12299</v>
      </c>
      <c r="R44" s="10">
        <v>7863</v>
      </c>
      <c r="S44" s="10">
        <v>10984</v>
      </c>
      <c r="Z44" s="10">
        <v>0.40317336795650199</v>
      </c>
      <c r="AA44" s="10">
        <f t="shared" si="19"/>
        <v>2.6490842490842486</v>
      </c>
      <c r="AB44" s="10">
        <f t="shared" si="20"/>
        <v>293.51021187233346</v>
      </c>
      <c r="AC44" s="10">
        <f t="shared" si="21"/>
        <v>0.19202279206422632</v>
      </c>
      <c r="AD44" s="10">
        <f t="shared" si="22"/>
        <v>0.20984940989469072</v>
      </c>
    </row>
    <row r="45" spans="1:30" s="10" customFormat="1">
      <c r="A45" s="10" t="s">
        <v>22</v>
      </c>
      <c r="B45" s="10" t="s">
        <v>11</v>
      </c>
      <c r="C45" s="10">
        <v>5</v>
      </c>
      <c r="D45" s="10">
        <f t="shared" si="14"/>
        <v>238.27546046229267</v>
      </c>
      <c r="E45" s="10">
        <f t="shared" si="15"/>
        <v>508.1274382314698</v>
      </c>
      <c r="F45" s="10">
        <f t="shared" si="16"/>
        <v>408.15994798439561</v>
      </c>
      <c r="G45" s="10">
        <f t="shared" si="17"/>
        <v>814.53185955786807</v>
      </c>
      <c r="H45" s="10">
        <f t="shared" si="18"/>
        <v>574.60988296488995</v>
      </c>
      <c r="I45" s="10">
        <v>75.205895118091746</v>
      </c>
      <c r="J45" s="10">
        <v>88.354284082061653</v>
      </c>
      <c r="K45" s="10">
        <v>82.069065181702413</v>
      </c>
      <c r="L45" s="10">
        <v>100.63574630115446</v>
      </c>
      <c r="M45" s="10">
        <v>15896</v>
      </c>
      <c r="N45" s="10">
        <v>10885</v>
      </c>
      <c r="O45" s="10">
        <v>12770</v>
      </c>
      <c r="P45" s="10">
        <v>591</v>
      </c>
      <c r="Q45" s="10">
        <v>13459</v>
      </c>
      <c r="R45" s="10">
        <v>9924</v>
      </c>
      <c r="S45" s="10">
        <v>10948</v>
      </c>
      <c r="Z45" s="10">
        <v>0.40317336795650199</v>
      </c>
      <c r="AA45" s="10">
        <f t="shared" si="19"/>
        <v>1.6030070377479209</v>
      </c>
      <c r="AB45" s="10">
        <f t="shared" si="20"/>
        <v>238.27546046229267</v>
      </c>
      <c r="AC45" s="10">
        <f t="shared" si="21"/>
        <v>0.14800597145441463</v>
      </c>
      <c r="AD45" s="10">
        <f t="shared" si="22"/>
        <v>0.16151276039597981</v>
      </c>
    </row>
    <row r="46" spans="1:30">
      <c r="A46" t="s">
        <v>22</v>
      </c>
      <c r="B46" t="s">
        <v>11</v>
      </c>
      <c r="C46">
        <v>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>
        <v>0</v>
      </c>
      <c r="J46">
        <v>0</v>
      </c>
      <c r="K46">
        <v>0</v>
      </c>
      <c r="L46">
        <v>0</v>
      </c>
      <c r="M46" s="7"/>
      <c r="N46" s="7"/>
      <c r="O46" s="7"/>
      <c r="P46" s="7"/>
      <c r="Q46" s="6"/>
      <c r="R46" s="6"/>
      <c r="S46" s="6"/>
      <c r="T46" s="7"/>
      <c r="U46" s="7"/>
      <c r="V46" s="7"/>
      <c r="W46" s="6"/>
      <c r="X46" s="6"/>
      <c r="Y46" s="6"/>
      <c r="Z46">
        <v>0.40317336795650199</v>
      </c>
      <c r="AA46" t="e">
        <f t="shared" si="19"/>
        <v>#DIV/0!</v>
      </c>
      <c r="AB46">
        <f t="shared" si="20"/>
        <v>0</v>
      </c>
      <c r="AC46" t="e">
        <f t="shared" si="21"/>
        <v>#DIV/0!</v>
      </c>
      <c r="AD46" t="e">
        <f t="shared" si="22"/>
        <v>#DIV/0!</v>
      </c>
    </row>
    <row r="47" spans="1:30" s="10" customFormat="1">
      <c r="A47" s="10" t="s">
        <v>22</v>
      </c>
      <c r="B47" s="10" t="s">
        <v>11</v>
      </c>
      <c r="C47" s="10">
        <v>7</v>
      </c>
      <c r="D47" s="10">
        <f t="shared" ref="D47:D55" si="27">P47*Z47</f>
        <v>241.50084740594468</v>
      </c>
      <c r="E47" s="10">
        <f t="shared" ref="E47:E55" si="28">(M47-O47)*Z47*Z47</f>
        <v>221.55396618985714</v>
      </c>
      <c r="F47" s="10">
        <f t="shared" ref="F47:F55" si="29">(Q47-S47)*Z47*Z47</f>
        <v>162.87386215864771</v>
      </c>
      <c r="G47" s="10">
        <f t="shared" ref="G47:G55" si="30">(M47-N47)*Z47*Z47</f>
        <v>556.56697009102777</v>
      </c>
      <c r="H47" s="10">
        <f t="shared" ref="H47:H55" si="31">(Q47-R47)*Z47*Z47</f>
        <v>582.08712613784178</v>
      </c>
      <c r="I47" s="10">
        <v>90.521600944254516</v>
      </c>
      <c r="J47" s="10">
        <v>101.77358765380569</v>
      </c>
      <c r="K47" s="10">
        <v>96.192746733659135</v>
      </c>
      <c r="L47" s="10">
        <v>116.98092763685882</v>
      </c>
      <c r="M47" s="10">
        <v>13320</v>
      </c>
      <c r="N47" s="10">
        <v>9896</v>
      </c>
      <c r="O47" s="10">
        <v>11957</v>
      </c>
      <c r="P47" s="10">
        <v>599</v>
      </c>
      <c r="Q47" s="10">
        <v>15817</v>
      </c>
      <c r="R47" s="10">
        <v>12236</v>
      </c>
      <c r="S47" s="10">
        <v>14815</v>
      </c>
      <c r="Z47" s="10">
        <v>0.40317336795650199</v>
      </c>
      <c r="AA47" s="10">
        <f t="shared" si="19"/>
        <v>2.5121056493030083</v>
      </c>
      <c r="AB47" s="10">
        <f t="shared" si="20"/>
        <v>241.50084740594468</v>
      </c>
      <c r="AC47" s="10">
        <f t="shared" si="21"/>
        <v>0.40857585400517488</v>
      </c>
      <c r="AD47" s="10">
        <f t="shared" si="22"/>
        <v>0.43417298452345598</v>
      </c>
    </row>
    <row r="48" spans="1:30" s="10" customFormat="1">
      <c r="A48" s="10" t="s">
        <v>22</v>
      </c>
      <c r="B48" s="10" t="s">
        <v>11</v>
      </c>
      <c r="C48" s="10">
        <v>8</v>
      </c>
      <c r="D48" s="10">
        <f t="shared" si="27"/>
        <v>249.96748813303122</v>
      </c>
      <c r="E48" s="10">
        <f t="shared" si="28"/>
        <v>417.91287386215896</v>
      </c>
      <c r="F48" s="10">
        <f t="shared" si="29"/>
        <v>311.11833550065046</v>
      </c>
      <c r="G48" s="10">
        <f t="shared" si="30"/>
        <v>857.28218465539737</v>
      </c>
      <c r="H48" s="10">
        <f t="shared" si="31"/>
        <v>933.35500650195138</v>
      </c>
      <c r="I48" s="10">
        <v>125.50570729481736</v>
      </c>
      <c r="J48" s="10">
        <v>84.326686913153296</v>
      </c>
      <c r="K48" s="10">
        <v>130.30992633934483</v>
      </c>
      <c r="L48" s="10">
        <v>94.495015191608061</v>
      </c>
      <c r="M48" s="10">
        <v>16013</v>
      </c>
      <c r="N48" s="10">
        <v>10739</v>
      </c>
      <c r="O48" s="10">
        <v>13442</v>
      </c>
      <c r="P48" s="10">
        <v>620</v>
      </c>
      <c r="Q48" s="10">
        <v>17857</v>
      </c>
      <c r="R48" s="10">
        <v>12115</v>
      </c>
      <c r="S48" s="10">
        <v>15943</v>
      </c>
      <c r="Z48" s="10">
        <v>0.40317336795650199</v>
      </c>
      <c r="AA48" s="10">
        <f t="shared" si="19"/>
        <v>2.0513418903150527</v>
      </c>
      <c r="AB48" s="10">
        <f t="shared" si="20"/>
        <v>249.96748813303122</v>
      </c>
      <c r="AC48" s="10">
        <f t="shared" si="21"/>
        <v>0.30031548474434688</v>
      </c>
      <c r="AD48" s="10">
        <f t="shared" si="22"/>
        <v>0.31181122786450749</v>
      </c>
    </row>
    <row r="49" spans="1:30" s="10" customFormat="1">
      <c r="A49" s="10" t="s">
        <v>22</v>
      </c>
      <c r="B49" s="10" t="s">
        <v>11</v>
      </c>
      <c r="C49" s="10">
        <v>9</v>
      </c>
      <c r="D49" s="10">
        <f t="shared" si="27"/>
        <v>199.5708171384685</v>
      </c>
      <c r="E49" s="10">
        <f t="shared" si="28"/>
        <v>473.82964889466876</v>
      </c>
      <c r="F49" s="10">
        <f t="shared" si="29"/>
        <v>407.18465539661935</v>
      </c>
      <c r="G49" s="10">
        <f t="shared" si="30"/>
        <v>891.9050715214571</v>
      </c>
      <c r="H49" s="10">
        <f t="shared" si="31"/>
        <v>845.90377113134014</v>
      </c>
      <c r="I49" s="10">
        <v>68.234359211371412</v>
      </c>
      <c r="J49" s="10">
        <v>72.280017354131402</v>
      </c>
      <c r="K49" s="10">
        <v>75.693541412085139</v>
      </c>
      <c r="L49" s="10">
        <v>76.397919392297794</v>
      </c>
      <c r="M49" s="10">
        <v>21671</v>
      </c>
      <c r="N49" s="10">
        <v>16184</v>
      </c>
      <c r="O49" s="10">
        <v>18756</v>
      </c>
      <c r="P49" s="10">
        <v>495</v>
      </c>
      <c r="Q49" s="10">
        <v>22304</v>
      </c>
      <c r="R49" s="10">
        <v>17100</v>
      </c>
      <c r="S49" s="10">
        <v>19799</v>
      </c>
      <c r="Z49" s="10">
        <v>0.40317336795650199</v>
      </c>
      <c r="AA49" s="10">
        <f t="shared" si="19"/>
        <v>1.8823327615780445</v>
      </c>
      <c r="AB49" s="10">
        <f t="shared" si="20"/>
        <v>199.5708171384685</v>
      </c>
      <c r="AC49" s="10">
        <f t="shared" si="21"/>
        <v>0.14400609875415321</v>
      </c>
      <c r="AD49" s="10">
        <f t="shared" si="22"/>
        <v>0.15974842770742623</v>
      </c>
    </row>
    <row r="50" spans="1:30" s="10" customFormat="1">
      <c r="A50" s="10" t="s">
        <v>22</v>
      </c>
      <c r="B50" s="10" t="s">
        <v>11</v>
      </c>
      <c r="C50" s="10">
        <v>10</v>
      </c>
      <c r="D50" s="10">
        <f t="shared" si="27"/>
        <v>316.89426721381056</v>
      </c>
      <c r="E50" s="10">
        <f t="shared" si="28"/>
        <v>54.94148244473346</v>
      </c>
      <c r="F50" s="10">
        <f t="shared" si="29"/>
        <v>192.78283485045532</v>
      </c>
      <c r="G50" s="10">
        <f t="shared" si="30"/>
        <v>378.57607282184682</v>
      </c>
      <c r="H50" s="10">
        <f t="shared" si="31"/>
        <v>468.62808842652834</v>
      </c>
      <c r="I50" s="10">
        <v>72.767663648124781</v>
      </c>
      <c r="J50" s="10">
        <v>90.106198545667553</v>
      </c>
      <c r="K50" s="10">
        <v>81.65366278311545</v>
      </c>
      <c r="L50" s="10">
        <v>93.826759159098586</v>
      </c>
      <c r="M50" s="10">
        <v>8074</v>
      </c>
      <c r="N50" s="10">
        <v>5745</v>
      </c>
      <c r="O50" s="10">
        <v>7736</v>
      </c>
      <c r="P50" s="10">
        <v>786</v>
      </c>
      <c r="Q50" s="10">
        <v>10649</v>
      </c>
      <c r="R50" s="10">
        <v>7766</v>
      </c>
      <c r="S50" s="10">
        <v>9463</v>
      </c>
      <c r="Z50" s="10">
        <v>0.40317336795650199</v>
      </c>
      <c r="AA50" s="10">
        <f t="shared" si="19"/>
        <v>6.890532544378698</v>
      </c>
      <c r="AB50" s="10">
        <f t="shared" si="20"/>
        <v>316.89426721381056</v>
      </c>
      <c r="AC50" s="10">
        <f t="shared" si="21"/>
        <v>1.3244575939741519</v>
      </c>
      <c r="AD50" s="10">
        <f t="shared" si="22"/>
        <v>1.4861932942062897</v>
      </c>
    </row>
    <row r="51" spans="1:30" s="10" customFormat="1">
      <c r="A51" s="10" t="s">
        <v>22</v>
      </c>
      <c r="B51" s="10" t="s">
        <v>11</v>
      </c>
      <c r="C51" s="10">
        <v>11</v>
      </c>
      <c r="D51" s="10">
        <f t="shared" si="27"/>
        <v>233.43738004681467</v>
      </c>
      <c r="E51" s="10">
        <f t="shared" si="28"/>
        <v>438.71911573472073</v>
      </c>
      <c r="F51" s="10">
        <f t="shared" si="29"/>
        <v>445.54616384915505</v>
      </c>
      <c r="G51" s="10">
        <f t="shared" si="30"/>
        <v>918.88816644993574</v>
      </c>
      <c r="H51" s="10">
        <f t="shared" si="31"/>
        <v>957.73732119635974</v>
      </c>
      <c r="I51" s="10">
        <v>129.65973128068697</v>
      </c>
      <c r="J51" s="10">
        <v>141.2909984411219</v>
      </c>
      <c r="K51" s="10">
        <v>141.88701057822493</v>
      </c>
      <c r="L51" s="10">
        <v>152.56104612452472</v>
      </c>
      <c r="M51" s="10">
        <v>19732</v>
      </c>
      <c r="N51" s="10">
        <v>14079</v>
      </c>
      <c r="O51" s="10">
        <v>17033</v>
      </c>
      <c r="P51" s="10">
        <v>579</v>
      </c>
      <c r="Q51" s="10">
        <v>18834</v>
      </c>
      <c r="R51" s="10">
        <v>12942</v>
      </c>
      <c r="S51" s="10">
        <v>16093</v>
      </c>
      <c r="Z51" s="10">
        <v>0.40317336795650199</v>
      </c>
      <c r="AA51" s="10">
        <f t="shared" si="19"/>
        <v>2.0944794368284554</v>
      </c>
      <c r="AB51" s="10">
        <f t="shared" si="20"/>
        <v>233.43738004681467</v>
      </c>
      <c r="AC51" s="10">
        <f t="shared" si="21"/>
        <v>0.29554155866572274</v>
      </c>
      <c r="AD51" s="10">
        <f t="shared" si="22"/>
        <v>0.32341196334836575</v>
      </c>
    </row>
    <row r="52" spans="1:30" s="10" customFormat="1">
      <c r="A52" s="10" t="s">
        <v>22</v>
      </c>
      <c r="B52" s="10" t="s">
        <v>11</v>
      </c>
      <c r="C52" s="10">
        <v>12</v>
      </c>
      <c r="D52" s="10">
        <f t="shared" si="27"/>
        <v>214.89140512081556</v>
      </c>
      <c r="E52" s="10">
        <f t="shared" si="28"/>
        <v>218.79063719115751</v>
      </c>
      <c r="F52" s="10">
        <f t="shared" si="29"/>
        <v>252.27568270481163</v>
      </c>
      <c r="G52" s="10">
        <f t="shared" si="30"/>
        <v>571.19635890767279</v>
      </c>
      <c r="H52" s="10">
        <f t="shared" si="31"/>
        <v>468.95318595578709</v>
      </c>
      <c r="I52" s="10">
        <v>138.02196217398102</v>
      </c>
      <c r="J52" s="10">
        <v>124.25950009905647</v>
      </c>
      <c r="K52" s="10">
        <v>142.30241297681192</v>
      </c>
      <c r="L52" s="10">
        <v>141.11038870260583</v>
      </c>
      <c r="M52" s="10">
        <v>15202</v>
      </c>
      <c r="N52" s="10">
        <v>11688</v>
      </c>
      <c r="O52" s="10">
        <v>13856</v>
      </c>
      <c r="P52" s="10">
        <v>533</v>
      </c>
      <c r="Q52" s="10">
        <v>16460</v>
      </c>
      <c r="R52" s="10">
        <v>13575</v>
      </c>
      <c r="S52" s="10">
        <v>14908</v>
      </c>
      <c r="Z52" s="10">
        <v>0.40317336795650199</v>
      </c>
      <c r="AA52" s="10">
        <f t="shared" si="19"/>
        <v>2.6106983655274889</v>
      </c>
      <c r="AB52" s="10">
        <f t="shared" si="20"/>
        <v>214.89140512081556</v>
      </c>
      <c r="AC52" s="10">
        <f t="shared" si="21"/>
        <v>0.63084035014437634</v>
      </c>
      <c r="AD52" s="10">
        <f t="shared" si="22"/>
        <v>0.6504044908122929</v>
      </c>
    </row>
    <row r="53" spans="1:30">
      <c r="D53" s="6">
        <f t="shared" si="27"/>
        <v>0</v>
      </c>
      <c r="E53" s="6">
        <f t="shared" si="28"/>
        <v>0</v>
      </c>
      <c r="F53" s="6">
        <f t="shared" si="29"/>
        <v>0</v>
      </c>
      <c r="G53" s="6">
        <f t="shared" si="30"/>
        <v>0</v>
      </c>
      <c r="H53" s="6">
        <f t="shared" si="31"/>
        <v>0</v>
      </c>
      <c r="I53">
        <f>(T53-U53)*Z53*Z53/9</f>
        <v>0</v>
      </c>
      <c r="J53">
        <f>(W53-X53)*Z53*Z53/9</f>
        <v>0</v>
      </c>
      <c r="K53">
        <f>(T53-V53)*Z53*Z53/9</f>
        <v>0</v>
      </c>
      <c r="L53">
        <f>(W53-Y53)*Z53*Z53/9</f>
        <v>0</v>
      </c>
      <c r="M53" s="7"/>
      <c r="N53" s="7"/>
      <c r="O53" s="7"/>
      <c r="P53" s="7"/>
      <c r="Q53" s="6"/>
      <c r="R53" s="6"/>
      <c r="S53" s="6"/>
      <c r="T53" s="7"/>
      <c r="U53" s="7"/>
      <c r="V53" s="7"/>
      <c r="W53" s="6"/>
      <c r="X53" s="6"/>
      <c r="Y53" s="6"/>
      <c r="Z53">
        <v>0.40317336795650199</v>
      </c>
      <c r="AA53" t="e">
        <f t="shared" si="19"/>
        <v>#DIV/0!</v>
      </c>
      <c r="AB53">
        <f t="shared" si="20"/>
        <v>0</v>
      </c>
      <c r="AC53" t="e">
        <f t="shared" si="21"/>
        <v>#DIV/0!</v>
      </c>
      <c r="AD53" t="e">
        <f t="shared" si="22"/>
        <v>#DIV/0!</v>
      </c>
    </row>
    <row r="54" spans="1:30" s="10" customFormat="1">
      <c r="A54" s="10" t="s">
        <v>17</v>
      </c>
      <c r="B54" s="10" t="s">
        <v>11</v>
      </c>
      <c r="C54" s="10">
        <v>1</v>
      </c>
      <c r="D54" s="10">
        <f t="shared" si="27"/>
        <v>168.52646780581784</v>
      </c>
      <c r="E54" s="10">
        <f t="shared" si="28"/>
        <v>116.71001300390127</v>
      </c>
      <c r="F54" s="10">
        <f t="shared" si="29"/>
        <v>127.43823146944094</v>
      </c>
      <c r="G54" s="10">
        <f t="shared" si="30"/>
        <v>453.34850455136575</v>
      </c>
      <c r="H54" s="10">
        <f t="shared" si="31"/>
        <v>445.70871261378454</v>
      </c>
      <c r="I54" s="10">
        <v>67.638347074268381</v>
      </c>
      <c r="J54" s="10">
        <v>105.9095506658237</v>
      </c>
      <c r="K54" s="10">
        <v>80.786736038238303</v>
      </c>
      <c r="L54" s="10">
        <v>92.183210538602367</v>
      </c>
      <c r="M54" s="10">
        <v>12082</v>
      </c>
      <c r="N54" s="10">
        <v>9293</v>
      </c>
      <c r="O54" s="10">
        <v>11364</v>
      </c>
      <c r="P54" s="10">
        <v>418</v>
      </c>
      <c r="Q54" s="10">
        <v>16453</v>
      </c>
      <c r="R54" s="10">
        <v>13711</v>
      </c>
      <c r="S54" s="10">
        <v>15669</v>
      </c>
      <c r="T54" s="11"/>
      <c r="U54" s="11"/>
      <c r="V54" s="11"/>
      <c r="W54" s="11"/>
      <c r="X54" s="11"/>
      <c r="Y54" s="11"/>
      <c r="Z54" s="10">
        <v>0.40317336795650199</v>
      </c>
      <c r="AA54" s="10">
        <f t="shared" si="19"/>
        <v>3.8844011142061277</v>
      </c>
      <c r="AB54" s="10">
        <f t="shared" si="20"/>
        <v>168.52646780581784</v>
      </c>
      <c r="AC54" s="10">
        <f t="shared" si="21"/>
        <v>0.5795419376057086</v>
      </c>
      <c r="AD54" s="10">
        <f t="shared" si="22"/>
        <v>0.69220055725242569</v>
      </c>
    </row>
    <row r="55" spans="1:30" s="10" customFormat="1">
      <c r="A55" s="10" t="s">
        <v>17</v>
      </c>
      <c r="B55" s="10" t="s">
        <v>11</v>
      </c>
      <c r="C55" s="10">
        <v>2</v>
      </c>
      <c r="D55" s="10">
        <f t="shared" si="27"/>
        <v>149.17414614390574</v>
      </c>
      <c r="E55" s="10">
        <f t="shared" si="28"/>
        <v>654.74642392717863</v>
      </c>
      <c r="F55" s="10">
        <f t="shared" si="29"/>
        <v>480.98179453836195</v>
      </c>
      <c r="G55" s="10">
        <f t="shared" si="30"/>
        <v>1282.997399219767</v>
      </c>
      <c r="H55" s="10">
        <f t="shared" si="31"/>
        <v>883.77763328998776</v>
      </c>
      <c r="I55" s="10">
        <v>64.947261970378946</v>
      </c>
      <c r="J55" s="10">
        <v>70.582285812080329</v>
      </c>
      <c r="K55" s="10">
        <v>73.761017209963185</v>
      </c>
      <c r="L55" s="10">
        <v>69.408322511725871</v>
      </c>
      <c r="M55" s="10">
        <v>25258</v>
      </c>
      <c r="N55" s="10">
        <v>17365</v>
      </c>
      <c r="O55" s="10">
        <v>21230</v>
      </c>
      <c r="P55" s="10">
        <v>370</v>
      </c>
      <c r="Q55" s="10">
        <v>18924</v>
      </c>
      <c r="R55" s="10">
        <v>13487</v>
      </c>
      <c r="S55" s="10">
        <v>15965</v>
      </c>
      <c r="T55" s="11"/>
      <c r="U55" s="11"/>
      <c r="V55" s="11"/>
      <c r="W55" s="11"/>
      <c r="X55" s="11"/>
      <c r="Y55" s="11"/>
      <c r="Z55" s="10">
        <v>0.40317336795650199</v>
      </c>
      <c r="AA55" s="10">
        <f t="shared" si="19"/>
        <v>1.9595332671300896</v>
      </c>
      <c r="AB55" s="10">
        <f t="shared" si="20"/>
        <v>149.17414614390574</v>
      </c>
      <c r="AC55" s="10">
        <f t="shared" si="21"/>
        <v>9.9194527219903419E-2</v>
      </c>
      <c r="AD55" s="10">
        <f t="shared" si="22"/>
        <v>0.11265585349446207</v>
      </c>
    </row>
    <row r="56" spans="1:30">
      <c r="A56" t="s">
        <v>17</v>
      </c>
      <c r="B56" t="s">
        <v>11</v>
      </c>
      <c r="C56">
        <v>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>
        <v>0</v>
      </c>
      <c r="J56">
        <v>0</v>
      </c>
      <c r="K56">
        <v>0</v>
      </c>
      <c r="L56">
        <v>0</v>
      </c>
      <c r="M56" s="7"/>
      <c r="N56" s="7"/>
      <c r="O56" s="7"/>
      <c r="P56" s="7"/>
      <c r="Q56" s="6"/>
      <c r="R56" s="6"/>
      <c r="S56" s="6"/>
      <c r="T56" s="5"/>
      <c r="U56" s="5"/>
      <c r="V56" s="5"/>
      <c r="W56" s="4"/>
      <c r="X56" s="4"/>
      <c r="Y56" s="4"/>
      <c r="Z56">
        <v>0.40317336795650199</v>
      </c>
      <c r="AA56" t="e">
        <f t="shared" si="19"/>
        <v>#DIV/0!</v>
      </c>
      <c r="AB56">
        <f t="shared" si="20"/>
        <v>0</v>
      </c>
      <c r="AC56" t="e">
        <f t="shared" si="21"/>
        <v>#DIV/0!</v>
      </c>
      <c r="AD56" t="e">
        <f t="shared" si="22"/>
        <v>#DIV/0!</v>
      </c>
    </row>
    <row r="57" spans="1:30" s="10" customFormat="1">
      <c r="A57" s="10" t="s">
        <v>17</v>
      </c>
      <c r="B57" s="10" t="s">
        <v>11</v>
      </c>
      <c r="C57" s="10">
        <v>4</v>
      </c>
      <c r="D57" s="10">
        <f t="shared" ref="D57:D69" si="32">P57*Z57</f>
        <v>180.2184954765564</v>
      </c>
      <c r="E57" s="10">
        <f t="shared" ref="E57:E93" si="33">(M57-O57)*Z57*Z57</f>
        <v>240.40962288686623</v>
      </c>
      <c r="F57" s="10">
        <f t="shared" ref="F57:F93" si="34">(Q57-S57)*Z57*Z57</f>
        <v>138.81664499349816</v>
      </c>
      <c r="G57" s="10">
        <f t="shared" ref="G57:G93" si="35">(M57-N57)*Z57*Z57</f>
        <v>433.51755526658036</v>
      </c>
      <c r="H57" s="10">
        <f t="shared" ref="H57:H93" si="36">(Q57-R57)*Z57*Z57</f>
        <v>348.34200260078052</v>
      </c>
      <c r="I57" s="10">
        <v>97.673746589490904</v>
      </c>
      <c r="J57" s="10">
        <v>90.322930231886829</v>
      </c>
      <c r="K57" s="10">
        <v>110.84019652731244</v>
      </c>
      <c r="L57" s="10">
        <v>84.146077174637227</v>
      </c>
      <c r="M57" s="10">
        <v>10353</v>
      </c>
      <c r="N57" s="10">
        <v>7686</v>
      </c>
      <c r="O57" s="10">
        <v>8874</v>
      </c>
      <c r="P57" s="10">
        <v>447</v>
      </c>
      <c r="Q57" s="10">
        <v>6657</v>
      </c>
      <c r="R57" s="10">
        <v>4514</v>
      </c>
      <c r="S57" s="10">
        <v>5803</v>
      </c>
      <c r="T57" s="11"/>
      <c r="U57" s="11"/>
      <c r="V57" s="11"/>
      <c r="W57" s="11"/>
      <c r="X57" s="11"/>
      <c r="Y57" s="11"/>
      <c r="Z57" s="10">
        <v>0.40317336795650199</v>
      </c>
      <c r="AA57" s="10">
        <f t="shared" si="19"/>
        <v>1.8032454361054771</v>
      </c>
      <c r="AB57" s="10">
        <f t="shared" si="20"/>
        <v>180.2184954765564</v>
      </c>
      <c r="AC57" s="10">
        <f t="shared" si="21"/>
        <v>0.40628051995845005</v>
      </c>
      <c r="AD57" s="10">
        <f t="shared" si="22"/>
        <v>0.46104725425018639</v>
      </c>
    </row>
    <row r="58" spans="1:30" s="10" customFormat="1">
      <c r="A58" s="10" t="s">
        <v>17</v>
      </c>
      <c r="B58" s="10" t="s">
        <v>11</v>
      </c>
      <c r="C58" s="10">
        <v>5</v>
      </c>
      <c r="D58" s="10">
        <f t="shared" si="32"/>
        <v>250.37066150098775</v>
      </c>
      <c r="E58" s="10">
        <f t="shared" si="33"/>
        <v>548.11443433029956</v>
      </c>
      <c r="F58" s="10">
        <f t="shared" si="34"/>
        <v>591.67750325097575</v>
      </c>
      <c r="G58" s="10">
        <f t="shared" si="35"/>
        <v>893.85565669700975</v>
      </c>
      <c r="H58" s="10">
        <f t="shared" si="36"/>
        <v>847.6918075422634</v>
      </c>
      <c r="I58" s="10">
        <v>57.253287109594325</v>
      </c>
      <c r="J58" s="10">
        <v>52.214275404995966</v>
      </c>
      <c r="K58" s="10">
        <v>69.083224982396942</v>
      </c>
      <c r="L58" s="10">
        <v>47.355873438913676</v>
      </c>
      <c r="M58" s="10">
        <v>17870</v>
      </c>
      <c r="N58" s="10">
        <v>12371</v>
      </c>
      <c r="O58" s="10">
        <v>14498</v>
      </c>
      <c r="P58" s="10">
        <v>621</v>
      </c>
      <c r="Q58" s="10">
        <v>19633</v>
      </c>
      <c r="R58" s="10">
        <v>14418</v>
      </c>
      <c r="S58" s="10">
        <v>15993</v>
      </c>
      <c r="T58" s="11"/>
      <c r="U58" s="11"/>
      <c r="V58" s="11"/>
      <c r="W58" s="11"/>
      <c r="X58" s="11"/>
      <c r="Y58" s="11"/>
      <c r="Z58" s="10">
        <v>0.40317336795650199</v>
      </c>
      <c r="AA58" s="10">
        <f t="shared" si="19"/>
        <v>1.630782918149466</v>
      </c>
      <c r="AB58" s="10">
        <f t="shared" si="20"/>
        <v>250.37066150098775</v>
      </c>
      <c r="AC58" s="10">
        <f t="shared" si="21"/>
        <v>0.10445498881916489</v>
      </c>
      <c r="AD58" s="10">
        <f t="shared" si="22"/>
        <v>0.12603795969504911</v>
      </c>
    </row>
    <row r="59" spans="1:30" s="10" customFormat="1">
      <c r="A59" s="10" t="s">
        <v>17</v>
      </c>
      <c r="B59" s="10" t="s">
        <v>11</v>
      </c>
      <c r="C59" s="10">
        <v>6</v>
      </c>
      <c r="D59" s="10">
        <f t="shared" si="32"/>
        <v>241.50084740594468</v>
      </c>
      <c r="E59" s="10">
        <f t="shared" si="33"/>
        <v>403.12093628088456</v>
      </c>
      <c r="F59" s="10">
        <f t="shared" si="34"/>
        <v>484.23276983094962</v>
      </c>
      <c r="G59" s="10">
        <f t="shared" si="35"/>
        <v>678.15344603381072</v>
      </c>
      <c r="H59" s="10">
        <f t="shared" si="36"/>
        <v>734.39531859557928</v>
      </c>
      <c r="I59" s="10">
        <v>134.13885279588553</v>
      </c>
      <c r="J59" s="10">
        <v>139.90030345454818</v>
      </c>
      <c r="K59" s="10">
        <v>155.41467999307864</v>
      </c>
      <c r="L59" s="10">
        <v>127.87169486937786</v>
      </c>
      <c r="M59" s="10">
        <v>15495</v>
      </c>
      <c r="N59" s="10">
        <v>11323</v>
      </c>
      <c r="O59" s="10">
        <v>13015</v>
      </c>
      <c r="P59" s="10">
        <v>599</v>
      </c>
      <c r="Q59" s="10">
        <v>15889</v>
      </c>
      <c r="R59" s="10">
        <v>11371</v>
      </c>
      <c r="S59" s="10">
        <v>12910</v>
      </c>
      <c r="T59" s="11"/>
      <c r="U59" s="11"/>
      <c r="V59" s="11"/>
      <c r="W59" s="11"/>
      <c r="X59" s="11"/>
      <c r="Y59" s="11"/>
      <c r="Z59" s="10">
        <v>0.40317336795650199</v>
      </c>
      <c r="AA59" s="10">
        <f t="shared" si="19"/>
        <v>1.6822580645161291</v>
      </c>
      <c r="AB59" s="10">
        <f t="shared" si="20"/>
        <v>241.50084740594468</v>
      </c>
      <c r="AC59" s="10">
        <f t="shared" si="21"/>
        <v>0.33275089612914804</v>
      </c>
      <c r="AD59" s="10">
        <f t="shared" si="22"/>
        <v>0.38552867391831414</v>
      </c>
    </row>
    <row r="60" spans="1:30" s="10" customFormat="1">
      <c r="A60" s="10" t="s">
        <v>17</v>
      </c>
      <c r="B60" s="10" t="s">
        <v>11</v>
      </c>
      <c r="C60" s="10">
        <v>7</v>
      </c>
      <c r="D60" s="10">
        <f t="shared" si="32"/>
        <v>254.80556854850926</v>
      </c>
      <c r="E60" s="10">
        <f t="shared" si="33"/>
        <v>178.80364109232784</v>
      </c>
      <c r="F60" s="10">
        <f t="shared" si="34"/>
        <v>157.02210663198971</v>
      </c>
      <c r="G60" s="10">
        <f t="shared" si="35"/>
        <v>472.85435630689238</v>
      </c>
      <c r="H60" s="10">
        <f t="shared" si="36"/>
        <v>431.72951885565703</v>
      </c>
      <c r="I60" s="10">
        <v>98.703222099032502</v>
      </c>
      <c r="J60" s="10">
        <v>120.10547611318685</v>
      </c>
      <c r="K60" s="10">
        <v>110.64152581494476</v>
      </c>
      <c r="L60" s="10">
        <v>110.62346484109315</v>
      </c>
      <c r="M60" s="10">
        <v>8406</v>
      </c>
      <c r="N60" s="10">
        <v>5497</v>
      </c>
      <c r="O60" s="10">
        <v>7306</v>
      </c>
      <c r="P60" s="10">
        <v>632</v>
      </c>
      <c r="Q60" s="10">
        <v>8745</v>
      </c>
      <c r="R60" s="10">
        <v>6089</v>
      </c>
      <c r="S60" s="10">
        <v>7779</v>
      </c>
      <c r="T60" s="11"/>
      <c r="U60" s="11"/>
      <c r="V60" s="11"/>
      <c r="W60" s="11"/>
      <c r="X60" s="11"/>
      <c r="Y60" s="11"/>
      <c r="Z60" s="10">
        <v>0.40317336795650199</v>
      </c>
      <c r="AA60" s="10">
        <f t="shared" si="19"/>
        <v>2.6445454545454541</v>
      </c>
      <c r="AB60" s="10">
        <f t="shared" si="20"/>
        <v>254.80556854850926</v>
      </c>
      <c r="AC60" s="10">
        <f t="shared" si="21"/>
        <v>0.55202020213931591</v>
      </c>
      <c r="AD60" s="10">
        <f t="shared" si="22"/>
        <v>0.61878787892139964</v>
      </c>
    </row>
    <row r="61" spans="1:30" s="10" customFormat="1">
      <c r="A61" s="10" t="s">
        <v>17</v>
      </c>
      <c r="B61" s="10" t="s">
        <v>11</v>
      </c>
      <c r="C61" s="10">
        <v>8</v>
      </c>
      <c r="D61" s="10">
        <f t="shared" si="32"/>
        <v>287.05943798502943</v>
      </c>
      <c r="E61" s="10">
        <f t="shared" si="33"/>
        <v>312.41872561768554</v>
      </c>
      <c r="F61" s="10">
        <f t="shared" si="34"/>
        <v>244.79843953185974</v>
      </c>
      <c r="G61" s="10">
        <f t="shared" si="35"/>
        <v>836.63849154746492</v>
      </c>
      <c r="H61" s="10">
        <f t="shared" si="36"/>
        <v>571.8465539661903</v>
      </c>
      <c r="I61" s="10">
        <v>70.708712629041585</v>
      </c>
      <c r="J61" s="10">
        <v>70.889322367557654</v>
      </c>
      <c r="K61" s="10">
        <v>80.732553116683491</v>
      </c>
      <c r="L61" s="10">
        <v>59.799884422670935</v>
      </c>
      <c r="M61" s="10">
        <v>13814</v>
      </c>
      <c r="N61" s="10">
        <v>8667</v>
      </c>
      <c r="O61" s="10">
        <v>11892</v>
      </c>
      <c r="P61" s="10">
        <v>712</v>
      </c>
      <c r="Q61" s="10">
        <v>12275</v>
      </c>
      <c r="R61" s="10">
        <v>8757</v>
      </c>
      <c r="S61" s="10">
        <v>10769</v>
      </c>
      <c r="T61" s="11"/>
      <c r="U61" s="11"/>
      <c r="V61" s="11"/>
      <c r="W61" s="11"/>
      <c r="X61" s="11"/>
      <c r="Y61" s="11"/>
      <c r="Z61" s="10">
        <v>0.40317336795650199</v>
      </c>
      <c r="AA61" s="10">
        <f t="shared" si="19"/>
        <v>2.6779396462018732</v>
      </c>
      <c r="AB61" s="10">
        <f t="shared" si="20"/>
        <v>287.05943798502943</v>
      </c>
      <c r="AC61" s="10">
        <f t="shared" si="21"/>
        <v>0.22632674302490297</v>
      </c>
      <c r="AD61" s="10">
        <f t="shared" si="22"/>
        <v>0.25841137709356737</v>
      </c>
    </row>
    <row r="62" spans="1:30" s="10" customFormat="1">
      <c r="A62" s="10" t="s">
        <v>17</v>
      </c>
      <c r="B62" s="10" t="s">
        <v>11</v>
      </c>
      <c r="C62" s="10">
        <v>9</v>
      </c>
      <c r="D62" s="10">
        <f t="shared" si="32"/>
        <v>96.358434941603974</v>
      </c>
      <c r="E62" s="10">
        <f t="shared" si="33"/>
        <v>277.3081924577375</v>
      </c>
      <c r="F62" s="10">
        <f t="shared" si="34"/>
        <v>170.83875162548779</v>
      </c>
      <c r="G62" s="10">
        <f t="shared" si="35"/>
        <v>586.6384915474647</v>
      </c>
      <c r="H62" s="10">
        <f t="shared" si="36"/>
        <v>375.00000000000028</v>
      </c>
      <c r="I62" s="10">
        <v>119.14824449905167</v>
      </c>
      <c r="J62" s="10">
        <v>89.61855225167416</v>
      </c>
      <c r="K62" s="10">
        <v>136.01719407645268</v>
      </c>
      <c r="L62" s="10">
        <v>75.910273098304415</v>
      </c>
      <c r="M62" s="10">
        <v>12313</v>
      </c>
      <c r="N62" s="10">
        <v>8704</v>
      </c>
      <c r="O62" s="10">
        <v>10607</v>
      </c>
      <c r="P62" s="10">
        <v>239</v>
      </c>
      <c r="Q62" s="10">
        <v>10300</v>
      </c>
      <c r="R62" s="10">
        <v>7993</v>
      </c>
      <c r="S62" s="10">
        <v>9249</v>
      </c>
      <c r="T62" s="11"/>
      <c r="U62" s="11"/>
      <c r="V62" s="11"/>
      <c r="W62" s="11"/>
      <c r="X62" s="11"/>
      <c r="Y62" s="11"/>
      <c r="Z62" s="10">
        <v>0.40317336795650199</v>
      </c>
      <c r="AA62" s="10">
        <f t="shared" si="19"/>
        <v>2.1154747948417354</v>
      </c>
      <c r="AB62" s="10">
        <f t="shared" si="20"/>
        <v>96.358434941603974</v>
      </c>
      <c r="AC62" s="10">
        <f t="shared" si="21"/>
        <v>0.42966002353937011</v>
      </c>
      <c r="AD62" s="10">
        <f t="shared" si="22"/>
        <v>0.49049107734955238</v>
      </c>
    </row>
    <row r="63" spans="1:30" s="10" customFormat="1">
      <c r="A63" s="10" t="s">
        <v>17</v>
      </c>
      <c r="B63" s="10" t="s">
        <v>11</v>
      </c>
      <c r="C63" s="10">
        <v>10</v>
      </c>
      <c r="D63" s="10">
        <f t="shared" si="32"/>
        <v>209.24697796942453</v>
      </c>
      <c r="E63" s="10">
        <f t="shared" si="33"/>
        <v>242.03511053316012</v>
      </c>
      <c r="F63" s="10">
        <f t="shared" si="34"/>
        <v>280.55916775032534</v>
      </c>
      <c r="G63" s="10">
        <f t="shared" si="35"/>
        <v>481.79453836150878</v>
      </c>
      <c r="H63" s="10">
        <f t="shared" si="36"/>
        <v>626.30039011703559</v>
      </c>
      <c r="I63" s="10">
        <v>75.964456019859227</v>
      </c>
      <c r="J63" s="10">
        <v>50.950007235383481</v>
      </c>
      <c r="K63" s="10">
        <v>95.434185831891625</v>
      </c>
      <c r="L63" s="10">
        <v>49.757982961177412</v>
      </c>
      <c r="M63" s="10">
        <v>12308</v>
      </c>
      <c r="N63" s="10">
        <v>9344</v>
      </c>
      <c r="O63" s="10">
        <v>10819</v>
      </c>
      <c r="P63" s="10">
        <v>519</v>
      </c>
      <c r="Q63" s="10">
        <v>12929</v>
      </c>
      <c r="R63" s="10">
        <v>9076</v>
      </c>
      <c r="S63" s="10">
        <v>11203</v>
      </c>
      <c r="T63" s="11"/>
      <c r="U63" s="11"/>
      <c r="V63" s="11"/>
      <c r="W63" s="11"/>
      <c r="X63" s="11"/>
      <c r="Y63" s="11"/>
      <c r="Z63" s="10">
        <v>0.40317336795650199</v>
      </c>
      <c r="AA63" s="10">
        <f t="shared" si="19"/>
        <v>1.9905977165883142</v>
      </c>
      <c r="AB63" s="10">
        <f t="shared" si="20"/>
        <v>209.24697796942453</v>
      </c>
      <c r="AC63" s="10">
        <f t="shared" si="21"/>
        <v>0.3138571749054222</v>
      </c>
      <c r="AD63" s="10">
        <f t="shared" si="22"/>
        <v>0.39429893300053515</v>
      </c>
    </row>
    <row r="64" spans="1:30">
      <c r="A64" t="s">
        <v>17</v>
      </c>
      <c r="B64" t="s">
        <v>11</v>
      </c>
      <c r="C64">
        <v>11</v>
      </c>
      <c r="D64" s="6">
        <f t="shared" si="32"/>
        <v>0</v>
      </c>
      <c r="E64" s="6">
        <f t="shared" si="33"/>
        <v>0</v>
      </c>
      <c r="F64" s="6">
        <f t="shared" si="34"/>
        <v>0</v>
      </c>
      <c r="G64" s="6">
        <f t="shared" si="35"/>
        <v>0</v>
      </c>
      <c r="H64" s="6">
        <f t="shared" si="36"/>
        <v>0</v>
      </c>
      <c r="I64">
        <f t="shared" ref="I64:I80" si="37">(T64-U64)*Z64*Z64/9</f>
        <v>0</v>
      </c>
      <c r="J64">
        <f t="shared" ref="J64:J80" si="38">(W64-X64)*Z64*Z64/9</f>
        <v>0</v>
      </c>
      <c r="K64">
        <f t="shared" ref="K64:K80" si="39">(T64-V64)*Z64*Z64/9</f>
        <v>0</v>
      </c>
      <c r="L64">
        <f t="shared" ref="L64:L80" si="40">(W64-Y64)*Z64*Z64/9</f>
        <v>0</v>
      </c>
      <c r="M64" s="7"/>
      <c r="N64" s="7"/>
      <c r="O64" s="7"/>
      <c r="P64" s="7"/>
      <c r="Q64" s="6"/>
      <c r="R64" s="6"/>
      <c r="S64" s="6"/>
      <c r="T64" s="5"/>
      <c r="U64" s="5"/>
      <c r="V64" s="5"/>
      <c r="W64" s="4"/>
      <c r="X64" s="4"/>
      <c r="Y64" s="4"/>
      <c r="Z64">
        <v>0.40317336795650199</v>
      </c>
      <c r="AA64" t="e">
        <f t="shared" si="19"/>
        <v>#DIV/0!</v>
      </c>
      <c r="AB64">
        <f t="shared" si="20"/>
        <v>0</v>
      </c>
      <c r="AC64" t="e">
        <f t="shared" si="21"/>
        <v>#DIV/0!</v>
      </c>
      <c r="AD64" t="e">
        <f t="shared" si="22"/>
        <v>#DIV/0!</v>
      </c>
    </row>
    <row r="65" spans="1:30">
      <c r="A65" t="s">
        <v>17</v>
      </c>
      <c r="B65" t="s">
        <v>11</v>
      </c>
      <c r="C65">
        <v>12</v>
      </c>
      <c r="D65" s="6">
        <f t="shared" si="32"/>
        <v>0</v>
      </c>
      <c r="E65" s="6">
        <f t="shared" si="33"/>
        <v>0</v>
      </c>
      <c r="F65" s="6">
        <f t="shared" si="34"/>
        <v>0</v>
      </c>
      <c r="G65" s="6">
        <f t="shared" si="35"/>
        <v>0</v>
      </c>
      <c r="H65" s="6">
        <f t="shared" si="36"/>
        <v>0</v>
      </c>
      <c r="I65">
        <f t="shared" si="37"/>
        <v>0</v>
      </c>
      <c r="J65">
        <f t="shared" si="38"/>
        <v>0</v>
      </c>
      <c r="K65">
        <f t="shared" si="39"/>
        <v>0</v>
      </c>
      <c r="L65">
        <f t="shared" si="40"/>
        <v>0</v>
      </c>
      <c r="M65" s="7"/>
      <c r="N65" s="7"/>
      <c r="O65" s="7"/>
      <c r="P65" s="7"/>
      <c r="Q65" s="6"/>
      <c r="R65" s="6"/>
      <c r="S65" s="6"/>
      <c r="T65" s="5"/>
      <c r="U65" s="5"/>
      <c r="V65" s="5"/>
      <c r="W65" s="4"/>
      <c r="X65" s="4"/>
      <c r="Y65" s="4"/>
      <c r="Z65">
        <v>0.40317336795650199</v>
      </c>
      <c r="AA65" t="e">
        <f t="shared" si="19"/>
        <v>#DIV/0!</v>
      </c>
      <c r="AB65">
        <f t="shared" si="20"/>
        <v>0</v>
      </c>
      <c r="AC65" t="e">
        <f t="shared" si="21"/>
        <v>#DIV/0!</v>
      </c>
      <c r="AD65" t="e">
        <f t="shared" si="22"/>
        <v>#DIV/0!</v>
      </c>
    </row>
    <row r="66" spans="1:30">
      <c r="A66" t="s">
        <v>17</v>
      </c>
      <c r="B66" t="s">
        <v>11</v>
      </c>
      <c r="C66">
        <v>13</v>
      </c>
      <c r="D66" s="6">
        <f t="shared" si="32"/>
        <v>0</v>
      </c>
      <c r="E66" s="6">
        <f t="shared" si="33"/>
        <v>0</v>
      </c>
      <c r="F66" s="6">
        <f t="shared" si="34"/>
        <v>0</v>
      </c>
      <c r="G66" s="6">
        <f t="shared" si="35"/>
        <v>0</v>
      </c>
      <c r="H66" s="6">
        <f t="shared" si="36"/>
        <v>0</v>
      </c>
      <c r="I66">
        <f t="shared" si="37"/>
        <v>0</v>
      </c>
      <c r="J66">
        <f t="shared" si="38"/>
        <v>0</v>
      </c>
      <c r="K66">
        <f t="shared" si="39"/>
        <v>0</v>
      </c>
      <c r="L66">
        <f t="shared" si="40"/>
        <v>0</v>
      </c>
      <c r="M66" s="7"/>
      <c r="N66" s="7"/>
      <c r="O66" s="7"/>
      <c r="P66" s="7"/>
      <c r="Q66" s="6"/>
      <c r="R66" s="6"/>
      <c r="S66" s="6"/>
      <c r="T66" s="5"/>
      <c r="U66" s="5"/>
      <c r="V66" s="5"/>
      <c r="W66" s="4"/>
      <c r="X66" s="4"/>
      <c r="Y66" s="4"/>
      <c r="Z66">
        <v>0.40317336795650199</v>
      </c>
      <c r="AA66" t="e">
        <f t="shared" ref="AA66:AA97" si="41">G66/E66</f>
        <v>#DIV/0!</v>
      </c>
      <c r="AB66">
        <f t="shared" ref="AB66:AB97" si="42">P66*Z66</f>
        <v>0</v>
      </c>
      <c r="AC66" t="e">
        <f t="shared" ref="AC66:AC97" si="43">I66/E66</f>
        <v>#DIV/0!</v>
      </c>
      <c r="AD66" t="e">
        <f t="shared" ref="AD66:AD97" si="44">K66/E66</f>
        <v>#DIV/0!</v>
      </c>
    </row>
    <row r="67" spans="1:30">
      <c r="A67" t="s">
        <v>17</v>
      </c>
      <c r="B67" t="s">
        <v>11</v>
      </c>
      <c r="C67">
        <v>14</v>
      </c>
      <c r="D67" s="6">
        <f t="shared" si="32"/>
        <v>0</v>
      </c>
      <c r="E67" s="6">
        <f t="shared" si="33"/>
        <v>0</v>
      </c>
      <c r="F67" s="6">
        <f t="shared" si="34"/>
        <v>0</v>
      </c>
      <c r="G67" s="6">
        <f t="shared" si="35"/>
        <v>0</v>
      </c>
      <c r="H67" s="6">
        <f t="shared" si="36"/>
        <v>0</v>
      </c>
      <c r="I67">
        <f t="shared" si="37"/>
        <v>0</v>
      </c>
      <c r="J67">
        <f t="shared" si="38"/>
        <v>0</v>
      </c>
      <c r="K67">
        <f t="shared" si="39"/>
        <v>0</v>
      </c>
      <c r="L67">
        <f t="shared" si="40"/>
        <v>0</v>
      </c>
      <c r="M67" s="7"/>
      <c r="N67" s="7"/>
      <c r="O67" s="7"/>
      <c r="P67" s="7"/>
      <c r="Q67" s="6"/>
      <c r="R67" s="6"/>
      <c r="S67" s="6"/>
      <c r="T67" s="5"/>
      <c r="U67" s="5"/>
      <c r="V67" s="5"/>
      <c r="W67" s="4"/>
      <c r="X67" s="4"/>
      <c r="Y67" s="4"/>
      <c r="Z67">
        <v>0.40317336795650199</v>
      </c>
      <c r="AA67" t="e">
        <f t="shared" si="41"/>
        <v>#DIV/0!</v>
      </c>
      <c r="AB67">
        <f t="shared" si="42"/>
        <v>0</v>
      </c>
      <c r="AC67" t="e">
        <f t="shared" si="43"/>
        <v>#DIV/0!</v>
      </c>
      <c r="AD67" t="e">
        <f t="shared" si="44"/>
        <v>#DIV/0!</v>
      </c>
    </row>
    <row r="68" spans="1:30">
      <c r="A68" t="s">
        <v>17</v>
      </c>
      <c r="B68" t="s">
        <v>11</v>
      </c>
      <c r="C68">
        <v>15</v>
      </c>
      <c r="D68" s="6">
        <f t="shared" si="32"/>
        <v>0</v>
      </c>
      <c r="E68" s="6">
        <f t="shared" si="33"/>
        <v>0</v>
      </c>
      <c r="F68" s="6">
        <f t="shared" si="34"/>
        <v>0</v>
      </c>
      <c r="G68" s="6">
        <f t="shared" si="35"/>
        <v>0</v>
      </c>
      <c r="H68" s="6">
        <f t="shared" si="36"/>
        <v>0</v>
      </c>
      <c r="I68">
        <f t="shared" si="37"/>
        <v>0</v>
      </c>
      <c r="J68">
        <f t="shared" si="38"/>
        <v>0</v>
      </c>
      <c r="K68">
        <f t="shared" si="39"/>
        <v>0</v>
      </c>
      <c r="L68">
        <f t="shared" si="40"/>
        <v>0</v>
      </c>
      <c r="M68" s="7"/>
      <c r="N68" s="7"/>
      <c r="O68" s="7"/>
      <c r="P68" s="7"/>
      <c r="Q68" s="6"/>
      <c r="R68" s="6"/>
      <c r="S68" s="6"/>
      <c r="T68" s="5"/>
      <c r="U68" s="5"/>
      <c r="V68" s="5"/>
      <c r="W68" s="4"/>
      <c r="X68" s="4"/>
      <c r="Y68" s="4"/>
      <c r="Z68">
        <v>0.40317336795650199</v>
      </c>
      <c r="AA68" t="e">
        <f t="shared" si="41"/>
        <v>#DIV/0!</v>
      </c>
      <c r="AB68">
        <f t="shared" si="42"/>
        <v>0</v>
      </c>
      <c r="AC68" t="e">
        <f t="shared" si="43"/>
        <v>#DIV/0!</v>
      </c>
      <c r="AD68" t="e">
        <f t="shared" si="44"/>
        <v>#DIV/0!</v>
      </c>
    </row>
    <row r="69" spans="1:30">
      <c r="A69" t="s">
        <v>17</v>
      </c>
      <c r="B69" t="s">
        <v>11</v>
      </c>
      <c r="C69">
        <v>16</v>
      </c>
      <c r="D69" s="6">
        <f t="shared" si="32"/>
        <v>0</v>
      </c>
      <c r="E69" s="6">
        <f t="shared" si="33"/>
        <v>0</v>
      </c>
      <c r="F69" s="6">
        <f t="shared" si="34"/>
        <v>0</v>
      </c>
      <c r="G69" s="6">
        <f t="shared" si="35"/>
        <v>0</v>
      </c>
      <c r="H69" s="6">
        <f t="shared" si="36"/>
        <v>0</v>
      </c>
      <c r="I69">
        <f t="shared" si="37"/>
        <v>0</v>
      </c>
      <c r="J69">
        <f t="shared" si="38"/>
        <v>0</v>
      </c>
      <c r="K69">
        <f t="shared" si="39"/>
        <v>0</v>
      </c>
      <c r="L69">
        <f t="shared" si="40"/>
        <v>0</v>
      </c>
      <c r="M69" s="7"/>
      <c r="N69" s="7"/>
      <c r="O69" s="7"/>
      <c r="P69" s="7"/>
      <c r="Q69" s="6"/>
      <c r="R69" s="6"/>
      <c r="S69" s="6"/>
      <c r="T69" s="7"/>
      <c r="U69" s="7"/>
      <c r="V69" s="7"/>
      <c r="W69" s="6"/>
      <c r="X69" s="6"/>
      <c r="Y69" s="6"/>
      <c r="Z69">
        <v>0.40317336795650199</v>
      </c>
      <c r="AA69" t="e">
        <f t="shared" si="41"/>
        <v>#DIV/0!</v>
      </c>
      <c r="AB69">
        <f t="shared" si="42"/>
        <v>0</v>
      </c>
      <c r="AC69" t="e">
        <f t="shared" si="43"/>
        <v>#DIV/0!</v>
      </c>
      <c r="AD69" t="e">
        <f t="shared" si="44"/>
        <v>#DIV/0!</v>
      </c>
    </row>
    <row r="70" spans="1:30">
      <c r="D70" s="6"/>
      <c r="E70" s="6">
        <f t="shared" si="33"/>
        <v>0</v>
      </c>
      <c r="F70" s="6">
        <f t="shared" si="34"/>
        <v>0</v>
      </c>
      <c r="G70" s="6">
        <f t="shared" si="35"/>
        <v>0</v>
      </c>
      <c r="H70" s="6">
        <f t="shared" si="36"/>
        <v>0</v>
      </c>
      <c r="I70">
        <f t="shared" si="37"/>
        <v>0</v>
      </c>
      <c r="J70">
        <f t="shared" si="38"/>
        <v>0</v>
      </c>
      <c r="K70">
        <f t="shared" si="39"/>
        <v>0</v>
      </c>
      <c r="L70">
        <f t="shared" si="40"/>
        <v>0</v>
      </c>
      <c r="M70" s="7"/>
      <c r="N70" s="7"/>
      <c r="O70" s="7"/>
      <c r="P70" s="7"/>
      <c r="Q70" s="6"/>
      <c r="R70" s="6"/>
      <c r="S70" s="6"/>
      <c r="T70" s="7"/>
      <c r="U70" s="7"/>
      <c r="V70" s="7"/>
      <c r="W70" s="6"/>
      <c r="X70" s="6"/>
      <c r="Y70" s="6"/>
      <c r="Z70">
        <v>0.40317336795650199</v>
      </c>
      <c r="AA70" t="e">
        <f t="shared" si="41"/>
        <v>#DIV/0!</v>
      </c>
      <c r="AB70">
        <f t="shared" si="42"/>
        <v>0</v>
      </c>
      <c r="AC70" t="e">
        <f t="shared" si="43"/>
        <v>#DIV/0!</v>
      </c>
      <c r="AD70" t="e">
        <f t="shared" si="44"/>
        <v>#DIV/0!</v>
      </c>
    </row>
    <row r="71" spans="1:30">
      <c r="A71" s="9" t="s">
        <v>61</v>
      </c>
      <c r="B71" s="9"/>
      <c r="C71" s="9"/>
      <c r="D71" s="6"/>
      <c r="E71" s="6">
        <f t="shared" si="33"/>
        <v>0</v>
      </c>
      <c r="F71" s="6">
        <f t="shared" si="34"/>
        <v>0</v>
      </c>
      <c r="G71" s="6">
        <f t="shared" si="35"/>
        <v>0</v>
      </c>
      <c r="H71" s="6">
        <f t="shared" si="36"/>
        <v>0</v>
      </c>
      <c r="I71" s="9">
        <f t="shared" si="37"/>
        <v>0</v>
      </c>
      <c r="J71" t="e">
        <f t="shared" si="38"/>
        <v>#VALUE!</v>
      </c>
      <c r="K71" s="9">
        <f t="shared" si="39"/>
        <v>0</v>
      </c>
      <c r="L71">
        <f t="shared" si="40"/>
        <v>0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 t="s">
        <v>72</v>
      </c>
      <c r="Y71" s="9"/>
      <c r="Z71" s="9">
        <v>0.40317336795650199</v>
      </c>
      <c r="AA71" s="9" t="e">
        <f t="shared" si="41"/>
        <v>#DIV/0!</v>
      </c>
      <c r="AB71" s="9">
        <f t="shared" si="42"/>
        <v>0</v>
      </c>
      <c r="AC71" s="9" t="e">
        <f t="shared" si="43"/>
        <v>#DIV/0!</v>
      </c>
      <c r="AD71" s="9" t="e">
        <f t="shared" si="44"/>
        <v>#DIV/0!</v>
      </c>
    </row>
    <row r="72" spans="1:30">
      <c r="D72" s="6">
        <f>COUNTIF(D2:D71,"=0")</f>
        <v>42</v>
      </c>
      <c r="E72" s="6">
        <f t="shared" si="33"/>
        <v>0</v>
      </c>
      <c r="F72" s="6">
        <f t="shared" si="34"/>
        <v>0</v>
      </c>
      <c r="G72" s="6">
        <f t="shared" si="35"/>
        <v>0</v>
      </c>
      <c r="H72" s="6">
        <f t="shared" si="36"/>
        <v>0</v>
      </c>
      <c r="I72">
        <f t="shared" si="37"/>
        <v>0</v>
      </c>
      <c r="J72">
        <f t="shared" si="38"/>
        <v>0</v>
      </c>
      <c r="K72">
        <f t="shared" si="39"/>
        <v>0</v>
      </c>
      <c r="L72">
        <f t="shared" si="40"/>
        <v>0</v>
      </c>
      <c r="M72" s="7"/>
      <c r="N72" s="7"/>
      <c r="O72" s="7"/>
      <c r="P72" s="7">
        <v>0</v>
      </c>
      <c r="Q72" s="6"/>
      <c r="R72" s="6"/>
      <c r="S72" s="6"/>
      <c r="T72" s="7"/>
      <c r="U72" s="7"/>
      <c r="V72" s="7"/>
      <c r="W72" s="6"/>
      <c r="X72" s="6"/>
      <c r="Y72" s="6"/>
      <c r="Z72">
        <v>0.40317336795650199</v>
      </c>
      <c r="AA72" t="e">
        <f t="shared" si="41"/>
        <v>#DIV/0!</v>
      </c>
      <c r="AB72">
        <f t="shared" si="42"/>
        <v>0</v>
      </c>
      <c r="AC72" t="e">
        <f t="shared" si="43"/>
        <v>#DIV/0!</v>
      </c>
      <c r="AD72" t="e">
        <f t="shared" si="44"/>
        <v>#DIV/0!</v>
      </c>
    </row>
    <row r="73" spans="1:30">
      <c r="D73" s="6">
        <f>COUNTIF(D2:D71,"&lt;50")-D72</f>
        <v>0</v>
      </c>
      <c r="E73" s="6">
        <f t="shared" si="33"/>
        <v>0</v>
      </c>
      <c r="F73" s="6">
        <f t="shared" si="34"/>
        <v>0</v>
      </c>
      <c r="G73" s="6">
        <f t="shared" si="35"/>
        <v>0</v>
      </c>
      <c r="H73" s="6">
        <f t="shared" si="36"/>
        <v>0</v>
      </c>
      <c r="I73">
        <f t="shared" si="37"/>
        <v>0</v>
      </c>
      <c r="J73">
        <f t="shared" si="38"/>
        <v>0</v>
      </c>
      <c r="K73">
        <f t="shared" si="39"/>
        <v>0</v>
      </c>
      <c r="L73">
        <f t="shared" si="40"/>
        <v>0</v>
      </c>
      <c r="M73" s="7"/>
      <c r="N73" s="7"/>
      <c r="O73" s="7"/>
      <c r="P73" s="7" t="s">
        <v>62</v>
      </c>
      <c r="Q73" s="6"/>
      <c r="R73" s="6"/>
      <c r="S73" s="6"/>
      <c r="T73" s="7"/>
      <c r="U73" s="7"/>
      <c r="V73" s="7"/>
      <c r="W73" s="6"/>
      <c r="X73" s="6"/>
      <c r="Y73" s="6"/>
      <c r="Z73">
        <v>0.40317336795650199</v>
      </c>
      <c r="AA73" t="e">
        <f t="shared" si="41"/>
        <v>#DIV/0!</v>
      </c>
      <c r="AB73" t="e">
        <f t="shared" si="42"/>
        <v>#VALUE!</v>
      </c>
      <c r="AC73" t="e">
        <f t="shared" si="43"/>
        <v>#DIV/0!</v>
      </c>
      <c r="AD73" t="e">
        <f t="shared" si="44"/>
        <v>#DIV/0!</v>
      </c>
    </row>
    <row r="74" spans="1:30">
      <c r="D74" s="6">
        <f>COUNTIF(D2:D71,"&lt;100")-D73-D72</f>
        <v>3</v>
      </c>
      <c r="E74" s="6">
        <f t="shared" si="33"/>
        <v>0</v>
      </c>
      <c r="F74" s="6">
        <f t="shared" si="34"/>
        <v>0</v>
      </c>
      <c r="G74" s="6">
        <f t="shared" si="35"/>
        <v>0</v>
      </c>
      <c r="H74" s="6">
        <f t="shared" si="36"/>
        <v>0</v>
      </c>
      <c r="I74">
        <f t="shared" si="37"/>
        <v>0</v>
      </c>
      <c r="J74">
        <f t="shared" si="38"/>
        <v>0</v>
      </c>
      <c r="K74">
        <f t="shared" si="39"/>
        <v>0</v>
      </c>
      <c r="L74">
        <f t="shared" si="40"/>
        <v>0</v>
      </c>
      <c r="M74" s="7"/>
      <c r="N74" s="7"/>
      <c r="O74" s="7"/>
      <c r="P74" s="7" t="s">
        <v>63</v>
      </c>
      <c r="Q74" s="6"/>
      <c r="R74" s="6"/>
      <c r="S74" s="6"/>
      <c r="T74" s="7"/>
      <c r="U74" s="7"/>
      <c r="V74" s="7"/>
      <c r="W74" s="6"/>
      <c r="X74" s="6"/>
      <c r="Y74" s="6"/>
      <c r="Z74">
        <v>0.40317336795650199</v>
      </c>
      <c r="AA74" t="e">
        <f t="shared" si="41"/>
        <v>#DIV/0!</v>
      </c>
      <c r="AB74" t="e">
        <f t="shared" si="42"/>
        <v>#VALUE!</v>
      </c>
      <c r="AC74" t="e">
        <f t="shared" si="43"/>
        <v>#DIV/0!</v>
      </c>
      <c r="AD74" t="e">
        <f t="shared" si="44"/>
        <v>#DIV/0!</v>
      </c>
    </row>
    <row r="75" spans="1:30">
      <c r="D75" s="6">
        <f>COUNTIF(D2:D71,"&lt;150")-D73-D72-D74</f>
        <v>3</v>
      </c>
      <c r="E75" s="6">
        <f t="shared" si="33"/>
        <v>0</v>
      </c>
      <c r="F75" s="6">
        <f t="shared" si="34"/>
        <v>0</v>
      </c>
      <c r="G75" s="6">
        <f t="shared" si="35"/>
        <v>0</v>
      </c>
      <c r="H75" s="6">
        <f t="shared" si="36"/>
        <v>0</v>
      </c>
      <c r="I75">
        <f t="shared" si="37"/>
        <v>0</v>
      </c>
      <c r="J75">
        <f t="shared" si="38"/>
        <v>0</v>
      </c>
      <c r="K75">
        <f t="shared" si="39"/>
        <v>0</v>
      </c>
      <c r="L75">
        <f t="shared" si="40"/>
        <v>0</v>
      </c>
      <c r="M75" s="7"/>
      <c r="N75" s="7"/>
      <c r="O75" s="7"/>
      <c r="P75" s="7" t="s">
        <v>64</v>
      </c>
      <c r="Q75" s="6"/>
      <c r="R75" s="6"/>
      <c r="S75" s="6"/>
      <c r="T75" s="7"/>
      <c r="U75" s="7"/>
      <c r="V75" s="7"/>
      <c r="W75" s="6"/>
      <c r="X75" s="6"/>
      <c r="Y75" s="6"/>
      <c r="Z75">
        <v>0.40317336795650199</v>
      </c>
      <c r="AA75" t="e">
        <f t="shared" si="41"/>
        <v>#DIV/0!</v>
      </c>
      <c r="AB75" t="e">
        <f t="shared" si="42"/>
        <v>#VALUE!</v>
      </c>
      <c r="AC75" t="e">
        <f t="shared" si="43"/>
        <v>#DIV/0!</v>
      </c>
      <c r="AD75" t="e">
        <f t="shared" si="44"/>
        <v>#DIV/0!</v>
      </c>
    </row>
    <row r="76" spans="1:30">
      <c r="D76" s="6">
        <f>COUNTIF(D2:D71,"&lt;200")-D73-D72-D74-D75</f>
        <v>5</v>
      </c>
      <c r="E76" s="6">
        <f t="shared" si="33"/>
        <v>0</v>
      </c>
      <c r="F76" s="6">
        <f t="shared" si="34"/>
        <v>0</v>
      </c>
      <c r="G76" s="6">
        <f t="shared" si="35"/>
        <v>0</v>
      </c>
      <c r="H76" s="6">
        <f t="shared" si="36"/>
        <v>0</v>
      </c>
      <c r="I76">
        <f t="shared" si="37"/>
        <v>0</v>
      </c>
      <c r="J76">
        <f t="shared" si="38"/>
        <v>0</v>
      </c>
      <c r="K76">
        <f t="shared" si="39"/>
        <v>0</v>
      </c>
      <c r="L76">
        <f t="shared" si="40"/>
        <v>0</v>
      </c>
      <c r="M76" s="7"/>
      <c r="N76" s="7"/>
      <c r="O76" s="7"/>
      <c r="P76" s="7" t="s">
        <v>65</v>
      </c>
      <c r="Q76" s="6"/>
      <c r="R76" s="6"/>
      <c r="S76" s="6"/>
      <c r="T76" s="7"/>
      <c r="U76" s="7"/>
      <c r="V76" s="7"/>
      <c r="W76" s="6"/>
      <c r="X76" s="6"/>
      <c r="Y76" s="6"/>
      <c r="Z76">
        <v>0.40317336795650199</v>
      </c>
      <c r="AA76" t="e">
        <f t="shared" si="41"/>
        <v>#DIV/0!</v>
      </c>
      <c r="AB76" t="e">
        <f t="shared" si="42"/>
        <v>#VALUE!</v>
      </c>
      <c r="AC76" t="e">
        <f t="shared" si="43"/>
        <v>#DIV/0!</v>
      </c>
      <c r="AD76" t="e">
        <f t="shared" si="44"/>
        <v>#DIV/0!</v>
      </c>
    </row>
    <row r="77" spans="1:30">
      <c r="D77" s="6">
        <f>COUNTIF(D2:D71,"&lt;250")-D73-D72-D74-D75-D76</f>
        <v>9</v>
      </c>
      <c r="E77" s="6">
        <f t="shared" si="33"/>
        <v>0</v>
      </c>
      <c r="F77" s="6">
        <f t="shared" si="34"/>
        <v>0</v>
      </c>
      <c r="G77" s="6">
        <f t="shared" si="35"/>
        <v>0</v>
      </c>
      <c r="H77" s="6">
        <f t="shared" si="36"/>
        <v>0</v>
      </c>
      <c r="I77">
        <f t="shared" si="37"/>
        <v>0</v>
      </c>
      <c r="J77">
        <f t="shared" si="38"/>
        <v>0</v>
      </c>
      <c r="K77">
        <f t="shared" si="39"/>
        <v>0</v>
      </c>
      <c r="L77">
        <f t="shared" si="40"/>
        <v>0</v>
      </c>
      <c r="M77" s="7"/>
      <c r="N77" s="7"/>
      <c r="O77" s="7"/>
      <c r="P77" s="7" t="s">
        <v>66</v>
      </c>
      <c r="Q77" s="6"/>
      <c r="R77" s="6"/>
      <c r="S77" s="6"/>
      <c r="T77" s="7"/>
      <c r="U77" s="7"/>
      <c r="V77" s="7"/>
      <c r="W77" s="6"/>
      <c r="X77" s="6"/>
      <c r="Y77" s="6"/>
      <c r="Z77">
        <v>0.40317336795650199</v>
      </c>
      <c r="AA77" t="e">
        <f t="shared" si="41"/>
        <v>#DIV/0!</v>
      </c>
      <c r="AB77" t="e">
        <f t="shared" si="42"/>
        <v>#VALUE!</v>
      </c>
      <c r="AC77" t="e">
        <f t="shared" si="43"/>
        <v>#DIV/0!</v>
      </c>
      <c r="AD77" t="e">
        <f t="shared" si="44"/>
        <v>#DIV/0!</v>
      </c>
    </row>
    <row r="78" spans="1:30">
      <c r="D78" s="6">
        <f>COUNTIF(D2:D71,"&lt;300")-D73-D72-D74-D75-D76-D77</f>
        <v>5</v>
      </c>
      <c r="E78" s="6">
        <f t="shared" si="33"/>
        <v>0</v>
      </c>
      <c r="F78" s="6">
        <f t="shared" si="34"/>
        <v>0</v>
      </c>
      <c r="G78" s="6">
        <f t="shared" si="35"/>
        <v>0</v>
      </c>
      <c r="H78" s="6">
        <f t="shared" si="36"/>
        <v>0</v>
      </c>
      <c r="I78">
        <f t="shared" si="37"/>
        <v>0</v>
      </c>
      <c r="J78">
        <f t="shared" si="38"/>
        <v>0</v>
      </c>
      <c r="K78">
        <f t="shared" si="39"/>
        <v>0</v>
      </c>
      <c r="L78">
        <f t="shared" si="40"/>
        <v>0</v>
      </c>
      <c r="M78" s="7"/>
      <c r="N78" s="7"/>
      <c r="O78" s="7"/>
      <c r="P78" s="7" t="s">
        <v>67</v>
      </c>
      <c r="Q78" s="6"/>
      <c r="R78" s="6"/>
      <c r="S78" s="6"/>
      <c r="T78" s="7"/>
      <c r="U78" s="7"/>
      <c r="V78" s="7"/>
      <c r="W78" s="6"/>
      <c r="X78" s="6"/>
      <c r="Y78" s="6"/>
      <c r="Z78">
        <v>0.40317336795650199</v>
      </c>
      <c r="AA78" t="e">
        <f t="shared" si="41"/>
        <v>#DIV/0!</v>
      </c>
      <c r="AB78" t="e">
        <f t="shared" si="42"/>
        <v>#VALUE!</v>
      </c>
      <c r="AC78" t="e">
        <f t="shared" si="43"/>
        <v>#DIV/0!</v>
      </c>
      <c r="AD78" t="e">
        <f t="shared" si="44"/>
        <v>#DIV/0!</v>
      </c>
    </row>
    <row r="79" spans="1:30">
      <c r="D79" s="6"/>
      <c r="E79" s="6">
        <f t="shared" si="33"/>
        <v>0</v>
      </c>
      <c r="F79" s="6">
        <f t="shared" si="34"/>
        <v>0</v>
      </c>
      <c r="G79" s="6">
        <f t="shared" si="35"/>
        <v>0</v>
      </c>
      <c r="H79" s="6">
        <f t="shared" si="36"/>
        <v>0</v>
      </c>
      <c r="I79">
        <f t="shared" si="37"/>
        <v>0</v>
      </c>
      <c r="J79">
        <f t="shared" si="38"/>
        <v>0</v>
      </c>
      <c r="K79">
        <f t="shared" si="39"/>
        <v>0</v>
      </c>
      <c r="L79">
        <f t="shared" si="40"/>
        <v>0</v>
      </c>
      <c r="M79" s="7"/>
      <c r="N79" s="7"/>
      <c r="O79" s="7"/>
      <c r="P79" s="7"/>
      <c r="Q79" s="6"/>
      <c r="R79" s="6"/>
      <c r="S79" s="6"/>
      <c r="T79" s="7"/>
      <c r="U79" s="7"/>
      <c r="V79" s="7"/>
      <c r="W79" s="6"/>
      <c r="X79" s="6"/>
      <c r="Y79" s="6"/>
      <c r="Z79">
        <v>0.40317336795650199</v>
      </c>
      <c r="AA79" t="e">
        <f t="shared" si="41"/>
        <v>#DIV/0!</v>
      </c>
      <c r="AB79">
        <f t="shared" si="42"/>
        <v>0</v>
      </c>
      <c r="AC79" t="e">
        <f t="shared" si="43"/>
        <v>#DIV/0!</v>
      </c>
      <c r="AD79" t="e">
        <f t="shared" si="44"/>
        <v>#DIV/0!</v>
      </c>
    </row>
    <row r="80" spans="1:30">
      <c r="A80" s="9" t="s">
        <v>68</v>
      </c>
      <c r="B80" s="9"/>
      <c r="C80" s="9"/>
      <c r="D80" s="6"/>
      <c r="E80" s="6">
        <f t="shared" si="33"/>
        <v>0</v>
      </c>
      <c r="F80" s="6">
        <f t="shared" si="34"/>
        <v>0</v>
      </c>
      <c r="G80" s="6">
        <f t="shared" si="35"/>
        <v>0</v>
      </c>
      <c r="H80" s="6">
        <f t="shared" si="36"/>
        <v>0</v>
      </c>
      <c r="I80">
        <f t="shared" si="37"/>
        <v>0</v>
      </c>
      <c r="J80">
        <f t="shared" si="38"/>
        <v>0</v>
      </c>
      <c r="K80">
        <f t="shared" si="39"/>
        <v>0</v>
      </c>
      <c r="L80">
        <f t="shared" si="40"/>
        <v>0</v>
      </c>
      <c r="M80" s="7"/>
      <c r="N80" s="7"/>
      <c r="O80" s="7"/>
      <c r="P80" s="7"/>
      <c r="Q80" s="6"/>
      <c r="R80" s="6"/>
      <c r="S80" s="6"/>
      <c r="T80" s="9"/>
      <c r="U80" s="9"/>
      <c r="V80" s="9"/>
      <c r="W80" s="6"/>
      <c r="X80" s="6"/>
      <c r="Y80" s="6"/>
      <c r="Z80">
        <v>0.40317336795650199</v>
      </c>
      <c r="AA80" t="e">
        <f t="shared" si="41"/>
        <v>#DIV/0!</v>
      </c>
      <c r="AB80">
        <f t="shared" si="42"/>
        <v>0</v>
      </c>
      <c r="AC80" t="e">
        <f t="shared" si="43"/>
        <v>#DIV/0!</v>
      </c>
      <c r="AD80" t="e">
        <f t="shared" si="44"/>
        <v>#DIV/0!</v>
      </c>
    </row>
    <row r="81" spans="1:30" s="7" customFormat="1">
      <c r="A81" s="7" t="s">
        <v>14</v>
      </c>
      <c r="B81" s="7" t="s">
        <v>13</v>
      </c>
      <c r="C81" s="7">
        <v>1</v>
      </c>
      <c r="D81" s="7">
        <f t="shared" ref="D81:D93" si="45">P81*Z81</f>
        <v>88.698140950430442</v>
      </c>
      <c r="E81" s="7">
        <f t="shared" si="33"/>
        <v>221.06631989596895</v>
      </c>
      <c r="F81" s="7">
        <f t="shared" si="34"/>
        <v>253.73862158647614</v>
      </c>
      <c r="G81" s="7">
        <f t="shared" si="35"/>
        <v>601.26788036410971</v>
      </c>
      <c r="H81" s="7">
        <f t="shared" si="36"/>
        <v>570.87126137841403</v>
      </c>
      <c r="I81" s="7">
        <v>92.688917806447364</v>
      </c>
      <c r="J81" s="7">
        <v>84.669845416333828</v>
      </c>
      <c r="K81" s="7">
        <v>81.996821286295983</v>
      </c>
      <c r="L81" s="7">
        <v>90.304869258035225</v>
      </c>
      <c r="M81" s="7">
        <v>14306</v>
      </c>
      <c r="N81" s="7">
        <v>10607</v>
      </c>
      <c r="O81" s="7">
        <v>12946</v>
      </c>
      <c r="P81" s="7">
        <v>220</v>
      </c>
      <c r="Q81" s="7">
        <v>13740</v>
      </c>
      <c r="R81" s="7">
        <v>10228</v>
      </c>
      <c r="S81" s="7">
        <v>12179</v>
      </c>
      <c r="T81" s="5"/>
      <c r="U81" s="5"/>
      <c r="V81" s="5"/>
      <c r="W81" s="5"/>
      <c r="X81" s="5"/>
      <c r="Y81" s="5"/>
      <c r="Z81" s="7">
        <v>0.40317336795650199</v>
      </c>
      <c r="AA81" s="7">
        <f t="shared" si="41"/>
        <v>2.7198529411764709</v>
      </c>
      <c r="AB81" s="7">
        <f t="shared" si="42"/>
        <v>88.698140950430442</v>
      </c>
      <c r="AC81" s="7">
        <f t="shared" si="43"/>
        <v>0.41928104584210574</v>
      </c>
      <c r="AD81" s="7">
        <f t="shared" si="44"/>
        <v>0.37091503275977394</v>
      </c>
    </row>
    <row r="82" spans="1:30" s="7" customFormat="1">
      <c r="A82" s="7" t="s">
        <v>14</v>
      </c>
      <c r="B82" s="7" t="s">
        <v>13</v>
      </c>
      <c r="C82" s="7">
        <v>2</v>
      </c>
      <c r="D82" s="7">
        <f t="shared" si="45"/>
        <v>210.85967144125055</v>
      </c>
      <c r="E82" s="7">
        <f t="shared" si="33"/>
        <v>249.34980494148263</v>
      </c>
      <c r="F82" s="7">
        <f t="shared" si="34"/>
        <v>313.39401820546192</v>
      </c>
      <c r="G82" s="7">
        <f t="shared" si="35"/>
        <v>430.26657997399252</v>
      </c>
      <c r="H82" s="7">
        <f t="shared" si="36"/>
        <v>714.07672301690559</v>
      </c>
      <c r="I82" s="7">
        <v>67.620286100416777</v>
      </c>
      <c r="J82" s="7">
        <v>106.50556280292675</v>
      </c>
      <c r="K82" s="7">
        <v>59.601213710303256</v>
      </c>
      <c r="L82" s="7">
        <v>111.40008671671225</v>
      </c>
      <c r="M82" s="7">
        <v>13410</v>
      </c>
      <c r="N82" s="7">
        <v>10763</v>
      </c>
      <c r="O82" s="7">
        <v>11876</v>
      </c>
      <c r="P82" s="7">
        <v>523</v>
      </c>
      <c r="Q82" s="7">
        <v>17383</v>
      </c>
      <c r="R82" s="7">
        <v>12990</v>
      </c>
      <c r="S82" s="7">
        <v>15455</v>
      </c>
      <c r="Z82" s="7">
        <v>0.40317336795650199</v>
      </c>
      <c r="AA82" s="7">
        <f t="shared" si="41"/>
        <v>1.7255541069100391</v>
      </c>
      <c r="AB82" s="7">
        <f t="shared" si="42"/>
        <v>210.85967144125055</v>
      </c>
      <c r="AC82" s="7">
        <f t="shared" si="43"/>
        <v>0.27118644073648218</v>
      </c>
      <c r="AD82" s="7">
        <f t="shared" si="44"/>
        <v>0.23902651026452762</v>
      </c>
    </row>
    <row r="83" spans="1:30" s="7" customFormat="1">
      <c r="A83" s="7" t="s">
        <v>14</v>
      </c>
      <c r="B83" s="7" t="s">
        <v>13</v>
      </c>
      <c r="C83" s="7">
        <v>3</v>
      </c>
      <c r="D83" s="7">
        <f t="shared" si="45"/>
        <v>125.38691743447212</v>
      </c>
      <c r="E83" s="7">
        <f t="shared" si="33"/>
        <v>208.55006501950601</v>
      </c>
      <c r="F83" s="7">
        <f t="shared" si="34"/>
        <v>343.14044213264009</v>
      </c>
      <c r="G83" s="7">
        <f t="shared" si="35"/>
        <v>386.21586475942814</v>
      </c>
      <c r="H83" s="7">
        <f t="shared" si="36"/>
        <v>807.86736020806313</v>
      </c>
      <c r="I83" s="7">
        <v>54.092616685563108</v>
      </c>
      <c r="J83" s="7">
        <v>111.79742814144761</v>
      </c>
      <c r="K83" s="7">
        <v>56.566970103233267</v>
      </c>
      <c r="L83" s="7">
        <v>132.69397488775695</v>
      </c>
      <c r="M83" s="7">
        <v>12937</v>
      </c>
      <c r="N83" s="7">
        <v>10561</v>
      </c>
      <c r="O83" s="7">
        <v>11654</v>
      </c>
      <c r="P83" s="7">
        <v>311</v>
      </c>
      <c r="Q83" s="7">
        <v>19390</v>
      </c>
      <c r="R83" s="7">
        <v>14420</v>
      </c>
      <c r="S83" s="7">
        <v>17279</v>
      </c>
      <c r="Z83" s="7">
        <v>0.40317336795650199</v>
      </c>
      <c r="AA83" s="7">
        <f t="shared" si="41"/>
        <v>1.8519095869056899</v>
      </c>
      <c r="AB83" s="7">
        <f t="shared" si="42"/>
        <v>125.38691743447212</v>
      </c>
      <c r="AC83" s="7">
        <f t="shared" si="43"/>
        <v>0.25937472942290257</v>
      </c>
      <c r="AD83" s="7">
        <f t="shared" si="44"/>
        <v>0.27123928298915884</v>
      </c>
    </row>
    <row r="84" spans="1:30" s="7" customFormat="1">
      <c r="A84" s="7" t="s">
        <v>14</v>
      </c>
      <c r="B84" s="7" t="s">
        <v>13</v>
      </c>
      <c r="C84" s="7">
        <v>4</v>
      </c>
      <c r="D84" s="7">
        <f t="shared" si="45"/>
        <v>245.12940771755322</v>
      </c>
      <c r="E84" s="7">
        <f t="shared" si="33"/>
        <v>591.02730819245824</v>
      </c>
      <c r="F84" s="7">
        <f t="shared" si="34"/>
        <v>596.7165149544868</v>
      </c>
      <c r="G84" s="7">
        <f t="shared" si="35"/>
        <v>570.70871261378454</v>
      </c>
      <c r="H84" s="7">
        <f t="shared" si="36"/>
        <v>751.46293888166508</v>
      </c>
      <c r="I84" s="7">
        <v>81.996821286295983</v>
      </c>
      <c r="J84" s="7">
        <v>105.87342871812049</v>
      </c>
      <c r="K84" s="7">
        <v>63.809420617727682</v>
      </c>
      <c r="L84" s="7">
        <v>112.55598904321511</v>
      </c>
      <c r="M84" s="7">
        <v>11761</v>
      </c>
      <c r="N84" s="7">
        <v>8250</v>
      </c>
      <c r="O84" s="7">
        <v>8125</v>
      </c>
      <c r="P84" s="7">
        <v>608</v>
      </c>
      <c r="Q84" s="7">
        <v>13623</v>
      </c>
      <c r="R84" s="7">
        <v>9000</v>
      </c>
      <c r="S84" s="7">
        <v>9952</v>
      </c>
      <c r="Z84" s="7">
        <v>0.40317336795650199</v>
      </c>
      <c r="AA84" s="7">
        <f t="shared" si="41"/>
        <v>0.96562156215621553</v>
      </c>
      <c r="AB84" s="7">
        <f t="shared" si="42"/>
        <v>245.12940771755322</v>
      </c>
      <c r="AC84" s="7">
        <f t="shared" si="43"/>
        <v>0.1387360958617416</v>
      </c>
      <c r="AD84" s="7">
        <f t="shared" si="44"/>
        <v>0.10796357415848745</v>
      </c>
    </row>
    <row r="85" spans="1:30" s="7" customFormat="1">
      <c r="A85" s="7" t="s">
        <v>14</v>
      </c>
      <c r="B85" s="7" t="s">
        <v>13</v>
      </c>
      <c r="C85" s="7">
        <v>5</v>
      </c>
      <c r="D85" s="7">
        <f t="shared" si="45"/>
        <v>197.15177693072948</v>
      </c>
      <c r="E85" s="7">
        <f t="shared" si="33"/>
        <v>504.71391417425264</v>
      </c>
      <c r="F85" s="7">
        <f t="shared" si="34"/>
        <v>608.09492847854403</v>
      </c>
      <c r="G85" s="7">
        <f t="shared" si="35"/>
        <v>944.89596879063799</v>
      </c>
      <c r="H85" s="7">
        <f t="shared" si="36"/>
        <v>1159.1352405721727</v>
      </c>
      <c r="I85" s="7">
        <v>145.13798587151422</v>
      </c>
      <c r="J85" s="7">
        <v>162.7654963506827</v>
      </c>
      <c r="K85" s="7">
        <v>128.14260947715198</v>
      </c>
      <c r="L85" s="7">
        <v>184.04132354787578</v>
      </c>
      <c r="M85" s="7">
        <v>16557</v>
      </c>
      <c r="N85" s="7">
        <v>10744</v>
      </c>
      <c r="O85" s="7">
        <v>13452</v>
      </c>
      <c r="P85" s="7">
        <v>489</v>
      </c>
      <c r="Q85" s="7">
        <v>19109</v>
      </c>
      <c r="R85" s="7">
        <v>11978</v>
      </c>
      <c r="S85" s="7">
        <v>15368</v>
      </c>
      <c r="Z85" s="7">
        <v>0.40317336795650199</v>
      </c>
      <c r="AA85" s="7">
        <f t="shared" si="41"/>
        <v>1.8721417069243158</v>
      </c>
      <c r="AB85" s="7">
        <f t="shared" si="42"/>
        <v>197.15177693072948</v>
      </c>
      <c r="AC85" s="7">
        <f t="shared" si="43"/>
        <v>0.2875648596075861</v>
      </c>
      <c r="AD85" s="7">
        <f t="shared" si="44"/>
        <v>0.25389157278693669</v>
      </c>
    </row>
    <row r="86" spans="1:30" s="7" customFormat="1">
      <c r="A86" s="7" t="s">
        <v>14</v>
      </c>
      <c r="B86" s="7" t="s">
        <v>13</v>
      </c>
      <c r="C86" s="7">
        <v>6</v>
      </c>
      <c r="D86" s="7">
        <f t="shared" si="45"/>
        <v>285.44674451320338</v>
      </c>
      <c r="E86" s="7">
        <f t="shared" si="33"/>
        <v>350.13003901170379</v>
      </c>
      <c r="F86" s="7">
        <f t="shared" si="34"/>
        <v>481.63198959687946</v>
      </c>
      <c r="G86" s="7">
        <f t="shared" si="35"/>
        <v>453.34850455136575</v>
      </c>
      <c r="H86" s="7">
        <f t="shared" si="36"/>
        <v>611.18335500650244</v>
      </c>
      <c r="I86" s="7">
        <v>75.657419464381917</v>
      </c>
      <c r="J86" s="7">
        <v>93.429417734363241</v>
      </c>
      <c r="K86" s="7">
        <v>64.008091330095368</v>
      </c>
      <c r="L86" s="7">
        <v>103.95896548985014</v>
      </c>
      <c r="M86" s="7">
        <v>12654</v>
      </c>
      <c r="N86" s="7">
        <v>9865</v>
      </c>
      <c r="O86" s="7">
        <v>10500</v>
      </c>
      <c r="P86" s="7">
        <v>708</v>
      </c>
      <c r="Q86" s="7">
        <v>14705</v>
      </c>
      <c r="R86" s="7">
        <v>10945</v>
      </c>
      <c r="S86" s="7">
        <v>11742</v>
      </c>
      <c r="Z86" s="7">
        <v>0.40317336795650199</v>
      </c>
      <c r="AA86" s="7">
        <f t="shared" si="41"/>
        <v>1.2948003714020426</v>
      </c>
      <c r="AB86" s="7">
        <f t="shared" si="42"/>
        <v>285.44674451320338</v>
      </c>
      <c r="AC86" s="7">
        <f t="shared" si="43"/>
        <v>0.21608377184070435</v>
      </c>
      <c r="AD86" s="7">
        <f t="shared" si="44"/>
        <v>0.18281233884064363</v>
      </c>
    </row>
    <row r="87" spans="1:30" s="7" customFormat="1">
      <c r="A87" s="7" t="s">
        <v>14</v>
      </c>
      <c r="B87" s="7" t="s">
        <v>13</v>
      </c>
      <c r="C87" s="7">
        <v>7</v>
      </c>
      <c r="D87" s="7">
        <f t="shared" si="45"/>
        <v>285.04357114524691</v>
      </c>
      <c r="E87" s="7">
        <f t="shared" si="33"/>
        <v>606.95708712613828</v>
      </c>
      <c r="F87" s="7">
        <f t="shared" si="34"/>
        <v>458.87516254876499</v>
      </c>
      <c r="G87" s="7">
        <f t="shared" si="35"/>
        <v>651.49544863459084</v>
      </c>
      <c r="H87" s="7">
        <f t="shared" si="36"/>
        <v>734.55786736020866</v>
      </c>
      <c r="I87" s="7">
        <v>104.22988009762427</v>
      </c>
      <c r="J87" s="7">
        <v>100.34677071952873</v>
      </c>
      <c r="K87" s="7">
        <v>88.751625506797012</v>
      </c>
      <c r="L87" s="7">
        <v>124.22337815135324</v>
      </c>
      <c r="M87" s="7">
        <v>12952</v>
      </c>
      <c r="N87" s="7">
        <v>8944</v>
      </c>
      <c r="O87" s="7">
        <v>9218</v>
      </c>
      <c r="P87" s="7">
        <v>707</v>
      </c>
      <c r="Q87" s="7">
        <v>12859</v>
      </c>
      <c r="R87" s="7">
        <v>8340</v>
      </c>
      <c r="S87" s="7">
        <v>10036</v>
      </c>
      <c r="Z87" s="7">
        <v>0.40317336795650199</v>
      </c>
      <c r="AA87" s="7">
        <f t="shared" si="41"/>
        <v>1.0733797536154259</v>
      </c>
      <c r="AB87" s="7">
        <f t="shared" si="42"/>
        <v>285.04357114524691</v>
      </c>
      <c r="AC87" s="7">
        <f t="shared" si="43"/>
        <v>0.17172528718815858</v>
      </c>
      <c r="AD87" s="7">
        <f t="shared" si="44"/>
        <v>0.14622388862287489</v>
      </c>
    </row>
    <row r="88" spans="1:30" s="7" customFormat="1">
      <c r="A88" s="7" t="s">
        <v>14</v>
      </c>
      <c r="B88" s="7" t="s">
        <v>13</v>
      </c>
      <c r="C88" s="7">
        <v>8</v>
      </c>
      <c r="D88" s="7">
        <f t="shared" si="45"/>
        <v>134.65990489747168</v>
      </c>
      <c r="E88" s="7">
        <f t="shared" si="33"/>
        <v>125.32509752925887</v>
      </c>
      <c r="F88" s="7">
        <f t="shared" si="34"/>
        <v>136.86605981794548</v>
      </c>
      <c r="G88" s="7">
        <f t="shared" si="35"/>
        <v>343.14044213264009</v>
      </c>
      <c r="H88" s="7">
        <f t="shared" si="36"/>
        <v>271.45643693107957</v>
      </c>
      <c r="I88" s="7">
        <v>53.87588499934381</v>
      </c>
      <c r="J88" s="7">
        <v>42.696142185199058</v>
      </c>
      <c r="K88" s="7">
        <v>42.334922708166914</v>
      </c>
      <c r="L88" s="7">
        <v>48.331166026900448</v>
      </c>
      <c r="M88" s="7">
        <v>12558</v>
      </c>
      <c r="N88" s="7">
        <v>10447</v>
      </c>
      <c r="O88" s="7">
        <v>11787</v>
      </c>
      <c r="P88" s="7">
        <v>334</v>
      </c>
      <c r="Q88" s="7">
        <v>11540</v>
      </c>
      <c r="R88" s="7">
        <v>9870</v>
      </c>
      <c r="S88" s="7">
        <v>10698</v>
      </c>
      <c r="Z88" s="7">
        <v>0.40317336795650199</v>
      </c>
      <c r="AA88" s="7">
        <f t="shared" si="41"/>
        <v>2.7380025940337229</v>
      </c>
      <c r="AB88" s="7">
        <f t="shared" si="42"/>
        <v>134.65990489747168</v>
      </c>
      <c r="AC88" s="7">
        <f t="shared" si="43"/>
        <v>0.42988903309463411</v>
      </c>
      <c r="AD88" s="7">
        <f t="shared" si="44"/>
        <v>0.33780083592820059</v>
      </c>
    </row>
    <row r="89" spans="1:30">
      <c r="A89" t="s">
        <v>14</v>
      </c>
      <c r="B89" t="s">
        <v>13</v>
      </c>
      <c r="C89">
        <v>9</v>
      </c>
      <c r="D89" s="6">
        <f t="shared" si="45"/>
        <v>0</v>
      </c>
      <c r="E89" s="6">
        <f t="shared" si="33"/>
        <v>0</v>
      </c>
      <c r="F89" s="6">
        <f t="shared" si="34"/>
        <v>0</v>
      </c>
      <c r="G89" s="6">
        <f t="shared" si="35"/>
        <v>0</v>
      </c>
      <c r="H89" s="6">
        <f t="shared" si="36"/>
        <v>0</v>
      </c>
      <c r="I89">
        <f t="shared" ref="I89:I94" si="46">(T89-U89)*Z89*Z89/9</f>
        <v>0</v>
      </c>
      <c r="J89">
        <f t="shared" ref="J89:J94" si="47">(W89-X89)*Z89*Z89/9</f>
        <v>0</v>
      </c>
      <c r="K89">
        <f t="shared" ref="K89:K94" si="48">(T89-V89)*Z89*Z89/9</f>
        <v>0</v>
      </c>
      <c r="L89">
        <f t="shared" ref="L89:L94" si="49">(W89-Y89)*Z89*Z89/9</f>
        <v>0</v>
      </c>
      <c r="M89" s="7"/>
      <c r="N89" s="7"/>
      <c r="O89" s="7"/>
      <c r="P89" s="7"/>
      <c r="Q89" s="6"/>
      <c r="R89" s="6"/>
      <c r="S89" s="6"/>
      <c r="T89" s="7"/>
      <c r="U89" s="7"/>
      <c r="V89" s="7"/>
      <c r="W89" s="6"/>
      <c r="X89" s="6"/>
      <c r="Y89" s="6"/>
      <c r="Z89">
        <v>0.40317336795650199</v>
      </c>
      <c r="AA89" t="e">
        <f t="shared" si="41"/>
        <v>#DIV/0!</v>
      </c>
      <c r="AB89">
        <f t="shared" si="42"/>
        <v>0</v>
      </c>
      <c r="AC89" t="e">
        <f t="shared" si="43"/>
        <v>#DIV/0!</v>
      </c>
      <c r="AD89" t="e">
        <f t="shared" si="44"/>
        <v>#DIV/0!</v>
      </c>
    </row>
    <row r="90" spans="1:30">
      <c r="A90" t="s">
        <v>14</v>
      </c>
      <c r="B90" t="s">
        <v>13</v>
      </c>
      <c r="C90">
        <v>10</v>
      </c>
      <c r="D90" s="6">
        <f t="shared" si="45"/>
        <v>0</v>
      </c>
      <c r="E90" s="6">
        <f t="shared" si="33"/>
        <v>0</v>
      </c>
      <c r="F90" s="6">
        <f t="shared" si="34"/>
        <v>0</v>
      </c>
      <c r="G90" s="6">
        <f t="shared" si="35"/>
        <v>0</v>
      </c>
      <c r="H90" s="6">
        <f t="shared" si="36"/>
        <v>0</v>
      </c>
      <c r="I90">
        <f t="shared" si="46"/>
        <v>0</v>
      </c>
      <c r="J90">
        <f t="shared" si="47"/>
        <v>0</v>
      </c>
      <c r="K90">
        <f t="shared" si="48"/>
        <v>0</v>
      </c>
      <c r="L90">
        <f t="shared" si="49"/>
        <v>0</v>
      </c>
      <c r="M90" s="7"/>
      <c r="N90" s="7"/>
      <c r="O90" s="7"/>
      <c r="P90" s="7"/>
      <c r="Q90" s="6"/>
      <c r="R90" s="6"/>
      <c r="S90" s="6"/>
      <c r="T90" s="7"/>
      <c r="U90" s="7"/>
      <c r="V90" s="7"/>
      <c r="W90" s="6"/>
      <c r="X90" s="6"/>
      <c r="Y90" s="6"/>
      <c r="Z90">
        <v>0.40317336795650199</v>
      </c>
      <c r="AA90" t="e">
        <f t="shared" si="41"/>
        <v>#DIV/0!</v>
      </c>
      <c r="AB90">
        <f t="shared" si="42"/>
        <v>0</v>
      </c>
      <c r="AC90" t="e">
        <f t="shared" si="43"/>
        <v>#DIV/0!</v>
      </c>
      <c r="AD90" t="e">
        <f t="shared" si="44"/>
        <v>#DIV/0!</v>
      </c>
    </row>
    <row r="91" spans="1:30">
      <c r="A91" t="s">
        <v>14</v>
      </c>
      <c r="B91" t="s">
        <v>13</v>
      </c>
      <c r="C91">
        <v>11</v>
      </c>
      <c r="D91" s="6">
        <f t="shared" si="45"/>
        <v>0</v>
      </c>
      <c r="E91" s="6">
        <f t="shared" si="33"/>
        <v>0</v>
      </c>
      <c r="F91" s="6">
        <f t="shared" si="34"/>
        <v>0</v>
      </c>
      <c r="G91" s="6">
        <f t="shared" si="35"/>
        <v>0</v>
      </c>
      <c r="H91" s="6">
        <f t="shared" si="36"/>
        <v>0</v>
      </c>
      <c r="I91">
        <f t="shared" si="46"/>
        <v>0</v>
      </c>
      <c r="J91">
        <f t="shared" si="47"/>
        <v>0</v>
      </c>
      <c r="K91">
        <f t="shared" si="48"/>
        <v>0</v>
      </c>
      <c r="L91">
        <f t="shared" si="49"/>
        <v>0</v>
      </c>
      <c r="M91" s="7"/>
      <c r="N91" s="7"/>
      <c r="O91" s="7"/>
      <c r="P91" s="7"/>
      <c r="Q91" s="6"/>
      <c r="R91" s="6"/>
      <c r="S91" s="6"/>
      <c r="T91" s="7"/>
      <c r="U91" s="7"/>
      <c r="V91" s="7"/>
      <c r="W91" s="6"/>
      <c r="X91" s="6"/>
      <c r="Y91" s="6"/>
      <c r="Z91">
        <v>0.40317336795650199</v>
      </c>
      <c r="AA91" t="e">
        <f t="shared" si="41"/>
        <v>#DIV/0!</v>
      </c>
      <c r="AB91">
        <f t="shared" si="42"/>
        <v>0</v>
      </c>
      <c r="AC91" t="e">
        <f t="shared" si="43"/>
        <v>#DIV/0!</v>
      </c>
      <c r="AD91" t="e">
        <f t="shared" si="44"/>
        <v>#DIV/0!</v>
      </c>
    </row>
    <row r="92" spans="1:30">
      <c r="A92" t="s">
        <v>14</v>
      </c>
      <c r="B92" t="s">
        <v>13</v>
      </c>
      <c r="C92">
        <v>12</v>
      </c>
      <c r="D92" s="6">
        <f t="shared" si="45"/>
        <v>0</v>
      </c>
      <c r="E92" s="6">
        <f t="shared" si="33"/>
        <v>0</v>
      </c>
      <c r="F92" s="6">
        <f t="shared" si="34"/>
        <v>0</v>
      </c>
      <c r="G92" s="6">
        <f t="shared" si="35"/>
        <v>0</v>
      </c>
      <c r="H92" s="6">
        <f t="shared" si="36"/>
        <v>0</v>
      </c>
      <c r="I92">
        <f t="shared" si="46"/>
        <v>0</v>
      </c>
      <c r="J92">
        <f t="shared" si="47"/>
        <v>0</v>
      </c>
      <c r="K92">
        <f t="shared" si="48"/>
        <v>0</v>
      </c>
      <c r="L92">
        <f t="shared" si="49"/>
        <v>0</v>
      </c>
      <c r="M92" s="7"/>
      <c r="N92" s="7"/>
      <c r="O92" s="7"/>
      <c r="P92" s="7"/>
      <c r="Q92" s="6"/>
      <c r="R92" s="6"/>
      <c r="S92" s="6"/>
      <c r="T92" s="7"/>
      <c r="U92" s="7"/>
      <c r="V92" s="7"/>
      <c r="W92" s="6"/>
      <c r="X92" s="6"/>
      <c r="Y92" s="6"/>
      <c r="Z92">
        <v>0.40317336795650199</v>
      </c>
      <c r="AA92" t="e">
        <f t="shared" si="41"/>
        <v>#DIV/0!</v>
      </c>
      <c r="AB92">
        <f t="shared" si="42"/>
        <v>0</v>
      </c>
      <c r="AC92" t="e">
        <f t="shared" si="43"/>
        <v>#DIV/0!</v>
      </c>
      <c r="AD92" t="e">
        <f t="shared" si="44"/>
        <v>#DIV/0!</v>
      </c>
    </row>
    <row r="93" spans="1:30">
      <c r="D93" s="6">
        <f t="shared" si="45"/>
        <v>0</v>
      </c>
      <c r="E93" s="6">
        <f t="shared" si="33"/>
        <v>0</v>
      </c>
      <c r="F93" s="6">
        <f t="shared" si="34"/>
        <v>0</v>
      </c>
      <c r="G93" s="6">
        <f t="shared" si="35"/>
        <v>0</v>
      </c>
      <c r="H93" s="6">
        <f t="shared" si="36"/>
        <v>0</v>
      </c>
      <c r="I93">
        <f t="shared" si="46"/>
        <v>0</v>
      </c>
      <c r="J93">
        <f t="shared" si="47"/>
        <v>0</v>
      </c>
      <c r="K93">
        <f t="shared" si="48"/>
        <v>0</v>
      </c>
      <c r="L93">
        <f t="shared" si="49"/>
        <v>0</v>
      </c>
      <c r="M93" s="7"/>
      <c r="N93" s="7"/>
      <c r="O93" s="7"/>
      <c r="P93" s="7"/>
      <c r="Q93" s="6"/>
      <c r="R93" s="6"/>
      <c r="S93" s="6"/>
      <c r="T93" s="7"/>
      <c r="U93" s="7"/>
      <c r="V93" s="7"/>
      <c r="W93" s="6"/>
      <c r="X93" s="6"/>
      <c r="Y93" s="6"/>
      <c r="Z93">
        <v>0.40317336795650199</v>
      </c>
      <c r="AA93" t="e">
        <f t="shared" si="41"/>
        <v>#DIV/0!</v>
      </c>
      <c r="AB93">
        <f t="shared" si="42"/>
        <v>0</v>
      </c>
      <c r="AC93" t="e">
        <f t="shared" si="43"/>
        <v>#DIV/0!</v>
      </c>
      <c r="AD93" t="e">
        <f t="shared" si="44"/>
        <v>#DIV/0!</v>
      </c>
    </row>
    <row r="94" spans="1:30">
      <c r="A94" t="s">
        <v>23</v>
      </c>
      <c r="B94" t="s">
        <v>13</v>
      </c>
      <c r="C94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>
        <f t="shared" si="46"/>
        <v>0</v>
      </c>
      <c r="J94">
        <f t="shared" si="47"/>
        <v>0</v>
      </c>
      <c r="K94">
        <f t="shared" si="48"/>
        <v>0</v>
      </c>
      <c r="L94">
        <f t="shared" si="49"/>
        <v>0</v>
      </c>
      <c r="M94" s="7"/>
      <c r="N94" s="7"/>
      <c r="O94" s="7"/>
      <c r="P94" s="7"/>
      <c r="Q94" s="6"/>
      <c r="R94" s="6"/>
      <c r="S94" s="6"/>
      <c r="T94" s="5"/>
      <c r="U94" s="5"/>
      <c r="V94" s="5"/>
      <c r="W94" s="4"/>
      <c r="X94" s="4"/>
      <c r="Y94" s="4"/>
      <c r="Z94">
        <v>0.40317336795650199</v>
      </c>
      <c r="AA94" t="e">
        <f t="shared" si="41"/>
        <v>#DIV/0!</v>
      </c>
      <c r="AB94">
        <f t="shared" si="42"/>
        <v>0</v>
      </c>
      <c r="AC94" t="e">
        <f t="shared" si="43"/>
        <v>#DIV/0!</v>
      </c>
      <c r="AD94" t="e">
        <f t="shared" si="44"/>
        <v>#DIV/0!</v>
      </c>
    </row>
    <row r="95" spans="1:30">
      <c r="A95" t="s">
        <v>23</v>
      </c>
      <c r="B95" t="s">
        <v>13</v>
      </c>
      <c r="C95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>
        <v>0</v>
      </c>
      <c r="J95">
        <v>0</v>
      </c>
      <c r="K95">
        <v>0</v>
      </c>
      <c r="L95">
        <v>0</v>
      </c>
      <c r="M95" s="7"/>
      <c r="N95" s="7"/>
      <c r="O95" s="7"/>
      <c r="P95" s="7"/>
      <c r="Q95" s="6"/>
      <c r="R95" s="6"/>
      <c r="S95" s="6"/>
      <c r="T95" s="5"/>
      <c r="U95" s="5"/>
      <c r="V95" s="5"/>
      <c r="W95" s="4"/>
      <c r="X95" s="4"/>
      <c r="Y95" s="4"/>
      <c r="Z95">
        <v>0.40317336795650199</v>
      </c>
      <c r="AA95" t="e">
        <f t="shared" si="41"/>
        <v>#DIV/0!</v>
      </c>
      <c r="AB95">
        <f t="shared" si="42"/>
        <v>0</v>
      </c>
      <c r="AC95" t="e">
        <f t="shared" si="43"/>
        <v>#DIV/0!</v>
      </c>
      <c r="AD95" t="e">
        <f t="shared" si="44"/>
        <v>#DIV/0!</v>
      </c>
    </row>
    <row r="96" spans="1:30">
      <c r="A96" t="s">
        <v>23</v>
      </c>
      <c r="B96" t="s">
        <v>13</v>
      </c>
      <c r="C96">
        <v>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>
        <v>0</v>
      </c>
      <c r="J96">
        <v>0</v>
      </c>
      <c r="K96">
        <v>0</v>
      </c>
      <c r="L96">
        <v>0</v>
      </c>
      <c r="M96" s="7"/>
      <c r="N96" s="7"/>
      <c r="O96" s="7"/>
      <c r="P96" s="7"/>
      <c r="Q96" s="6"/>
      <c r="R96" s="6"/>
      <c r="S96" s="6"/>
      <c r="T96" s="5"/>
      <c r="U96" s="5"/>
      <c r="V96" s="5"/>
      <c r="W96" s="4"/>
      <c r="X96" s="4"/>
      <c r="Y96" s="4"/>
      <c r="Z96">
        <v>0.40317336795650199</v>
      </c>
      <c r="AA96" t="e">
        <f t="shared" si="41"/>
        <v>#DIV/0!</v>
      </c>
      <c r="AB96">
        <f t="shared" si="42"/>
        <v>0</v>
      </c>
      <c r="AC96" t="e">
        <f t="shared" si="43"/>
        <v>#DIV/0!</v>
      </c>
      <c r="AD96" t="e">
        <f t="shared" si="44"/>
        <v>#DIV/0!</v>
      </c>
    </row>
    <row r="97" spans="1:30">
      <c r="A97" t="s">
        <v>23</v>
      </c>
      <c r="B97" t="s">
        <v>13</v>
      </c>
      <c r="C97">
        <v>4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>
        <v>0</v>
      </c>
      <c r="J97">
        <v>0</v>
      </c>
      <c r="K97">
        <v>0</v>
      </c>
      <c r="L97">
        <v>0</v>
      </c>
      <c r="M97" s="7"/>
      <c r="N97" s="7"/>
      <c r="O97" s="7"/>
      <c r="P97" s="7"/>
      <c r="Q97" s="6"/>
      <c r="R97" s="6"/>
      <c r="S97" s="6"/>
      <c r="T97" s="5"/>
      <c r="U97" s="5"/>
      <c r="V97" s="5"/>
      <c r="W97" s="4"/>
      <c r="X97" s="4"/>
      <c r="Y97" s="4"/>
      <c r="Z97">
        <v>0.40317336795650199</v>
      </c>
      <c r="AA97" t="e">
        <f t="shared" si="41"/>
        <v>#DIV/0!</v>
      </c>
      <c r="AB97">
        <f t="shared" si="42"/>
        <v>0</v>
      </c>
      <c r="AC97" t="e">
        <f t="shared" si="43"/>
        <v>#DIV/0!</v>
      </c>
      <c r="AD97" t="e">
        <f t="shared" si="44"/>
        <v>#DIV/0!</v>
      </c>
    </row>
    <row r="98" spans="1:30">
      <c r="A98" t="s">
        <v>23</v>
      </c>
      <c r="B98" t="s">
        <v>13</v>
      </c>
      <c r="C98">
        <v>5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>
        <v>0</v>
      </c>
      <c r="J98">
        <v>0</v>
      </c>
      <c r="K98">
        <v>0</v>
      </c>
      <c r="L98">
        <v>0</v>
      </c>
      <c r="M98" s="7"/>
      <c r="N98" s="7"/>
      <c r="O98" s="7"/>
      <c r="P98" s="7"/>
      <c r="Q98" s="6"/>
      <c r="R98" s="6"/>
      <c r="S98" s="6"/>
      <c r="T98" s="5"/>
      <c r="U98" s="5"/>
      <c r="V98" s="5"/>
      <c r="W98" s="4"/>
      <c r="X98" s="4"/>
      <c r="Y98" s="4"/>
      <c r="Z98">
        <v>0.40317336795650199</v>
      </c>
      <c r="AA98" t="e">
        <f t="shared" ref="AA98:AA129" si="50">G98/E98</f>
        <v>#DIV/0!</v>
      </c>
      <c r="AB98">
        <f t="shared" ref="AB98:AB129" si="51">P98*Z98</f>
        <v>0</v>
      </c>
      <c r="AC98" t="e">
        <f t="shared" ref="AC98:AC129" si="52">I98/E98</f>
        <v>#DIV/0!</v>
      </c>
      <c r="AD98" t="e">
        <f t="shared" ref="AD98:AD129" si="53">K98/E98</f>
        <v>#DIV/0!</v>
      </c>
    </row>
    <row r="99" spans="1:30" s="7" customFormat="1">
      <c r="A99" s="7" t="s">
        <v>23</v>
      </c>
      <c r="B99" s="7" t="s">
        <v>13</v>
      </c>
      <c r="C99" s="7">
        <v>6</v>
      </c>
      <c r="D99" s="7">
        <f>P99*Z99</f>
        <v>299.55781239168095</v>
      </c>
      <c r="E99" s="7">
        <f>(M99-O99)*Z99*Z99</f>
        <v>32.184655396619007</v>
      </c>
      <c r="F99" s="7">
        <f>(Q99-S99)*Z99*Z99</f>
        <v>61.931079323797185</v>
      </c>
      <c r="G99" s="7">
        <f>(M99-N99)*Z99*Z99</f>
        <v>277.95838751625507</v>
      </c>
      <c r="H99" s="7">
        <f>(Q99-R99)*Z99*Z99</f>
        <v>608.90767230169104</v>
      </c>
      <c r="I99" s="7">
        <v>39.246496179542106</v>
      </c>
      <c r="J99" s="7">
        <v>93.068198257331105</v>
      </c>
      <c r="K99" s="7">
        <v>41.90145933572834</v>
      </c>
      <c r="L99" s="7">
        <v>83.008235821985977</v>
      </c>
      <c r="M99" s="7">
        <v>8652</v>
      </c>
      <c r="N99" s="7">
        <v>6942</v>
      </c>
      <c r="O99" s="7">
        <v>8454</v>
      </c>
      <c r="P99" s="7">
        <v>743</v>
      </c>
      <c r="Q99" s="7">
        <v>19550</v>
      </c>
      <c r="R99" s="7">
        <v>15804</v>
      </c>
      <c r="S99" s="7">
        <v>19169</v>
      </c>
      <c r="T99" s="5"/>
      <c r="U99" s="5"/>
      <c r="V99" s="5"/>
      <c r="W99" s="5"/>
      <c r="X99" s="5"/>
      <c r="Y99" s="5"/>
      <c r="Z99" s="7">
        <v>0.40317336795650199</v>
      </c>
      <c r="AA99" s="7">
        <f t="shared" si="50"/>
        <v>8.6363636363636367</v>
      </c>
      <c r="AB99" s="7">
        <f t="shared" si="51"/>
        <v>299.55781239168095</v>
      </c>
      <c r="AC99" s="7">
        <f t="shared" si="52"/>
        <v>1.2194163863461762</v>
      </c>
      <c r="AD99" s="7">
        <f t="shared" si="53"/>
        <v>1.3019079688555584</v>
      </c>
    </row>
    <row r="100" spans="1:30">
      <c r="A100" t="s">
        <v>23</v>
      </c>
      <c r="B100" t="s">
        <v>13</v>
      </c>
      <c r="C100">
        <v>7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>
        <v>0</v>
      </c>
      <c r="J100">
        <v>0</v>
      </c>
      <c r="K100">
        <v>0</v>
      </c>
      <c r="L100">
        <v>0</v>
      </c>
      <c r="M100" s="7"/>
      <c r="N100" s="7"/>
      <c r="O100" s="7"/>
      <c r="P100" s="7"/>
      <c r="Q100" s="6"/>
      <c r="R100" s="6"/>
      <c r="S100" s="6"/>
      <c r="T100" s="5"/>
      <c r="U100" s="5"/>
      <c r="V100" s="5"/>
      <c r="W100" s="4"/>
      <c r="X100" s="4"/>
      <c r="Y100" s="4"/>
      <c r="Z100">
        <v>0.40317336795650199</v>
      </c>
      <c r="AA100" t="e">
        <f t="shared" si="50"/>
        <v>#DIV/0!</v>
      </c>
      <c r="AB100">
        <f t="shared" si="51"/>
        <v>0</v>
      </c>
      <c r="AC100" t="e">
        <f t="shared" si="52"/>
        <v>#DIV/0!</v>
      </c>
      <c r="AD100" t="e">
        <f t="shared" si="53"/>
        <v>#DIV/0!</v>
      </c>
    </row>
    <row r="101" spans="1:30" s="7" customFormat="1">
      <c r="A101" s="7" t="s">
        <v>23</v>
      </c>
      <c r="B101" s="7" t="s">
        <v>13</v>
      </c>
      <c r="C101" s="7">
        <v>8</v>
      </c>
      <c r="D101" s="7">
        <f t="shared" ref="D101:D107" si="54">P101*Z101</f>
        <v>100.390168621169</v>
      </c>
      <c r="E101" s="7">
        <f t="shared" ref="E101:E107" si="55">(M101-O101)*Z101*Z101</f>
        <v>237.97139141742542</v>
      </c>
      <c r="F101" s="7">
        <f t="shared" ref="F101:F107" si="56">(Q101-S101)*Z101*Z101</f>
        <v>309.65539661898595</v>
      </c>
      <c r="G101" s="7">
        <f t="shared" ref="G101:G107" si="57">(M101-N101)*Z101*Z101</f>
        <v>285.27308192457758</v>
      </c>
      <c r="H101" s="7">
        <f t="shared" ref="H101:H107" si="58">(Q101-R101)*Z101*Z101</f>
        <v>485.53315994798481</v>
      </c>
      <c r="I101" s="7">
        <v>40.167605845974066</v>
      </c>
      <c r="J101" s="7">
        <v>77.228724189471734</v>
      </c>
      <c r="K101" s="7">
        <v>44.448056648804936</v>
      </c>
      <c r="L101" s="7">
        <v>76.524346209259036</v>
      </c>
      <c r="M101" s="7">
        <v>10694</v>
      </c>
      <c r="N101" s="7">
        <v>8939</v>
      </c>
      <c r="O101" s="7">
        <v>9230</v>
      </c>
      <c r="P101" s="7">
        <v>249</v>
      </c>
      <c r="Q101" s="7">
        <v>11030</v>
      </c>
      <c r="R101" s="7">
        <v>8043</v>
      </c>
      <c r="S101" s="7">
        <v>9125</v>
      </c>
      <c r="T101" s="5"/>
      <c r="U101" s="5"/>
      <c r="V101" s="5"/>
      <c r="W101" s="5"/>
      <c r="X101" s="5"/>
      <c r="Y101" s="5"/>
      <c r="Z101" s="7">
        <v>0.40317336795650199</v>
      </c>
      <c r="AA101" s="7">
        <f t="shared" si="50"/>
        <v>1.1987704918032787</v>
      </c>
      <c r="AB101" s="7">
        <f t="shared" si="51"/>
        <v>100.390168621169</v>
      </c>
      <c r="AC101" s="7">
        <f t="shared" si="52"/>
        <v>0.1687917425986559</v>
      </c>
      <c r="AD101" s="7">
        <f t="shared" si="53"/>
        <v>0.18677899214716376</v>
      </c>
    </row>
    <row r="102" spans="1:30">
      <c r="A102" t="s">
        <v>23</v>
      </c>
      <c r="B102" t="s">
        <v>13</v>
      </c>
      <c r="C102">
        <v>9</v>
      </c>
      <c r="D102" s="6">
        <f t="shared" si="54"/>
        <v>0</v>
      </c>
      <c r="E102" s="6">
        <f t="shared" si="55"/>
        <v>0</v>
      </c>
      <c r="F102" s="6">
        <f t="shared" si="56"/>
        <v>0</v>
      </c>
      <c r="G102" s="6">
        <f t="shared" si="57"/>
        <v>0</v>
      </c>
      <c r="H102" s="6">
        <f t="shared" si="58"/>
        <v>0</v>
      </c>
      <c r="I102">
        <f>(T102-U102)*Z102*Z102/9</f>
        <v>0</v>
      </c>
      <c r="J102">
        <f>(W102-X102)*Z102*Z102/9</f>
        <v>0</v>
      </c>
      <c r="K102">
        <f>(T102-V102)*Z102*Z102/9</f>
        <v>0</v>
      </c>
      <c r="L102">
        <f>(W102-Y102)*Z102*Z102/9</f>
        <v>0</v>
      </c>
      <c r="M102" s="7"/>
      <c r="N102" s="7"/>
      <c r="O102" s="7"/>
      <c r="P102" s="7"/>
      <c r="Q102" s="6"/>
      <c r="R102" s="6"/>
      <c r="S102" s="6"/>
      <c r="T102" s="5"/>
      <c r="U102" s="5"/>
      <c r="V102" s="5"/>
      <c r="W102" s="4"/>
      <c r="X102" s="4"/>
      <c r="Y102" s="4"/>
      <c r="Z102">
        <v>0.40317336795650199</v>
      </c>
      <c r="AA102" t="e">
        <f t="shared" si="50"/>
        <v>#DIV/0!</v>
      </c>
      <c r="AB102">
        <f t="shared" si="51"/>
        <v>0</v>
      </c>
      <c r="AC102" t="e">
        <f t="shared" si="52"/>
        <v>#DIV/0!</v>
      </c>
      <c r="AD102" t="e">
        <f t="shared" si="53"/>
        <v>#DIV/0!</v>
      </c>
    </row>
    <row r="103" spans="1:30">
      <c r="A103" t="s">
        <v>23</v>
      </c>
      <c r="B103" t="s">
        <v>13</v>
      </c>
      <c r="C103">
        <v>10</v>
      </c>
      <c r="D103" s="6">
        <f t="shared" si="54"/>
        <v>0</v>
      </c>
      <c r="E103" s="6">
        <f t="shared" si="55"/>
        <v>0</v>
      </c>
      <c r="F103" s="6">
        <f t="shared" si="56"/>
        <v>0</v>
      </c>
      <c r="G103" s="6">
        <f t="shared" si="57"/>
        <v>0</v>
      </c>
      <c r="H103" s="6">
        <f t="shared" si="58"/>
        <v>0</v>
      </c>
      <c r="I103">
        <f>(T103-U103)*Z103*Z103/9</f>
        <v>0</v>
      </c>
      <c r="J103">
        <f>(W103-X103)*Z103*Z103/9</f>
        <v>0</v>
      </c>
      <c r="K103">
        <f>(T103-V103)*Z103*Z103/9</f>
        <v>0</v>
      </c>
      <c r="L103">
        <f>(W103-Y103)*Z103*Z103/9</f>
        <v>0</v>
      </c>
      <c r="M103" s="7"/>
      <c r="N103" s="7"/>
      <c r="O103" s="7"/>
      <c r="P103" s="7"/>
      <c r="Q103" s="6"/>
      <c r="R103" s="6"/>
      <c r="S103" s="6"/>
      <c r="T103" s="5"/>
      <c r="U103" s="5"/>
      <c r="V103" s="5"/>
      <c r="W103" s="4"/>
      <c r="X103" s="4"/>
      <c r="Y103" s="4"/>
      <c r="Z103">
        <v>0.40317336795650199</v>
      </c>
      <c r="AA103" t="e">
        <f t="shared" si="50"/>
        <v>#DIV/0!</v>
      </c>
      <c r="AB103">
        <f t="shared" si="51"/>
        <v>0</v>
      </c>
      <c r="AC103" t="e">
        <f t="shared" si="52"/>
        <v>#DIV/0!</v>
      </c>
      <c r="AD103" t="e">
        <f t="shared" si="53"/>
        <v>#DIV/0!</v>
      </c>
    </row>
    <row r="104" spans="1:30">
      <c r="A104" t="s">
        <v>23</v>
      </c>
      <c r="B104" t="s">
        <v>13</v>
      </c>
      <c r="C104">
        <v>11</v>
      </c>
      <c r="D104" s="6">
        <f t="shared" si="54"/>
        <v>0</v>
      </c>
      <c r="E104" s="6">
        <f t="shared" si="55"/>
        <v>0</v>
      </c>
      <c r="F104" s="6">
        <f t="shared" si="56"/>
        <v>0</v>
      </c>
      <c r="G104" s="6">
        <f t="shared" si="57"/>
        <v>0</v>
      </c>
      <c r="H104" s="6">
        <f t="shared" si="58"/>
        <v>0</v>
      </c>
      <c r="I104">
        <f>(T104-U104)*Z104*Z104/9</f>
        <v>0</v>
      </c>
      <c r="J104">
        <f>(W104-X104)*Z104*Z104/9</f>
        <v>0</v>
      </c>
      <c r="K104">
        <f>(T104-V104)*Z104*Z104/9</f>
        <v>0</v>
      </c>
      <c r="L104">
        <f>(W104-Y104)*Z104*Z104/9</f>
        <v>0</v>
      </c>
      <c r="M104" s="7"/>
      <c r="N104" s="7"/>
      <c r="O104" s="7"/>
      <c r="P104" s="7"/>
      <c r="Q104" s="6"/>
      <c r="R104" s="6"/>
      <c r="S104" s="6"/>
      <c r="T104" s="5"/>
      <c r="U104" s="5"/>
      <c r="V104" s="5"/>
      <c r="W104" s="4"/>
      <c r="X104" s="4"/>
      <c r="Y104" s="4"/>
      <c r="Z104">
        <v>0.40317336795650199</v>
      </c>
      <c r="AA104" t="e">
        <f t="shared" si="50"/>
        <v>#DIV/0!</v>
      </c>
      <c r="AB104">
        <f t="shared" si="51"/>
        <v>0</v>
      </c>
      <c r="AC104" t="e">
        <f t="shared" si="52"/>
        <v>#DIV/0!</v>
      </c>
      <c r="AD104" t="e">
        <f t="shared" si="53"/>
        <v>#DIV/0!</v>
      </c>
    </row>
    <row r="105" spans="1:30">
      <c r="A105" t="s">
        <v>23</v>
      </c>
      <c r="B105" t="s">
        <v>13</v>
      </c>
      <c r="C105">
        <v>12</v>
      </c>
      <c r="D105" s="6">
        <f t="shared" si="54"/>
        <v>0</v>
      </c>
      <c r="E105" s="6">
        <f t="shared" si="55"/>
        <v>0</v>
      </c>
      <c r="F105" s="6">
        <f t="shared" si="56"/>
        <v>0</v>
      </c>
      <c r="G105" s="6">
        <f t="shared" si="57"/>
        <v>0</v>
      </c>
      <c r="H105" s="6">
        <f t="shared" si="58"/>
        <v>0</v>
      </c>
      <c r="I105">
        <f>(T105-U105)*Z105*Z105/9</f>
        <v>0</v>
      </c>
      <c r="J105">
        <f>(W105-X105)*Z105*Z105/9</f>
        <v>0</v>
      </c>
      <c r="K105">
        <f>(T105-V105)*Z105*Z105/9</f>
        <v>0</v>
      </c>
      <c r="L105">
        <f>(W105-Y105)*Z105*Z105/9</f>
        <v>0</v>
      </c>
      <c r="M105" s="7"/>
      <c r="N105" s="7"/>
      <c r="O105" s="7"/>
      <c r="P105" s="7"/>
      <c r="Q105" s="6"/>
      <c r="R105" s="6"/>
      <c r="S105" s="6"/>
      <c r="T105" s="7"/>
      <c r="U105" s="7"/>
      <c r="V105" s="7"/>
      <c r="W105" s="6"/>
      <c r="X105" s="6"/>
      <c r="Y105" s="6"/>
      <c r="Z105">
        <v>0.40317336795650199</v>
      </c>
      <c r="AA105" t="e">
        <f t="shared" si="50"/>
        <v>#DIV/0!</v>
      </c>
      <c r="AB105">
        <f t="shared" si="51"/>
        <v>0</v>
      </c>
      <c r="AC105" t="e">
        <f t="shared" si="52"/>
        <v>#DIV/0!</v>
      </c>
      <c r="AD105" t="e">
        <f t="shared" si="53"/>
        <v>#DIV/0!</v>
      </c>
    </row>
    <row r="106" spans="1:30">
      <c r="D106" s="6">
        <f t="shared" si="54"/>
        <v>0</v>
      </c>
      <c r="E106" s="6">
        <f t="shared" si="55"/>
        <v>0</v>
      </c>
      <c r="F106" s="6">
        <f t="shared" si="56"/>
        <v>0</v>
      </c>
      <c r="G106" s="6">
        <f t="shared" si="57"/>
        <v>0</v>
      </c>
      <c r="H106" s="6">
        <f t="shared" si="58"/>
        <v>0</v>
      </c>
      <c r="I106">
        <f>(T106-U106)*Z106*Z106/9</f>
        <v>0</v>
      </c>
      <c r="J106">
        <f>(W106-X106)*Z106*Z106/9</f>
        <v>0</v>
      </c>
      <c r="K106">
        <f>(T106-V106)*Z106*Z106/9</f>
        <v>0</v>
      </c>
      <c r="L106">
        <f>(W106-Y106)*Z106*Z106/9</f>
        <v>0</v>
      </c>
      <c r="M106" s="7"/>
      <c r="N106" s="7"/>
      <c r="O106" s="7"/>
      <c r="P106" s="7"/>
      <c r="Q106" s="6"/>
      <c r="R106" s="6"/>
      <c r="S106" s="6"/>
      <c r="T106" s="7"/>
      <c r="U106" s="7"/>
      <c r="V106" s="7"/>
      <c r="W106" s="6"/>
      <c r="X106" s="6"/>
      <c r="Y106" s="6"/>
      <c r="Z106">
        <v>0.40317336795650199</v>
      </c>
      <c r="AA106" t="e">
        <f t="shared" si="50"/>
        <v>#DIV/0!</v>
      </c>
      <c r="AB106">
        <f t="shared" si="51"/>
        <v>0</v>
      </c>
      <c r="AC106" t="e">
        <f t="shared" si="52"/>
        <v>#DIV/0!</v>
      </c>
      <c r="AD106" t="e">
        <f t="shared" si="53"/>
        <v>#DIV/0!</v>
      </c>
    </row>
    <row r="107" spans="1:30" s="7" customFormat="1">
      <c r="A107" s="7" t="s">
        <v>12</v>
      </c>
      <c r="B107" s="7" t="s">
        <v>13</v>
      </c>
      <c r="C107" s="7">
        <v>1</v>
      </c>
      <c r="D107" s="7">
        <f t="shared" si="54"/>
        <v>112.88854302782056</v>
      </c>
      <c r="E107" s="7">
        <f t="shared" si="55"/>
        <v>326.39791937581305</v>
      </c>
      <c r="F107" s="7">
        <f t="shared" si="56"/>
        <v>329.16124837451258</v>
      </c>
      <c r="G107" s="7">
        <f t="shared" si="57"/>
        <v>996.26137841352488</v>
      </c>
      <c r="H107" s="7">
        <f t="shared" si="58"/>
        <v>1155.0715214564377</v>
      </c>
      <c r="I107" s="7">
        <v>150.41179023618349</v>
      </c>
      <c r="J107" s="7">
        <v>179.68862884963849</v>
      </c>
      <c r="K107" s="7">
        <v>166.6305447549266</v>
      </c>
      <c r="L107" s="7">
        <v>166.52217891181695</v>
      </c>
      <c r="M107" s="7">
        <v>26295</v>
      </c>
      <c r="N107" s="7">
        <v>20166</v>
      </c>
      <c r="O107" s="7">
        <v>24287</v>
      </c>
      <c r="P107" s="7">
        <v>280</v>
      </c>
      <c r="Q107" s="7">
        <v>28791</v>
      </c>
      <c r="R107" s="7">
        <v>21685</v>
      </c>
      <c r="S107" s="7">
        <v>26766</v>
      </c>
      <c r="T107" s="5"/>
      <c r="U107" s="5"/>
      <c r="V107" s="5"/>
      <c r="W107" s="5"/>
      <c r="X107" s="5"/>
      <c r="Y107" s="5"/>
      <c r="Z107" s="7">
        <v>0.40317336795650199</v>
      </c>
      <c r="AA107" s="7">
        <f t="shared" si="50"/>
        <v>3.0522908366533863</v>
      </c>
      <c r="AB107" s="7">
        <f t="shared" si="51"/>
        <v>112.88854302782056</v>
      </c>
      <c r="AC107" s="7">
        <f t="shared" si="52"/>
        <v>0.46082337327340639</v>
      </c>
      <c r="AD107" s="7">
        <f t="shared" si="53"/>
        <v>0.5105135016595157</v>
      </c>
    </row>
    <row r="108" spans="1:30">
      <c r="A108" t="s">
        <v>12</v>
      </c>
      <c r="B108" t="s">
        <v>13</v>
      </c>
      <c r="C108">
        <v>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>
        <v>0</v>
      </c>
      <c r="J108">
        <v>0</v>
      </c>
      <c r="K108">
        <v>0</v>
      </c>
      <c r="L108">
        <v>0</v>
      </c>
      <c r="M108" s="7"/>
      <c r="N108" s="7"/>
      <c r="O108" s="7"/>
      <c r="P108" s="7"/>
      <c r="Q108" s="6"/>
      <c r="R108" s="6"/>
      <c r="S108" s="6"/>
      <c r="T108" s="5"/>
      <c r="U108" s="5"/>
      <c r="V108" s="5"/>
      <c r="W108" s="4"/>
      <c r="X108" s="4"/>
      <c r="Y108" s="4"/>
      <c r="Z108">
        <v>0.40317336795650199</v>
      </c>
      <c r="AA108" t="e">
        <f t="shared" si="50"/>
        <v>#DIV/0!</v>
      </c>
      <c r="AB108">
        <f t="shared" si="51"/>
        <v>0</v>
      </c>
      <c r="AC108" t="e">
        <f t="shared" si="52"/>
        <v>#DIV/0!</v>
      </c>
      <c r="AD108" t="e">
        <f t="shared" si="53"/>
        <v>#DIV/0!</v>
      </c>
    </row>
    <row r="109" spans="1:30" s="7" customFormat="1">
      <c r="A109" s="7" t="s">
        <v>12</v>
      </c>
      <c r="B109" s="7" t="s">
        <v>13</v>
      </c>
      <c r="C109" s="7">
        <v>3</v>
      </c>
      <c r="D109" s="7">
        <f>P109*Z109</f>
        <v>309.63714659059355</v>
      </c>
      <c r="E109" s="7">
        <f>(M109-O109)*Z109*Z109</f>
        <v>184.00520156046829</v>
      </c>
      <c r="F109" s="7">
        <f>(Q109-S109)*Z109*Z109</f>
        <v>155.39661898569582</v>
      </c>
      <c r="G109" s="7">
        <f>(M109-N109)*Z109*Z109</f>
        <v>295.51365409622912</v>
      </c>
      <c r="H109" s="7">
        <f>(Q109-R109)*Z109*Z109</f>
        <v>265.11703511053338</v>
      </c>
      <c r="I109" s="7">
        <v>39.011703519471219</v>
      </c>
      <c r="J109" s="7">
        <v>43.111544583786014</v>
      </c>
      <c r="K109" s="7">
        <v>50.263690229022401</v>
      </c>
      <c r="L109" s="7">
        <v>41.32350817247692</v>
      </c>
      <c r="M109" s="7">
        <v>7331</v>
      </c>
      <c r="N109" s="7">
        <v>5513</v>
      </c>
      <c r="O109" s="7">
        <v>6199</v>
      </c>
      <c r="P109" s="7">
        <v>768</v>
      </c>
      <c r="Q109" s="7">
        <v>9278</v>
      </c>
      <c r="R109" s="7">
        <v>7647</v>
      </c>
      <c r="S109" s="7">
        <v>8322</v>
      </c>
      <c r="T109" s="5"/>
      <c r="U109" s="5"/>
      <c r="V109" s="5"/>
      <c r="W109" s="5"/>
      <c r="X109" s="5"/>
      <c r="Y109" s="5"/>
      <c r="Z109" s="7">
        <v>0.40317336795650199</v>
      </c>
      <c r="AA109" s="7">
        <f t="shared" si="50"/>
        <v>1.6060070671378093</v>
      </c>
      <c r="AB109" s="7">
        <f t="shared" si="51"/>
        <v>309.63714659059355</v>
      </c>
      <c r="AC109" s="7">
        <f t="shared" si="52"/>
        <v>0.21201413432136637</v>
      </c>
      <c r="AD109" s="7">
        <f t="shared" si="53"/>
        <v>0.27316450732239006</v>
      </c>
    </row>
    <row r="110" spans="1:30" s="7" customFormat="1">
      <c r="A110" s="7" t="s">
        <v>12</v>
      </c>
      <c r="B110" s="7" t="s">
        <v>13</v>
      </c>
      <c r="C110" s="7">
        <v>4</v>
      </c>
      <c r="D110" s="7">
        <f>P110*Z110</f>
        <v>264.88490274742179</v>
      </c>
      <c r="E110" s="7">
        <f>(M110-O110)*Z110*Z110</f>
        <v>143.20546163849167</v>
      </c>
      <c r="F110" s="7">
        <f>(Q110-S110)*Z110*Z110</f>
        <v>141.57997399219778</v>
      </c>
      <c r="G110" s="7">
        <f>(M110-N110)*Z110*Z110</f>
        <v>532.50975292587816</v>
      </c>
      <c r="H110" s="7">
        <f>(Q110-R110)*Z110*Z110</f>
        <v>468.30299089726952</v>
      </c>
      <c r="I110" s="7">
        <v>79.937870267212773</v>
      </c>
      <c r="J110" s="7">
        <v>77.011992503252429</v>
      </c>
      <c r="K110" s="7">
        <v>82.610894397250632</v>
      </c>
      <c r="L110" s="7">
        <v>66.410200852359097</v>
      </c>
      <c r="M110" s="7">
        <v>13080</v>
      </c>
      <c r="N110" s="7">
        <v>9804</v>
      </c>
      <c r="O110" s="7">
        <v>12199</v>
      </c>
      <c r="P110" s="7">
        <v>657</v>
      </c>
      <c r="Q110" s="7">
        <v>16262</v>
      </c>
      <c r="R110" s="7">
        <v>13381</v>
      </c>
      <c r="S110" s="7">
        <v>15391</v>
      </c>
      <c r="T110" s="5"/>
      <c r="U110" s="5"/>
      <c r="V110" s="5"/>
      <c r="W110" s="5"/>
      <c r="X110" s="5"/>
      <c r="Y110" s="5"/>
      <c r="Z110" s="7">
        <v>0.40317336795650199</v>
      </c>
      <c r="AA110" s="7">
        <f t="shared" si="50"/>
        <v>3.7185017026106695</v>
      </c>
      <c r="AB110" s="7">
        <f t="shared" si="51"/>
        <v>264.88490274742179</v>
      </c>
      <c r="AC110" s="7">
        <f t="shared" si="52"/>
        <v>0.55820406116219357</v>
      </c>
      <c r="AD110" s="7">
        <f t="shared" si="53"/>
        <v>0.57686971887841709</v>
      </c>
    </row>
    <row r="111" spans="1:30" s="7" customFormat="1">
      <c r="A111" s="7" t="s">
        <v>12</v>
      </c>
      <c r="B111" s="7" t="s">
        <v>13</v>
      </c>
      <c r="C111" s="7">
        <v>5</v>
      </c>
      <c r="D111" s="7">
        <f>P111*Z111</f>
        <v>136.27259836929767</v>
      </c>
      <c r="E111" s="7">
        <f>(M111-O111)*Z111*Z111</f>
        <v>87.938881664499419</v>
      </c>
      <c r="F111" s="7">
        <f>(Q111-S111)*Z111*Z111</f>
        <v>52.50325097529263</v>
      </c>
      <c r="G111" s="7">
        <f>(M111-N111)*Z111*Z111</f>
        <v>263.49154746423949</v>
      </c>
      <c r="H111" s="7">
        <f>(Q111-R111)*Z111*Z111</f>
        <v>217.81534460338119</v>
      </c>
      <c r="I111" s="7">
        <v>38.162837748445689</v>
      </c>
      <c r="J111" s="7">
        <v>34.044935710279283</v>
      </c>
      <c r="K111" s="7">
        <v>42.714203159050662</v>
      </c>
      <c r="L111" s="7">
        <v>26.928912012746103</v>
      </c>
      <c r="M111" s="7">
        <v>10152</v>
      </c>
      <c r="N111" s="7">
        <v>8531</v>
      </c>
      <c r="O111" s="7">
        <v>9611</v>
      </c>
      <c r="P111" s="7">
        <v>338</v>
      </c>
      <c r="Q111" s="7">
        <v>10262</v>
      </c>
      <c r="R111" s="7">
        <v>8922</v>
      </c>
      <c r="S111" s="7">
        <v>9939</v>
      </c>
      <c r="T111" s="5"/>
      <c r="U111" s="5"/>
      <c r="V111" s="5"/>
      <c r="W111" s="5"/>
      <c r="X111" s="5"/>
      <c r="Y111" s="5"/>
      <c r="Z111" s="7">
        <v>0.40317336795650199</v>
      </c>
      <c r="AA111" s="7">
        <f t="shared" si="50"/>
        <v>2.9963031423290203</v>
      </c>
      <c r="AB111" s="7">
        <f t="shared" si="51"/>
        <v>136.27259836929767</v>
      </c>
      <c r="AC111" s="7">
        <f t="shared" si="52"/>
        <v>0.43397001447030997</v>
      </c>
      <c r="AD111" s="7">
        <f t="shared" si="53"/>
        <v>0.48572602187519309</v>
      </c>
    </row>
    <row r="112" spans="1:30">
      <c r="A112" t="s">
        <v>12</v>
      </c>
      <c r="B112" t="s">
        <v>13</v>
      </c>
      <c r="C112">
        <v>6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>
        <v>0</v>
      </c>
      <c r="J112">
        <v>0</v>
      </c>
      <c r="K112">
        <v>0</v>
      </c>
      <c r="L112">
        <v>0</v>
      </c>
      <c r="M112" s="7"/>
      <c r="N112" s="7"/>
      <c r="O112" s="7"/>
      <c r="P112" s="7"/>
      <c r="Q112" s="6"/>
      <c r="R112" s="6"/>
      <c r="S112" s="6"/>
      <c r="T112" s="5"/>
      <c r="U112" s="5"/>
      <c r="V112" s="5"/>
      <c r="W112" s="4"/>
      <c r="X112" s="4"/>
      <c r="Y112" s="4"/>
      <c r="Z112">
        <v>0.40317336795650199</v>
      </c>
      <c r="AA112" t="e">
        <f t="shared" si="50"/>
        <v>#DIV/0!</v>
      </c>
      <c r="AB112">
        <f t="shared" si="51"/>
        <v>0</v>
      </c>
      <c r="AC112" t="e">
        <f t="shared" si="52"/>
        <v>#DIV/0!</v>
      </c>
      <c r="AD112" t="e">
        <f t="shared" si="53"/>
        <v>#DIV/0!</v>
      </c>
    </row>
    <row r="113" spans="1:30" s="7" customFormat="1">
      <c r="A113" s="7" t="s">
        <v>12</v>
      </c>
      <c r="B113" s="7" t="s">
        <v>13</v>
      </c>
      <c r="C113" s="7">
        <v>7</v>
      </c>
      <c r="D113" s="7">
        <f>P113*Z113</f>
        <v>312.45936016628906</v>
      </c>
      <c r="E113" s="7">
        <f>(M113-O113)*Z113*Z113</f>
        <v>126.13784135240581</v>
      </c>
      <c r="F113" s="7">
        <f>(Q113-S113)*Z113*Z113</f>
        <v>46.001300390117073</v>
      </c>
      <c r="G113" s="7">
        <f>(M113-N113)*Z113*Z113</f>
        <v>291.12483745123563</v>
      </c>
      <c r="H113" s="7">
        <f>(Q113-R113)*Z113*Z113</f>
        <v>189.69440832249691</v>
      </c>
      <c r="I113" s="7">
        <v>46.452824746333327</v>
      </c>
      <c r="J113" s="7">
        <v>28.933680110274491</v>
      </c>
      <c r="K113" s="7">
        <v>47.644849020539382</v>
      </c>
      <c r="L113" s="7">
        <v>28.464094790132702</v>
      </c>
      <c r="M113" s="7">
        <v>9055</v>
      </c>
      <c r="N113" s="7">
        <v>7264</v>
      </c>
      <c r="O113" s="7">
        <v>8279</v>
      </c>
      <c r="P113" s="7">
        <v>775</v>
      </c>
      <c r="Q113" s="7">
        <v>8653</v>
      </c>
      <c r="R113" s="7">
        <v>7486</v>
      </c>
      <c r="S113" s="7">
        <v>8370</v>
      </c>
      <c r="T113" s="5"/>
      <c r="U113" s="5"/>
      <c r="V113" s="5"/>
      <c r="W113" s="5"/>
      <c r="X113" s="5"/>
      <c r="Y113" s="5"/>
      <c r="Z113" s="7">
        <v>0.40317336795650199</v>
      </c>
      <c r="AA113" s="7">
        <f t="shared" si="50"/>
        <v>2.3079896907216497</v>
      </c>
      <c r="AB113" s="7">
        <f t="shared" si="51"/>
        <v>312.45936016628906</v>
      </c>
      <c r="AC113" s="7">
        <f t="shared" si="52"/>
        <v>0.3682703322673227</v>
      </c>
      <c r="AD113" s="7">
        <f t="shared" si="53"/>
        <v>0.3777205040906676</v>
      </c>
    </row>
    <row r="114" spans="1:30">
      <c r="A114" t="s">
        <v>12</v>
      </c>
      <c r="B114" t="s">
        <v>13</v>
      </c>
      <c r="C114">
        <v>8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>
        <v>0</v>
      </c>
      <c r="J114">
        <v>0</v>
      </c>
      <c r="K114">
        <v>0</v>
      </c>
      <c r="L114">
        <v>0</v>
      </c>
      <c r="M114" s="7"/>
      <c r="N114" s="7"/>
      <c r="O114" s="7"/>
      <c r="P114" s="7"/>
      <c r="Q114" s="6"/>
      <c r="R114" s="6"/>
      <c r="S114" s="6"/>
      <c r="T114" s="5"/>
      <c r="U114" s="5"/>
      <c r="V114" s="5"/>
      <c r="W114" s="4"/>
      <c r="X114" s="4"/>
      <c r="Y114" s="4"/>
      <c r="Z114">
        <v>0.40317336795650199</v>
      </c>
      <c r="AA114" t="e">
        <f t="shared" si="50"/>
        <v>#DIV/0!</v>
      </c>
      <c r="AB114">
        <f t="shared" si="51"/>
        <v>0</v>
      </c>
      <c r="AC114" t="e">
        <f t="shared" si="52"/>
        <v>#DIV/0!</v>
      </c>
      <c r="AD114" t="e">
        <f t="shared" si="53"/>
        <v>#DIV/0!</v>
      </c>
    </row>
    <row r="115" spans="1:30">
      <c r="A115" t="s">
        <v>12</v>
      </c>
      <c r="B115" t="s">
        <v>13</v>
      </c>
      <c r="C115">
        <v>9</v>
      </c>
      <c r="D115" s="6">
        <f t="shared" ref="D115:D120" si="59">P115*Z115</f>
        <v>0</v>
      </c>
      <c r="E115" s="6">
        <f t="shared" ref="E115:E120" si="60">(M115-O115)*Z115*Z115</f>
        <v>0</v>
      </c>
      <c r="F115" s="6">
        <f t="shared" ref="F115:F120" si="61">(Q115-S115)*Z115*Z115</f>
        <v>0</v>
      </c>
      <c r="G115" s="6">
        <f t="shared" ref="G115:G120" si="62">(M115-N115)*Z115*Z115</f>
        <v>0</v>
      </c>
      <c r="H115" s="6">
        <f t="shared" ref="H115:H120" si="63">(Q115-R115)*Z115*Z115</f>
        <v>0</v>
      </c>
      <c r="I115">
        <f>(T115-U115)*Z115*Z115/9</f>
        <v>0</v>
      </c>
      <c r="J115">
        <f>(W115-X115)*Z115*Z115/9</f>
        <v>0</v>
      </c>
      <c r="K115">
        <f>(T115-V115)*Z115*Z115/9</f>
        <v>0</v>
      </c>
      <c r="L115">
        <f>(W115-Y115)*Z115*Z115/9</f>
        <v>0</v>
      </c>
      <c r="M115" s="7"/>
      <c r="N115" s="7"/>
      <c r="O115" s="7"/>
      <c r="P115" s="7"/>
      <c r="Q115" s="6"/>
      <c r="R115" s="6"/>
      <c r="S115" s="6"/>
      <c r="T115" s="5"/>
      <c r="U115" s="5"/>
      <c r="V115" s="5"/>
      <c r="W115" s="4"/>
      <c r="X115" s="4"/>
      <c r="Y115" s="4"/>
      <c r="Z115">
        <v>0.40317336795650199</v>
      </c>
      <c r="AA115" t="e">
        <f t="shared" si="50"/>
        <v>#DIV/0!</v>
      </c>
      <c r="AB115">
        <f t="shared" si="51"/>
        <v>0</v>
      </c>
      <c r="AC115" t="e">
        <f t="shared" si="52"/>
        <v>#DIV/0!</v>
      </c>
      <c r="AD115" t="e">
        <f t="shared" si="53"/>
        <v>#DIV/0!</v>
      </c>
    </row>
    <row r="116" spans="1:30">
      <c r="A116" t="s">
        <v>12</v>
      </c>
      <c r="B116" t="s">
        <v>13</v>
      </c>
      <c r="C116">
        <v>10</v>
      </c>
      <c r="D116" s="6">
        <f t="shared" si="59"/>
        <v>0</v>
      </c>
      <c r="E116" s="6">
        <f t="shared" si="60"/>
        <v>0</v>
      </c>
      <c r="F116" s="6">
        <f t="shared" si="61"/>
        <v>0</v>
      </c>
      <c r="G116" s="6">
        <f t="shared" si="62"/>
        <v>0</v>
      </c>
      <c r="H116" s="6">
        <f t="shared" si="63"/>
        <v>0</v>
      </c>
      <c r="I116">
        <f>(T116-U116)*Z116*Z116/9</f>
        <v>0</v>
      </c>
      <c r="J116">
        <f>(W116-X116)*Z116*Z116/9</f>
        <v>0</v>
      </c>
      <c r="K116">
        <f>(T116-V116)*Z116*Z116/9</f>
        <v>0</v>
      </c>
      <c r="L116">
        <f>(W116-Y116)*Z116*Z116/9</f>
        <v>0</v>
      </c>
      <c r="M116" s="7"/>
      <c r="N116" s="7"/>
      <c r="O116" s="7"/>
      <c r="P116" s="7"/>
      <c r="Q116" s="6"/>
      <c r="R116" s="6"/>
      <c r="S116" s="6"/>
      <c r="T116" s="5"/>
      <c r="U116" s="5"/>
      <c r="V116" s="5"/>
      <c r="W116" s="4"/>
      <c r="X116" s="4"/>
      <c r="Y116" s="4"/>
      <c r="Z116">
        <v>0.40317336795650199</v>
      </c>
      <c r="AA116" t="e">
        <f t="shared" si="50"/>
        <v>#DIV/0!</v>
      </c>
      <c r="AB116">
        <f t="shared" si="51"/>
        <v>0</v>
      </c>
      <c r="AC116" t="e">
        <f t="shared" si="52"/>
        <v>#DIV/0!</v>
      </c>
      <c r="AD116" t="e">
        <f t="shared" si="53"/>
        <v>#DIV/0!</v>
      </c>
    </row>
    <row r="117" spans="1:30">
      <c r="A117" t="s">
        <v>12</v>
      </c>
      <c r="B117" t="s">
        <v>13</v>
      </c>
      <c r="C117">
        <v>11</v>
      </c>
      <c r="D117" s="6">
        <f t="shared" si="59"/>
        <v>0</v>
      </c>
      <c r="E117" s="6">
        <f t="shared" si="60"/>
        <v>0</v>
      </c>
      <c r="F117" s="6">
        <f t="shared" si="61"/>
        <v>0</v>
      </c>
      <c r="G117" s="6">
        <f t="shared" si="62"/>
        <v>0</v>
      </c>
      <c r="H117" s="6">
        <f t="shared" si="63"/>
        <v>0</v>
      </c>
      <c r="I117">
        <f>(T117-U117)*Z117*Z117/9</f>
        <v>0</v>
      </c>
      <c r="J117">
        <f>(W117-X117)*Z117*Z117/9</f>
        <v>0</v>
      </c>
      <c r="K117">
        <f>(T117-V117)*Z117*Z117/9</f>
        <v>0</v>
      </c>
      <c r="L117">
        <f>(W117-Y117)*Z117*Z117/9</f>
        <v>0</v>
      </c>
      <c r="M117" s="7"/>
      <c r="N117" s="7"/>
      <c r="O117" s="7"/>
      <c r="P117" s="7"/>
      <c r="Q117" s="6"/>
      <c r="R117" s="6"/>
      <c r="S117" s="6"/>
      <c r="T117" s="5"/>
      <c r="U117" s="5"/>
      <c r="V117" s="5"/>
      <c r="W117" s="4"/>
      <c r="X117" s="4"/>
      <c r="Y117" s="4"/>
      <c r="Z117">
        <v>0.40317336795650199</v>
      </c>
      <c r="AA117" t="e">
        <f t="shared" si="50"/>
        <v>#DIV/0!</v>
      </c>
      <c r="AB117">
        <f t="shared" si="51"/>
        <v>0</v>
      </c>
      <c r="AC117" t="e">
        <f t="shared" si="52"/>
        <v>#DIV/0!</v>
      </c>
      <c r="AD117" t="e">
        <f t="shared" si="53"/>
        <v>#DIV/0!</v>
      </c>
    </row>
    <row r="118" spans="1:30">
      <c r="A118" t="s">
        <v>12</v>
      </c>
      <c r="B118" t="s">
        <v>13</v>
      </c>
      <c r="C118">
        <v>12</v>
      </c>
      <c r="D118" s="6">
        <f t="shared" si="59"/>
        <v>0</v>
      </c>
      <c r="E118" s="6">
        <f t="shared" si="60"/>
        <v>0</v>
      </c>
      <c r="F118" s="6">
        <f t="shared" si="61"/>
        <v>0</v>
      </c>
      <c r="G118" s="6">
        <f t="shared" si="62"/>
        <v>0</v>
      </c>
      <c r="H118" s="6">
        <f t="shared" si="63"/>
        <v>0</v>
      </c>
      <c r="I118">
        <f>(T118-U118)*Z118*Z118/9</f>
        <v>0</v>
      </c>
      <c r="J118">
        <f>(W118-X118)*Z118*Z118/9</f>
        <v>0</v>
      </c>
      <c r="K118">
        <f>(T118-V118)*Z118*Z118/9</f>
        <v>0</v>
      </c>
      <c r="L118">
        <f>(W118-Y118)*Z118*Z118/9</f>
        <v>0</v>
      </c>
      <c r="M118" s="7"/>
      <c r="N118" s="7"/>
      <c r="O118" s="7"/>
      <c r="P118" s="7"/>
      <c r="Q118" s="6"/>
      <c r="R118" s="6"/>
      <c r="S118" s="6"/>
      <c r="T118" s="5"/>
      <c r="U118" s="5"/>
      <c r="V118" s="5"/>
      <c r="W118" s="4"/>
      <c r="X118" s="4"/>
      <c r="Y118" s="4"/>
      <c r="Z118">
        <v>0.40317336795650199</v>
      </c>
      <c r="AA118" t="e">
        <f t="shared" si="50"/>
        <v>#DIV/0!</v>
      </c>
      <c r="AB118">
        <f t="shared" si="51"/>
        <v>0</v>
      </c>
      <c r="AC118" t="e">
        <f t="shared" si="52"/>
        <v>#DIV/0!</v>
      </c>
      <c r="AD118" t="e">
        <f t="shared" si="53"/>
        <v>#DIV/0!</v>
      </c>
    </row>
    <row r="119" spans="1:30">
      <c r="D119" s="6">
        <f t="shared" si="59"/>
        <v>0</v>
      </c>
      <c r="E119" s="6">
        <f t="shared" si="60"/>
        <v>0</v>
      </c>
      <c r="F119" s="6">
        <f t="shared" si="61"/>
        <v>0</v>
      </c>
      <c r="G119" s="6">
        <f t="shared" si="62"/>
        <v>0</v>
      </c>
      <c r="H119" s="6">
        <f t="shared" si="63"/>
        <v>0</v>
      </c>
      <c r="I119">
        <f>(T119-U119)*Z119*Z119/9</f>
        <v>0</v>
      </c>
      <c r="J119">
        <f>(W119-X119)*Z119*Z119/9</f>
        <v>0</v>
      </c>
      <c r="K119">
        <f>(T119-V119)*Z119*Z119/9</f>
        <v>0</v>
      </c>
      <c r="L119">
        <f>(W119-Y119)*Z119*Z119/9</f>
        <v>0</v>
      </c>
      <c r="M119" s="7"/>
      <c r="N119" s="7"/>
      <c r="O119" s="7"/>
      <c r="P119" s="7"/>
      <c r="Q119" s="6"/>
      <c r="R119" s="6"/>
      <c r="S119" s="6"/>
      <c r="T119" s="7"/>
      <c r="U119" s="7"/>
      <c r="V119" s="7"/>
      <c r="W119" s="6"/>
      <c r="X119" s="6"/>
      <c r="Y119" s="6"/>
      <c r="Z119">
        <v>0.40317336795650199</v>
      </c>
      <c r="AA119" t="e">
        <f t="shared" si="50"/>
        <v>#DIV/0!</v>
      </c>
      <c r="AB119">
        <f t="shared" si="51"/>
        <v>0</v>
      </c>
      <c r="AC119" t="e">
        <f t="shared" si="52"/>
        <v>#DIV/0!</v>
      </c>
      <c r="AD119" t="e">
        <f t="shared" si="53"/>
        <v>#DIV/0!</v>
      </c>
    </row>
    <row r="120" spans="1:30" s="7" customFormat="1">
      <c r="A120" s="7" t="s">
        <v>15</v>
      </c>
      <c r="B120" s="7" t="s">
        <v>13</v>
      </c>
      <c r="C120" s="7">
        <v>1</v>
      </c>
      <c r="D120" s="7">
        <f t="shared" si="59"/>
        <v>251.58018160485724</v>
      </c>
      <c r="E120" s="7">
        <f t="shared" si="60"/>
        <v>429.77893368010439</v>
      </c>
      <c r="F120" s="7">
        <f t="shared" si="61"/>
        <v>351.26788036410949</v>
      </c>
      <c r="G120" s="7">
        <f t="shared" si="62"/>
        <v>788.52405721716582</v>
      </c>
      <c r="H120" s="7">
        <f t="shared" si="63"/>
        <v>610.37061118335544</v>
      </c>
      <c r="I120" s="7">
        <v>104.8439532085789</v>
      </c>
      <c r="J120" s="7">
        <v>89.4740644608613</v>
      </c>
      <c r="K120" s="7">
        <v>110.56928191953833</v>
      </c>
      <c r="L120" s="7">
        <v>91.280161846022011</v>
      </c>
      <c r="M120" s="7">
        <v>29697</v>
      </c>
      <c r="N120" s="7">
        <v>24846</v>
      </c>
      <c r="O120" s="7">
        <v>27053</v>
      </c>
      <c r="P120" s="7">
        <v>624</v>
      </c>
      <c r="Q120" s="7">
        <v>23257</v>
      </c>
      <c r="R120" s="7">
        <v>19502</v>
      </c>
      <c r="S120" s="7">
        <v>21096</v>
      </c>
      <c r="T120" s="5"/>
      <c r="U120" s="5"/>
      <c r="V120" s="5"/>
      <c r="W120" s="5"/>
      <c r="X120" s="5"/>
      <c r="Y120" s="5"/>
      <c r="Z120" s="7">
        <v>0.40317336795650199</v>
      </c>
      <c r="AA120" s="7">
        <f t="shared" si="50"/>
        <v>1.8347201210287443</v>
      </c>
      <c r="AB120" s="7">
        <f t="shared" si="51"/>
        <v>251.58018160485724</v>
      </c>
      <c r="AC120" s="7">
        <f t="shared" si="52"/>
        <v>0.24394856283629987</v>
      </c>
      <c r="AD120" s="7">
        <f t="shared" si="53"/>
        <v>0.2572701294890315</v>
      </c>
    </row>
    <row r="121" spans="1:30">
      <c r="A121" t="s">
        <v>15</v>
      </c>
      <c r="B121" t="s">
        <v>13</v>
      </c>
      <c r="C121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>
        <v>0</v>
      </c>
      <c r="J121">
        <v>0</v>
      </c>
      <c r="K121">
        <v>0</v>
      </c>
      <c r="L121">
        <v>0</v>
      </c>
      <c r="M121" s="7"/>
      <c r="N121" s="7"/>
      <c r="O121" s="7"/>
      <c r="P121" s="7"/>
      <c r="Q121" s="6"/>
      <c r="R121" s="6"/>
      <c r="S121" s="6"/>
      <c r="T121" s="5"/>
      <c r="U121" s="5"/>
      <c r="V121" s="5"/>
      <c r="W121" s="4"/>
      <c r="X121" s="4"/>
      <c r="Y121" s="4"/>
      <c r="Z121">
        <v>0.40317336795650199</v>
      </c>
      <c r="AA121" t="e">
        <f t="shared" si="50"/>
        <v>#DIV/0!</v>
      </c>
      <c r="AB121">
        <f t="shared" si="51"/>
        <v>0</v>
      </c>
      <c r="AC121" t="e">
        <f t="shared" si="52"/>
        <v>#DIV/0!</v>
      </c>
      <c r="AD121" t="e">
        <f t="shared" si="53"/>
        <v>#DIV/0!</v>
      </c>
    </row>
    <row r="122" spans="1:30">
      <c r="A122" t="s">
        <v>15</v>
      </c>
      <c r="B122" t="s">
        <v>13</v>
      </c>
      <c r="C122">
        <v>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>
        <v>0</v>
      </c>
      <c r="J122">
        <v>0</v>
      </c>
      <c r="K122">
        <v>0</v>
      </c>
      <c r="L122">
        <v>0</v>
      </c>
      <c r="M122" s="7"/>
      <c r="N122" s="7"/>
      <c r="O122" s="7"/>
      <c r="P122" s="7"/>
      <c r="Q122" s="6"/>
      <c r="R122" s="6"/>
      <c r="S122" s="6"/>
      <c r="T122" s="5"/>
      <c r="U122" s="5"/>
      <c r="V122" s="5"/>
      <c r="W122" s="4"/>
      <c r="X122" s="4"/>
      <c r="Y122" s="4"/>
      <c r="Z122">
        <v>0.40317336795650199</v>
      </c>
      <c r="AA122" t="e">
        <f t="shared" si="50"/>
        <v>#DIV/0!</v>
      </c>
      <c r="AB122">
        <f t="shared" si="51"/>
        <v>0</v>
      </c>
      <c r="AC122" t="e">
        <f t="shared" si="52"/>
        <v>#DIV/0!</v>
      </c>
      <c r="AD122" t="e">
        <f t="shared" si="53"/>
        <v>#DIV/0!</v>
      </c>
    </row>
    <row r="123" spans="1:30" s="7" customFormat="1">
      <c r="A123" s="7" t="s">
        <v>15</v>
      </c>
      <c r="B123" s="7" t="s">
        <v>13</v>
      </c>
      <c r="C123" s="7">
        <v>4</v>
      </c>
      <c r="D123" s="7">
        <f>P123*Z123</f>
        <v>102.80920882890801</v>
      </c>
      <c r="E123" s="7">
        <f>(M123-O123)*Z123*Z123</f>
        <v>168.07542262678817</v>
      </c>
      <c r="F123" s="7">
        <f>(Q123-S123)*Z123*Z123</f>
        <v>165.63719115734733</v>
      </c>
      <c r="G123" s="7">
        <f>(M123-N123)*Z123*Z123</f>
        <v>353.38101430429157</v>
      </c>
      <c r="H123" s="7">
        <f>(Q123-R123)*Z123*Z123</f>
        <v>434.00520156046844</v>
      </c>
      <c r="I123" s="7">
        <v>48.565958686971342</v>
      </c>
      <c r="J123" s="7">
        <v>53.117324097576315</v>
      </c>
      <c r="K123" s="7">
        <v>56.259933547755949</v>
      </c>
      <c r="L123" s="7">
        <v>57.325531005000762</v>
      </c>
      <c r="M123" s="7">
        <v>16273</v>
      </c>
      <c r="N123" s="7">
        <v>14099</v>
      </c>
      <c r="O123" s="7">
        <v>15239</v>
      </c>
      <c r="P123" s="7">
        <v>255</v>
      </c>
      <c r="Q123" s="7">
        <v>15915</v>
      </c>
      <c r="R123" s="7">
        <v>13245</v>
      </c>
      <c r="S123" s="7">
        <v>14896</v>
      </c>
      <c r="T123" s="5"/>
      <c r="U123" s="5"/>
      <c r="V123" s="5"/>
      <c r="W123" s="5"/>
      <c r="X123" s="5"/>
      <c r="Y123" s="5"/>
      <c r="Z123" s="7">
        <v>0.40317336795650199</v>
      </c>
      <c r="AA123" s="7">
        <f t="shared" si="50"/>
        <v>2.1025145067698259</v>
      </c>
      <c r="AB123" s="7">
        <f t="shared" si="51"/>
        <v>102.80920882890801</v>
      </c>
      <c r="AC123" s="7">
        <f t="shared" si="52"/>
        <v>0.2889533634837983</v>
      </c>
      <c r="AD123" s="7">
        <f t="shared" si="53"/>
        <v>0.33473028161101964</v>
      </c>
    </row>
    <row r="124" spans="1:30">
      <c r="A124" t="s">
        <v>15</v>
      </c>
      <c r="B124" t="s">
        <v>13</v>
      </c>
      <c r="C124">
        <v>5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>
        <v>0</v>
      </c>
      <c r="J124">
        <v>0</v>
      </c>
      <c r="K124">
        <v>0</v>
      </c>
      <c r="L124">
        <v>0</v>
      </c>
      <c r="M124" s="7"/>
      <c r="N124" s="7"/>
      <c r="O124" s="7"/>
      <c r="P124" s="7"/>
      <c r="Q124" s="6"/>
      <c r="R124" s="6"/>
      <c r="S124" s="6"/>
      <c r="T124" s="5"/>
      <c r="U124" s="5"/>
      <c r="V124" s="5"/>
      <c r="W124" s="4"/>
      <c r="X124" s="4"/>
      <c r="Y124" s="4"/>
      <c r="Z124">
        <v>0.40317336795650199</v>
      </c>
      <c r="AA124" t="e">
        <f t="shared" si="50"/>
        <v>#DIV/0!</v>
      </c>
      <c r="AB124">
        <f t="shared" si="51"/>
        <v>0</v>
      </c>
      <c r="AC124" t="e">
        <f t="shared" si="52"/>
        <v>#DIV/0!</v>
      </c>
      <c r="AD124" t="e">
        <f t="shared" si="53"/>
        <v>#DIV/0!</v>
      </c>
    </row>
    <row r="125" spans="1:30">
      <c r="A125" t="s">
        <v>15</v>
      </c>
      <c r="B125" t="s">
        <v>13</v>
      </c>
      <c r="C125">
        <v>6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>
        <v>0</v>
      </c>
      <c r="J125">
        <v>0</v>
      </c>
      <c r="K125">
        <v>0</v>
      </c>
      <c r="L125">
        <v>0</v>
      </c>
      <c r="M125" s="7"/>
      <c r="N125" s="7"/>
      <c r="O125" s="7"/>
      <c r="P125" s="7"/>
      <c r="Q125" s="6"/>
      <c r="R125" s="6"/>
      <c r="S125" s="6"/>
      <c r="T125" s="5"/>
      <c r="U125" s="5"/>
      <c r="V125" s="5"/>
      <c r="W125" s="4"/>
      <c r="X125" s="4"/>
      <c r="Y125" s="4"/>
      <c r="Z125">
        <v>0.40317336795650199</v>
      </c>
      <c r="AA125" t="e">
        <f t="shared" si="50"/>
        <v>#DIV/0!</v>
      </c>
      <c r="AB125">
        <f t="shared" si="51"/>
        <v>0</v>
      </c>
      <c r="AC125" t="e">
        <f t="shared" si="52"/>
        <v>#DIV/0!</v>
      </c>
      <c r="AD125" t="e">
        <f t="shared" si="53"/>
        <v>#DIV/0!</v>
      </c>
    </row>
    <row r="126" spans="1:30">
      <c r="A126" t="s">
        <v>15</v>
      </c>
      <c r="B126" t="s">
        <v>13</v>
      </c>
      <c r="C126">
        <v>7</v>
      </c>
      <c r="D126" s="6">
        <f t="shared" ref="D126:D131" si="64">P126*Z126</f>
        <v>0</v>
      </c>
      <c r="E126" s="6">
        <f t="shared" ref="E126:E138" si="65">(M126-O126)*Z126*Z126</f>
        <v>0</v>
      </c>
      <c r="F126" s="6">
        <f t="shared" ref="F126:F138" si="66">(Q126-S126)*Z126*Z126</f>
        <v>0</v>
      </c>
      <c r="G126" s="6">
        <f t="shared" ref="G126:G138" si="67">(M126-N126)*Z126*Z126</f>
        <v>0</v>
      </c>
      <c r="H126" s="6">
        <f t="shared" ref="H126:H138" si="68">(Q126-R126)*Z126*Z126</f>
        <v>0</v>
      </c>
      <c r="I126">
        <f t="shared" ref="I126:I138" si="69">(T126-U126)*Z126*Z126/9</f>
        <v>0</v>
      </c>
      <c r="J126">
        <f t="shared" ref="J126:J138" si="70">(W126-X126)*Z126*Z126/9</f>
        <v>0</v>
      </c>
      <c r="K126">
        <f t="shared" ref="K126:K138" si="71">(T126-V126)*Z126*Z126/9</f>
        <v>0</v>
      </c>
      <c r="L126">
        <f t="shared" ref="L126:L138" si="72">(W126-Y126)*Z126*Z126/9</f>
        <v>0</v>
      </c>
      <c r="M126" s="7"/>
      <c r="N126" s="7"/>
      <c r="O126" s="7"/>
      <c r="P126" s="7"/>
      <c r="Q126" s="6"/>
      <c r="R126" s="6"/>
      <c r="S126" s="6"/>
      <c r="T126" s="5"/>
      <c r="U126" s="5"/>
      <c r="V126" s="5"/>
      <c r="W126" s="4"/>
      <c r="X126" s="4"/>
      <c r="Y126" s="4"/>
      <c r="Z126">
        <v>0.40317336795650199</v>
      </c>
      <c r="AA126" t="e">
        <f t="shared" si="50"/>
        <v>#DIV/0!</v>
      </c>
      <c r="AB126">
        <f t="shared" si="51"/>
        <v>0</v>
      </c>
      <c r="AC126" t="e">
        <f t="shared" si="52"/>
        <v>#DIV/0!</v>
      </c>
      <c r="AD126" t="e">
        <f t="shared" si="53"/>
        <v>#DIV/0!</v>
      </c>
    </row>
    <row r="127" spans="1:30">
      <c r="A127" t="s">
        <v>15</v>
      </c>
      <c r="B127" t="s">
        <v>13</v>
      </c>
      <c r="C127">
        <v>8</v>
      </c>
      <c r="D127" s="6">
        <f t="shared" si="64"/>
        <v>0</v>
      </c>
      <c r="E127" s="6">
        <f t="shared" si="65"/>
        <v>0</v>
      </c>
      <c r="F127" s="6">
        <f t="shared" si="66"/>
        <v>0</v>
      </c>
      <c r="G127" s="6">
        <f t="shared" si="67"/>
        <v>0</v>
      </c>
      <c r="H127" s="6">
        <f t="shared" si="68"/>
        <v>0</v>
      </c>
      <c r="I127">
        <f t="shared" si="69"/>
        <v>0</v>
      </c>
      <c r="J127">
        <f t="shared" si="70"/>
        <v>0</v>
      </c>
      <c r="K127">
        <f t="shared" si="71"/>
        <v>0</v>
      </c>
      <c r="L127">
        <f t="shared" si="72"/>
        <v>0</v>
      </c>
      <c r="M127" s="7"/>
      <c r="N127" s="7"/>
      <c r="O127" s="7"/>
      <c r="P127" s="7"/>
      <c r="Q127" s="6"/>
      <c r="R127" s="6"/>
      <c r="S127" s="6"/>
      <c r="T127" s="5"/>
      <c r="U127" s="5"/>
      <c r="V127" s="5"/>
      <c r="W127" s="4"/>
      <c r="X127" s="4"/>
      <c r="Y127" s="4"/>
      <c r="Z127">
        <v>0.40317336795650199</v>
      </c>
      <c r="AA127" t="e">
        <f t="shared" si="50"/>
        <v>#DIV/0!</v>
      </c>
      <c r="AB127">
        <f t="shared" si="51"/>
        <v>0</v>
      </c>
      <c r="AC127" t="e">
        <f t="shared" si="52"/>
        <v>#DIV/0!</v>
      </c>
      <c r="AD127" t="e">
        <f t="shared" si="53"/>
        <v>#DIV/0!</v>
      </c>
    </row>
    <row r="128" spans="1:30">
      <c r="A128" t="s">
        <v>15</v>
      </c>
      <c r="B128" t="s">
        <v>13</v>
      </c>
      <c r="C128">
        <v>9</v>
      </c>
      <c r="D128" s="6">
        <f t="shared" si="64"/>
        <v>0</v>
      </c>
      <c r="E128" s="6">
        <f t="shared" si="65"/>
        <v>0</v>
      </c>
      <c r="F128" s="6">
        <f t="shared" si="66"/>
        <v>0</v>
      </c>
      <c r="G128" s="6">
        <f t="shared" si="67"/>
        <v>0</v>
      </c>
      <c r="H128" s="6">
        <f t="shared" si="68"/>
        <v>0</v>
      </c>
      <c r="I128">
        <f t="shared" si="69"/>
        <v>0</v>
      </c>
      <c r="J128">
        <f t="shared" si="70"/>
        <v>0</v>
      </c>
      <c r="K128">
        <f t="shared" si="71"/>
        <v>0</v>
      </c>
      <c r="L128">
        <f t="shared" si="72"/>
        <v>0</v>
      </c>
      <c r="M128" s="7"/>
      <c r="N128" s="7"/>
      <c r="O128" s="7"/>
      <c r="P128" s="7"/>
      <c r="Q128" s="6"/>
      <c r="R128" s="6"/>
      <c r="S128" s="6"/>
      <c r="T128" s="5"/>
      <c r="U128" s="5"/>
      <c r="V128" s="5"/>
      <c r="W128" s="4"/>
      <c r="X128" s="4"/>
      <c r="Y128" s="4"/>
      <c r="Z128">
        <v>0.40317336795650199</v>
      </c>
      <c r="AA128" t="e">
        <f t="shared" si="50"/>
        <v>#DIV/0!</v>
      </c>
      <c r="AB128">
        <f t="shared" si="51"/>
        <v>0</v>
      </c>
      <c r="AC128" t="e">
        <f t="shared" si="52"/>
        <v>#DIV/0!</v>
      </c>
      <c r="AD128" t="e">
        <f t="shared" si="53"/>
        <v>#DIV/0!</v>
      </c>
    </row>
    <row r="129" spans="1:30">
      <c r="A129" t="s">
        <v>15</v>
      </c>
      <c r="B129" t="s">
        <v>13</v>
      </c>
      <c r="C129">
        <v>10</v>
      </c>
      <c r="D129" s="6">
        <f t="shared" si="64"/>
        <v>0</v>
      </c>
      <c r="E129" s="6">
        <f t="shared" si="65"/>
        <v>0</v>
      </c>
      <c r="F129" s="6">
        <f t="shared" si="66"/>
        <v>0</v>
      </c>
      <c r="G129" s="6">
        <f t="shared" si="67"/>
        <v>0</v>
      </c>
      <c r="H129" s="6">
        <f t="shared" si="68"/>
        <v>0</v>
      </c>
      <c r="I129">
        <f t="shared" si="69"/>
        <v>0</v>
      </c>
      <c r="J129">
        <f t="shared" si="70"/>
        <v>0</v>
      </c>
      <c r="K129">
        <f t="shared" si="71"/>
        <v>0</v>
      </c>
      <c r="L129">
        <f t="shared" si="72"/>
        <v>0</v>
      </c>
      <c r="M129" s="7"/>
      <c r="N129" s="7"/>
      <c r="O129" s="7"/>
      <c r="P129" s="7"/>
      <c r="Q129" s="6"/>
      <c r="R129" s="6"/>
      <c r="S129" s="6"/>
      <c r="T129" s="5"/>
      <c r="U129" s="5"/>
      <c r="V129" s="5"/>
      <c r="W129" s="4"/>
      <c r="X129" s="4"/>
      <c r="Y129" s="4"/>
      <c r="Z129">
        <v>0.40317336795650199</v>
      </c>
      <c r="AA129" t="e">
        <f t="shared" si="50"/>
        <v>#DIV/0!</v>
      </c>
      <c r="AB129">
        <f t="shared" si="51"/>
        <v>0</v>
      </c>
      <c r="AC129" t="e">
        <f t="shared" si="52"/>
        <v>#DIV/0!</v>
      </c>
      <c r="AD129" t="e">
        <f t="shared" si="53"/>
        <v>#DIV/0!</v>
      </c>
    </row>
    <row r="130" spans="1:30">
      <c r="A130" t="s">
        <v>15</v>
      </c>
      <c r="B130" t="s">
        <v>13</v>
      </c>
      <c r="C130">
        <v>11</v>
      </c>
      <c r="D130" s="6">
        <f t="shared" si="64"/>
        <v>0</v>
      </c>
      <c r="E130" s="6">
        <f t="shared" si="65"/>
        <v>0</v>
      </c>
      <c r="F130" s="6">
        <f t="shared" si="66"/>
        <v>0</v>
      </c>
      <c r="G130" s="6">
        <f t="shared" si="67"/>
        <v>0</v>
      </c>
      <c r="H130" s="6">
        <f t="shared" si="68"/>
        <v>0</v>
      </c>
      <c r="I130">
        <f t="shared" si="69"/>
        <v>0</v>
      </c>
      <c r="J130">
        <f t="shared" si="70"/>
        <v>0</v>
      </c>
      <c r="K130">
        <f t="shared" si="71"/>
        <v>0</v>
      </c>
      <c r="L130">
        <f t="shared" si="72"/>
        <v>0</v>
      </c>
      <c r="M130" s="7"/>
      <c r="N130" s="7"/>
      <c r="O130" s="7"/>
      <c r="P130" s="7"/>
      <c r="Q130" s="6"/>
      <c r="R130" s="6"/>
      <c r="S130" s="6"/>
      <c r="T130" s="5"/>
      <c r="U130" s="5"/>
      <c r="V130" s="5"/>
      <c r="W130" s="4"/>
      <c r="X130" s="4"/>
      <c r="Y130" s="4"/>
      <c r="Z130">
        <v>0.40317336795650199</v>
      </c>
      <c r="AA130" t="e">
        <f t="shared" ref="AA130:AA138" si="73">G130/E130</f>
        <v>#DIV/0!</v>
      </c>
      <c r="AB130">
        <f t="shared" ref="AB130:AB138" si="74">P130*Z130</f>
        <v>0</v>
      </c>
      <c r="AC130" t="e">
        <f t="shared" ref="AC130:AC138" si="75">I130/E130</f>
        <v>#DIV/0!</v>
      </c>
      <c r="AD130" t="e">
        <f t="shared" ref="AD130:AD138" si="76">K130/E130</f>
        <v>#DIV/0!</v>
      </c>
    </row>
    <row r="131" spans="1:30">
      <c r="A131" t="s">
        <v>15</v>
      </c>
      <c r="B131" t="s">
        <v>13</v>
      </c>
      <c r="C131">
        <v>12</v>
      </c>
      <c r="D131" s="6">
        <f t="shared" si="64"/>
        <v>0</v>
      </c>
      <c r="E131" s="6">
        <f t="shared" si="65"/>
        <v>0</v>
      </c>
      <c r="F131" s="6">
        <f t="shared" si="66"/>
        <v>0</v>
      </c>
      <c r="G131" s="6">
        <f t="shared" si="67"/>
        <v>0</v>
      </c>
      <c r="H131" s="6">
        <f t="shared" si="68"/>
        <v>0</v>
      </c>
      <c r="I131">
        <f t="shared" si="69"/>
        <v>0</v>
      </c>
      <c r="J131">
        <f t="shared" si="70"/>
        <v>0</v>
      </c>
      <c r="K131">
        <f t="shared" si="71"/>
        <v>0</v>
      </c>
      <c r="L131">
        <f t="shared" si="72"/>
        <v>0</v>
      </c>
      <c r="M131" s="7"/>
      <c r="N131" s="7"/>
      <c r="O131" s="7"/>
      <c r="P131" s="7"/>
      <c r="Q131" s="6"/>
      <c r="R131" s="6"/>
      <c r="S131" s="6"/>
      <c r="T131" s="5"/>
      <c r="U131" s="5"/>
      <c r="V131" s="5"/>
      <c r="W131" s="4"/>
      <c r="X131" s="4"/>
      <c r="Y131" s="4"/>
      <c r="Z131">
        <v>0.40317336795650199</v>
      </c>
      <c r="AA131" t="e">
        <f t="shared" si="73"/>
        <v>#DIV/0!</v>
      </c>
      <c r="AB131">
        <f t="shared" si="74"/>
        <v>0</v>
      </c>
      <c r="AC131" t="e">
        <f t="shared" si="75"/>
        <v>#DIV/0!</v>
      </c>
      <c r="AD131" t="e">
        <f t="shared" si="76"/>
        <v>#DIV/0!</v>
      </c>
    </row>
    <row r="132" spans="1:30">
      <c r="A132" s="7" t="s">
        <v>71</v>
      </c>
      <c r="B132" s="7"/>
      <c r="C132" s="7"/>
      <c r="D132" s="6"/>
      <c r="E132" s="6">
        <f t="shared" si="65"/>
        <v>0</v>
      </c>
      <c r="F132" s="6">
        <f t="shared" si="66"/>
        <v>0</v>
      </c>
      <c r="G132" s="6">
        <f t="shared" si="67"/>
        <v>0</v>
      </c>
      <c r="H132" s="6">
        <f t="shared" si="68"/>
        <v>0</v>
      </c>
      <c r="I132">
        <f t="shared" si="69"/>
        <v>0</v>
      </c>
      <c r="J132">
        <f t="shared" si="70"/>
        <v>0</v>
      </c>
      <c r="K132">
        <f t="shared" si="71"/>
        <v>0</v>
      </c>
      <c r="L132">
        <f t="shared" si="72"/>
        <v>0</v>
      </c>
      <c r="M132" s="7"/>
      <c r="N132" s="7"/>
      <c r="O132" s="7"/>
      <c r="P132" s="7"/>
      <c r="Q132" s="6"/>
      <c r="R132" s="6"/>
      <c r="S132" s="6"/>
      <c r="T132" s="7"/>
      <c r="U132" s="7"/>
      <c r="V132" s="7"/>
      <c r="W132" s="6"/>
      <c r="X132" s="6"/>
      <c r="Y132" s="6"/>
      <c r="Z132">
        <v>0.40317336795650199</v>
      </c>
      <c r="AA132" t="e">
        <f t="shared" si="73"/>
        <v>#DIV/0!</v>
      </c>
      <c r="AB132">
        <f t="shared" si="74"/>
        <v>0</v>
      </c>
      <c r="AC132" t="e">
        <f t="shared" si="75"/>
        <v>#DIV/0!</v>
      </c>
      <c r="AD132" t="e">
        <f t="shared" si="76"/>
        <v>#DIV/0!</v>
      </c>
    </row>
    <row r="133" spans="1:30">
      <c r="D133" s="6">
        <f>COUNTIF(D81:D132,"=0")</f>
        <v>34</v>
      </c>
      <c r="E133" s="6">
        <f t="shared" si="65"/>
        <v>0</v>
      </c>
      <c r="F133" s="6">
        <f t="shared" si="66"/>
        <v>0</v>
      </c>
      <c r="G133" s="6">
        <f t="shared" si="67"/>
        <v>0</v>
      </c>
      <c r="H133" s="6">
        <f t="shared" si="68"/>
        <v>0</v>
      </c>
      <c r="I133">
        <f t="shared" si="69"/>
        <v>0</v>
      </c>
      <c r="J133">
        <f t="shared" si="70"/>
        <v>0</v>
      </c>
      <c r="K133">
        <f t="shared" si="71"/>
        <v>0</v>
      </c>
      <c r="L133">
        <f t="shared" si="72"/>
        <v>0</v>
      </c>
      <c r="M133" s="7"/>
      <c r="N133" s="7"/>
      <c r="O133" s="7"/>
      <c r="P133" s="7">
        <v>0</v>
      </c>
      <c r="Q133" s="6"/>
      <c r="R133" s="6"/>
      <c r="S133" s="6"/>
      <c r="T133" s="7"/>
      <c r="U133" s="7"/>
      <c r="V133" s="7"/>
      <c r="W133" s="6"/>
      <c r="X133" s="6"/>
      <c r="Y133" s="6"/>
      <c r="Z133">
        <v>0.40317336795650199</v>
      </c>
      <c r="AA133" t="e">
        <f t="shared" si="73"/>
        <v>#DIV/0!</v>
      </c>
      <c r="AB133">
        <f t="shared" si="74"/>
        <v>0</v>
      </c>
      <c r="AC133" t="e">
        <f t="shared" si="75"/>
        <v>#DIV/0!</v>
      </c>
      <c r="AD133" t="e">
        <f t="shared" si="76"/>
        <v>#DIV/0!</v>
      </c>
    </row>
    <row r="134" spans="1:30">
      <c r="D134" s="6">
        <f>COUNTIF(D81:D132,"&lt;50")-D133</f>
        <v>0</v>
      </c>
      <c r="E134" s="6">
        <f t="shared" si="65"/>
        <v>0</v>
      </c>
      <c r="F134" s="6">
        <f t="shared" si="66"/>
        <v>0</v>
      </c>
      <c r="G134" s="6">
        <f t="shared" si="67"/>
        <v>0</v>
      </c>
      <c r="H134" s="6">
        <f t="shared" si="68"/>
        <v>0</v>
      </c>
      <c r="I134">
        <f t="shared" si="69"/>
        <v>0</v>
      </c>
      <c r="J134">
        <f t="shared" si="70"/>
        <v>0</v>
      </c>
      <c r="K134">
        <f t="shared" si="71"/>
        <v>0</v>
      </c>
      <c r="L134">
        <f t="shared" si="72"/>
        <v>0</v>
      </c>
      <c r="M134" s="7"/>
      <c r="N134" s="7"/>
      <c r="O134" s="7"/>
      <c r="P134" s="7" t="s">
        <v>62</v>
      </c>
      <c r="Q134" s="6"/>
      <c r="R134" s="6"/>
      <c r="S134" s="6"/>
      <c r="T134" s="7"/>
      <c r="U134" s="7"/>
      <c r="V134" s="7"/>
      <c r="W134" s="6"/>
      <c r="X134" s="6"/>
      <c r="Y134" s="6"/>
      <c r="Z134">
        <v>0.40317336795650199</v>
      </c>
      <c r="AA134" t="e">
        <f t="shared" si="73"/>
        <v>#DIV/0!</v>
      </c>
      <c r="AB134" t="e">
        <f t="shared" si="74"/>
        <v>#VALUE!</v>
      </c>
      <c r="AC134" t="e">
        <f t="shared" si="75"/>
        <v>#DIV/0!</v>
      </c>
      <c r="AD134" t="e">
        <f t="shared" si="76"/>
        <v>#DIV/0!</v>
      </c>
    </row>
    <row r="135" spans="1:30">
      <c r="D135" s="6">
        <f>COUNTIF(D81:D132,"&lt;100")-D134-D133</f>
        <v>1</v>
      </c>
      <c r="E135" s="6">
        <f t="shared" si="65"/>
        <v>0</v>
      </c>
      <c r="F135" s="6">
        <f t="shared" si="66"/>
        <v>0</v>
      </c>
      <c r="G135" s="6">
        <f t="shared" si="67"/>
        <v>0</v>
      </c>
      <c r="H135" s="6">
        <f t="shared" si="68"/>
        <v>0</v>
      </c>
      <c r="I135">
        <f t="shared" si="69"/>
        <v>0</v>
      </c>
      <c r="J135">
        <f t="shared" si="70"/>
        <v>0</v>
      </c>
      <c r="K135">
        <f t="shared" si="71"/>
        <v>0</v>
      </c>
      <c r="L135">
        <f t="shared" si="72"/>
        <v>0</v>
      </c>
      <c r="M135" s="7"/>
      <c r="N135" s="7"/>
      <c r="O135" s="7"/>
      <c r="P135" s="7" t="s">
        <v>63</v>
      </c>
      <c r="Q135" s="6"/>
      <c r="R135" s="6"/>
      <c r="S135" s="6"/>
      <c r="T135" s="7"/>
      <c r="U135" s="7"/>
      <c r="V135" s="7"/>
      <c r="W135" s="6"/>
      <c r="X135" s="6"/>
      <c r="Y135" s="6"/>
      <c r="Z135">
        <v>0.40317336795650199</v>
      </c>
      <c r="AA135" t="e">
        <f t="shared" si="73"/>
        <v>#DIV/0!</v>
      </c>
      <c r="AB135" t="e">
        <f t="shared" si="74"/>
        <v>#VALUE!</v>
      </c>
      <c r="AC135" t="e">
        <f t="shared" si="75"/>
        <v>#DIV/0!</v>
      </c>
      <c r="AD135" t="e">
        <f t="shared" si="76"/>
        <v>#DIV/0!</v>
      </c>
    </row>
    <row r="136" spans="1:30">
      <c r="D136" s="6">
        <f>COUNTIF(D81:D132,"&lt;150")-D134-D133-D135</f>
        <v>6</v>
      </c>
      <c r="E136" s="6">
        <f t="shared" si="65"/>
        <v>0</v>
      </c>
      <c r="F136" s="6">
        <f t="shared" si="66"/>
        <v>0</v>
      </c>
      <c r="G136" s="6">
        <f t="shared" si="67"/>
        <v>0</v>
      </c>
      <c r="H136" s="6">
        <f t="shared" si="68"/>
        <v>0</v>
      </c>
      <c r="I136">
        <f t="shared" si="69"/>
        <v>0</v>
      </c>
      <c r="J136">
        <f t="shared" si="70"/>
        <v>0</v>
      </c>
      <c r="K136">
        <f t="shared" si="71"/>
        <v>0</v>
      </c>
      <c r="L136">
        <f t="shared" si="72"/>
        <v>0</v>
      </c>
      <c r="M136" s="7"/>
      <c r="N136" s="7"/>
      <c r="O136" s="7"/>
      <c r="P136" s="7" t="s">
        <v>64</v>
      </c>
      <c r="Q136" s="6"/>
      <c r="R136" s="6"/>
      <c r="S136" s="6"/>
      <c r="T136" s="7"/>
      <c r="U136" s="7"/>
      <c r="V136" s="7"/>
      <c r="W136" s="6"/>
      <c r="X136" s="6"/>
      <c r="Y136" s="6"/>
      <c r="Z136">
        <v>0.40317336795650199</v>
      </c>
      <c r="AA136" t="e">
        <f t="shared" si="73"/>
        <v>#DIV/0!</v>
      </c>
      <c r="AB136" t="e">
        <f t="shared" si="74"/>
        <v>#VALUE!</v>
      </c>
      <c r="AC136" t="e">
        <f t="shared" si="75"/>
        <v>#DIV/0!</v>
      </c>
      <c r="AD136" t="e">
        <f t="shared" si="76"/>
        <v>#DIV/0!</v>
      </c>
    </row>
    <row r="137" spans="1:30">
      <c r="D137" s="6">
        <f>COUNTIF(D81:D132,"&lt;200")-D134-D133-D135-D136</f>
        <v>1</v>
      </c>
      <c r="E137" s="6">
        <f t="shared" si="65"/>
        <v>0</v>
      </c>
      <c r="F137" s="6">
        <f t="shared" si="66"/>
        <v>0</v>
      </c>
      <c r="G137" s="6">
        <f t="shared" si="67"/>
        <v>0</v>
      </c>
      <c r="H137" s="6">
        <f t="shared" si="68"/>
        <v>0</v>
      </c>
      <c r="I137">
        <f t="shared" si="69"/>
        <v>0</v>
      </c>
      <c r="J137">
        <f t="shared" si="70"/>
        <v>0</v>
      </c>
      <c r="K137">
        <f t="shared" si="71"/>
        <v>0</v>
      </c>
      <c r="L137">
        <f t="shared" si="72"/>
        <v>0</v>
      </c>
      <c r="M137" s="7"/>
      <c r="N137" s="7"/>
      <c r="O137" s="7"/>
      <c r="P137" s="7" t="s">
        <v>65</v>
      </c>
      <c r="Q137" s="6"/>
      <c r="R137" s="6"/>
      <c r="S137" s="6"/>
      <c r="T137" s="7"/>
      <c r="U137" s="7"/>
      <c r="V137" s="7"/>
      <c r="W137" s="6"/>
      <c r="X137" s="6"/>
      <c r="Y137" s="6"/>
      <c r="Z137">
        <v>0.40317336795650199</v>
      </c>
      <c r="AA137" t="e">
        <f t="shared" si="73"/>
        <v>#DIV/0!</v>
      </c>
      <c r="AB137" t="e">
        <f t="shared" si="74"/>
        <v>#VALUE!</v>
      </c>
      <c r="AC137" t="e">
        <f t="shared" si="75"/>
        <v>#DIV/0!</v>
      </c>
      <c r="AD137" t="e">
        <f t="shared" si="76"/>
        <v>#DIV/0!</v>
      </c>
    </row>
    <row r="138" spans="1:30">
      <c r="D138" s="6">
        <f>COUNTIF(D81:D132,"&lt;250")-D134-D133-D135-D136-D137</f>
        <v>2</v>
      </c>
      <c r="E138" s="6">
        <f t="shared" si="65"/>
        <v>0</v>
      </c>
      <c r="F138" s="6">
        <f t="shared" si="66"/>
        <v>0</v>
      </c>
      <c r="G138" s="6">
        <f t="shared" si="67"/>
        <v>0</v>
      </c>
      <c r="H138" s="6">
        <f t="shared" si="68"/>
        <v>0</v>
      </c>
      <c r="I138">
        <f t="shared" si="69"/>
        <v>0</v>
      </c>
      <c r="J138">
        <f t="shared" si="70"/>
        <v>0</v>
      </c>
      <c r="K138">
        <f t="shared" si="71"/>
        <v>0</v>
      </c>
      <c r="L138">
        <f t="shared" si="72"/>
        <v>0</v>
      </c>
      <c r="M138" s="7"/>
      <c r="N138" s="7"/>
      <c r="O138" s="7"/>
      <c r="P138" s="7" t="s">
        <v>66</v>
      </c>
      <c r="Q138" s="6"/>
      <c r="R138" s="6"/>
      <c r="S138" s="6"/>
      <c r="T138" s="7"/>
      <c r="U138" s="7"/>
      <c r="V138" s="7"/>
      <c r="W138" s="6"/>
      <c r="X138" s="6"/>
      <c r="Y138" s="6"/>
      <c r="Z138">
        <v>0.40317336795650199</v>
      </c>
      <c r="AA138" t="e">
        <f t="shared" si="73"/>
        <v>#DIV/0!</v>
      </c>
      <c r="AB138" t="e">
        <f t="shared" si="74"/>
        <v>#VALUE!</v>
      </c>
      <c r="AC138" t="e">
        <f t="shared" si="75"/>
        <v>#DIV/0!</v>
      </c>
      <c r="AD138" t="e">
        <f t="shared" si="76"/>
        <v>#DIV/0!</v>
      </c>
    </row>
    <row r="139" spans="1:30">
      <c r="D139" s="6">
        <f>COUNTIF(D81:D132,"&lt;300")-D134-D133-D135-D136-D137-D138</f>
        <v>5</v>
      </c>
      <c r="E139" s="6"/>
      <c r="F139" s="6"/>
      <c r="G139" s="6"/>
      <c r="H139" s="6"/>
      <c r="M139" s="7"/>
      <c r="N139" s="7"/>
      <c r="O139" s="7"/>
      <c r="P139" s="7" t="s">
        <v>67</v>
      </c>
      <c r="Q139" s="6"/>
      <c r="R139" s="6"/>
      <c r="S139" s="6"/>
      <c r="T139" s="7"/>
      <c r="U139" s="7"/>
      <c r="V139" s="7"/>
      <c r="W139" s="6"/>
      <c r="X139" s="6"/>
      <c r="Y139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778D-1B0A-4815-9CF4-8074E6889644}">
  <dimension ref="A1:AJ153"/>
  <sheetViews>
    <sheetView workbookViewId="0">
      <selection sqref="A1:XFD1048576"/>
    </sheetView>
  </sheetViews>
  <sheetFormatPr defaultColWidth="8.85546875" defaultRowHeight="15"/>
  <cols>
    <col min="4" max="4" width="13.140625" style="6" customWidth="1"/>
    <col min="5" max="6" width="11.5703125" style="6" customWidth="1"/>
    <col min="7" max="7" width="22.42578125" style="6" customWidth="1"/>
    <col min="8" max="8" width="17.5703125" style="6" customWidth="1"/>
    <col min="9" max="10" width="16.42578125" style="8" bestFit="1" customWidth="1"/>
    <col min="11" max="12" width="16.42578125" style="8" customWidth="1"/>
    <col min="13" max="13" width="8.85546875" style="7"/>
    <col min="14" max="14" width="9.5703125" style="7" customWidth="1"/>
    <col min="15" max="15" width="10.42578125" style="7" customWidth="1"/>
    <col min="16" max="16" width="10.5703125" style="7" customWidth="1"/>
    <col min="17" max="17" width="10.5703125" style="6" customWidth="1"/>
    <col min="18" max="18" width="14.140625" style="6" customWidth="1"/>
    <col min="19" max="19" width="15" style="6" customWidth="1"/>
    <col min="20" max="20" width="13.42578125" style="7" customWidth="1"/>
    <col min="21" max="22" width="14.42578125" style="7" customWidth="1"/>
    <col min="23" max="23" width="14.42578125" style="6" customWidth="1"/>
    <col min="24" max="24" width="18.42578125" style="6" customWidth="1"/>
    <col min="25" max="25" width="18.85546875" style="6" customWidth="1"/>
    <col min="26" max="26" width="10.85546875" customWidth="1"/>
    <col min="27" max="27" width="11.5703125" customWidth="1"/>
    <col min="28" max="28" width="14.85546875" customWidth="1"/>
    <col min="29" max="29" width="14.5703125" customWidth="1"/>
    <col min="30" max="30" width="14.42578125" customWidth="1"/>
    <col min="32" max="32" width="11.5703125" customWidth="1"/>
    <col min="33" max="33" width="13.85546875" customWidth="1"/>
    <col min="34" max="34" width="13.42578125" customWidth="1"/>
    <col min="36" max="36" width="17.140625" customWidth="1"/>
  </cols>
  <sheetData>
    <row r="1" spans="1:36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73</v>
      </c>
      <c r="AB1" t="s">
        <v>37</v>
      </c>
      <c r="AC1" t="s">
        <v>59</v>
      </c>
      <c r="AD1" t="s">
        <v>60</v>
      </c>
      <c r="AF1" t="s">
        <v>69</v>
      </c>
      <c r="AG1" t="s">
        <v>59</v>
      </c>
      <c r="AH1" t="s">
        <v>60</v>
      </c>
      <c r="AJ1" t="s">
        <v>70</v>
      </c>
    </row>
    <row r="2" spans="1:36">
      <c r="A2" t="s">
        <v>10</v>
      </c>
      <c r="B2" t="s">
        <v>11</v>
      </c>
      <c r="C2">
        <v>1</v>
      </c>
      <c r="D2" s="6">
        <f t="shared" ref="D2:D12" si="0">P2*Z2</f>
        <v>31.447522700607156</v>
      </c>
      <c r="E2" s="6">
        <f t="shared" ref="E2:E33" si="1">(M2-O2)*Z2*Z2</f>
        <v>146.45643693107945</v>
      </c>
      <c r="F2" s="6">
        <f t="shared" ref="F2:F33" si="2">(Q2-S2)*Z2*Z2</f>
        <v>88.101430429128811</v>
      </c>
      <c r="G2" s="6">
        <f t="shared" ref="G2:G33" si="3">(M2-N2)*Z2*Z2</f>
        <v>243.66059817945401</v>
      </c>
      <c r="H2" s="6">
        <f t="shared" ref="H2:H33" si="4">(Q2-R2)*Z2*Z2</f>
        <v>245.12353706111855</v>
      </c>
      <c r="I2">
        <v>35.706545304627127</v>
      </c>
      <c r="J2">
        <v>36.988874448091231</v>
      </c>
      <c r="K2">
        <v>35.616240435369093</v>
      </c>
      <c r="L2">
        <v>37.566825611342651</v>
      </c>
      <c r="M2" s="7">
        <v>9222</v>
      </c>
      <c r="N2" s="7">
        <v>7723</v>
      </c>
      <c r="O2" s="7">
        <v>8321</v>
      </c>
      <c r="P2" s="7">
        <v>78</v>
      </c>
      <c r="Q2" s="6">
        <v>9004</v>
      </c>
      <c r="R2" s="6">
        <v>7496</v>
      </c>
      <c r="S2" s="6">
        <v>8462</v>
      </c>
      <c r="Z2">
        <v>0.40317336795650199</v>
      </c>
      <c r="AA2">
        <f t="shared" ref="AA2:AA33" si="5">G2/E2</f>
        <v>1.6637069922308543</v>
      </c>
      <c r="AB2">
        <f t="shared" ref="AB2:AB33" si="6">P2*Z2</f>
        <v>31.447522700607156</v>
      </c>
      <c r="AC2">
        <f t="shared" ref="AC2:AC33" si="7">I2/E2</f>
        <v>0.24380318170262585</v>
      </c>
      <c r="AD2">
        <f t="shared" ref="AD2:AD33" si="8">K2/E2</f>
        <v>0.24318658286169864</v>
      </c>
      <c r="AF2">
        <f t="shared" ref="AF2:AF33" si="9">H2/F2</f>
        <v>2.7822878228782288</v>
      </c>
      <c r="AG2">
        <f t="shared" ref="AG2:AG33" si="10">J2/F2</f>
        <v>0.41984419853257759</v>
      </c>
      <c r="AH2">
        <f t="shared" ref="AH2:AH33" si="11">L2/F2</f>
        <v>0.42640426413464905</v>
      </c>
      <c r="AJ2">
        <f t="shared" ref="AJ2:AJ33" si="12">H2-G2</f>
        <v>1.4629388816645417</v>
      </c>
    </row>
    <row r="3" spans="1:36">
      <c r="A3" t="s">
        <v>10</v>
      </c>
      <c r="B3" t="s">
        <v>11</v>
      </c>
      <c r="C3">
        <v>2</v>
      </c>
      <c r="D3" s="6">
        <f t="shared" si="0"/>
        <v>96.761608309560472</v>
      </c>
      <c r="E3" s="6">
        <f t="shared" si="1"/>
        <v>96.716514954486428</v>
      </c>
      <c r="F3" s="6">
        <f t="shared" si="2"/>
        <v>63.068920676202907</v>
      </c>
      <c r="G3" s="6">
        <f t="shared" si="3"/>
        <v>255.68920676202879</v>
      </c>
      <c r="H3" s="6">
        <f t="shared" si="4"/>
        <v>304.94148244473365</v>
      </c>
      <c r="I3">
        <v>38.650484042439082</v>
      </c>
      <c r="J3">
        <v>47.861580706758673</v>
      </c>
      <c r="K3">
        <v>38.794971833251935</v>
      </c>
      <c r="L3">
        <v>46.218032086262426</v>
      </c>
      <c r="M3" s="7">
        <v>7713</v>
      </c>
      <c r="N3" s="7">
        <v>6140</v>
      </c>
      <c r="O3" s="7">
        <v>7118</v>
      </c>
      <c r="P3" s="7">
        <v>240</v>
      </c>
      <c r="Q3" s="6">
        <v>7967</v>
      </c>
      <c r="R3" s="6">
        <v>6091</v>
      </c>
      <c r="S3" s="6">
        <v>7579</v>
      </c>
      <c r="Z3">
        <v>0.40317336795650199</v>
      </c>
      <c r="AA3">
        <f t="shared" si="5"/>
        <v>2.6436974789915961</v>
      </c>
      <c r="AB3">
        <f t="shared" si="6"/>
        <v>96.761608309560472</v>
      </c>
      <c r="AC3">
        <f t="shared" si="7"/>
        <v>0.39962651735980675</v>
      </c>
      <c r="AD3">
        <f t="shared" si="8"/>
        <v>0.40112044826582471</v>
      </c>
      <c r="AF3">
        <f t="shared" si="9"/>
        <v>4.8350515463917523</v>
      </c>
      <c r="AG3">
        <f t="shared" si="10"/>
        <v>0.7588774342989153</v>
      </c>
      <c r="AH3">
        <f t="shared" si="11"/>
        <v>0.73281786957393358</v>
      </c>
      <c r="AJ3">
        <f t="shared" si="12"/>
        <v>49.252275682704862</v>
      </c>
    </row>
    <row r="4" spans="1:36">
      <c r="A4" t="s">
        <v>10</v>
      </c>
      <c r="B4" t="s">
        <v>11</v>
      </c>
      <c r="C4">
        <v>3</v>
      </c>
      <c r="D4" s="6">
        <f t="shared" si="0"/>
        <v>152.39953308755776</v>
      </c>
      <c r="E4" s="6">
        <f t="shared" si="1"/>
        <v>118.01040312093639</v>
      </c>
      <c r="F4" s="6">
        <f t="shared" si="2"/>
        <v>118.17295188556575</v>
      </c>
      <c r="G4" s="6">
        <f t="shared" si="3"/>
        <v>244.47334200260099</v>
      </c>
      <c r="H4" s="6">
        <f t="shared" si="4"/>
        <v>485.37061118335538</v>
      </c>
      <c r="I4">
        <v>37.476520742084617</v>
      </c>
      <c r="J4">
        <v>84.362808860856504</v>
      </c>
      <c r="K4">
        <v>36.699898866465517</v>
      </c>
      <c r="L4">
        <v>75.223956091943336</v>
      </c>
      <c r="M4" s="7">
        <v>7796</v>
      </c>
      <c r="N4" s="7">
        <v>6292</v>
      </c>
      <c r="O4" s="7">
        <v>7070</v>
      </c>
      <c r="P4" s="7">
        <v>378</v>
      </c>
      <c r="Q4" s="6">
        <v>8583</v>
      </c>
      <c r="R4" s="6">
        <v>5597</v>
      </c>
      <c r="S4" s="6">
        <v>7856</v>
      </c>
      <c r="Z4">
        <v>0.40317336795650199</v>
      </c>
      <c r="AA4">
        <f t="shared" si="5"/>
        <v>2.0716253443526171</v>
      </c>
      <c r="AB4">
        <f t="shared" si="6"/>
        <v>152.39953308755776</v>
      </c>
      <c r="AC4">
        <f t="shared" si="7"/>
        <v>0.31756963581997844</v>
      </c>
      <c r="AD4">
        <f t="shared" si="8"/>
        <v>0.31098867469214275</v>
      </c>
      <c r="AF4">
        <f t="shared" si="9"/>
        <v>4.1072902338376895</v>
      </c>
      <c r="AG4">
        <f t="shared" si="10"/>
        <v>0.7138927099202047</v>
      </c>
      <c r="AH4">
        <f t="shared" si="11"/>
        <v>0.6365581538894568</v>
      </c>
      <c r="AJ4">
        <f t="shared" si="12"/>
        <v>240.89726918075439</v>
      </c>
    </row>
    <row r="5" spans="1:36">
      <c r="A5" t="s">
        <v>10</v>
      </c>
      <c r="B5" t="s">
        <v>11</v>
      </c>
      <c r="C5">
        <v>4</v>
      </c>
      <c r="D5" s="6">
        <f t="shared" si="0"/>
        <v>131.83769132177616</v>
      </c>
      <c r="E5" s="6">
        <f t="shared" si="1"/>
        <v>164.66189856957101</v>
      </c>
      <c r="F5" s="6">
        <f t="shared" si="2"/>
        <v>128.08842652795849</v>
      </c>
      <c r="G5" s="6">
        <f t="shared" si="3"/>
        <v>406.69700910273116</v>
      </c>
      <c r="H5" s="6">
        <f t="shared" si="4"/>
        <v>458.38751625487686</v>
      </c>
      <c r="I5">
        <v>58.264701645284326</v>
      </c>
      <c r="J5">
        <v>61.226701356947878</v>
      </c>
      <c r="K5">
        <v>62.346481735747524</v>
      </c>
      <c r="L5">
        <v>74.122236686995322</v>
      </c>
      <c r="M5" s="7">
        <v>15142</v>
      </c>
      <c r="N5" s="7">
        <v>12640</v>
      </c>
      <c r="O5" s="7">
        <v>14129</v>
      </c>
      <c r="P5" s="7">
        <v>327</v>
      </c>
      <c r="Q5" s="6">
        <v>15248</v>
      </c>
      <c r="R5" s="6">
        <v>12428</v>
      </c>
      <c r="S5" s="6">
        <v>14460</v>
      </c>
      <c r="Z5">
        <v>0.40317336795650199</v>
      </c>
      <c r="AA5">
        <f t="shared" si="5"/>
        <v>2.4698914116485686</v>
      </c>
      <c r="AB5">
        <f t="shared" si="6"/>
        <v>131.83769132177616</v>
      </c>
      <c r="AC5">
        <f t="shared" si="7"/>
        <v>0.35384446645783701</v>
      </c>
      <c r="AD5">
        <f t="shared" si="8"/>
        <v>0.37863332244651376</v>
      </c>
      <c r="AF5">
        <f t="shared" si="9"/>
        <v>3.5786802030456855</v>
      </c>
      <c r="AG5">
        <f t="shared" si="10"/>
        <v>0.47800338419789729</v>
      </c>
      <c r="AH5">
        <f t="shared" si="11"/>
        <v>0.5786802031705518</v>
      </c>
      <c r="AJ5">
        <f t="shared" si="12"/>
        <v>51.690507152145699</v>
      </c>
    </row>
    <row r="6" spans="1:36">
      <c r="A6" t="s">
        <v>10</v>
      </c>
      <c r="B6" t="s">
        <v>11</v>
      </c>
      <c r="C6">
        <v>5</v>
      </c>
      <c r="D6" s="6">
        <f t="shared" si="0"/>
        <v>224.5675659517716</v>
      </c>
      <c r="E6" s="6">
        <f t="shared" si="1"/>
        <v>176.52795838751638</v>
      </c>
      <c r="F6" s="6">
        <f t="shared" si="2"/>
        <v>128.41352405721727</v>
      </c>
      <c r="G6" s="6">
        <f t="shared" si="3"/>
        <v>269.01820546163873</v>
      </c>
      <c r="H6" s="6">
        <f t="shared" si="4"/>
        <v>277.63328998699632</v>
      </c>
      <c r="I6">
        <v>41.413813041734954</v>
      </c>
      <c r="J6">
        <v>37.928045088374795</v>
      </c>
      <c r="K6">
        <v>44.628666387321012</v>
      </c>
      <c r="L6">
        <v>44.953763916649933</v>
      </c>
      <c r="M6" s="7">
        <v>10874</v>
      </c>
      <c r="N6" s="7">
        <v>9219</v>
      </c>
      <c r="O6" s="7">
        <v>9788</v>
      </c>
      <c r="P6" s="7">
        <v>557</v>
      </c>
      <c r="Q6" s="6">
        <v>10718</v>
      </c>
      <c r="R6" s="6">
        <v>9010</v>
      </c>
      <c r="S6" s="6">
        <v>9928</v>
      </c>
      <c r="Z6">
        <v>0.40317336795650199</v>
      </c>
      <c r="AA6">
        <f t="shared" si="5"/>
        <v>1.5239410681399634</v>
      </c>
      <c r="AB6">
        <f t="shared" si="6"/>
        <v>224.5675659517716</v>
      </c>
      <c r="AC6">
        <f t="shared" si="7"/>
        <v>0.23460200537085935</v>
      </c>
      <c r="AD6">
        <f t="shared" si="8"/>
        <v>0.25281358712228241</v>
      </c>
      <c r="AF6">
        <f t="shared" si="9"/>
        <v>2.1620253164556962</v>
      </c>
      <c r="AG6">
        <f t="shared" si="10"/>
        <v>0.29535864985276145</v>
      </c>
      <c r="AH6">
        <f t="shared" si="11"/>
        <v>0.35007032356358248</v>
      </c>
      <c r="AJ6">
        <f t="shared" si="12"/>
        <v>8.6150845253575881</v>
      </c>
    </row>
    <row r="7" spans="1:36">
      <c r="A7" t="s">
        <v>10</v>
      </c>
      <c r="B7" t="s">
        <v>11</v>
      </c>
      <c r="C7">
        <v>6</v>
      </c>
      <c r="D7" s="6">
        <f t="shared" si="0"/>
        <v>316.49109384585404</v>
      </c>
      <c r="E7" s="6">
        <f t="shared" si="1"/>
        <v>94.440832249674983</v>
      </c>
      <c r="F7" s="6">
        <f t="shared" si="2"/>
        <v>65.019505851755582</v>
      </c>
      <c r="G7" s="6">
        <f t="shared" si="3"/>
        <v>378.4135240572175</v>
      </c>
      <c r="H7" s="6">
        <f t="shared" si="4"/>
        <v>510.8907672301695</v>
      </c>
      <c r="I7">
        <v>57.84929924669737</v>
      </c>
      <c r="J7">
        <v>68.469151871442307</v>
      </c>
      <c r="K7">
        <v>57.903482168252175</v>
      </c>
      <c r="L7">
        <v>85.374223396546498</v>
      </c>
      <c r="M7" s="7">
        <v>11656</v>
      </c>
      <c r="N7" s="7">
        <v>9328</v>
      </c>
      <c r="O7" s="7">
        <v>11075</v>
      </c>
      <c r="P7" s="7">
        <v>785</v>
      </c>
      <c r="Q7" s="6">
        <v>12686</v>
      </c>
      <c r="R7" s="6">
        <v>9543</v>
      </c>
      <c r="S7" s="6">
        <v>12286</v>
      </c>
      <c r="T7" s="5"/>
      <c r="U7" s="5"/>
      <c r="V7" s="5"/>
      <c r="W7" s="4"/>
      <c r="X7" s="4"/>
      <c r="Y7" s="4"/>
      <c r="Z7">
        <v>0.40317336795650199</v>
      </c>
      <c r="AA7">
        <f t="shared" si="5"/>
        <v>4.0068846815834771</v>
      </c>
      <c r="AB7">
        <f t="shared" si="6"/>
        <v>316.49109384585404</v>
      </c>
      <c r="AC7">
        <f t="shared" si="7"/>
        <v>0.61254541990650935</v>
      </c>
      <c r="AD7">
        <f t="shared" si="8"/>
        <v>0.61311914337192264</v>
      </c>
      <c r="AF7">
        <f t="shared" si="9"/>
        <v>7.8574999999999999</v>
      </c>
      <c r="AG7">
        <f t="shared" si="10"/>
        <v>1.0530555557827819</v>
      </c>
      <c r="AH7">
        <f t="shared" si="11"/>
        <v>1.3130555558388841</v>
      </c>
      <c r="AJ7">
        <f t="shared" si="12"/>
        <v>132.477243172952</v>
      </c>
    </row>
    <row r="8" spans="1:36">
      <c r="A8" t="s">
        <v>10</v>
      </c>
      <c r="B8" t="s">
        <v>11</v>
      </c>
      <c r="C8">
        <v>7</v>
      </c>
      <c r="D8" s="6">
        <f t="shared" si="0"/>
        <v>233.84055341477116</v>
      </c>
      <c r="E8" s="6">
        <f t="shared" si="1"/>
        <v>171.32639791937595</v>
      </c>
      <c r="F8" s="6">
        <f t="shared" si="2"/>
        <v>126.95058517555276</v>
      </c>
      <c r="G8" s="6">
        <f t="shared" si="3"/>
        <v>476.10533159948022</v>
      </c>
      <c r="H8" s="6">
        <f t="shared" si="4"/>
        <v>686.93107932379769</v>
      </c>
      <c r="I8">
        <v>66.139286244584994</v>
      </c>
      <c r="J8">
        <v>97.854356328006972</v>
      </c>
      <c r="K8">
        <v>71.051871132222118</v>
      </c>
      <c r="L8">
        <v>102.55020952942481</v>
      </c>
      <c r="M8" s="7">
        <v>27142</v>
      </c>
      <c r="N8" s="7">
        <v>24213</v>
      </c>
      <c r="O8" s="7">
        <v>26088</v>
      </c>
      <c r="P8" s="7">
        <v>580</v>
      </c>
      <c r="Q8" s="6">
        <v>27142</v>
      </c>
      <c r="R8" s="6">
        <v>22916</v>
      </c>
      <c r="S8" s="6">
        <v>26361</v>
      </c>
      <c r="T8" s="5"/>
      <c r="U8" s="5"/>
      <c r="V8" s="5"/>
      <c r="W8" s="4"/>
      <c r="X8" s="4"/>
      <c r="Y8" s="4"/>
      <c r="Z8">
        <v>0.40317336795650199</v>
      </c>
      <c r="AA8">
        <f t="shared" si="5"/>
        <v>2.7789373814041745</v>
      </c>
      <c r="AB8">
        <f t="shared" si="6"/>
        <v>233.84055341477116</v>
      </c>
      <c r="AC8">
        <f t="shared" si="7"/>
        <v>0.38604258916194173</v>
      </c>
      <c r="AD8">
        <f t="shared" si="8"/>
        <v>0.41471642429357697</v>
      </c>
      <c r="AF8">
        <f t="shared" si="9"/>
        <v>5.4110115236875806</v>
      </c>
      <c r="AG8">
        <f t="shared" si="10"/>
        <v>0.77080665829692507</v>
      </c>
      <c r="AH8">
        <f t="shared" si="11"/>
        <v>0.80779627275930976</v>
      </c>
      <c r="AJ8">
        <f t="shared" si="12"/>
        <v>210.82574772431747</v>
      </c>
    </row>
    <row r="9" spans="1:36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 s="8">
        <f t="shared" ref="I9:I14" si="13">(T9-U9)*Z9*Z9/9</f>
        <v>0</v>
      </c>
      <c r="J9" s="8">
        <f t="shared" ref="J9:J14" si="14">(W9-X9)*Z9*Z9/9</f>
        <v>0</v>
      </c>
      <c r="K9" s="8">
        <f t="shared" ref="K9:K14" si="15">(T9-V9)*Z9*Z9/9</f>
        <v>0</v>
      </c>
      <c r="L9" s="8">
        <f t="shared" ref="L9:L14" si="16">(W9-Y9)*Z9*Z9/9</f>
        <v>0</v>
      </c>
      <c r="T9" s="5"/>
      <c r="U9" s="5"/>
      <c r="V9" s="5"/>
      <c r="W9" s="4"/>
      <c r="X9" s="4"/>
      <c r="Y9" s="4"/>
      <c r="Z9">
        <v>0.40317336795650199</v>
      </c>
      <c r="AA9" t="e">
        <f t="shared" si="5"/>
        <v>#DIV/0!</v>
      </c>
      <c r="AB9">
        <f t="shared" si="6"/>
        <v>0</v>
      </c>
      <c r="AC9" t="e">
        <f t="shared" si="7"/>
        <v>#DIV/0!</v>
      </c>
      <c r="AD9" t="e">
        <f t="shared" si="8"/>
        <v>#DIV/0!</v>
      </c>
      <c r="AF9" t="e">
        <f t="shared" si="9"/>
        <v>#DIV/0!</v>
      </c>
      <c r="AG9" t="e">
        <f t="shared" si="10"/>
        <v>#DIV/0!</v>
      </c>
      <c r="AH9" t="e">
        <f t="shared" si="11"/>
        <v>#DIV/0!</v>
      </c>
      <c r="AJ9">
        <f t="shared" si="12"/>
        <v>0</v>
      </c>
    </row>
    <row r="10" spans="1:36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 s="8">
        <f t="shared" si="13"/>
        <v>0</v>
      </c>
      <c r="J10" s="8">
        <f t="shared" si="14"/>
        <v>0</v>
      </c>
      <c r="K10" s="8">
        <f t="shared" si="15"/>
        <v>0</v>
      </c>
      <c r="L10" s="8">
        <f t="shared" si="16"/>
        <v>0</v>
      </c>
      <c r="T10" s="5"/>
      <c r="U10" s="5"/>
      <c r="V10" s="5"/>
      <c r="W10" s="4"/>
      <c r="X10" s="4"/>
      <c r="Y10" s="4"/>
      <c r="Z10">
        <v>0.40317336795650199</v>
      </c>
      <c r="AA10" t="e">
        <f t="shared" si="5"/>
        <v>#DIV/0!</v>
      </c>
      <c r="AB10">
        <f t="shared" si="6"/>
        <v>0</v>
      </c>
      <c r="AC10" t="e">
        <f t="shared" si="7"/>
        <v>#DIV/0!</v>
      </c>
      <c r="AD10" t="e">
        <f t="shared" si="8"/>
        <v>#DIV/0!</v>
      </c>
      <c r="AF10" t="e">
        <f t="shared" si="9"/>
        <v>#DIV/0!</v>
      </c>
      <c r="AG10" t="e">
        <f t="shared" si="10"/>
        <v>#DIV/0!</v>
      </c>
      <c r="AH10" t="e">
        <f t="shared" si="11"/>
        <v>#DIV/0!</v>
      </c>
      <c r="AJ10">
        <f t="shared" si="12"/>
        <v>0</v>
      </c>
    </row>
    <row r="11" spans="1:36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 s="8">
        <f t="shared" si="13"/>
        <v>0</v>
      </c>
      <c r="J11" s="8">
        <f t="shared" si="14"/>
        <v>0</v>
      </c>
      <c r="K11" s="8">
        <f t="shared" si="15"/>
        <v>0</v>
      </c>
      <c r="L11" s="8">
        <f t="shared" si="16"/>
        <v>0</v>
      </c>
      <c r="T11" s="5"/>
      <c r="U11" s="5"/>
      <c r="V11" s="5"/>
      <c r="W11" s="4"/>
      <c r="X11" s="4"/>
      <c r="Y11" s="4"/>
      <c r="Z11">
        <v>0.40317336795650199</v>
      </c>
      <c r="AA11" t="e">
        <f t="shared" si="5"/>
        <v>#DIV/0!</v>
      </c>
      <c r="AB11">
        <f t="shared" si="6"/>
        <v>0</v>
      </c>
      <c r="AC11" t="e">
        <f t="shared" si="7"/>
        <v>#DIV/0!</v>
      </c>
      <c r="AD11" t="e">
        <f t="shared" si="8"/>
        <v>#DIV/0!</v>
      </c>
      <c r="AF11" t="e">
        <f t="shared" si="9"/>
        <v>#DIV/0!</v>
      </c>
      <c r="AG11" t="e">
        <f t="shared" si="10"/>
        <v>#DIV/0!</v>
      </c>
      <c r="AH11" t="e">
        <f t="shared" si="11"/>
        <v>#DIV/0!</v>
      </c>
      <c r="AJ11">
        <f t="shared" si="12"/>
        <v>0</v>
      </c>
    </row>
    <row r="12" spans="1:36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 s="8">
        <f t="shared" si="13"/>
        <v>0</v>
      </c>
      <c r="J12" s="8">
        <f t="shared" si="14"/>
        <v>0</v>
      </c>
      <c r="K12" s="8">
        <f t="shared" si="15"/>
        <v>0</v>
      </c>
      <c r="L12" s="8">
        <f t="shared" si="16"/>
        <v>0</v>
      </c>
      <c r="T12" s="5"/>
      <c r="U12" s="5"/>
      <c r="V12" s="5"/>
      <c r="W12" s="4"/>
      <c r="X12" s="4"/>
      <c r="Y12" s="4"/>
      <c r="Z12">
        <v>0.40317336795650199</v>
      </c>
      <c r="AA12" t="e">
        <f t="shared" si="5"/>
        <v>#DIV/0!</v>
      </c>
      <c r="AB12">
        <f t="shared" si="6"/>
        <v>0</v>
      </c>
      <c r="AC12" t="e">
        <f t="shared" si="7"/>
        <v>#DIV/0!</v>
      </c>
      <c r="AD12" t="e">
        <f t="shared" si="8"/>
        <v>#DIV/0!</v>
      </c>
      <c r="AF12" t="e">
        <f t="shared" si="9"/>
        <v>#DIV/0!</v>
      </c>
      <c r="AG12" t="e">
        <f t="shared" si="10"/>
        <v>#DIV/0!</v>
      </c>
      <c r="AH12" t="e">
        <f t="shared" si="11"/>
        <v>#DIV/0!</v>
      </c>
      <c r="AJ12">
        <f t="shared" si="12"/>
        <v>0</v>
      </c>
    </row>
    <row r="13" spans="1:36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 s="8">
        <f t="shared" si="13"/>
        <v>0</v>
      </c>
      <c r="J13" s="8">
        <f t="shared" si="14"/>
        <v>0</v>
      </c>
      <c r="K13" s="8">
        <f t="shared" si="15"/>
        <v>0</v>
      </c>
      <c r="L13" s="8">
        <f t="shared" si="16"/>
        <v>0</v>
      </c>
      <c r="T13" s="5"/>
      <c r="U13" s="5"/>
      <c r="V13" s="5"/>
      <c r="W13" s="4"/>
      <c r="X13" s="4"/>
      <c r="Y13" s="4"/>
      <c r="Z13">
        <v>0.40317336795650199</v>
      </c>
      <c r="AA13" t="e">
        <f t="shared" si="5"/>
        <v>#DIV/0!</v>
      </c>
      <c r="AB13">
        <f t="shared" si="6"/>
        <v>0</v>
      </c>
      <c r="AC13" t="e">
        <f t="shared" si="7"/>
        <v>#DIV/0!</v>
      </c>
      <c r="AD13" t="e">
        <f t="shared" si="8"/>
        <v>#DIV/0!</v>
      </c>
      <c r="AF13" t="e">
        <f t="shared" si="9"/>
        <v>#DIV/0!</v>
      </c>
      <c r="AG13" t="e">
        <f t="shared" si="10"/>
        <v>#DIV/0!</v>
      </c>
      <c r="AH13" t="e">
        <f t="shared" si="11"/>
        <v>#DIV/0!</v>
      </c>
      <c r="AJ13">
        <f t="shared" si="12"/>
        <v>0</v>
      </c>
    </row>
    <row r="14" spans="1:36">
      <c r="D14" s="6">
        <f t="shared" ref="D14:D45" si="17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 s="8">
        <f t="shared" si="13"/>
        <v>0</v>
      </c>
      <c r="J14" s="8">
        <f t="shared" si="14"/>
        <v>0</v>
      </c>
      <c r="K14" s="8">
        <f t="shared" si="15"/>
        <v>0</v>
      </c>
      <c r="L14" s="8">
        <f t="shared" si="16"/>
        <v>0</v>
      </c>
      <c r="T14" s="5"/>
      <c r="U14" s="5"/>
      <c r="V14" s="5"/>
      <c r="W14" s="4"/>
      <c r="X14" s="4"/>
      <c r="Y14" s="4"/>
      <c r="Z14">
        <v>0.40317336795650199</v>
      </c>
      <c r="AA14" t="e">
        <f t="shared" si="5"/>
        <v>#DIV/0!</v>
      </c>
      <c r="AB14">
        <f t="shared" si="6"/>
        <v>0</v>
      </c>
      <c r="AC14" t="e">
        <f t="shared" si="7"/>
        <v>#DIV/0!</v>
      </c>
      <c r="AD14" t="e">
        <f t="shared" si="8"/>
        <v>#DIV/0!</v>
      </c>
      <c r="AF14" t="e">
        <f t="shared" si="9"/>
        <v>#DIV/0!</v>
      </c>
      <c r="AG14" t="e">
        <f t="shared" si="10"/>
        <v>#DIV/0!</v>
      </c>
      <c r="AH14" t="e">
        <f t="shared" si="11"/>
        <v>#DIV/0!</v>
      </c>
      <c r="AJ14">
        <f t="shared" si="12"/>
        <v>0</v>
      </c>
    </row>
    <row r="15" spans="1:36">
      <c r="A15" t="s">
        <v>18</v>
      </c>
      <c r="B15" t="s">
        <v>11</v>
      </c>
      <c r="C15">
        <v>1</v>
      </c>
      <c r="D15" s="6">
        <f t="shared" si="17"/>
        <v>11.288854302782056</v>
      </c>
      <c r="E15" s="6">
        <f t="shared" si="1"/>
        <v>162.22366710013017</v>
      </c>
      <c r="F15" s="6">
        <f t="shared" si="2"/>
        <v>144.01820546163862</v>
      </c>
      <c r="G15" s="6">
        <f t="shared" si="3"/>
        <v>283.48504551365431</v>
      </c>
      <c r="H15" s="6">
        <f t="shared" si="4"/>
        <v>238.45903771131358</v>
      </c>
      <c r="I15">
        <v>42.551654394386198</v>
      </c>
      <c r="J15">
        <v>35.453691670704629</v>
      </c>
      <c r="K15">
        <v>48.313105053048844</v>
      </c>
      <c r="L15">
        <v>37.295911003568541</v>
      </c>
      <c r="M15" s="7">
        <v>7210</v>
      </c>
      <c r="N15" s="7">
        <v>5466</v>
      </c>
      <c r="O15" s="7">
        <v>6212</v>
      </c>
      <c r="P15" s="7">
        <v>28</v>
      </c>
      <c r="Q15" s="6">
        <v>7697</v>
      </c>
      <c r="R15" s="6">
        <v>6230</v>
      </c>
      <c r="S15" s="6">
        <v>6811</v>
      </c>
      <c r="T15" s="5"/>
      <c r="U15" s="5"/>
      <c r="V15" s="5"/>
      <c r="W15" s="4"/>
      <c r="X15" s="4"/>
      <c r="Y15" s="4"/>
      <c r="Z15">
        <v>0.40317336795650199</v>
      </c>
      <c r="AA15">
        <f t="shared" si="5"/>
        <v>1.7474949899799599</v>
      </c>
      <c r="AB15">
        <f t="shared" si="6"/>
        <v>11.288854302782056</v>
      </c>
      <c r="AC15">
        <f t="shared" si="7"/>
        <v>0.26230238259946259</v>
      </c>
      <c r="AD15">
        <f t="shared" si="8"/>
        <v>0.29781785800236099</v>
      </c>
      <c r="AF15">
        <f t="shared" si="9"/>
        <v>1.6557562076749435</v>
      </c>
      <c r="AG15">
        <f t="shared" si="10"/>
        <v>0.2461750690272852</v>
      </c>
      <c r="AH15">
        <f t="shared" si="11"/>
        <v>0.258966641641031</v>
      </c>
      <c r="AJ15">
        <f t="shared" si="12"/>
        <v>-45.026007802340729</v>
      </c>
    </row>
    <row r="16" spans="1:36">
      <c r="A16" t="s">
        <v>18</v>
      </c>
      <c r="B16" t="s">
        <v>11</v>
      </c>
      <c r="C16">
        <v>2</v>
      </c>
      <c r="D16" s="6">
        <f t="shared" si="17"/>
        <v>76.199766543778878</v>
      </c>
      <c r="E16" s="6">
        <f t="shared" si="1"/>
        <v>106.14434330299098</v>
      </c>
      <c r="F16" s="6">
        <f t="shared" si="2"/>
        <v>149.05721716514967</v>
      </c>
      <c r="G16" s="6">
        <f t="shared" si="3"/>
        <v>383.12743823146974</v>
      </c>
      <c r="H16" s="6">
        <f t="shared" si="4"/>
        <v>467.00260078023445</v>
      </c>
      <c r="I16">
        <v>51.744690084854177</v>
      </c>
      <c r="J16">
        <v>65.741944819849635</v>
      </c>
      <c r="K16">
        <v>58.951018651645391</v>
      </c>
      <c r="L16">
        <v>66.030920401475356</v>
      </c>
      <c r="M16" s="7">
        <v>19431</v>
      </c>
      <c r="N16" s="7">
        <v>17074</v>
      </c>
      <c r="O16" s="7">
        <v>18778</v>
      </c>
      <c r="P16" s="7">
        <v>189</v>
      </c>
      <c r="Q16" s="6">
        <v>16780</v>
      </c>
      <c r="R16" s="6">
        <v>13907</v>
      </c>
      <c r="S16" s="6">
        <v>15863</v>
      </c>
      <c r="T16" s="5"/>
      <c r="U16" s="5"/>
      <c r="V16" s="5"/>
      <c r="W16" s="4"/>
      <c r="X16" s="4"/>
      <c r="Y16" s="4"/>
      <c r="Z16">
        <v>0.40317336795650199</v>
      </c>
      <c r="AA16">
        <f t="shared" si="5"/>
        <v>3.6094946401225116</v>
      </c>
      <c r="AB16">
        <f t="shared" si="6"/>
        <v>76.199766543778878</v>
      </c>
      <c r="AC16">
        <f t="shared" si="7"/>
        <v>0.48749361929865648</v>
      </c>
      <c r="AD16">
        <f t="shared" si="8"/>
        <v>0.55538540083449028</v>
      </c>
      <c r="AF16">
        <f t="shared" si="9"/>
        <v>3.1330425299890949</v>
      </c>
      <c r="AG16">
        <f t="shared" si="10"/>
        <v>0.44105173885683163</v>
      </c>
      <c r="AH16">
        <f t="shared" si="11"/>
        <v>0.44299042781883974</v>
      </c>
      <c r="AJ16">
        <f t="shared" si="12"/>
        <v>83.875162548764706</v>
      </c>
    </row>
    <row r="17" spans="1:36">
      <c r="A17" t="s">
        <v>18</v>
      </c>
      <c r="B17" t="s">
        <v>11</v>
      </c>
      <c r="C17">
        <v>3</v>
      </c>
      <c r="D17" s="6">
        <f t="shared" si="17"/>
        <v>130.62817121790664</v>
      </c>
      <c r="E17" s="6">
        <f t="shared" si="1"/>
        <v>399.7074122236674</v>
      </c>
      <c r="F17" s="6">
        <f t="shared" si="2"/>
        <v>445.54616384915505</v>
      </c>
      <c r="G17" s="6">
        <f t="shared" si="3"/>
        <v>826.7230169050722</v>
      </c>
      <c r="H17" s="6">
        <f t="shared" si="4"/>
        <v>865.40962288686671</v>
      </c>
      <c r="I17">
        <v>122.0199393414572</v>
      </c>
      <c r="J17">
        <v>121.56841499516703</v>
      </c>
      <c r="K17">
        <v>123.86215867432114</v>
      </c>
      <c r="L17">
        <v>117.19765932307811</v>
      </c>
      <c r="M17" s="7">
        <v>24196</v>
      </c>
      <c r="N17" s="7">
        <v>19110</v>
      </c>
      <c r="O17" s="7">
        <v>21737</v>
      </c>
      <c r="P17" s="7">
        <v>324</v>
      </c>
      <c r="Q17" s="6">
        <v>24820</v>
      </c>
      <c r="R17" s="6">
        <v>19496</v>
      </c>
      <c r="S17" s="6">
        <v>22079</v>
      </c>
      <c r="T17" s="5"/>
      <c r="U17" s="5"/>
      <c r="V17" s="5"/>
      <c r="W17" s="4"/>
      <c r="X17" s="4"/>
      <c r="Y17" s="4"/>
      <c r="Z17">
        <v>0.40317336795650199</v>
      </c>
      <c r="AA17">
        <f t="shared" si="5"/>
        <v>2.0683204554697032</v>
      </c>
      <c r="AB17">
        <f t="shared" si="6"/>
        <v>130.62817121790664</v>
      </c>
      <c r="AC17">
        <f t="shared" si="7"/>
        <v>0.30527314633129082</v>
      </c>
      <c r="AD17">
        <f t="shared" si="8"/>
        <v>0.309882065947305</v>
      </c>
      <c r="AF17">
        <f t="shared" si="9"/>
        <v>1.9423568040861001</v>
      </c>
      <c r="AG17">
        <f t="shared" si="10"/>
        <v>0.27285256805919994</v>
      </c>
      <c r="AH17">
        <f t="shared" si="11"/>
        <v>0.26304268520816348</v>
      </c>
      <c r="AJ17">
        <f t="shared" si="12"/>
        <v>38.686605981794514</v>
      </c>
    </row>
    <row r="18" spans="1:36">
      <c r="A18" t="s">
        <v>18</v>
      </c>
      <c r="B18" t="s">
        <v>11</v>
      </c>
      <c r="C18">
        <v>4</v>
      </c>
      <c r="D18" s="6">
        <f t="shared" si="17"/>
        <v>0</v>
      </c>
      <c r="E18" s="6">
        <f t="shared" si="1"/>
        <v>0</v>
      </c>
      <c r="F18" s="6">
        <f t="shared" si="2"/>
        <v>0</v>
      </c>
      <c r="G18" s="6">
        <f t="shared" si="3"/>
        <v>0</v>
      </c>
      <c r="H18" s="6">
        <f t="shared" si="4"/>
        <v>0</v>
      </c>
      <c r="I18" s="8">
        <f t="shared" ref="I18:I40" si="18">(T18-U18)*Z18*Z18/9</f>
        <v>0</v>
      </c>
      <c r="J18" s="8">
        <f t="shared" ref="J18:J40" si="19">(W18-X18)*Z18*Z18/9</f>
        <v>0</v>
      </c>
      <c r="K18" s="8">
        <f t="shared" ref="K18:K40" si="20">(T18-V18)*Z18*Z18/9</f>
        <v>0</v>
      </c>
      <c r="L18" s="8">
        <f t="shared" ref="L18:L40" si="21">(W18-Y18)*Z18*Z18/9</f>
        <v>0</v>
      </c>
      <c r="Z18">
        <v>0.40317336795650199</v>
      </c>
      <c r="AA18" t="e">
        <f t="shared" si="5"/>
        <v>#DIV/0!</v>
      </c>
      <c r="AB18">
        <f t="shared" si="6"/>
        <v>0</v>
      </c>
      <c r="AC18" t="e">
        <f t="shared" si="7"/>
        <v>#DIV/0!</v>
      </c>
      <c r="AD18" t="e">
        <f t="shared" si="8"/>
        <v>#DIV/0!</v>
      </c>
      <c r="AF18" t="e">
        <f t="shared" si="9"/>
        <v>#DIV/0!</v>
      </c>
      <c r="AG18" t="e">
        <f t="shared" si="10"/>
        <v>#DIV/0!</v>
      </c>
      <c r="AH18" t="e">
        <f t="shared" si="11"/>
        <v>#DIV/0!</v>
      </c>
      <c r="AJ18">
        <f t="shared" si="12"/>
        <v>0</v>
      </c>
    </row>
    <row r="19" spans="1:36">
      <c r="A19" t="s">
        <v>18</v>
      </c>
      <c r="B19" t="s">
        <v>11</v>
      </c>
      <c r="C19">
        <v>5</v>
      </c>
      <c r="D19" s="6">
        <f t="shared" si="17"/>
        <v>0</v>
      </c>
      <c r="E19" s="6">
        <f t="shared" si="1"/>
        <v>0</v>
      </c>
      <c r="F19" s="6">
        <f t="shared" si="2"/>
        <v>0</v>
      </c>
      <c r="G19" s="6">
        <f t="shared" si="3"/>
        <v>0</v>
      </c>
      <c r="H19" s="6">
        <f t="shared" si="4"/>
        <v>0</v>
      </c>
      <c r="I19" s="8">
        <f t="shared" si="18"/>
        <v>0</v>
      </c>
      <c r="J19" s="8">
        <f t="shared" si="19"/>
        <v>0</v>
      </c>
      <c r="K19" s="8">
        <f t="shared" si="20"/>
        <v>0</v>
      </c>
      <c r="L19" s="8">
        <f t="shared" si="21"/>
        <v>0</v>
      </c>
      <c r="Z19">
        <v>0.40317336795650199</v>
      </c>
      <c r="AA19" t="e">
        <f t="shared" si="5"/>
        <v>#DIV/0!</v>
      </c>
      <c r="AB19">
        <f t="shared" si="6"/>
        <v>0</v>
      </c>
      <c r="AC19" t="e">
        <f t="shared" si="7"/>
        <v>#DIV/0!</v>
      </c>
      <c r="AD19" t="e">
        <f t="shared" si="8"/>
        <v>#DIV/0!</v>
      </c>
      <c r="AF19" t="e">
        <f t="shared" si="9"/>
        <v>#DIV/0!</v>
      </c>
      <c r="AG19" t="e">
        <f t="shared" si="10"/>
        <v>#DIV/0!</v>
      </c>
      <c r="AH19" t="e">
        <f t="shared" si="11"/>
        <v>#DIV/0!</v>
      </c>
      <c r="AJ19">
        <f t="shared" si="12"/>
        <v>0</v>
      </c>
    </row>
    <row r="20" spans="1:36">
      <c r="A20" t="s">
        <v>18</v>
      </c>
      <c r="B20" t="s">
        <v>11</v>
      </c>
      <c r="C20">
        <v>6</v>
      </c>
      <c r="D20" s="6">
        <f t="shared" si="17"/>
        <v>0</v>
      </c>
      <c r="E20" s="6">
        <f t="shared" si="1"/>
        <v>0</v>
      </c>
      <c r="F20" s="6">
        <f t="shared" si="2"/>
        <v>0</v>
      </c>
      <c r="G20" s="6">
        <f t="shared" si="3"/>
        <v>0</v>
      </c>
      <c r="H20" s="6">
        <f t="shared" si="4"/>
        <v>0</v>
      </c>
      <c r="I20" s="8">
        <f t="shared" si="18"/>
        <v>0</v>
      </c>
      <c r="J20" s="8">
        <f t="shared" si="19"/>
        <v>0</v>
      </c>
      <c r="K20" s="8">
        <f t="shared" si="20"/>
        <v>0</v>
      </c>
      <c r="L20" s="8">
        <f t="shared" si="21"/>
        <v>0</v>
      </c>
      <c r="Z20">
        <v>0.40317336795650199</v>
      </c>
      <c r="AA20" t="e">
        <f t="shared" si="5"/>
        <v>#DIV/0!</v>
      </c>
      <c r="AB20">
        <f t="shared" si="6"/>
        <v>0</v>
      </c>
      <c r="AC20" t="e">
        <f t="shared" si="7"/>
        <v>#DIV/0!</v>
      </c>
      <c r="AD20" t="e">
        <f t="shared" si="8"/>
        <v>#DIV/0!</v>
      </c>
      <c r="AF20" t="e">
        <f t="shared" si="9"/>
        <v>#DIV/0!</v>
      </c>
      <c r="AG20" t="e">
        <f t="shared" si="10"/>
        <v>#DIV/0!</v>
      </c>
      <c r="AH20" t="e">
        <f t="shared" si="11"/>
        <v>#DIV/0!</v>
      </c>
      <c r="AJ20">
        <f t="shared" si="12"/>
        <v>0</v>
      </c>
    </row>
    <row r="21" spans="1:36">
      <c r="A21" t="s">
        <v>18</v>
      </c>
      <c r="B21" t="s">
        <v>11</v>
      </c>
      <c r="C21">
        <v>7</v>
      </c>
      <c r="D21" s="6">
        <f t="shared" si="17"/>
        <v>0</v>
      </c>
      <c r="E21" s="6">
        <f t="shared" si="1"/>
        <v>0</v>
      </c>
      <c r="F21" s="6">
        <f t="shared" si="2"/>
        <v>0</v>
      </c>
      <c r="G21" s="6">
        <f t="shared" si="3"/>
        <v>0</v>
      </c>
      <c r="H21" s="6">
        <f t="shared" si="4"/>
        <v>0</v>
      </c>
      <c r="I21" s="8">
        <f t="shared" si="18"/>
        <v>0</v>
      </c>
      <c r="J21" s="8">
        <f t="shared" si="19"/>
        <v>0</v>
      </c>
      <c r="K21" s="8">
        <f t="shared" si="20"/>
        <v>0</v>
      </c>
      <c r="L21" s="8">
        <f t="shared" si="21"/>
        <v>0</v>
      </c>
      <c r="Z21">
        <v>0.40317336795650199</v>
      </c>
      <c r="AA21" t="e">
        <f t="shared" si="5"/>
        <v>#DIV/0!</v>
      </c>
      <c r="AB21">
        <f t="shared" si="6"/>
        <v>0</v>
      </c>
      <c r="AC21" t="e">
        <f t="shared" si="7"/>
        <v>#DIV/0!</v>
      </c>
      <c r="AD21" t="e">
        <f t="shared" si="8"/>
        <v>#DIV/0!</v>
      </c>
      <c r="AF21" t="e">
        <f t="shared" si="9"/>
        <v>#DIV/0!</v>
      </c>
      <c r="AG21" t="e">
        <f t="shared" si="10"/>
        <v>#DIV/0!</v>
      </c>
      <c r="AH21" t="e">
        <f t="shared" si="11"/>
        <v>#DIV/0!</v>
      </c>
      <c r="AJ21">
        <f t="shared" si="12"/>
        <v>0</v>
      </c>
    </row>
    <row r="22" spans="1:36">
      <c r="A22" t="s">
        <v>18</v>
      </c>
      <c r="B22" t="s">
        <v>11</v>
      </c>
      <c r="C22">
        <v>8</v>
      </c>
      <c r="D22" s="6">
        <f t="shared" si="17"/>
        <v>0</v>
      </c>
      <c r="E22" s="6">
        <f t="shared" si="1"/>
        <v>0</v>
      </c>
      <c r="F22" s="6">
        <f t="shared" si="2"/>
        <v>0</v>
      </c>
      <c r="G22" s="6">
        <f t="shared" si="3"/>
        <v>0</v>
      </c>
      <c r="H22" s="6">
        <f t="shared" si="4"/>
        <v>0</v>
      </c>
      <c r="I22" s="8">
        <f t="shared" si="18"/>
        <v>0</v>
      </c>
      <c r="J22" s="8">
        <f t="shared" si="19"/>
        <v>0</v>
      </c>
      <c r="K22" s="8">
        <f t="shared" si="20"/>
        <v>0</v>
      </c>
      <c r="L22" s="8">
        <f t="shared" si="21"/>
        <v>0</v>
      </c>
      <c r="Z22">
        <v>0.40317336795650199</v>
      </c>
      <c r="AA22" t="e">
        <f t="shared" si="5"/>
        <v>#DIV/0!</v>
      </c>
      <c r="AB22">
        <f t="shared" si="6"/>
        <v>0</v>
      </c>
      <c r="AC22" t="e">
        <f t="shared" si="7"/>
        <v>#DIV/0!</v>
      </c>
      <c r="AD22" t="e">
        <f t="shared" si="8"/>
        <v>#DIV/0!</v>
      </c>
      <c r="AF22" t="e">
        <f t="shared" si="9"/>
        <v>#DIV/0!</v>
      </c>
      <c r="AG22" t="e">
        <f t="shared" si="10"/>
        <v>#DIV/0!</v>
      </c>
      <c r="AH22" t="e">
        <f t="shared" si="11"/>
        <v>#DIV/0!</v>
      </c>
      <c r="AJ22">
        <f t="shared" si="12"/>
        <v>0</v>
      </c>
    </row>
    <row r="23" spans="1:36">
      <c r="A23" t="s">
        <v>18</v>
      </c>
      <c r="B23" t="s">
        <v>11</v>
      </c>
      <c r="C23">
        <v>9</v>
      </c>
      <c r="D23" s="6">
        <f t="shared" si="17"/>
        <v>0</v>
      </c>
      <c r="E23" s="6">
        <f t="shared" si="1"/>
        <v>0</v>
      </c>
      <c r="F23" s="6">
        <f t="shared" si="2"/>
        <v>0</v>
      </c>
      <c r="G23" s="6">
        <f t="shared" si="3"/>
        <v>0</v>
      </c>
      <c r="H23" s="6">
        <f t="shared" si="4"/>
        <v>0</v>
      </c>
      <c r="I23" s="8">
        <f t="shared" si="18"/>
        <v>0</v>
      </c>
      <c r="J23" s="8">
        <f t="shared" si="19"/>
        <v>0</v>
      </c>
      <c r="K23" s="8">
        <f t="shared" si="20"/>
        <v>0</v>
      </c>
      <c r="L23" s="8">
        <f t="shared" si="21"/>
        <v>0</v>
      </c>
      <c r="Z23">
        <v>0.40317336795650199</v>
      </c>
      <c r="AA23" t="e">
        <f t="shared" si="5"/>
        <v>#DIV/0!</v>
      </c>
      <c r="AB23">
        <f t="shared" si="6"/>
        <v>0</v>
      </c>
      <c r="AC23" t="e">
        <f t="shared" si="7"/>
        <v>#DIV/0!</v>
      </c>
      <c r="AD23" t="e">
        <f t="shared" si="8"/>
        <v>#DIV/0!</v>
      </c>
      <c r="AF23" t="e">
        <f t="shared" si="9"/>
        <v>#DIV/0!</v>
      </c>
      <c r="AG23" t="e">
        <f t="shared" si="10"/>
        <v>#DIV/0!</v>
      </c>
      <c r="AH23" t="e">
        <f t="shared" si="11"/>
        <v>#DIV/0!</v>
      </c>
      <c r="AJ23">
        <f t="shared" si="12"/>
        <v>0</v>
      </c>
    </row>
    <row r="24" spans="1:36">
      <c r="A24" t="s">
        <v>18</v>
      </c>
      <c r="B24" t="s">
        <v>11</v>
      </c>
      <c r="C24">
        <v>10</v>
      </c>
      <c r="D24" s="6">
        <f t="shared" si="17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 s="8">
        <f t="shared" si="18"/>
        <v>0</v>
      </c>
      <c r="J24" s="8">
        <f t="shared" si="19"/>
        <v>0</v>
      </c>
      <c r="K24" s="8">
        <f t="shared" si="20"/>
        <v>0</v>
      </c>
      <c r="L24" s="8">
        <f t="shared" si="21"/>
        <v>0</v>
      </c>
      <c r="Z24">
        <v>0.40317336795650199</v>
      </c>
      <c r="AA24" t="e">
        <f t="shared" si="5"/>
        <v>#DIV/0!</v>
      </c>
      <c r="AB24">
        <f t="shared" si="6"/>
        <v>0</v>
      </c>
      <c r="AC24" t="e">
        <f t="shared" si="7"/>
        <v>#DIV/0!</v>
      </c>
      <c r="AD24" t="e">
        <f t="shared" si="8"/>
        <v>#DIV/0!</v>
      </c>
      <c r="AF24" t="e">
        <f t="shared" si="9"/>
        <v>#DIV/0!</v>
      </c>
      <c r="AG24" t="e">
        <f t="shared" si="10"/>
        <v>#DIV/0!</v>
      </c>
      <c r="AH24" t="e">
        <f t="shared" si="11"/>
        <v>#DIV/0!</v>
      </c>
      <c r="AJ24">
        <f t="shared" si="12"/>
        <v>0</v>
      </c>
    </row>
    <row r="25" spans="1:36">
      <c r="A25" t="s">
        <v>18</v>
      </c>
      <c r="B25" t="s">
        <v>11</v>
      </c>
      <c r="C25">
        <v>11</v>
      </c>
      <c r="D25" s="6">
        <f t="shared" si="17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 s="8">
        <f t="shared" si="18"/>
        <v>0</v>
      </c>
      <c r="J25" s="8">
        <f t="shared" si="19"/>
        <v>0</v>
      </c>
      <c r="K25" s="8">
        <f t="shared" si="20"/>
        <v>0</v>
      </c>
      <c r="L25" s="8">
        <f t="shared" si="21"/>
        <v>0</v>
      </c>
      <c r="Z25">
        <v>0.40317336795650199</v>
      </c>
      <c r="AA25" t="e">
        <f t="shared" si="5"/>
        <v>#DIV/0!</v>
      </c>
      <c r="AB25">
        <f t="shared" si="6"/>
        <v>0</v>
      </c>
      <c r="AC25" t="e">
        <f t="shared" si="7"/>
        <v>#DIV/0!</v>
      </c>
      <c r="AD25" t="e">
        <f t="shared" si="8"/>
        <v>#DIV/0!</v>
      </c>
      <c r="AF25" t="e">
        <f t="shared" si="9"/>
        <v>#DIV/0!</v>
      </c>
      <c r="AG25" t="e">
        <f t="shared" si="10"/>
        <v>#DIV/0!</v>
      </c>
      <c r="AH25" t="e">
        <f t="shared" si="11"/>
        <v>#DIV/0!</v>
      </c>
      <c r="AJ25">
        <f t="shared" si="12"/>
        <v>0</v>
      </c>
    </row>
    <row r="26" spans="1:36">
      <c r="A26" t="s">
        <v>18</v>
      </c>
      <c r="B26" t="s">
        <v>11</v>
      </c>
      <c r="C26">
        <v>12</v>
      </c>
      <c r="D26" s="6">
        <f t="shared" si="17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 s="8">
        <f t="shared" si="18"/>
        <v>0</v>
      </c>
      <c r="J26" s="8">
        <f t="shared" si="19"/>
        <v>0</v>
      </c>
      <c r="K26" s="8">
        <f t="shared" si="20"/>
        <v>0</v>
      </c>
      <c r="L26" s="8">
        <f t="shared" si="21"/>
        <v>0</v>
      </c>
      <c r="Z26">
        <v>0.40317336795650199</v>
      </c>
      <c r="AA26" t="e">
        <f t="shared" si="5"/>
        <v>#DIV/0!</v>
      </c>
      <c r="AB26">
        <f t="shared" si="6"/>
        <v>0</v>
      </c>
      <c r="AC26" t="e">
        <f t="shared" si="7"/>
        <v>#DIV/0!</v>
      </c>
      <c r="AD26" t="e">
        <f t="shared" si="8"/>
        <v>#DIV/0!</v>
      </c>
      <c r="AF26" t="e">
        <f t="shared" si="9"/>
        <v>#DIV/0!</v>
      </c>
      <c r="AG26" t="e">
        <f t="shared" si="10"/>
        <v>#DIV/0!</v>
      </c>
      <c r="AH26" t="e">
        <f t="shared" si="11"/>
        <v>#DIV/0!</v>
      </c>
      <c r="AJ26">
        <f t="shared" si="12"/>
        <v>0</v>
      </c>
    </row>
    <row r="27" spans="1:36">
      <c r="D27" s="6">
        <f t="shared" si="17"/>
        <v>0</v>
      </c>
      <c r="E27" s="6">
        <f t="shared" si="1"/>
        <v>0</v>
      </c>
      <c r="F27" s="6">
        <f t="shared" si="2"/>
        <v>0</v>
      </c>
      <c r="G27" s="6">
        <f t="shared" si="3"/>
        <v>0</v>
      </c>
      <c r="H27" s="6">
        <f t="shared" si="4"/>
        <v>0</v>
      </c>
      <c r="I27" s="8">
        <f t="shared" si="18"/>
        <v>0</v>
      </c>
      <c r="J27" s="8">
        <f t="shared" si="19"/>
        <v>0</v>
      </c>
      <c r="K27" s="8">
        <f t="shared" si="20"/>
        <v>0</v>
      </c>
      <c r="L27" s="8">
        <f t="shared" si="21"/>
        <v>0</v>
      </c>
      <c r="Z27">
        <v>0.40317336795650199</v>
      </c>
      <c r="AA27" t="e">
        <f t="shared" si="5"/>
        <v>#DIV/0!</v>
      </c>
      <c r="AB27">
        <f t="shared" si="6"/>
        <v>0</v>
      </c>
      <c r="AC27" t="e">
        <f t="shared" si="7"/>
        <v>#DIV/0!</v>
      </c>
      <c r="AD27" t="e">
        <f t="shared" si="8"/>
        <v>#DIV/0!</v>
      </c>
      <c r="AF27" t="e">
        <f t="shared" si="9"/>
        <v>#DIV/0!</v>
      </c>
      <c r="AG27" t="e">
        <f t="shared" si="10"/>
        <v>#DIV/0!</v>
      </c>
      <c r="AH27" t="e">
        <f t="shared" si="11"/>
        <v>#DIV/0!</v>
      </c>
      <c r="AJ27">
        <f t="shared" si="12"/>
        <v>0</v>
      </c>
    </row>
    <row r="28" spans="1:36">
      <c r="A28" t="s">
        <v>19</v>
      </c>
      <c r="B28" t="s">
        <v>11</v>
      </c>
      <c r="C28">
        <v>1</v>
      </c>
      <c r="D28" s="6">
        <f t="shared" si="17"/>
        <v>0</v>
      </c>
      <c r="E28" s="6">
        <f t="shared" si="1"/>
        <v>0</v>
      </c>
      <c r="F28" s="6">
        <f t="shared" si="2"/>
        <v>0</v>
      </c>
      <c r="G28" s="6">
        <f t="shared" si="3"/>
        <v>0</v>
      </c>
      <c r="H28" s="6">
        <f t="shared" si="4"/>
        <v>0</v>
      </c>
      <c r="I28" s="8">
        <f t="shared" si="18"/>
        <v>0</v>
      </c>
      <c r="J28" s="8">
        <f t="shared" si="19"/>
        <v>0</v>
      </c>
      <c r="K28" s="8">
        <f t="shared" si="20"/>
        <v>0</v>
      </c>
      <c r="L28" s="8">
        <f t="shared" si="21"/>
        <v>0</v>
      </c>
      <c r="T28" s="5"/>
      <c r="U28" s="5"/>
      <c r="V28" s="5"/>
      <c r="W28" s="4"/>
      <c r="X28" s="4"/>
      <c r="Y28" s="4"/>
      <c r="Z28">
        <v>0.40317336795650199</v>
      </c>
      <c r="AA28" t="e">
        <f t="shared" si="5"/>
        <v>#DIV/0!</v>
      </c>
      <c r="AB28">
        <f t="shared" si="6"/>
        <v>0</v>
      </c>
      <c r="AC28" t="e">
        <f t="shared" si="7"/>
        <v>#DIV/0!</v>
      </c>
      <c r="AD28" t="e">
        <f t="shared" si="8"/>
        <v>#DIV/0!</v>
      </c>
      <c r="AF28" t="e">
        <f t="shared" si="9"/>
        <v>#DIV/0!</v>
      </c>
      <c r="AG28" t="e">
        <f t="shared" si="10"/>
        <v>#DIV/0!</v>
      </c>
      <c r="AH28" t="e">
        <f t="shared" si="11"/>
        <v>#DIV/0!</v>
      </c>
      <c r="AJ28">
        <f t="shared" si="12"/>
        <v>0</v>
      </c>
    </row>
    <row r="29" spans="1:36">
      <c r="A29" t="s">
        <v>19</v>
      </c>
      <c r="B29" t="s">
        <v>11</v>
      </c>
      <c r="C29">
        <v>2</v>
      </c>
      <c r="D29" s="6">
        <f t="shared" si="17"/>
        <v>0</v>
      </c>
      <c r="E29" s="6">
        <f t="shared" si="1"/>
        <v>0</v>
      </c>
      <c r="F29" s="6">
        <f t="shared" si="2"/>
        <v>0</v>
      </c>
      <c r="G29" s="6">
        <f t="shared" si="3"/>
        <v>0</v>
      </c>
      <c r="H29" s="6">
        <f t="shared" si="4"/>
        <v>0</v>
      </c>
      <c r="I29" s="8">
        <f t="shared" si="18"/>
        <v>0</v>
      </c>
      <c r="J29" s="8">
        <f t="shared" si="19"/>
        <v>0</v>
      </c>
      <c r="K29" s="8">
        <f t="shared" si="20"/>
        <v>0</v>
      </c>
      <c r="L29" s="8">
        <f t="shared" si="21"/>
        <v>0</v>
      </c>
      <c r="T29" s="5"/>
      <c r="U29" s="5"/>
      <c r="V29" s="5"/>
      <c r="W29" s="4"/>
      <c r="X29" s="4"/>
      <c r="Y29" s="4"/>
      <c r="Z29">
        <v>0.40317336795650199</v>
      </c>
      <c r="AA29" t="e">
        <f t="shared" si="5"/>
        <v>#DIV/0!</v>
      </c>
      <c r="AB29">
        <f t="shared" si="6"/>
        <v>0</v>
      </c>
      <c r="AC29" t="e">
        <f t="shared" si="7"/>
        <v>#DIV/0!</v>
      </c>
      <c r="AD29" t="e">
        <f t="shared" si="8"/>
        <v>#DIV/0!</v>
      </c>
      <c r="AF29" t="e">
        <f t="shared" si="9"/>
        <v>#DIV/0!</v>
      </c>
      <c r="AG29" t="e">
        <f t="shared" si="10"/>
        <v>#DIV/0!</v>
      </c>
      <c r="AH29" t="e">
        <f t="shared" si="11"/>
        <v>#DIV/0!</v>
      </c>
      <c r="AJ29">
        <f t="shared" si="12"/>
        <v>0</v>
      </c>
    </row>
    <row r="30" spans="1:36">
      <c r="A30" t="s">
        <v>19</v>
      </c>
      <c r="B30" t="s">
        <v>11</v>
      </c>
      <c r="C30">
        <v>3</v>
      </c>
      <c r="D30" s="6">
        <f t="shared" si="17"/>
        <v>0</v>
      </c>
      <c r="E30" s="6">
        <f t="shared" si="1"/>
        <v>0</v>
      </c>
      <c r="F30" s="6">
        <f t="shared" si="2"/>
        <v>0</v>
      </c>
      <c r="G30" s="6">
        <f t="shared" si="3"/>
        <v>0</v>
      </c>
      <c r="H30" s="6">
        <f t="shared" si="4"/>
        <v>0</v>
      </c>
      <c r="I30" s="8">
        <f t="shared" si="18"/>
        <v>0</v>
      </c>
      <c r="J30" s="8">
        <f t="shared" si="19"/>
        <v>0</v>
      </c>
      <c r="K30" s="8">
        <f t="shared" si="20"/>
        <v>0</v>
      </c>
      <c r="L30" s="8">
        <f t="shared" si="21"/>
        <v>0</v>
      </c>
      <c r="T30" s="5"/>
      <c r="U30" s="5"/>
      <c r="V30" s="5"/>
      <c r="W30" s="4"/>
      <c r="X30" s="4"/>
      <c r="Y30" s="4"/>
      <c r="Z30">
        <v>0.40317336795650199</v>
      </c>
      <c r="AA30" t="e">
        <f t="shared" si="5"/>
        <v>#DIV/0!</v>
      </c>
      <c r="AB30">
        <f t="shared" si="6"/>
        <v>0</v>
      </c>
      <c r="AC30" t="e">
        <f t="shared" si="7"/>
        <v>#DIV/0!</v>
      </c>
      <c r="AD30" t="e">
        <f t="shared" si="8"/>
        <v>#DIV/0!</v>
      </c>
      <c r="AF30" t="e">
        <f t="shared" si="9"/>
        <v>#DIV/0!</v>
      </c>
      <c r="AG30" t="e">
        <f t="shared" si="10"/>
        <v>#DIV/0!</v>
      </c>
      <c r="AH30" t="e">
        <f t="shared" si="11"/>
        <v>#DIV/0!</v>
      </c>
      <c r="AJ30">
        <f t="shared" si="12"/>
        <v>0</v>
      </c>
    </row>
    <row r="31" spans="1:36">
      <c r="A31" t="s">
        <v>19</v>
      </c>
      <c r="B31" t="s">
        <v>11</v>
      </c>
      <c r="C31">
        <v>4</v>
      </c>
      <c r="D31" s="6">
        <f t="shared" si="17"/>
        <v>0</v>
      </c>
      <c r="E31" s="6">
        <f t="shared" si="1"/>
        <v>0</v>
      </c>
      <c r="F31" s="6">
        <f t="shared" si="2"/>
        <v>0</v>
      </c>
      <c r="G31" s="6">
        <f t="shared" si="3"/>
        <v>0</v>
      </c>
      <c r="H31" s="6">
        <f t="shared" si="4"/>
        <v>0</v>
      </c>
      <c r="I31" s="8">
        <f t="shared" si="18"/>
        <v>0</v>
      </c>
      <c r="J31" s="8">
        <f t="shared" si="19"/>
        <v>0</v>
      </c>
      <c r="K31" s="8">
        <f t="shared" si="20"/>
        <v>0</v>
      </c>
      <c r="L31" s="8">
        <f t="shared" si="21"/>
        <v>0</v>
      </c>
      <c r="T31" s="5"/>
      <c r="U31" s="5"/>
      <c r="V31" s="5"/>
      <c r="W31" s="4"/>
      <c r="X31" s="4"/>
      <c r="Y31" s="4"/>
      <c r="Z31">
        <v>0.40317336795650199</v>
      </c>
      <c r="AA31" t="e">
        <f t="shared" si="5"/>
        <v>#DIV/0!</v>
      </c>
      <c r="AB31">
        <f t="shared" si="6"/>
        <v>0</v>
      </c>
      <c r="AC31" t="e">
        <f t="shared" si="7"/>
        <v>#DIV/0!</v>
      </c>
      <c r="AD31" t="e">
        <f t="shared" si="8"/>
        <v>#DIV/0!</v>
      </c>
      <c r="AF31" t="e">
        <f t="shared" si="9"/>
        <v>#DIV/0!</v>
      </c>
      <c r="AG31" t="e">
        <f t="shared" si="10"/>
        <v>#DIV/0!</v>
      </c>
      <c r="AH31" t="e">
        <f t="shared" si="11"/>
        <v>#DIV/0!</v>
      </c>
      <c r="AJ31">
        <f t="shared" si="12"/>
        <v>0</v>
      </c>
    </row>
    <row r="32" spans="1:36">
      <c r="A32" t="s">
        <v>19</v>
      </c>
      <c r="B32" t="s">
        <v>11</v>
      </c>
      <c r="C32">
        <v>5</v>
      </c>
      <c r="D32" s="6">
        <f t="shared" si="17"/>
        <v>0</v>
      </c>
      <c r="E32" s="6">
        <f t="shared" si="1"/>
        <v>0</v>
      </c>
      <c r="F32" s="6">
        <f t="shared" si="2"/>
        <v>0</v>
      </c>
      <c r="G32" s="6">
        <f t="shared" si="3"/>
        <v>0</v>
      </c>
      <c r="H32" s="6">
        <f t="shared" si="4"/>
        <v>0</v>
      </c>
      <c r="I32" s="8">
        <f t="shared" si="18"/>
        <v>0</v>
      </c>
      <c r="J32" s="8">
        <f t="shared" si="19"/>
        <v>0</v>
      </c>
      <c r="K32" s="8">
        <f t="shared" si="20"/>
        <v>0</v>
      </c>
      <c r="L32" s="8">
        <f t="shared" si="21"/>
        <v>0</v>
      </c>
      <c r="T32" s="5"/>
      <c r="U32" s="5"/>
      <c r="V32" s="5"/>
      <c r="W32" s="4"/>
      <c r="X32" s="4"/>
      <c r="Y32" s="4"/>
      <c r="Z32">
        <v>0.40317336795650199</v>
      </c>
      <c r="AA32" t="e">
        <f t="shared" si="5"/>
        <v>#DIV/0!</v>
      </c>
      <c r="AB32">
        <f t="shared" si="6"/>
        <v>0</v>
      </c>
      <c r="AC32" t="e">
        <f t="shared" si="7"/>
        <v>#DIV/0!</v>
      </c>
      <c r="AD32" t="e">
        <f t="shared" si="8"/>
        <v>#DIV/0!</v>
      </c>
      <c r="AF32" t="e">
        <f t="shared" si="9"/>
        <v>#DIV/0!</v>
      </c>
      <c r="AG32" t="e">
        <f t="shared" si="10"/>
        <v>#DIV/0!</v>
      </c>
      <c r="AH32" t="e">
        <f t="shared" si="11"/>
        <v>#DIV/0!</v>
      </c>
      <c r="AJ32">
        <f t="shared" si="12"/>
        <v>0</v>
      </c>
    </row>
    <row r="33" spans="1:36">
      <c r="A33" t="s">
        <v>19</v>
      </c>
      <c r="B33" t="s">
        <v>11</v>
      </c>
      <c r="C33">
        <v>6</v>
      </c>
      <c r="D33" s="6">
        <f t="shared" si="17"/>
        <v>0</v>
      </c>
      <c r="E33" s="6">
        <f t="shared" si="1"/>
        <v>0</v>
      </c>
      <c r="F33" s="6">
        <f t="shared" si="2"/>
        <v>0</v>
      </c>
      <c r="G33" s="6">
        <f t="shared" si="3"/>
        <v>0</v>
      </c>
      <c r="H33" s="6">
        <f t="shared" si="4"/>
        <v>0</v>
      </c>
      <c r="I33" s="8">
        <f t="shared" si="18"/>
        <v>0</v>
      </c>
      <c r="J33" s="8">
        <f t="shared" si="19"/>
        <v>0</v>
      </c>
      <c r="K33" s="8">
        <f t="shared" si="20"/>
        <v>0</v>
      </c>
      <c r="L33" s="8">
        <f t="shared" si="21"/>
        <v>0</v>
      </c>
      <c r="T33" s="5"/>
      <c r="U33" s="5"/>
      <c r="V33" s="5"/>
      <c r="W33" s="4"/>
      <c r="X33" s="4"/>
      <c r="Y33" s="4"/>
      <c r="Z33">
        <v>0.40317336795650199</v>
      </c>
      <c r="AA33" t="e">
        <f t="shared" si="5"/>
        <v>#DIV/0!</v>
      </c>
      <c r="AB33">
        <f t="shared" si="6"/>
        <v>0</v>
      </c>
      <c r="AC33" t="e">
        <f t="shared" si="7"/>
        <v>#DIV/0!</v>
      </c>
      <c r="AD33" t="e">
        <f t="shared" si="8"/>
        <v>#DIV/0!</v>
      </c>
      <c r="AF33" t="e">
        <f t="shared" si="9"/>
        <v>#DIV/0!</v>
      </c>
      <c r="AG33" t="e">
        <f t="shared" si="10"/>
        <v>#DIV/0!</v>
      </c>
      <c r="AH33" t="e">
        <f t="shared" si="11"/>
        <v>#DIV/0!</v>
      </c>
      <c r="AJ33">
        <f t="shared" si="12"/>
        <v>0</v>
      </c>
    </row>
    <row r="34" spans="1:36">
      <c r="A34" t="s">
        <v>19</v>
      </c>
      <c r="B34" t="s">
        <v>11</v>
      </c>
      <c r="C34">
        <v>7</v>
      </c>
      <c r="D34" s="6">
        <f t="shared" si="17"/>
        <v>0</v>
      </c>
      <c r="E34" s="6">
        <f t="shared" ref="E34:E65" si="22">(M34-O34)*Z34*Z34</f>
        <v>0</v>
      </c>
      <c r="F34" s="6">
        <f t="shared" ref="F34:F65" si="23">(Q34-S34)*Z34*Z34</f>
        <v>0</v>
      </c>
      <c r="G34" s="6">
        <f t="shared" ref="G34:G65" si="24">(M34-N34)*Z34*Z34</f>
        <v>0</v>
      </c>
      <c r="H34" s="6">
        <f t="shared" ref="H34:H65" si="25">(Q34-R34)*Z34*Z34</f>
        <v>0</v>
      </c>
      <c r="I34" s="8">
        <f t="shared" si="18"/>
        <v>0</v>
      </c>
      <c r="J34" s="8">
        <f t="shared" si="19"/>
        <v>0</v>
      </c>
      <c r="K34" s="8">
        <f t="shared" si="20"/>
        <v>0</v>
      </c>
      <c r="L34" s="8">
        <f t="shared" si="21"/>
        <v>0</v>
      </c>
      <c r="Z34">
        <v>0.40317336795650199</v>
      </c>
      <c r="AA34" t="e">
        <f t="shared" ref="AA34:AA65" si="26">G34/E34</f>
        <v>#DIV/0!</v>
      </c>
      <c r="AB34">
        <f t="shared" ref="AB34:AB65" si="27">P34*Z34</f>
        <v>0</v>
      </c>
      <c r="AC34" t="e">
        <f t="shared" ref="AC34:AC65" si="28">I34/E34</f>
        <v>#DIV/0!</v>
      </c>
      <c r="AD34" t="e">
        <f t="shared" ref="AD34:AD65" si="29">K34/E34</f>
        <v>#DIV/0!</v>
      </c>
      <c r="AF34" t="e">
        <f t="shared" ref="AF34:AF65" si="30">H34/F34</f>
        <v>#DIV/0!</v>
      </c>
      <c r="AG34" t="e">
        <f t="shared" ref="AG34:AG65" si="31">J34/F34</f>
        <v>#DIV/0!</v>
      </c>
      <c r="AH34" t="e">
        <f t="shared" ref="AH34:AH65" si="32">L34/F34</f>
        <v>#DIV/0!</v>
      </c>
      <c r="AJ34">
        <f t="shared" ref="AJ34:AJ65" si="33">H34-G34</f>
        <v>0</v>
      </c>
    </row>
    <row r="35" spans="1:36">
      <c r="A35" t="s">
        <v>19</v>
      </c>
      <c r="B35" t="s">
        <v>11</v>
      </c>
      <c r="C35">
        <v>8</v>
      </c>
      <c r="D35" s="6">
        <f t="shared" si="17"/>
        <v>0</v>
      </c>
      <c r="E35" s="6">
        <f t="shared" si="22"/>
        <v>0</v>
      </c>
      <c r="F35" s="6">
        <f t="shared" si="23"/>
        <v>0</v>
      </c>
      <c r="G35" s="6">
        <f t="shared" si="24"/>
        <v>0</v>
      </c>
      <c r="H35" s="6">
        <f t="shared" si="25"/>
        <v>0</v>
      </c>
      <c r="I35" s="8">
        <f t="shared" si="18"/>
        <v>0</v>
      </c>
      <c r="J35" s="8">
        <f t="shared" si="19"/>
        <v>0</v>
      </c>
      <c r="K35" s="8">
        <f t="shared" si="20"/>
        <v>0</v>
      </c>
      <c r="L35" s="8">
        <f t="shared" si="21"/>
        <v>0</v>
      </c>
      <c r="Z35">
        <v>0.40317336795650199</v>
      </c>
      <c r="AA35" t="e">
        <f t="shared" si="26"/>
        <v>#DIV/0!</v>
      </c>
      <c r="AB35">
        <f t="shared" si="27"/>
        <v>0</v>
      </c>
      <c r="AC35" t="e">
        <f t="shared" si="28"/>
        <v>#DIV/0!</v>
      </c>
      <c r="AD35" t="e">
        <f t="shared" si="29"/>
        <v>#DIV/0!</v>
      </c>
      <c r="AF35" t="e">
        <f t="shared" si="30"/>
        <v>#DIV/0!</v>
      </c>
      <c r="AG35" t="e">
        <f t="shared" si="31"/>
        <v>#DIV/0!</v>
      </c>
      <c r="AH35" t="e">
        <f t="shared" si="32"/>
        <v>#DIV/0!</v>
      </c>
      <c r="AJ35">
        <f t="shared" si="33"/>
        <v>0</v>
      </c>
    </row>
    <row r="36" spans="1:36">
      <c r="A36" t="s">
        <v>19</v>
      </c>
      <c r="B36" t="s">
        <v>11</v>
      </c>
      <c r="C36">
        <v>9</v>
      </c>
      <c r="D36" s="6">
        <f t="shared" si="17"/>
        <v>0</v>
      </c>
      <c r="E36" s="6">
        <f t="shared" si="22"/>
        <v>0</v>
      </c>
      <c r="F36" s="6">
        <f t="shared" si="23"/>
        <v>0</v>
      </c>
      <c r="G36" s="6">
        <f t="shared" si="24"/>
        <v>0</v>
      </c>
      <c r="H36" s="6">
        <f t="shared" si="25"/>
        <v>0</v>
      </c>
      <c r="I36" s="8">
        <f t="shared" si="18"/>
        <v>0</v>
      </c>
      <c r="J36" s="8">
        <f t="shared" si="19"/>
        <v>0</v>
      </c>
      <c r="K36" s="8">
        <f t="shared" si="20"/>
        <v>0</v>
      </c>
      <c r="L36" s="8">
        <f t="shared" si="21"/>
        <v>0</v>
      </c>
      <c r="Z36">
        <v>0.40317336795650199</v>
      </c>
      <c r="AA36" t="e">
        <f t="shared" si="26"/>
        <v>#DIV/0!</v>
      </c>
      <c r="AB36">
        <f t="shared" si="27"/>
        <v>0</v>
      </c>
      <c r="AC36" t="e">
        <f t="shared" si="28"/>
        <v>#DIV/0!</v>
      </c>
      <c r="AD36" t="e">
        <f t="shared" si="29"/>
        <v>#DIV/0!</v>
      </c>
      <c r="AF36" t="e">
        <f t="shared" si="30"/>
        <v>#DIV/0!</v>
      </c>
      <c r="AG36" t="e">
        <f t="shared" si="31"/>
        <v>#DIV/0!</v>
      </c>
      <c r="AH36" t="e">
        <f t="shared" si="32"/>
        <v>#DIV/0!</v>
      </c>
      <c r="AJ36">
        <f t="shared" si="33"/>
        <v>0</v>
      </c>
    </row>
    <row r="37" spans="1:36">
      <c r="A37" t="s">
        <v>19</v>
      </c>
      <c r="B37" t="s">
        <v>11</v>
      </c>
      <c r="C37">
        <v>10</v>
      </c>
      <c r="D37" s="6">
        <f t="shared" si="17"/>
        <v>0</v>
      </c>
      <c r="E37" s="6">
        <f t="shared" si="22"/>
        <v>0</v>
      </c>
      <c r="F37" s="6">
        <f t="shared" si="23"/>
        <v>0</v>
      </c>
      <c r="G37" s="6">
        <f t="shared" si="24"/>
        <v>0</v>
      </c>
      <c r="H37" s="6">
        <f t="shared" si="25"/>
        <v>0</v>
      </c>
      <c r="I37" s="8">
        <f t="shared" si="18"/>
        <v>0</v>
      </c>
      <c r="J37" s="8">
        <f t="shared" si="19"/>
        <v>0</v>
      </c>
      <c r="K37" s="8">
        <f t="shared" si="20"/>
        <v>0</v>
      </c>
      <c r="L37" s="8">
        <f t="shared" si="21"/>
        <v>0</v>
      </c>
      <c r="Z37">
        <v>0.40317336795650199</v>
      </c>
      <c r="AA37" t="e">
        <f t="shared" si="26"/>
        <v>#DIV/0!</v>
      </c>
      <c r="AB37">
        <f t="shared" si="27"/>
        <v>0</v>
      </c>
      <c r="AC37" t="e">
        <f t="shared" si="28"/>
        <v>#DIV/0!</v>
      </c>
      <c r="AD37" t="e">
        <f t="shared" si="29"/>
        <v>#DIV/0!</v>
      </c>
      <c r="AF37" t="e">
        <f t="shared" si="30"/>
        <v>#DIV/0!</v>
      </c>
      <c r="AG37" t="e">
        <f t="shared" si="31"/>
        <v>#DIV/0!</v>
      </c>
      <c r="AH37" t="e">
        <f t="shared" si="32"/>
        <v>#DIV/0!</v>
      </c>
      <c r="AJ37">
        <f t="shared" si="33"/>
        <v>0</v>
      </c>
    </row>
    <row r="38" spans="1:36">
      <c r="A38" t="s">
        <v>19</v>
      </c>
      <c r="B38" t="s">
        <v>11</v>
      </c>
      <c r="C38">
        <v>11</v>
      </c>
      <c r="D38" s="6">
        <f t="shared" si="17"/>
        <v>0</v>
      </c>
      <c r="E38" s="6">
        <f t="shared" si="22"/>
        <v>0</v>
      </c>
      <c r="F38" s="6">
        <f t="shared" si="23"/>
        <v>0</v>
      </c>
      <c r="G38" s="6">
        <f t="shared" si="24"/>
        <v>0</v>
      </c>
      <c r="H38" s="6">
        <f t="shared" si="25"/>
        <v>0</v>
      </c>
      <c r="I38" s="8">
        <f t="shared" si="18"/>
        <v>0</v>
      </c>
      <c r="J38" s="8">
        <f t="shared" si="19"/>
        <v>0</v>
      </c>
      <c r="K38" s="8">
        <f t="shared" si="20"/>
        <v>0</v>
      </c>
      <c r="L38" s="8">
        <f t="shared" si="21"/>
        <v>0</v>
      </c>
      <c r="Z38">
        <v>0.40317336795650199</v>
      </c>
      <c r="AA38" t="e">
        <f t="shared" si="26"/>
        <v>#DIV/0!</v>
      </c>
      <c r="AB38">
        <f t="shared" si="27"/>
        <v>0</v>
      </c>
      <c r="AC38" t="e">
        <f t="shared" si="28"/>
        <v>#DIV/0!</v>
      </c>
      <c r="AD38" t="e">
        <f t="shared" si="29"/>
        <v>#DIV/0!</v>
      </c>
      <c r="AF38" t="e">
        <f t="shared" si="30"/>
        <v>#DIV/0!</v>
      </c>
      <c r="AG38" t="e">
        <f t="shared" si="31"/>
        <v>#DIV/0!</v>
      </c>
      <c r="AH38" t="e">
        <f t="shared" si="32"/>
        <v>#DIV/0!</v>
      </c>
      <c r="AJ38">
        <f t="shared" si="33"/>
        <v>0</v>
      </c>
    </row>
    <row r="39" spans="1:36">
      <c r="A39" t="s">
        <v>19</v>
      </c>
      <c r="B39" t="s">
        <v>11</v>
      </c>
      <c r="C39">
        <v>12</v>
      </c>
      <c r="D39" s="6">
        <f t="shared" si="17"/>
        <v>0</v>
      </c>
      <c r="E39" s="6">
        <f t="shared" si="22"/>
        <v>0</v>
      </c>
      <c r="F39" s="6">
        <f t="shared" si="23"/>
        <v>0</v>
      </c>
      <c r="G39" s="6">
        <f t="shared" si="24"/>
        <v>0</v>
      </c>
      <c r="H39" s="6">
        <f t="shared" si="25"/>
        <v>0</v>
      </c>
      <c r="I39" s="8">
        <f t="shared" si="18"/>
        <v>0</v>
      </c>
      <c r="J39" s="8">
        <f t="shared" si="19"/>
        <v>0</v>
      </c>
      <c r="K39" s="8">
        <f t="shared" si="20"/>
        <v>0</v>
      </c>
      <c r="L39" s="8">
        <f t="shared" si="21"/>
        <v>0</v>
      </c>
      <c r="Z39">
        <v>0.40317336795650199</v>
      </c>
      <c r="AA39" t="e">
        <f t="shared" si="26"/>
        <v>#DIV/0!</v>
      </c>
      <c r="AB39">
        <f t="shared" si="27"/>
        <v>0</v>
      </c>
      <c r="AC39" t="e">
        <f t="shared" si="28"/>
        <v>#DIV/0!</v>
      </c>
      <c r="AD39" t="e">
        <f t="shared" si="29"/>
        <v>#DIV/0!</v>
      </c>
      <c r="AF39" t="e">
        <f t="shared" si="30"/>
        <v>#DIV/0!</v>
      </c>
      <c r="AG39" t="e">
        <f t="shared" si="31"/>
        <v>#DIV/0!</v>
      </c>
      <c r="AH39" t="e">
        <f t="shared" si="32"/>
        <v>#DIV/0!</v>
      </c>
      <c r="AJ39">
        <f t="shared" si="33"/>
        <v>0</v>
      </c>
    </row>
    <row r="40" spans="1:36">
      <c r="D40" s="6">
        <f t="shared" si="17"/>
        <v>0</v>
      </c>
      <c r="E40" s="6">
        <f t="shared" si="22"/>
        <v>0</v>
      </c>
      <c r="F40" s="6">
        <f t="shared" si="23"/>
        <v>0</v>
      </c>
      <c r="G40" s="6">
        <f t="shared" si="24"/>
        <v>0</v>
      </c>
      <c r="H40" s="6">
        <f t="shared" si="25"/>
        <v>0</v>
      </c>
      <c r="I40" s="8">
        <f t="shared" si="18"/>
        <v>0</v>
      </c>
      <c r="J40" s="8">
        <f t="shared" si="19"/>
        <v>0</v>
      </c>
      <c r="K40" s="8">
        <f t="shared" si="20"/>
        <v>0</v>
      </c>
      <c r="L40" s="8">
        <f t="shared" si="21"/>
        <v>0</v>
      </c>
      <c r="Z40">
        <v>0.40317336795650199</v>
      </c>
      <c r="AA40" t="e">
        <f t="shared" si="26"/>
        <v>#DIV/0!</v>
      </c>
      <c r="AB40">
        <f t="shared" si="27"/>
        <v>0</v>
      </c>
      <c r="AC40" t="e">
        <f t="shared" si="28"/>
        <v>#DIV/0!</v>
      </c>
      <c r="AD40" t="e">
        <f t="shared" si="29"/>
        <v>#DIV/0!</v>
      </c>
      <c r="AF40" t="e">
        <f t="shared" si="30"/>
        <v>#DIV/0!</v>
      </c>
      <c r="AG40" t="e">
        <f t="shared" si="31"/>
        <v>#DIV/0!</v>
      </c>
      <c r="AH40" t="e">
        <f t="shared" si="32"/>
        <v>#DIV/0!</v>
      </c>
      <c r="AJ40">
        <f t="shared" si="33"/>
        <v>0</v>
      </c>
    </row>
    <row r="41" spans="1:36">
      <c r="A41" t="s">
        <v>22</v>
      </c>
      <c r="B41" t="s">
        <v>11</v>
      </c>
      <c r="C41">
        <v>1</v>
      </c>
      <c r="D41" s="6">
        <f t="shared" si="17"/>
        <v>190.70100304342543</v>
      </c>
      <c r="E41" s="6">
        <f t="shared" si="22"/>
        <v>355.49414824447365</v>
      </c>
      <c r="F41" s="6">
        <f t="shared" si="23"/>
        <v>305.91677503251003</v>
      </c>
      <c r="G41" s="6">
        <f t="shared" si="24"/>
        <v>1032.1846553966197</v>
      </c>
      <c r="H41" s="6">
        <f t="shared" si="25"/>
        <v>784.46033810143103</v>
      </c>
      <c r="I41">
        <v>138.49154749412281</v>
      </c>
      <c r="J41">
        <v>115.3735009640658</v>
      </c>
      <c r="K41">
        <v>157.40138711675539</v>
      </c>
      <c r="L41">
        <v>108.76318453437763</v>
      </c>
      <c r="M41" s="7">
        <v>18976</v>
      </c>
      <c r="N41" s="7">
        <v>12626</v>
      </c>
      <c r="O41" s="7">
        <v>16789</v>
      </c>
      <c r="P41" s="7">
        <v>473</v>
      </c>
      <c r="Q41" s="6">
        <v>15176</v>
      </c>
      <c r="R41" s="6">
        <v>10350</v>
      </c>
      <c r="S41" s="6">
        <v>13294</v>
      </c>
      <c r="Z41">
        <v>0.40317336795650199</v>
      </c>
      <c r="AA41">
        <f t="shared" si="26"/>
        <v>2.9035208047553724</v>
      </c>
      <c r="AB41">
        <f t="shared" si="27"/>
        <v>190.70100304342543</v>
      </c>
      <c r="AC41">
        <f t="shared" si="28"/>
        <v>0.38957476002919195</v>
      </c>
      <c r="AD41">
        <f t="shared" si="29"/>
        <v>0.44276787084694941</v>
      </c>
      <c r="AF41">
        <f t="shared" si="30"/>
        <v>2.5642933049946861</v>
      </c>
      <c r="AG41">
        <f t="shared" si="31"/>
        <v>0.37714015830548997</v>
      </c>
      <c r="AH41">
        <f t="shared" si="32"/>
        <v>0.35553194009324685</v>
      </c>
      <c r="AJ41">
        <f t="shared" si="33"/>
        <v>-247.72431729518871</v>
      </c>
    </row>
    <row r="42" spans="1:36">
      <c r="A42" t="s">
        <v>22</v>
      </c>
      <c r="B42" t="s">
        <v>11</v>
      </c>
      <c r="C42">
        <v>2</v>
      </c>
      <c r="D42" s="6">
        <f t="shared" si="17"/>
        <v>222.55169911198911</v>
      </c>
      <c r="E42" s="6">
        <f t="shared" si="22"/>
        <v>439.53185955786768</v>
      </c>
      <c r="F42" s="6">
        <f t="shared" si="23"/>
        <v>440.83224967490281</v>
      </c>
      <c r="G42" s="6">
        <f t="shared" si="24"/>
        <v>892.39271781534535</v>
      </c>
      <c r="H42" s="6">
        <f t="shared" si="25"/>
        <v>781.20936280884325</v>
      </c>
      <c r="I42">
        <v>112.14058664462814</v>
      </c>
      <c r="J42">
        <v>123.19390264181165</v>
      </c>
      <c r="K42">
        <v>139.21398644818709</v>
      </c>
      <c r="L42">
        <v>129.46106056831931</v>
      </c>
      <c r="M42" s="7">
        <v>15728</v>
      </c>
      <c r="N42" s="7">
        <v>10238</v>
      </c>
      <c r="O42" s="7">
        <v>13024</v>
      </c>
      <c r="P42" s="7">
        <v>552</v>
      </c>
      <c r="Q42" s="6">
        <v>16656</v>
      </c>
      <c r="R42" s="6">
        <v>11850</v>
      </c>
      <c r="S42" s="6">
        <v>13944</v>
      </c>
      <c r="Z42">
        <v>0.40317336795650199</v>
      </c>
      <c r="AA42">
        <f t="shared" si="26"/>
        <v>2.0303254437869827</v>
      </c>
      <c r="AB42">
        <f t="shared" si="27"/>
        <v>222.55169911198911</v>
      </c>
      <c r="AC42">
        <f t="shared" si="28"/>
        <v>0.25513642346070703</v>
      </c>
      <c r="AD42">
        <f t="shared" si="29"/>
        <v>0.31673241295460292</v>
      </c>
      <c r="AF42">
        <f t="shared" si="30"/>
        <v>1.7721238938053097</v>
      </c>
      <c r="AG42">
        <f t="shared" si="31"/>
        <v>0.27945755496033359</v>
      </c>
      <c r="AH42">
        <f t="shared" si="32"/>
        <v>0.29367420524199844</v>
      </c>
      <c r="AJ42">
        <f t="shared" si="33"/>
        <v>-111.1833550065021</v>
      </c>
    </row>
    <row r="43" spans="1:36">
      <c r="A43" t="s">
        <v>22</v>
      </c>
      <c r="B43" t="s">
        <v>11</v>
      </c>
      <c r="C43">
        <v>3</v>
      </c>
      <c r="D43" s="6">
        <f t="shared" si="17"/>
        <v>281.41501083363841</v>
      </c>
      <c r="E43" s="6">
        <f t="shared" si="22"/>
        <v>379.38881664499382</v>
      </c>
      <c r="F43" s="6">
        <f t="shared" si="23"/>
        <v>376.4629388816648</v>
      </c>
      <c r="G43" s="6">
        <f t="shared" si="24"/>
        <v>1209.6879063719125</v>
      </c>
      <c r="H43" s="6">
        <f t="shared" si="25"/>
        <v>1204.9739921976602</v>
      </c>
      <c r="I43">
        <v>162.33203297824411</v>
      </c>
      <c r="J43">
        <v>183.3188845938115</v>
      </c>
      <c r="K43">
        <v>163.39763043548894</v>
      </c>
      <c r="L43">
        <v>186.04609164540418</v>
      </c>
      <c r="M43" s="7">
        <v>18990</v>
      </c>
      <c r="N43" s="7">
        <v>11548</v>
      </c>
      <c r="O43" s="7">
        <v>16656</v>
      </c>
      <c r="P43" s="7">
        <v>698</v>
      </c>
      <c r="Q43" s="6">
        <v>20332</v>
      </c>
      <c r="R43" s="6">
        <v>12919</v>
      </c>
      <c r="S43" s="6">
        <v>18016</v>
      </c>
      <c r="Z43">
        <v>0.40317336795650199</v>
      </c>
      <c r="AA43">
        <f t="shared" si="26"/>
        <v>3.188517566409597</v>
      </c>
      <c r="AB43">
        <f t="shared" si="27"/>
        <v>281.41501083363841</v>
      </c>
      <c r="AC43">
        <f t="shared" si="28"/>
        <v>0.42787774930683675</v>
      </c>
      <c r="AD43">
        <f t="shared" si="29"/>
        <v>0.43068647062516158</v>
      </c>
      <c r="AF43">
        <f t="shared" si="30"/>
        <v>3.2007772020725387</v>
      </c>
      <c r="AG43">
        <f t="shared" si="31"/>
        <v>0.48695068135627267</v>
      </c>
      <c r="AH43">
        <f t="shared" si="32"/>
        <v>0.49419497228088322</v>
      </c>
      <c r="AJ43">
        <f t="shared" si="33"/>
        <v>-4.7139141742522952</v>
      </c>
    </row>
    <row r="44" spans="1:36">
      <c r="A44" t="s">
        <v>22</v>
      </c>
      <c r="B44" t="s">
        <v>11</v>
      </c>
      <c r="C44">
        <v>4</v>
      </c>
      <c r="D44" s="6">
        <f t="shared" si="17"/>
        <v>0</v>
      </c>
      <c r="E44" s="6">
        <f t="shared" si="22"/>
        <v>0</v>
      </c>
      <c r="F44" s="6">
        <f t="shared" si="23"/>
        <v>0</v>
      </c>
      <c r="G44" s="6">
        <f t="shared" si="24"/>
        <v>0</v>
      </c>
      <c r="H44" s="6">
        <f t="shared" si="25"/>
        <v>0</v>
      </c>
      <c r="I44" s="8">
        <f t="shared" ref="I44:I80" si="34">(T44-U44)*Z44*Z44/9</f>
        <v>0</v>
      </c>
      <c r="J44" s="8">
        <f t="shared" ref="J44:J80" si="35">(W44-X44)*Z44*Z44/9</f>
        <v>0</v>
      </c>
      <c r="K44" s="8">
        <f t="shared" ref="K44:K80" si="36">(T44-V44)*Z44*Z44/9</f>
        <v>0</v>
      </c>
      <c r="L44" s="8">
        <f t="shared" ref="L44:L80" si="37">(W44-Y44)*Z44*Z44/9</f>
        <v>0</v>
      </c>
      <c r="Z44">
        <v>0.40317336795650199</v>
      </c>
      <c r="AA44" t="e">
        <f t="shared" si="26"/>
        <v>#DIV/0!</v>
      </c>
      <c r="AB44">
        <f t="shared" si="27"/>
        <v>0</v>
      </c>
      <c r="AC44" t="e">
        <f t="shared" si="28"/>
        <v>#DIV/0!</v>
      </c>
      <c r="AD44" t="e">
        <f t="shared" si="29"/>
        <v>#DIV/0!</v>
      </c>
      <c r="AF44" t="e">
        <f t="shared" si="30"/>
        <v>#DIV/0!</v>
      </c>
      <c r="AG44" t="e">
        <f t="shared" si="31"/>
        <v>#DIV/0!</v>
      </c>
      <c r="AH44" t="e">
        <f t="shared" si="32"/>
        <v>#DIV/0!</v>
      </c>
      <c r="AJ44">
        <f t="shared" si="33"/>
        <v>0</v>
      </c>
    </row>
    <row r="45" spans="1:36">
      <c r="A45" t="s">
        <v>22</v>
      </c>
      <c r="B45" t="s">
        <v>11</v>
      </c>
      <c r="C45">
        <v>5</v>
      </c>
      <c r="D45" s="6">
        <f t="shared" si="17"/>
        <v>0</v>
      </c>
      <c r="E45" s="6">
        <f t="shared" si="22"/>
        <v>0</v>
      </c>
      <c r="F45" s="6">
        <f t="shared" si="23"/>
        <v>0</v>
      </c>
      <c r="G45" s="6">
        <f t="shared" si="24"/>
        <v>0</v>
      </c>
      <c r="H45" s="6">
        <f t="shared" si="25"/>
        <v>0</v>
      </c>
      <c r="I45" s="8">
        <f t="shared" si="34"/>
        <v>0</v>
      </c>
      <c r="J45" s="8">
        <f t="shared" si="35"/>
        <v>0</v>
      </c>
      <c r="K45" s="8">
        <f t="shared" si="36"/>
        <v>0</v>
      </c>
      <c r="L45" s="8">
        <f t="shared" si="37"/>
        <v>0</v>
      </c>
      <c r="Z45">
        <v>0.40317336795650199</v>
      </c>
      <c r="AA45" t="e">
        <f t="shared" si="26"/>
        <v>#DIV/0!</v>
      </c>
      <c r="AB45">
        <f t="shared" si="27"/>
        <v>0</v>
      </c>
      <c r="AC45" t="e">
        <f t="shared" si="28"/>
        <v>#DIV/0!</v>
      </c>
      <c r="AD45" t="e">
        <f t="shared" si="29"/>
        <v>#DIV/0!</v>
      </c>
      <c r="AF45" t="e">
        <f t="shared" si="30"/>
        <v>#DIV/0!</v>
      </c>
      <c r="AG45" t="e">
        <f t="shared" si="31"/>
        <v>#DIV/0!</v>
      </c>
      <c r="AH45" t="e">
        <f t="shared" si="32"/>
        <v>#DIV/0!</v>
      </c>
      <c r="AJ45">
        <f t="shared" si="33"/>
        <v>0</v>
      </c>
    </row>
    <row r="46" spans="1:36">
      <c r="A46" t="s">
        <v>22</v>
      </c>
      <c r="B46" t="s">
        <v>11</v>
      </c>
      <c r="C46">
        <v>6</v>
      </c>
      <c r="D46" s="6">
        <f t="shared" ref="D46:D69" si="38">P46*Z46</f>
        <v>0</v>
      </c>
      <c r="E46" s="6">
        <f t="shared" si="22"/>
        <v>0</v>
      </c>
      <c r="F46" s="6">
        <f t="shared" si="23"/>
        <v>0</v>
      </c>
      <c r="G46" s="6">
        <f t="shared" si="24"/>
        <v>0</v>
      </c>
      <c r="H46" s="6">
        <f t="shared" si="25"/>
        <v>0</v>
      </c>
      <c r="I46" s="8">
        <f t="shared" si="34"/>
        <v>0</v>
      </c>
      <c r="J46" s="8">
        <f t="shared" si="35"/>
        <v>0</v>
      </c>
      <c r="K46" s="8">
        <f t="shared" si="36"/>
        <v>0</v>
      </c>
      <c r="L46" s="8">
        <f t="shared" si="37"/>
        <v>0</v>
      </c>
      <c r="Z46">
        <v>0.40317336795650199</v>
      </c>
      <c r="AA46" t="e">
        <f t="shared" si="26"/>
        <v>#DIV/0!</v>
      </c>
      <c r="AB46">
        <f t="shared" si="27"/>
        <v>0</v>
      </c>
      <c r="AC46" t="e">
        <f t="shared" si="28"/>
        <v>#DIV/0!</v>
      </c>
      <c r="AD46" t="e">
        <f t="shared" si="29"/>
        <v>#DIV/0!</v>
      </c>
      <c r="AF46" t="e">
        <f t="shared" si="30"/>
        <v>#DIV/0!</v>
      </c>
      <c r="AG46" t="e">
        <f t="shared" si="31"/>
        <v>#DIV/0!</v>
      </c>
      <c r="AH46" t="e">
        <f t="shared" si="32"/>
        <v>#DIV/0!</v>
      </c>
      <c r="AJ46">
        <f t="shared" si="33"/>
        <v>0</v>
      </c>
    </row>
    <row r="47" spans="1:36">
      <c r="A47" t="s">
        <v>22</v>
      </c>
      <c r="B47" t="s">
        <v>11</v>
      </c>
      <c r="C47">
        <v>7</v>
      </c>
      <c r="D47" s="6">
        <f t="shared" si="38"/>
        <v>0</v>
      </c>
      <c r="E47" s="6">
        <f t="shared" si="22"/>
        <v>0</v>
      </c>
      <c r="F47" s="6">
        <f t="shared" si="23"/>
        <v>0</v>
      </c>
      <c r="G47" s="6">
        <f t="shared" si="24"/>
        <v>0</v>
      </c>
      <c r="H47" s="6">
        <f t="shared" si="25"/>
        <v>0</v>
      </c>
      <c r="I47" s="8">
        <f t="shared" si="34"/>
        <v>0</v>
      </c>
      <c r="J47" s="8">
        <f t="shared" si="35"/>
        <v>0</v>
      </c>
      <c r="K47" s="8">
        <f t="shared" si="36"/>
        <v>0</v>
      </c>
      <c r="L47" s="8">
        <f t="shared" si="37"/>
        <v>0</v>
      </c>
      <c r="Z47">
        <v>0.40317336795650199</v>
      </c>
      <c r="AA47" t="e">
        <f t="shared" si="26"/>
        <v>#DIV/0!</v>
      </c>
      <c r="AB47">
        <f t="shared" si="27"/>
        <v>0</v>
      </c>
      <c r="AC47" t="e">
        <f t="shared" si="28"/>
        <v>#DIV/0!</v>
      </c>
      <c r="AD47" t="e">
        <f t="shared" si="29"/>
        <v>#DIV/0!</v>
      </c>
      <c r="AF47" t="e">
        <f t="shared" si="30"/>
        <v>#DIV/0!</v>
      </c>
      <c r="AG47" t="e">
        <f t="shared" si="31"/>
        <v>#DIV/0!</v>
      </c>
      <c r="AH47" t="e">
        <f t="shared" si="32"/>
        <v>#DIV/0!</v>
      </c>
      <c r="AJ47">
        <f t="shared" si="33"/>
        <v>0</v>
      </c>
    </row>
    <row r="48" spans="1:36">
      <c r="A48" t="s">
        <v>22</v>
      </c>
      <c r="B48" t="s">
        <v>11</v>
      </c>
      <c r="C48">
        <v>8</v>
      </c>
      <c r="D48" s="6">
        <f t="shared" si="38"/>
        <v>0</v>
      </c>
      <c r="E48" s="6">
        <f t="shared" si="22"/>
        <v>0</v>
      </c>
      <c r="F48" s="6">
        <f t="shared" si="23"/>
        <v>0</v>
      </c>
      <c r="G48" s="6">
        <f t="shared" si="24"/>
        <v>0</v>
      </c>
      <c r="H48" s="6">
        <f t="shared" si="25"/>
        <v>0</v>
      </c>
      <c r="I48" s="8">
        <f t="shared" si="34"/>
        <v>0</v>
      </c>
      <c r="J48" s="8">
        <f t="shared" si="35"/>
        <v>0</v>
      </c>
      <c r="K48" s="8">
        <f t="shared" si="36"/>
        <v>0</v>
      </c>
      <c r="L48" s="8">
        <f t="shared" si="37"/>
        <v>0</v>
      </c>
      <c r="Z48">
        <v>0.40317336795650199</v>
      </c>
      <c r="AA48" t="e">
        <f t="shared" si="26"/>
        <v>#DIV/0!</v>
      </c>
      <c r="AB48">
        <f t="shared" si="27"/>
        <v>0</v>
      </c>
      <c r="AC48" t="e">
        <f t="shared" si="28"/>
        <v>#DIV/0!</v>
      </c>
      <c r="AD48" t="e">
        <f t="shared" si="29"/>
        <v>#DIV/0!</v>
      </c>
      <c r="AF48" t="e">
        <f t="shared" si="30"/>
        <v>#DIV/0!</v>
      </c>
      <c r="AG48" t="e">
        <f t="shared" si="31"/>
        <v>#DIV/0!</v>
      </c>
      <c r="AH48" t="e">
        <f t="shared" si="32"/>
        <v>#DIV/0!</v>
      </c>
      <c r="AJ48">
        <f t="shared" si="33"/>
        <v>0</v>
      </c>
    </row>
    <row r="49" spans="1:36">
      <c r="A49" t="s">
        <v>22</v>
      </c>
      <c r="B49" t="s">
        <v>11</v>
      </c>
      <c r="C49">
        <v>9</v>
      </c>
      <c r="D49" s="6">
        <f t="shared" si="38"/>
        <v>0</v>
      </c>
      <c r="E49" s="6">
        <f t="shared" si="22"/>
        <v>0</v>
      </c>
      <c r="F49" s="6">
        <f t="shared" si="23"/>
        <v>0</v>
      </c>
      <c r="G49" s="6">
        <f t="shared" si="24"/>
        <v>0</v>
      </c>
      <c r="H49" s="6">
        <f t="shared" si="25"/>
        <v>0</v>
      </c>
      <c r="I49" s="8">
        <f t="shared" si="34"/>
        <v>0</v>
      </c>
      <c r="J49" s="8">
        <f t="shared" si="35"/>
        <v>0</v>
      </c>
      <c r="K49" s="8">
        <f t="shared" si="36"/>
        <v>0</v>
      </c>
      <c r="L49" s="8">
        <f t="shared" si="37"/>
        <v>0</v>
      </c>
      <c r="Z49">
        <v>0.40317336795650199</v>
      </c>
      <c r="AA49" t="e">
        <f t="shared" si="26"/>
        <v>#DIV/0!</v>
      </c>
      <c r="AB49">
        <f t="shared" si="27"/>
        <v>0</v>
      </c>
      <c r="AC49" t="e">
        <f t="shared" si="28"/>
        <v>#DIV/0!</v>
      </c>
      <c r="AD49" t="e">
        <f t="shared" si="29"/>
        <v>#DIV/0!</v>
      </c>
      <c r="AF49" t="e">
        <f t="shared" si="30"/>
        <v>#DIV/0!</v>
      </c>
      <c r="AG49" t="e">
        <f t="shared" si="31"/>
        <v>#DIV/0!</v>
      </c>
      <c r="AH49" t="e">
        <f t="shared" si="32"/>
        <v>#DIV/0!</v>
      </c>
      <c r="AJ49">
        <f t="shared" si="33"/>
        <v>0</v>
      </c>
    </row>
    <row r="50" spans="1:36">
      <c r="A50" t="s">
        <v>22</v>
      </c>
      <c r="B50" t="s">
        <v>11</v>
      </c>
      <c r="C50">
        <v>10</v>
      </c>
      <c r="D50" s="6">
        <f t="shared" si="38"/>
        <v>0</v>
      </c>
      <c r="E50" s="6">
        <f t="shared" si="22"/>
        <v>0</v>
      </c>
      <c r="F50" s="6">
        <f t="shared" si="23"/>
        <v>0</v>
      </c>
      <c r="G50" s="6">
        <f t="shared" si="24"/>
        <v>0</v>
      </c>
      <c r="H50" s="6">
        <f t="shared" si="25"/>
        <v>0</v>
      </c>
      <c r="I50" s="8">
        <f t="shared" si="34"/>
        <v>0</v>
      </c>
      <c r="J50" s="8">
        <f t="shared" si="35"/>
        <v>0</v>
      </c>
      <c r="K50" s="8">
        <f t="shared" si="36"/>
        <v>0</v>
      </c>
      <c r="L50" s="8">
        <f t="shared" si="37"/>
        <v>0</v>
      </c>
      <c r="Z50">
        <v>0.40317336795650199</v>
      </c>
      <c r="AA50" t="e">
        <f t="shared" si="26"/>
        <v>#DIV/0!</v>
      </c>
      <c r="AB50">
        <f t="shared" si="27"/>
        <v>0</v>
      </c>
      <c r="AC50" t="e">
        <f t="shared" si="28"/>
        <v>#DIV/0!</v>
      </c>
      <c r="AD50" t="e">
        <f t="shared" si="29"/>
        <v>#DIV/0!</v>
      </c>
      <c r="AF50" t="e">
        <f t="shared" si="30"/>
        <v>#DIV/0!</v>
      </c>
      <c r="AG50" t="e">
        <f t="shared" si="31"/>
        <v>#DIV/0!</v>
      </c>
      <c r="AH50" t="e">
        <f t="shared" si="32"/>
        <v>#DIV/0!</v>
      </c>
      <c r="AJ50">
        <f t="shared" si="33"/>
        <v>0</v>
      </c>
    </row>
    <row r="51" spans="1:36">
      <c r="A51" t="s">
        <v>22</v>
      </c>
      <c r="B51" t="s">
        <v>11</v>
      </c>
      <c r="C51">
        <v>11</v>
      </c>
      <c r="D51" s="6">
        <f t="shared" si="38"/>
        <v>0</v>
      </c>
      <c r="E51" s="6">
        <f t="shared" si="22"/>
        <v>0</v>
      </c>
      <c r="F51" s="6">
        <f t="shared" si="23"/>
        <v>0</v>
      </c>
      <c r="G51" s="6">
        <f t="shared" si="24"/>
        <v>0</v>
      </c>
      <c r="H51" s="6">
        <f t="shared" si="25"/>
        <v>0</v>
      </c>
      <c r="I51" s="8">
        <f t="shared" si="34"/>
        <v>0</v>
      </c>
      <c r="J51" s="8">
        <f t="shared" si="35"/>
        <v>0</v>
      </c>
      <c r="K51" s="8">
        <f t="shared" si="36"/>
        <v>0</v>
      </c>
      <c r="L51" s="8">
        <f t="shared" si="37"/>
        <v>0</v>
      </c>
      <c r="Z51">
        <v>0.40317336795650199</v>
      </c>
      <c r="AA51" t="e">
        <f t="shared" si="26"/>
        <v>#DIV/0!</v>
      </c>
      <c r="AB51">
        <f t="shared" si="27"/>
        <v>0</v>
      </c>
      <c r="AC51" t="e">
        <f t="shared" si="28"/>
        <v>#DIV/0!</v>
      </c>
      <c r="AD51" t="e">
        <f t="shared" si="29"/>
        <v>#DIV/0!</v>
      </c>
      <c r="AF51" t="e">
        <f t="shared" si="30"/>
        <v>#DIV/0!</v>
      </c>
      <c r="AG51" t="e">
        <f t="shared" si="31"/>
        <v>#DIV/0!</v>
      </c>
      <c r="AH51" t="e">
        <f t="shared" si="32"/>
        <v>#DIV/0!</v>
      </c>
      <c r="AJ51">
        <f t="shared" si="33"/>
        <v>0</v>
      </c>
    </row>
    <row r="52" spans="1:36">
      <c r="A52" t="s">
        <v>22</v>
      </c>
      <c r="B52" t="s">
        <v>11</v>
      </c>
      <c r="C52">
        <v>12</v>
      </c>
      <c r="D52" s="6">
        <f t="shared" si="38"/>
        <v>0</v>
      </c>
      <c r="E52" s="6">
        <f t="shared" si="22"/>
        <v>0</v>
      </c>
      <c r="F52" s="6">
        <f t="shared" si="23"/>
        <v>0</v>
      </c>
      <c r="G52" s="6">
        <f t="shared" si="24"/>
        <v>0</v>
      </c>
      <c r="H52" s="6">
        <f t="shared" si="25"/>
        <v>0</v>
      </c>
      <c r="I52" s="8">
        <f t="shared" si="34"/>
        <v>0</v>
      </c>
      <c r="J52" s="8">
        <f t="shared" si="35"/>
        <v>0</v>
      </c>
      <c r="K52" s="8">
        <f t="shared" si="36"/>
        <v>0</v>
      </c>
      <c r="L52" s="8">
        <f t="shared" si="37"/>
        <v>0</v>
      </c>
      <c r="Z52">
        <v>0.40317336795650199</v>
      </c>
      <c r="AA52" t="e">
        <f t="shared" si="26"/>
        <v>#DIV/0!</v>
      </c>
      <c r="AB52">
        <f t="shared" si="27"/>
        <v>0</v>
      </c>
      <c r="AC52" t="e">
        <f t="shared" si="28"/>
        <v>#DIV/0!</v>
      </c>
      <c r="AD52" t="e">
        <f t="shared" si="29"/>
        <v>#DIV/0!</v>
      </c>
      <c r="AF52" t="e">
        <f t="shared" si="30"/>
        <v>#DIV/0!</v>
      </c>
      <c r="AG52" t="e">
        <f t="shared" si="31"/>
        <v>#DIV/0!</v>
      </c>
      <c r="AH52" t="e">
        <f t="shared" si="32"/>
        <v>#DIV/0!</v>
      </c>
      <c r="AJ52">
        <f t="shared" si="33"/>
        <v>0</v>
      </c>
    </row>
    <row r="53" spans="1:36">
      <c r="D53" s="6">
        <f t="shared" si="38"/>
        <v>0</v>
      </c>
      <c r="E53" s="6">
        <f t="shared" si="22"/>
        <v>0</v>
      </c>
      <c r="F53" s="6">
        <f t="shared" si="23"/>
        <v>0</v>
      </c>
      <c r="G53" s="6">
        <f t="shared" si="24"/>
        <v>0</v>
      </c>
      <c r="H53" s="6">
        <f t="shared" si="25"/>
        <v>0</v>
      </c>
      <c r="I53" s="8">
        <f t="shared" si="34"/>
        <v>0</v>
      </c>
      <c r="J53" s="8">
        <f t="shared" si="35"/>
        <v>0</v>
      </c>
      <c r="K53" s="8">
        <f t="shared" si="36"/>
        <v>0</v>
      </c>
      <c r="L53" s="8">
        <f t="shared" si="37"/>
        <v>0</v>
      </c>
      <c r="Z53">
        <v>0.40317336795650199</v>
      </c>
      <c r="AA53" t="e">
        <f t="shared" si="26"/>
        <v>#DIV/0!</v>
      </c>
      <c r="AB53">
        <f t="shared" si="27"/>
        <v>0</v>
      </c>
      <c r="AC53" t="e">
        <f t="shared" si="28"/>
        <v>#DIV/0!</v>
      </c>
      <c r="AD53" t="e">
        <f t="shared" si="29"/>
        <v>#DIV/0!</v>
      </c>
      <c r="AF53" t="e">
        <f t="shared" si="30"/>
        <v>#DIV/0!</v>
      </c>
      <c r="AG53" t="e">
        <f t="shared" si="31"/>
        <v>#DIV/0!</v>
      </c>
      <c r="AH53" t="e">
        <f t="shared" si="32"/>
        <v>#DIV/0!</v>
      </c>
      <c r="AJ53">
        <f t="shared" si="33"/>
        <v>0</v>
      </c>
    </row>
    <row r="54" spans="1:36">
      <c r="A54" t="s">
        <v>17</v>
      </c>
      <c r="B54" t="s">
        <v>11</v>
      </c>
      <c r="C54">
        <v>1</v>
      </c>
      <c r="D54" s="6">
        <f t="shared" si="38"/>
        <v>0</v>
      </c>
      <c r="E54" s="6">
        <f t="shared" si="22"/>
        <v>0</v>
      </c>
      <c r="F54" s="6">
        <f t="shared" si="23"/>
        <v>0</v>
      </c>
      <c r="G54" s="6">
        <f t="shared" si="24"/>
        <v>0</v>
      </c>
      <c r="H54" s="6">
        <f t="shared" si="25"/>
        <v>0</v>
      </c>
      <c r="I54" s="8">
        <f t="shared" si="34"/>
        <v>0</v>
      </c>
      <c r="J54" s="8">
        <f t="shared" si="35"/>
        <v>0</v>
      </c>
      <c r="K54" s="8">
        <f t="shared" si="36"/>
        <v>0</v>
      </c>
      <c r="L54" s="8">
        <f t="shared" si="37"/>
        <v>0</v>
      </c>
      <c r="T54" s="5"/>
      <c r="U54" s="5"/>
      <c r="V54" s="5"/>
      <c r="W54" s="4"/>
      <c r="X54" s="4"/>
      <c r="Y54" s="4"/>
      <c r="Z54">
        <v>0.40317336795650199</v>
      </c>
      <c r="AA54" t="e">
        <f t="shared" si="26"/>
        <v>#DIV/0!</v>
      </c>
      <c r="AB54">
        <f t="shared" si="27"/>
        <v>0</v>
      </c>
      <c r="AC54" t="e">
        <f t="shared" si="28"/>
        <v>#DIV/0!</v>
      </c>
      <c r="AD54" t="e">
        <f t="shared" si="29"/>
        <v>#DIV/0!</v>
      </c>
      <c r="AF54" t="e">
        <f t="shared" si="30"/>
        <v>#DIV/0!</v>
      </c>
      <c r="AG54" t="e">
        <f t="shared" si="31"/>
        <v>#DIV/0!</v>
      </c>
      <c r="AH54" t="e">
        <f t="shared" si="32"/>
        <v>#DIV/0!</v>
      </c>
      <c r="AJ54">
        <f t="shared" si="33"/>
        <v>0</v>
      </c>
    </row>
    <row r="55" spans="1:36">
      <c r="A55" t="s">
        <v>17</v>
      </c>
      <c r="B55" t="s">
        <v>11</v>
      </c>
      <c r="C55">
        <v>2</v>
      </c>
      <c r="D55" s="6">
        <f t="shared" si="38"/>
        <v>0</v>
      </c>
      <c r="E55" s="6">
        <f t="shared" si="22"/>
        <v>0</v>
      </c>
      <c r="F55" s="6">
        <f t="shared" si="23"/>
        <v>0</v>
      </c>
      <c r="G55" s="6">
        <f t="shared" si="24"/>
        <v>0</v>
      </c>
      <c r="H55" s="6">
        <f t="shared" si="25"/>
        <v>0</v>
      </c>
      <c r="I55" s="8">
        <f t="shared" si="34"/>
        <v>0</v>
      </c>
      <c r="J55" s="8">
        <f t="shared" si="35"/>
        <v>0</v>
      </c>
      <c r="K55" s="8">
        <f t="shared" si="36"/>
        <v>0</v>
      </c>
      <c r="L55" s="8">
        <f t="shared" si="37"/>
        <v>0</v>
      </c>
      <c r="T55" s="5"/>
      <c r="U55" s="5"/>
      <c r="V55" s="5"/>
      <c r="W55" s="4"/>
      <c r="X55" s="4"/>
      <c r="Y55" s="4"/>
      <c r="Z55">
        <v>0.40317336795650199</v>
      </c>
      <c r="AA55" t="e">
        <f t="shared" si="26"/>
        <v>#DIV/0!</v>
      </c>
      <c r="AB55">
        <f t="shared" si="27"/>
        <v>0</v>
      </c>
      <c r="AC55" t="e">
        <f t="shared" si="28"/>
        <v>#DIV/0!</v>
      </c>
      <c r="AD55" t="e">
        <f t="shared" si="29"/>
        <v>#DIV/0!</v>
      </c>
      <c r="AF55" t="e">
        <f t="shared" si="30"/>
        <v>#DIV/0!</v>
      </c>
      <c r="AG55" t="e">
        <f t="shared" si="31"/>
        <v>#DIV/0!</v>
      </c>
      <c r="AH55" t="e">
        <f t="shared" si="32"/>
        <v>#DIV/0!</v>
      </c>
      <c r="AJ55">
        <f t="shared" si="33"/>
        <v>0</v>
      </c>
    </row>
    <row r="56" spans="1:36">
      <c r="A56" t="s">
        <v>17</v>
      </c>
      <c r="B56" t="s">
        <v>11</v>
      </c>
      <c r="C56">
        <v>3</v>
      </c>
      <c r="D56" s="6">
        <f t="shared" si="38"/>
        <v>0</v>
      </c>
      <c r="E56" s="6">
        <f t="shared" si="22"/>
        <v>0</v>
      </c>
      <c r="F56" s="6">
        <f t="shared" si="23"/>
        <v>0</v>
      </c>
      <c r="G56" s="6">
        <f t="shared" si="24"/>
        <v>0</v>
      </c>
      <c r="H56" s="6">
        <f t="shared" si="25"/>
        <v>0</v>
      </c>
      <c r="I56" s="8">
        <f t="shared" si="34"/>
        <v>0</v>
      </c>
      <c r="J56" s="8">
        <f t="shared" si="35"/>
        <v>0</v>
      </c>
      <c r="K56" s="8">
        <f t="shared" si="36"/>
        <v>0</v>
      </c>
      <c r="L56" s="8">
        <f t="shared" si="37"/>
        <v>0</v>
      </c>
      <c r="T56" s="5"/>
      <c r="U56" s="5"/>
      <c r="V56" s="5"/>
      <c r="W56" s="4"/>
      <c r="X56" s="4"/>
      <c r="Y56" s="4"/>
      <c r="Z56">
        <v>0.40317336795650199</v>
      </c>
      <c r="AA56" t="e">
        <f t="shared" si="26"/>
        <v>#DIV/0!</v>
      </c>
      <c r="AB56">
        <f t="shared" si="27"/>
        <v>0</v>
      </c>
      <c r="AC56" t="e">
        <f t="shared" si="28"/>
        <v>#DIV/0!</v>
      </c>
      <c r="AD56" t="e">
        <f t="shared" si="29"/>
        <v>#DIV/0!</v>
      </c>
      <c r="AF56" t="e">
        <f t="shared" si="30"/>
        <v>#DIV/0!</v>
      </c>
      <c r="AG56" t="e">
        <f t="shared" si="31"/>
        <v>#DIV/0!</v>
      </c>
      <c r="AH56" t="e">
        <f t="shared" si="32"/>
        <v>#DIV/0!</v>
      </c>
      <c r="AJ56">
        <f t="shared" si="33"/>
        <v>0</v>
      </c>
    </row>
    <row r="57" spans="1:36">
      <c r="A57" t="s">
        <v>17</v>
      </c>
      <c r="B57" t="s">
        <v>11</v>
      </c>
      <c r="C57">
        <v>4</v>
      </c>
      <c r="D57" s="6">
        <f t="shared" si="38"/>
        <v>0</v>
      </c>
      <c r="E57" s="6">
        <f t="shared" si="22"/>
        <v>0</v>
      </c>
      <c r="F57" s="6">
        <f t="shared" si="23"/>
        <v>0</v>
      </c>
      <c r="G57" s="6">
        <f t="shared" si="24"/>
        <v>0</v>
      </c>
      <c r="H57" s="6">
        <f t="shared" si="25"/>
        <v>0</v>
      </c>
      <c r="I57" s="8">
        <f t="shared" si="34"/>
        <v>0</v>
      </c>
      <c r="J57" s="8">
        <f t="shared" si="35"/>
        <v>0</v>
      </c>
      <c r="K57" s="8">
        <f t="shared" si="36"/>
        <v>0</v>
      </c>
      <c r="L57" s="8">
        <f t="shared" si="37"/>
        <v>0</v>
      </c>
      <c r="T57" s="5"/>
      <c r="U57" s="5"/>
      <c r="V57" s="5"/>
      <c r="W57" s="4"/>
      <c r="X57" s="4"/>
      <c r="Y57" s="4"/>
      <c r="Z57">
        <v>0.40317336795650199</v>
      </c>
      <c r="AA57" t="e">
        <f t="shared" si="26"/>
        <v>#DIV/0!</v>
      </c>
      <c r="AB57">
        <f t="shared" si="27"/>
        <v>0</v>
      </c>
      <c r="AC57" t="e">
        <f t="shared" si="28"/>
        <v>#DIV/0!</v>
      </c>
      <c r="AD57" t="e">
        <f t="shared" si="29"/>
        <v>#DIV/0!</v>
      </c>
      <c r="AF57" t="e">
        <f t="shared" si="30"/>
        <v>#DIV/0!</v>
      </c>
      <c r="AG57" t="e">
        <f t="shared" si="31"/>
        <v>#DIV/0!</v>
      </c>
      <c r="AH57" t="e">
        <f t="shared" si="32"/>
        <v>#DIV/0!</v>
      </c>
      <c r="AJ57">
        <f t="shared" si="33"/>
        <v>0</v>
      </c>
    </row>
    <row r="58" spans="1:36">
      <c r="A58" t="s">
        <v>17</v>
      </c>
      <c r="B58" t="s">
        <v>11</v>
      </c>
      <c r="C58">
        <v>5</v>
      </c>
      <c r="D58" s="6">
        <f t="shared" si="38"/>
        <v>0</v>
      </c>
      <c r="E58" s="6">
        <f t="shared" si="22"/>
        <v>0</v>
      </c>
      <c r="F58" s="6">
        <f t="shared" si="23"/>
        <v>0</v>
      </c>
      <c r="G58" s="6">
        <f t="shared" si="24"/>
        <v>0</v>
      </c>
      <c r="H58" s="6">
        <f t="shared" si="25"/>
        <v>0</v>
      </c>
      <c r="I58" s="8">
        <f t="shared" si="34"/>
        <v>0</v>
      </c>
      <c r="J58" s="8">
        <f t="shared" si="35"/>
        <v>0</v>
      </c>
      <c r="K58" s="8">
        <f t="shared" si="36"/>
        <v>0</v>
      </c>
      <c r="L58" s="8">
        <f t="shared" si="37"/>
        <v>0</v>
      </c>
      <c r="T58" s="5"/>
      <c r="U58" s="5"/>
      <c r="V58" s="5"/>
      <c r="W58" s="4"/>
      <c r="X58" s="4"/>
      <c r="Y58" s="4"/>
      <c r="Z58">
        <v>0.40317336795650199</v>
      </c>
      <c r="AA58" t="e">
        <f t="shared" si="26"/>
        <v>#DIV/0!</v>
      </c>
      <c r="AB58">
        <f t="shared" si="27"/>
        <v>0</v>
      </c>
      <c r="AC58" t="e">
        <f t="shared" si="28"/>
        <v>#DIV/0!</v>
      </c>
      <c r="AD58" t="e">
        <f t="shared" si="29"/>
        <v>#DIV/0!</v>
      </c>
      <c r="AF58" t="e">
        <f t="shared" si="30"/>
        <v>#DIV/0!</v>
      </c>
      <c r="AG58" t="e">
        <f t="shared" si="31"/>
        <v>#DIV/0!</v>
      </c>
      <c r="AH58" t="e">
        <f t="shared" si="32"/>
        <v>#DIV/0!</v>
      </c>
      <c r="AJ58">
        <f t="shared" si="33"/>
        <v>0</v>
      </c>
    </row>
    <row r="59" spans="1:36">
      <c r="A59" t="s">
        <v>17</v>
      </c>
      <c r="B59" t="s">
        <v>11</v>
      </c>
      <c r="C59">
        <v>6</v>
      </c>
      <c r="D59" s="6">
        <f t="shared" si="38"/>
        <v>0</v>
      </c>
      <c r="E59" s="6">
        <f t="shared" si="22"/>
        <v>0</v>
      </c>
      <c r="F59" s="6">
        <f t="shared" si="23"/>
        <v>0</v>
      </c>
      <c r="G59" s="6">
        <f t="shared" si="24"/>
        <v>0</v>
      </c>
      <c r="H59" s="6">
        <f t="shared" si="25"/>
        <v>0</v>
      </c>
      <c r="I59" s="8">
        <f t="shared" si="34"/>
        <v>0</v>
      </c>
      <c r="J59" s="8">
        <f t="shared" si="35"/>
        <v>0</v>
      </c>
      <c r="K59" s="8">
        <f t="shared" si="36"/>
        <v>0</v>
      </c>
      <c r="L59" s="8">
        <f t="shared" si="37"/>
        <v>0</v>
      </c>
      <c r="T59" s="5"/>
      <c r="U59" s="5"/>
      <c r="V59" s="5"/>
      <c r="W59" s="4"/>
      <c r="X59" s="4"/>
      <c r="Y59" s="4"/>
      <c r="Z59">
        <v>0.40317336795650199</v>
      </c>
      <c r="AA59" t="e">
        <f t="shared" si="26"/>
        <v>#DIV/0!</v>
      </c>
      <c r="AB59">
        <f t="shared" si="27"/>
        <v>0</v>
      </c>
      <c r="AC59" t="e">
        <f t="shared" si="28"/>
        <v>#DIV/0!</v>
      </c>
      <c r="AD59" t="e">
        <f t="shared" si="29"/>
        <v>#DIV/0!</v>
      </c>
      <c r="AF59" t="e">
        <f t="shared" si="30"/>
        <v>#DIV/0!</v>
      </c>
      <c r="AG59" t="e">
        <f t="shared" si="31"/>
        <v>#DIV/0!</v>
      </c>
      <c r="AH59" t="e">
        <f t="shared" si="32"/>
        <v>#DIV/0!</v>
      </c>
      <c r="AJ59">
        <f t="shared" si="33"/>
        <v>0</v>
      </c>
    </row>
    <row r="60" spans="1:36">
      <c r="A60" t="s">
        <v>17</v>
      </c>
      <c r="B60" t="s">
        <v>11</v>
      </c>
      <c r="C60">
        <v>7</v>
      </c>
      <c r="D60" s="6">
        <f t="shared" si="38"/>
        <v>0</v>
      </c>
      <c r="E60" s="6">
        <f t="shared" si="22"/>
        <v>0</v>
      </c>
      <c r="F60" s="6">
        <f t="shared" si="23"/>
        <v>0</v>
      </c>
      <c r="G60" s="6">
        <f t="shared" si="24"/>
        <v>0</v>
      </c>
      <c r="H60" s="6">
        <f t="shared" si="25"/>
        <v>0</v>
      </c>
      <c r="I60" s="8">
        <f t="shared" si="34"/>
        <v>0</v>
      </c>
      <c r="J60" s="8">
        <f t="shared" si="35"/>
        <v>0</v>
      </c>
      <c r="K60" s="8">
        <f t="shared" si="36"/>
        <v>0</v>
      </c>
      <c r="L60" s="8">
        <f t="shared" si="37"/>
        <v>0</v>
      </c>
      <c r="T60" s="5"/>
      <c r="U60" s="5"/>
      <c r="V60" s="5"/>
      <c r="W60" s="4"/>
      <c r="X60" s="4"/>
      <c r="Y60" s="4"/>
      <c r="Z60">
        <v>0.40317336795650199</v>
      </c>
      <c r="AA60" t="e">
        <f t="shared" si="26"/>
        <v>#DIV/0!</v>
      </c>
      <c r="AB60">
        <f t="shared" si="27"/>
        <v>0</v>
      </c>
      <c r="AC60" t="e">
        <f t="shared" si="28"/>
        <v>#DIV/0!</v>
      </c>
      <c r="AD60" t="e">
        <f t="shared" si="29"/>
        <v>#DIV/0!</v>
      </c>
      <c r="AF60" t="e">
        <f t="shared" si="30"/>
        <v>#DIV/0!</v>
      </c>
      <c r="AG60" t="e">
        <f t="shared" si="31"/>
        <v>#DIV/0!</v>
      </c>
      <c r="AH60" t="e">
        <f t="shared" si="32"/>
        <v>#DIV/0!</v>
      </c>
      <c r="AJ60">
        <f t="shared" si="33"/>
        <v>0</v>
      </c>
    </row>
    <row r="61" spans="1:36">
      <c r="A61" t="s">
        <v>17</v>
      </c>
      <c r="B61" t="s">
        <v>11</v>
      </c>
      <c r="C61">
        <v>8</v>
      </c>
      <c r="D61" s="6">
        <f t="shared" si="38"/>
        <v>0</v>
      </c>
      <c r="E61" s="6">
        <f t="shared" si="22"/>
        <v>0</v>
      </c>
      <c r="F61" s="6">
        <f t="shared" si="23"/>
        <v>0</v>
      </c>
      <c r="G61" s="6">
        <f t="shared" si="24"/>
        <v>0</v>
      </c>
      <c r="H61" s="6">
        <f t="shared" si="25"/>
        <v>0</v>
      </c>
      <c r="I61" s="8">
        <f t="shared" si="34"/>
        <v>0</v>
      </c>
      <c r="J61" s="8">
        <f t="shared" si="35"/>
        <v>0</v>
      </c>
      <c r="K61" s="8">
        <f t="shared" si="36"/>
        <v>0</v>
      </c>
      <c r="L61" s="8">
        <f t="shared" si="37"/>
        <v>0</v>
      </c>
      <c r="T61" s="5"/>
      <c r="U61" s="5"/>
      <c r="V61" s="5"/>
      <c r="W61" s="4"/>
      <c r="X61" s="4"/>
      <c r="Y61" s="4"/>
      <c r="Z61">
        <v>0.40317336795650199</v>
      </c>
      <c r="AA61" t="e">
        <f t="shared" si="26"/>
        <v>#DIV/0!</v>
      </c>
      <c r="AB61">
        <f t="shared" si="27"/>
        <v>0</v>
      </c>
      <c r="AC61" t="e">
        <f t="shared" si="28"/>
        <v>#DIV/0!</v>
      </c>
      <c r="AD61" t="e">
        <f t="shared" si="29"/>
        <v>#DIV/0!</v>
      </c>
      <c r="AF61" t="e">
        <f t="shared" si="30"/>
        <v>#DIV/0!</v>
      </c>
      <c r="AG61" t="e">
        <f t="shared" si="31"/>
        <v>#DIV/0!</v>
      </c>
      <c r="AH61" t="e">
        <f t="shared" si="32"/>
        <v>#DIV/0!</v>
      </c>
      <c r="AJ61">
        <f t="shared" si="33"/>
        <v>0</v>
      </c>
    </row>
    <row r="62" spans="1:36">
      <c r="A62" t="s">
        <v>17</v>
      </c>
      <c r="B62" t="s">
        <v>11</v>
      </c>
      <c r="C62">
        <v>9</v>
      </c>
      <c r="D62" s="6">
        <f t="shared" si="38"/>
        <v>0</v>
      </c>
      <c r="E62" s="6">
        <f t="shared" si="22"/>
        <v>0</v>
      </c>
      <c r="F62" s="6">
        <f t="shared" si="23"/>
        <v>0</v>
      </c>
      <c r="G62" s="6">
        <f t="shared" si="24"/>
        <v>0</v>
      </c>
      <c r="H62" s="6">
        <f t="shared" si="25"/>
        <v>0</v>
      </c>
      <c r="I62" s="8">
        <f t="shared" si="34"/>
        <v>0</v>
      </c>
      <c r="J62" s="8">
        <f t="shared" si="35"/>
        <v>0</v>
      </c>
      <c r="K62" s="8">
        <f t="shared" si="36"/>
        <v>0</v>
      </c>
      <c r="L62" s="8">
        <f t="shared" si="37"/>
        <v>0</v>
      </c>
      <c r="T62" s="5"/>
      <c r="U62" s="5"/>
      <c r="V62" s="5"/>
      <c r="W62" s="4"/>
      <c r="X62" s="4"/>
      <c r="Y62" s="4"/>
      <c r="Z62">
        <v>0.40317336795650199</v>
      </c>
      <c r="AA62" t="e">
        <f t="shared" si="26"/>
        <v>#DIV/0!</v>
      </c>
      <c r="AB62">
        <f t="shared" si="27"/>
        <v>0</v>
      </c>
      <c r="AC62" t="e">
        <f t="shared" si="28"/>
        <v>#DIV/0!</v>
      </c>
      <c r="AD62" t="e">
        <f t="shared" si="29"/>
        <v>#DIV/0!</v>
      </c>
      <c r="AF62" t="e">
        <f t="shared" si="30"/>
        <v>#DIV/0!</v>
      </c>
      <c r="AG62" t="e">
        <f t="shared" si="31"/>
        <v>#DIV/0!</v>
      </c>
      <c r="AH62" t="e">
        <f t="shared" si="32"/>
        <v>#DIV/0!</v>
      </c>
      <c r="AJ62">
        <f t="shared" si="33"/>
        <v>0</v>
      </c>
    </row>
    <row r="63" spans="1:36">
      <c r="A63" t="s">
        <v>17</v>
      </c>
      <c r="B63" t="s">
        <v>11</v>
      </c>
      <c r="C63">
        <v>10</v>
      </c>
      <c r="D63" s="6">
        <f t="shared" si="38"/>
        <v>0</v>
      </c>
      <c r="E63" s="6">
        <f t="shared" si="22"/>
        <v>0</v>
      </c>
      <c r="F63" s="6">
        <f t="shared" si="23"/>
        <v>0</v>
      </c>
      <c r="G63" s="6">
        <f t="shared" si="24"/>
        <v>0</v>
      </c>
      <c r="H63" s="6">
        <f t="shared" si="25"/>
        <v>0</v>
      </c>
      <c r="I63" s="8">
        <f t="shared" si="34"/>
        <v>0</v>
      </c>
      <c r="J63" s="8">
        <f t="shared" si="35"/>
        <v>0</v>
      </c>
      <c r="K63" s="8">
        <f t="shared" si="36"/>
        <v>0</v>
      </c>
      <c r="L63" s="8">
        <f t="shared" si="37"/>
        <v>0</v>
      </c>
      <c r="T63" s="5"/>
      <c r="U63" s="5"/>
      <c r="V63" s="5"/>
      <c r="W63" s="4"/>
      <c r="X63" s="4"/>
      <c r="Y63" s="4"/>
      <c r="Z63">
        <v>0.40317336795650199</v>
      </c>
      <c r="AA63" t="e">
        <f t="shared" si="26"/>
        <v>#DIV/0!</v>
      </c>
      <c r="AB63">
        <f t="shared" si="27"/>
        <v>0</v>
      </c>
      <c r="AC63" t="e">
        <f t="shared" si="28"/>
        <v>#DIV/0!</v>
      </c>
      <c r="AD63" t="e">
        <f t="shared" si="29"/>
        <v>#DIV/0!</v>
      </c>
      <c r="AF63" t="e">
        <f t="shared" si="30"/>
        <v>#DIV/0!</v>
      </c>
      <c r="AG63" t="e">
        <f t="shared" si="31"/>
        <v>#DIV/0!</v>
      </c>
      <c r="AH63" t="e">
        <f t="shared" si="32"/>
        <v>#DIV/0!</v>
      </c>
      <c r="AJ63">
        <f t="shared" si="33"/>
        <v>0</v>
      </c>
    </row>
    <row r="64" spans="1:36">
      <c r="A64" t="s">
        <v>17</v>
      </c>
      <c r="B64" t="s">
        <v>11</v>
      </c>
      <c r="C64">
        <v>11</v>
      </c>
      <c r="D64" s="6">
        <f t="shared" si="38"/>
        <v>0</v>
      </c>
      <c r="E64" s="6">
        <f t="shared" si="22"/>
        <v>0</v>
      </c>
      <c r="F64" s="6">
        <f t="shared" si="23"/>
        <v>0</v>
      </c>
      <c r="G64" s="6">
        <f t="shared" si="24"/>
        <v>0</v>
      </c>
      <c r="H64" s="6">
        <f t="shared" si="25"/>
        <v>0</v>
      </c>
      <c r="I64" s="8">
        <f t="shared" si="34"/>
        <v>0</v>
      </c>
      <c r="J64" s="8">
        <f t="shared" si="35"/>
        <v>0</v>
      </c>
      <c r="K64" s="8">
        <f t="shared" si="36"/>
        <v>0</v>
      </c>
      <c r="L64" s="8">
        <f t="shared" si="37"/>
        <v>0</v>
      </c>
      <c r="T64" s="5"/>
      <c r="U64" s="5"/>
      <c r="V64" s="5"/>
      <c r="W64" s="4"/>
      <c r="X64" s="4"/>
      <c r="Y64" s="4"/>
      <c r="Z64">
        <v>0.40317336795650199</v>
      </c>
      <c r="AA64" t="e">
        <f t="shared" si="26"/>
        <v>#DIV/0!</v>
      </c>
      <c r="AB64">
        <f t="shared" si="27"/>
        <v>0</v>
      </c>
      <c r="AC64" t="e">
        <f t="shared" si="28"/>
        <v>#DIV/0!</v>
      </c>
      <c r="AD64" t="e">
        <f t="shared" si="29"/>
        <v>#DIV/0!</v>
      </c>
      <c r="AF64" t="e">
        <f t="shared" si="30"/>
        <v>#DIV/0!</v>
      </c>
      <c r="AG64" t="e">
        <f t="shared" si="31"/>
        <v>#DIV/0!</v>
      </c>
      <c r="AH64" t="e">
        <f t="shared" si="32"/>
        <v>#DIV/0!</v>
      </c>
      <c r="AJ64">
        <f t="shared" si="33"/>
        <v>0</v>
      </c>
    </row>
    <row r="65" spans="1:36">
      <c r="A65" t="s">
        <v>17</v>
      </c>
      <c r="B65" t="s">
        <v>11</v>
      </c>
      <c r="C65">
        <v>12</v>
      </c>
      <c r="D65" s="6">
        <f t="shared" si="38"/>
        <v>0</v>
      </c>
      <c r="E65" s="6">
        <f t="shared" si="22"/>
        <v>0</v>
      </c>
      <c r="F65" s="6">
        <f t="shared" si="23"/>
        <v>0</v>
      </c>
      <c r="G65" s="6">
        <f t="shared" si="24"/>
        <v>0</v>
      </c>
      <c r="H65" s="6">
        <f t="shared" si="25"/>
        <v>0</v>
      </c>
      <c r="I65" s="8">
        <f t="shared" si="34"/>
        <v>0</v>
      </c>
      <c r="J65" s="8">
        <f t="shared" si="35"/>
        <v>0</v>
      </c>
      <c r="K65" s="8">
        <f t="shared" si="36"/>
        <v>0</v>
      </c>
      <c r="L65" s="8">
        <f t="shared" si="37"/>
        <v>0</v>
      </c>
      <c r="T65" s="5"/>
      <c r="U65" s="5"/>
      <c r="V65" s="5"/>
      <c r="W65" s="4"/>
      <c r="X65" s="4"/>
      <c r="Y65" s="4"/>
      <c r="Z65">
        <v>0.40317336795650199</v>
      </c>
      <c r="AA65" t="e">
        <f t="shared" si="26"/>
        <v>#DIV/0!</v>
      </c>
      <c r="AB65">
        <f t="shared" si="27"/>
        <v>0</v>
      </c>
      <c r="AC65" t="e">
        <f t="shared" si="28"/>
        <v>#DIV/0!</v>
      </c>
      <c r="AD65" t="e">
        <f t="shared" si="29"/>
        <v>#DIV/0!</v>
      </c>
      <c r="AF65" t="e">
        <f t="shared" si="30"/>
        <v>#DIV/0!</v>
      </c>
      <c r="AG65" t="e">
        <f t="shared" si="31"/>
        <v>#DIV/0!</v>
      </c>
      <c r="AH65" t="e">
        <f t="shared" si="32"/>
        <v>#DIV/0!</v>
      </c>
      <c r="AJ65">
        <f t="shared" si="33"/>
        <v>0</v>
      </c>
    </row>
    <row r="66" spans="1:36">
      <c r="A66" t="s">
        <v>17</v>
      </c>
      <c r="B66" t="s">
        <v>11</v>
      </c>
      <c r="C66">
        <v>13</v>
      </c>
      <c r="D66" s="6">
        <f t="shared" si="38"/>
        <v>0</v>
      </c>
      <c r="E66" s="6">
        <f t="shared" ref="E66:E97" si="39">(M66-O66)*Z66*Z66</f>
        <v>0</v>
      </c>
      <c r="F66" s="6">
        <f t="shared" ref="F66:F97" si="40">(Q66-S66)*Z66*Z66</f>
        <v>0</v>
      </c>
      <c r="G66" s="6">
        <f t="shared" ref="G66:G97" si="41">(M66-N66)*Z66*Z66</f>
        <v>0</v>
      </c>
      <c r="H66" s="6">
        <f t="shared" ref="H66:H97" si="42">(Q66-R66)*Z66*Z66</f>
        <v>0</v>
      </c>
      <c r="I66" s="8">
        <f t="shared" si="34"/>
        <v>0</v>
      </c>
      <c r="J66" s="8">
        <f t="shared" si="35"/>
        <v>0</v>
      </c>
      <c r="K66" s="8">
        <f t="shared" si="36"/>
        <v>0</v>
      </c>
      <c r="L66" s="8">
        <f t="shared" si="37"/>
        <v>0</v>
      </c>
      <c r="T66" s="5"/>
      <c r="U66" s="5"/>
      <c r="V66" s="5"/>
      <c r="W66" s="4"/>
      <c r="X66" s="4"/>
      <c r="Y66" s="4"/>
      <c r="Z66">
        <v>0.40317336795650199</v>
      </c>
      <c r="AA66" t="e">
        <f t="shared" ref="AA66:AA97" si="43">G66/E66</f>
        <v>#DIV/0!</v>
      </c>
      <c r="AB66">
        <f t="shared" ref="AB66:AB97" si="44">P66*Z66</f>
        <v>0</v>
      </c>
      <c r="AC66" t="e">
        <f t="shared" ref="AC66:AC97" si="45">I66/E66</f>
        <v>#DIV/0!</v>
      </c>
      <c r="AD66" t="e">
        <f t="shared" ref="AD66:AD97" si="46">K66/E66</f>
        <v>#DIV/0!</v>
      </c>
      <c r="AF66" t="e">
        <f t="shared" ref="AF66:AF97" si="47">H66/F66</f>
        <v>#DIV/0!</v>
      </c>
      <c r="AG66" t="e">
        <f t="shared" ref="AG66:AG97" si="48">J66/F66</f>
        <v>#DIV/0!</v>
      </c>
      <c r="AH66" t="e">
        <f t="shared" ref="AH66:AH97" si="49">L66/F66</f>
        <v>#DIV/0!</v>
      </c>
      <c r="AJ66">
        <f t="shared" ref="AJ66:AJ97" si="50">H66-G66</f>
        <v>0</v>
      </c>
    </row>
    <row r="67" spans="1:36">
      <c r="A67" t="s">
        <v>17</v>
      </c>
      <c r="B67" t="s">
        <v>11</v>
      </c>
      <c r="C67">
        <v>14</v>
      </c>
      <c r="D67" s="6">
        <f t="shared" si="38"/>
        <v>0</v>
      </c>
      <c r="E67" s="6">
        <f t="shared" si="39"/>
        <v>0</v>
      </c>
      <c r="F67" s="6">
        <f t="shared" si="40"/>
        <v>0</v>
      </c>
      <c r="G67" s="6">
        <f t="shared" si="41"/>
        <v>0</v>
      </c>
      <c r="H67" s="6">
        <f t="shared" si="42"/>
        <v>0</v>
      </c>
      <c r="I67" s="8">
        <f t="shared" si="34"/>
        <v>0</v>
      </c>
      <c r="J67" s="8">
        <f t="shared" si="35"/>
        <v>0</v>
      </c>
      <c r="K67" s="8">
        <f t="shared" si="36"/>
        <v>0</v>
      </c>
      <c r="L67" s="8">
        <f t="shared" si="37"/>
        <v>0</v>
      </c>
      <c r="T67" s="5"/>
      <c r="U67" s="5"/>
      <c r="V67" s="5"/>
      <c r="W67" s="4"/>
      <c r="X67" s="4"/>
      <c r="Y67" s="4"/>
      <c r="Z67">
        <v>0.40317336795650199</v>
      </c>
      <c r="AA67" t="e">
        <f t="shared" si="43"/>
        <v>#DIV/0!</v>
      </c>
      <c r="AB67">
        <f t="shared" si="44"/>
        <v>0</v>
      </c>
      <c r="AC67" t="e">
        <f t="shared" si="45"/>
        <v>#DIV/0!</v>
      </c>
      <c r="AD67" t="e">
        <f t="shared" si="46"/>
        <v>#DIV/0!</v>
      </c>
      <c r="AF67" t="e">
        <f t="shared" si="47"/>
        <v>#DIV/0!</v>
      </c>
      <c r="AG67" t="e">
        <f t="shared" si="48"/>
        <v>#DIV/0!</v>
      </c>
      <c r="AH67" t="e">
        <f t="shared" si="49"/>
        <v>#DIV/0!</v>
      </c>
      <c r="AJ67">
        <f t="shared" si="50"/>
        <v>0</v>
      </c>
    </row>
    <row r="68" spans="1:36">
      <c r="A68" t="s">
        <v>17</v>
      </c>
      <c r="B68" t="s">
        <v>11</v>
      </c>
      <c r="C68">
        <v>15</v>
      </c>
      <c r="D68" s="6">
        <f t="shared" si="38"/>
        <v>0</v>
      </c>
      <c r="E68" s="6">
        <f t="shared" si="39"/>
        <v>0</v>
      </c>
      <c r="F68" s="6">
        <f t="shared" si="40"/>
        <v>0</v>
      </c>
      <c r="G68" s="6">
        <f t="shared" si="41"/>
        <v>0</v>
      </c>
      <c r="H68" s="6">
        <f t="shared" si="42"/>
        <v>0</v>
      </c>
      <c r="I68" s="8">
        <f t="shared" si="34"/>
        <v>0</v>
      </c>
      <c r="J68" s="8">
        <f t="shared" si="35"/>
        <v>0</v>
      </c>
      <c r="K68" s="8">
        <f t="shared" si="36"/>
        <v>0</v>
      </c>
      <c r="L68" s="8">
        <f t="shared" si="37"/>
        <v>0</v>
      </c>
      <c r="T68" s="5"/>
      <c r="U68" s="5"/>
      <c r="V68" s="5"/>
      <c r="W68" s="4"/>
      <c r="X68" s="4"/>
      <c r="Y68" s="4"/>
      <c r="Z68">
        <v>0.40317336795650199</v>
      </c>
      <c r="AA68" t="e">
        <f t="shared" si="43"/>
        <v>#DIV/0!</v>
      </c>
      <c r="AB68">
        <f t="shared" si="44"/>
        <v>0</v>
      </c>
      <c r="AC68" t="e">
        <f t="shared" si="45"/>
        <v>#DIV/0!</v>
      </c>
      <c r="AD68" t="e">
        <f t="shared" si="46"/>
        <v>#DIV/0!</v>
      </c>
      <c r="AF68" t="e">
        <f t="shared" si="47"/>
        <v>#DIV/0!</v>
      </c>
      <c r="AG68" t="e">
        <f t="shared" si="48"/>
        <v>#DIV/0!</v>
      </c>
      <c r="AH68" t="e">
        <f t="shared" si="49"/>
        <v>#DIV/0!</v>
      </c>
      <c r="AJ68">
        <f t="shared" si="50"/>
        <v>0</v>
      </c>
    </row>
    <row r="69" spans="1:36">
      <c r="A69" t="s">
        <v>17</v>
      </c>
      <c r="B69" t="s">
        <v>11</v>
      </c>
      <c r="C69">
        <v>16</v>
      </c>
      <c r="D69" s="6">
        <f t="shared" si="38"/>
        <v>0</v>
      </c>
      <c r="E69" s="6">
        <f t="shared" si="39"/>
        <v>0</v>
      </c>
      <c r="F69" s="6">
        <f t="shared" si="40"/>
        <v>0</v>
      </c>
      <c r="G69" s="6">
        <f t="shared" si="41"/>
        <v>0</v>
      </c>
      <c r="H69" s="6">
        <f t="shared" si="42"/>
        <v>0</v>
      </c>
      <c r="I69" s="8">
        <f t="shared" si="34"/>
        <v>0</v>
      </c>
      <c r="J69" s="8">
        <f t="shared" si="35"/>
        <v>0</v>
      </c>
      <c r="K69" s="8">
        <f t="shared" si="36"/>
        <v>0</v>
      </c>
      <c r="L69" s="8">
        <f t="shared" si="37"/>
        <v>0</v>
      </c>
      <c r="Z69">
        <v>0.40317336795650199</v>
      </c>
      <c r="AA69" t="e">
        <f t="shared" si="43"/>
        <v>#DIV/0!</v>
      </c>
      <c r="AB69">
        <f t="shared" si="44"/>
        <v>0</v>
      </c>
      <c r="AC69" t="e">
        <f t="shared" si="45"/>
        <v>#DIV/0!</v>
      </c>
      <c r="AD69" t="e">
        <f t="shared" si="46"/>
        <v>#DIV/0!</v>
      </c>
      <c r="AF69" t="e">
        <f t="shared" si="47"/>
        <v>#DIV/0!</v>
      </c>
      <c r="AG69" t="e">
        <f t="shared" si="48"/>
        <v>#DIV/0!</v>
      </c>
      <c r="AH69" t="e">
        <f t="shared" si="49"/>
        <v>#DIV/0!</v>
      </c>
      <c r="AJ69">
        <f t="shared" si="50"/>
        <v>0</v>
      </c>
    </row>
    <row r="70" spans="1:36">
      <c r="E70" s="6">
        <f t="shared" si="39"/>
        <v>0</v>
      </c>
      <c r="F70" s="6">
        <f t="shared" si="40"/>
        <v>0</v>
      </c>
      <c r="G70" s="6">
        <f t="shared" si="41"/>
        <v>0</v>
      </c>
      <c r="H70" s="6">
        <f t="shared" si="42"/>
        <v>0</v>
      </c>
      <c r="I70" s="8">
        <f t="shared" si="34"/>
        <v>0</v>
      </c>
      <c r="J70" s="8">
        <f t="shared" si="35"/>
        <v>0</v>
      </c>
      <c r="K70" s="8">
        <f t="shared" si="36"/>
        <v>0</v>
      </c>
      <c r="L70" s="8">
        <f t="shared" si="37"/>
        <v>0</v>
      </c>
      <c r="Z70">
        <v>0.40317336795650199</v>
      </c>
      <c r="AA70" t="e">
        <f t="shared" si="43"/>
        <v>#DIV/0!</v>
      </c>
      <c r="AB70">
        <f t="shared" si="44"/>
        <v>0</v>
      </c>
      <c r="AC70" t="e">
        <f t="shared" si="45"/>
        <v>#DIV/0!</v>
      </c>
      <c r="AD70" t="e">
        <f t="shared" si="46"/>
        <v>#DIV/0!</v>
      </c>
      <c r="AF70" t="e">
        <f t="shared" si="47"/>
        <v>#DIV/0!</v>
      </c>
      <c r="AG70" t="e">
        <f t="shared" si="48"/>
        <v>#DIV/0!</v>
      </c>
      <c r="AH70" t="e">
        <f t="shared" si="49"/>
        <v>#DIV/0!</v>
      </c>
      <c r="AJ70">
        <f t="shared" si="50"/>
        <v>0</v>
      </c>
    </row>
    <row r="71" spans="1:36" s="9" customFormat="1">
      <c r="A71" s="9" t="s">
        <v>61</v>
      </c>
      <c r="D71" s="6"/>
      <c r="E71" s="6">
        <f t="shared" si="39"/>
        <v>0</v>
      </c>
      <c r="F71" s="6">
        <f t="shared" si="40"/>
        <v>0</v>
      </c>
      <c r="G71" s="6">
        <f t="shared" si="41"/>
        <v>0</v>
      </c>
      <c r="H71" s="6">
        <f t="shared" si="42"/>
        <v>0</v>
      </c>
      <c r="I71" s="8">
        <f t="shared" si="34"/>
        <v>0</v>
      </c>
      <c r="J71" s="8">
        <f t="shared" si="35"/>
        <v>0</v>
      </c>
      <c r="K71" s="8">
        <f t="shared" si="36"/>
        <v>0</v>
      </c>
      <c r="L71" s="8">
        <f t="shared" si="37"/>
        <v>0</v>
      </c>
      <c r="Z71" s="9">
        <v>0.40317336795650199</v>
      </c>
      <c r="AA71" s="9" t="e">
        <f t="shared" si="43"/>
        <v>#DIV/0!</v>
      </c>
      <c r="AB71" s="9">
        <f t="shared" si="44"/>
        <v>0</v>
      </c>
      <c r="AC71" s="9" t="e">
        <f t="shared" si="45"/>
        <v>#DIV/0!</v>
      </c>
      <c r="AD71" s="9" t="e">
        <f t="shared" si="46"/>
        <v>#DIV/0!</v>
      </c>
      <c r="AF71" t="e">
        <f t="shared" si="47"/>
        <v>#DIV/0!</v>
      </c>
      <c r="AG71" t="e">
        <f t="shared" si="48"/>
        <v>#DIV/0!</v>
      </c>
      <c r="AH71" t="e">
        <f t="shared" si="49"/>
        <v>#DIV/0!</v>
      </c>
      <c r="AI71"/>
      <c r="AJ71">
        <f t="shared" si="50"/>
        <v>0</v>
      </c>
    </row>
    <row r="72" spans="1:36">
      <c r="D72" s="6">
        <f>COUNTIF(D2:D71,"=0")</f>
        <v>55</v>
      </c>
      <c r="E72" s="6">
        <f t="shared" si="39"/>
        <v>0</v>
      </c>
      <c r="F72" s="6">
        <f t="shared" si="40"/>
        <v>0</v>
      </c>
      <c r="G72" s="6">
        <f t="shared" si="41"/>
        <v>0</v>
      </c>
      <c r="H72" s="6">
        <f t="shared" si="42"/>
        <v>0</v>
      </c>
      <c r="I72" s="8">
        <f t="shared" si="34"/>
        <v>0</v>
      </c>
      <c r="J72" s="8">
        <f t="shared" si="35"/>
        <v>0</v>
      </c>
      <c r="K72" s="8">
        <f t="shared" si="36"/>
        <v>0</v>
      </c>
      <c r="L72" s="8">
        <f t="shared" si="37"/>
        <v>0</v>
      </c>
      <c r="P72" s="7">
        <v>0</v>
      </c>
      <c r="Z72">
        <v>0.40317336795650199</v>
      </c>
      <c r="AA72" t="e">
        <f t="shared" si="43"/>
        <v>#DIV/0!</v>
      </c>
      <c r="AB72">
        <f t="shared" si="44"/>
        <v>0</v>
      </c>
      <c r="AC72" t="e">
        <f t="shared" si="45"/>
        <v>#DIV/0!</v>
      </c>
      <c r="AD72" t="e">
        <f t="shared" si="46"/>
        <v>#DIV/0!</v>
      </c>
      <c r="AF72" t="e">
        <f t="shared" si="47"/>
        <v>#DIV/0!</v>
      </c>
      <c r="AG72" t="e">
        <f t="shared" si="48"/>
        <v>#DIV/0!</v>
      </c>
      <c r="AH72" t="e">
        <f t="shared" si="49"/>
        <v>#DIV/0!</v>
      </c>
      <c r="AJ72">
        <f t="shared" si="50"/>
        <v>0</v>
      </c>
    </row>
    <row r="73" spans="1:36">
      <c r="D73" s="6">
        <f>COUNTIF(D2:D71,"&lt;50")-D72</f>
        <v>2</v>
      </c>
      <c r="E73" s="6">
        <f t="shared" si="39"/>
        <v>0</v>
      </c>
      <c r="F73" s="6">
        <f t="shared" si="40"/>
        <v>0</v>
      </c>
      <c r="G73" s="6">
        <f t="shared" si="41"/>
        <v>0</v>
      </c>
      <c r="H73" s="6">
        <f t="shared" si="42"/>
        <v>0</v>
      </c>
      <c r="I73" s="8">
        <f t="shared" si="34"/>
        <v>0</v>
      </c>
      <c r="J73" s="8">
        <f t="shared" si="35"/>
        <v>0</v>
      </c>
      <c r="K73" s="8">
        <f t="shared" si="36"/>
        <v>0</v>
      </c>
      <c r="L73" s="8">
        <f t="shared" si="37"/>
        <v>0</v>
      </c>
      <c r="P73" s="7" t="s">
        <v>62</v>
      </c>
      <c r="Z73">
        <v>0.40317336795650199</v>
      </c>
      <c r="AA73" t="e">
        <f t="shared" si="43"/>
        <v>#DIV/0!</v>
      </c>
      <c r="AB73" t="e">
        <f t="shared" si="44"/>
        <v>#VALUE!</v>
      </c>
      <c r="AC73" t="e">
        <f t="shared" si="45"/>
        <v>#DIV/0!</v>
      </c>
      <c r="AD73" t="e">
        <f t="shared" si="46"/>
        <v>#DIV/0!</v>
      </c>
      <c r="AF73" t="e">
        <f t="shared" si="47"/>
        <v>#DIV/0!</v>
      </c>
      <c r="AG73" t="e">
        <f t="shared" si="48"/>
        <v>#DIV/0!</v>
      </c>
      <c r="AH73" t="e">
        <f t="shared" si="49"/>
        <v>#DIV/0!</v>
      </c>
      <c r="AJ73">
        <f t="shared" si="50"/>
        <v>0</v>
      </c>
    </row>
    <row r="74" spans="1:36">
      <c r="D74" s="6">
        <f>COUNTIF(D2:D71,"&lt;100")-D73-D72</f>
        <v>2</v>
      </c>
      <c r="E74" s="6">
        <f t="shared" si="39"/>
        <v>0</v>
      </c>
      <c r="F74" s="6">
        <f t="shared" si="40"/>
        <v>0</v>
      </c>
      <c r="G74" s="6">
        <f t="shared" si="41"/>
        <v>0</v>
      </c>
      <c r="H74" s="6">
        <f t="shared" si="42"/>
        <v>0</v>
      </c>
      <c r="I74" s="8">
        <f t="shared" si="34"/>
        <v>0</v>
      </c>
      <c r="J74" s="8">
        <f t="shared" si="35"/>
        <v>0</v>
      </c>
      <c r="K74" s="8">
        <f t="shared" si="36"/>
        <v>0</v>
      </c>
      <c r="L74" s="8">
        <f t="shared" si="37"/>
        <v>0</v>
      </c>
      <c r="P74" s="7" t="s">
        <v>63</v>
      </c>
      <c r="Z74">
        <v>0.40317336795650199</v>
      </c>
      <c r="AA74" t="e">
        <f t="shared" si="43"/>
        <v>#DIV/0!</v>
      </c>
      <c r="AB74" t="e">
        <f t="shared" si="44"/>
        <v>#VALUE!</v>
      </c>
      <c r="AC74" t="e">
        <f t="shared" si="45"/>
        <v>#DIV/0!</v>
      </c>
      <c r="AD74" t="e">
        <f t="shared" si="46"/>
        <v>#DIV/0!</v>
      </c>
      <c r="AF74" t="e">
        <f t="shared" si="47"/>
        <v>#DIV/0!</v>
      </c>
      <c r="AG74" t="e">
        <f t="shared" si="48"/>
        <v>#DIV/0!</v>
      </c>
      <c r="AH74" t="e">
        <f t="shared" si="49"/>
        <v>#DIV/0!</v>
      </c>
      <c r="AJ74">
        <f t="shared" si="50"/>
        <v>0</v>
      </c>
    </row>
    <row r="75" spans="1:36">
      <c r="D75" s="6">
        <f>COUNTIF(D2:D71,"&lt;150")-D73-D72-D74</f>
        <v>2</v>
      </c>
      <c r="E75" s="6">
        <f t="shared" si="39"/>
        <v>0</v>
      </c>
      <c r="F75" s="6">
        <f t="shared" si="40"/>
        <v>0</v>
      </c>
      <c r="G75" s="6">
        <f t="shared" si="41"/>
        <v>0</v>
      </c>
      <c r="H75" s="6">
        <f t="shared" si="42"/>
        <v>0</v>
      </c>
      <c r="I75" s="8">
        <f t="shared" si="34"/>
        <v>0</v>
      </c>
      <c r="J75" s="8">
        <f t="shared" si="35"/>
        <v>0</v>
      </c>
      <c r="K75" s="8">
        <f t="shared" si="36"/>
        <v>0</v>
      </c>
      <c r="L75" s="8">
        <f t="shared" si="37"/>
        <v>0</v>
      </c>
      <c r="P75" s="7" t="s">
        <v>64</v>
      </c>
      <c r="Z75">
        <v>0.40317336795650199</v>
      </c>
      <c r="AA75" t="e">
        <f t="shared" si="43"/>
        <v>#DIV/0!</v>
      </c>
      <c r="AB75" t="e">
        <f t="shared" si="44"/>
        <v>#VALUE!</v>
      </c>
      <c r="AC75" t="e">
        <f t="shared" si="45"/>
        <v>#DIV/0!</v>
      </c>
      <c r="AD75" t="e">
        <f t="shared" si="46"/>
        <v>#DIV/0!</v>
      </c>
      <c r="AF75" t="e">
        <f t="shared" si="47"/>
        <v>#DIV/0!</v>
      </c>
      <c r="AG75" t="e">
        <f t="shared" si="48"/>
        <v>#DIV/0!</v>
      </c>
      <c r="AH75" t="e">
        <f t="shared" si="49"/>
        <v>#DIV/0!</v>
      </c>
      <c r="AJ75">
        <f t="shared" si="50"/>
        <v>0</v>
      </c>
    </row>
    <row r="76" spans="1:36">
      <c r="D76" s="6">
        <f>COUNTIF(D2:D71,"&lt;200")-D73-D72-D74-D75</f>
        <v>2</v>
      </c>
      <c r="E76" s="6">
        <f t="shared" si="39"/>
        <v>0</v>
      </c>
      <c r="F76" s="6">
        <f t="shared" si="40"/>
        <v>0</v>
      </c>
      <c r="G76" s="6">
        <f t="shared" si="41"/>
        <v>0</v>
      </c>
      <c r="H76" s="6">
        <f t="shared" si="42"/>
        <v>0</v>
      </c>
      <c r="I76" s="8">
        <f t="shared" si="34"/>
        <v>0</v>
      </c>
      <c r="J76" s="8">
        <f t="shared" si="35"/>
        <v>0</v>
      </c>
      <c r="K76" s="8">
        <f t="shared" si="36"/>
        <v>0</v>
      </c>
      <c r="L76" s="8">
        <f t="shared" si="37"/>
        <v>0</v>
      </c>
      <c r="P76" s="7" t="s">
        <v>65</v>
      </c>
      <c r="Z76">
        <v>0.40317336795650199</v>
      </c>
      <c r="AA76" t="e">
        <f t="shared" si="43"/>
        <v>#DIV/0!</v>
      </c>
      <c r="AB76" t="e">
        <f t="shared" si="44"/>
        <v>#VALUE!</v>
      </c>
      <c r="AC76" t="e">
        <f t="shared" si="45"/>
        <v>#DIV/0!</v>
      </c>
      <c r="AD76" t="e">
        <f t="shared" si="46"/>
        <v>#DIV/0!</v>
      </c>
      <c r="AF76" t="e">
        <f t="shared" si="47"/>
        <v>#DIV/0!</v>
      </c>
      <c r="AG76" t="e">
        <f t="shared" si="48"/>
        <v>#DIV/0!</v>
      </c>
      <c r="AH76" t="e">
        <f t="shared" si="49"/>
        <v>#DIV/0!</v>
      </c>
      <c r="AJ76">
        <f t="shared" si="50"/>
        <v>0</v>
      </c>
    </row>
    <row r="77" spans="1:36">
      <c r="D77" s="6">
        <f>COUNTIF(D2:D71,"&lt;250")-D73-D72-D74-D75-D76</f>
        <v>3</v>
      </c>
      <c r="E77" s="6">
        <f t="shared" si="39"/>
        <v>0</v>
      </c>
      <c r="F77" s="6">
        <f t="shared" si="40"/>
        <v>0</v>
      </c>
      <c r="G77" s="6">
        <f t="shared" si="41"/>
        <v>0</v>
      </c>
      <c r="H77" s="6">
        <f t="shared" si="42"/>
        <v>0</v>
      </c>
      <c r="I77" s="8">
        <f t="shared" si="34"/>
        <v>0</v>
      </c>
      <c r="J77" s="8">
        <f t="shared" si="35"/>
        <v>0</v>
      </c>
      <c r="K77" s="8">
        <f t="shared" si="36"/>
        <v>0</v>
      </c>
      <c r="L77" s="8">
        <f t="shared" si="37"/>
        <v>0</v>
      </c>
      <c r="P77" s="7" t="s">
        <v>66</v>
      </c>
      <c r="Z77">
        <v>0.40317336795650199</v>
      </c>
      <c r="AA77" t="e">
        <f t="shared" si="43"/>
        <v>#DIV/0!</v>
      </c>
      <c r="AB77" t="e">
        <f t="shared" si="44"/>
        <v>#VALUE!</v>
      </c>
      <c r="AC77" t="e">
        <f t="shared" si="45"/>
        <v>#DIV/0!</v>
      </c>
      <c r="AD77" t="e">
        <f t="shared" si="46"/>
        <v>#DIV/0!</v>
      </c>
      <c r="AF77" t="e">
        <f t="shared" si="47"/>
        <v>#DIV/0!</v>
      </c>
      <c r="AG77" t="e">
        <f t="shared" si="48"/>
        <v>#DIV/0!</v>
      </c>
      <c r="AH77" t="e">
        <f t="shared" si="49"/>
        <v>#DIV/0!</v>
      </c>
      <c r="AJ77">
        <f t="shared" si="50"/>
        <v>0</v>
      </c>
    </row>
    <row r="78" spans="1:36">
      <c r="D78" s="6">
        <f>COUNTIF(D2:D71,"&lt;300")-D73-D72-D74-D75-D76-D77</f>
        <v>1</v>
      </c>
      <c r="E78" s="6">
        <f t="shared" si="39"/>
        <v>0</v>
      </c>
      <c r="F78" s="6">
        <f t="shared" si="40"/>
        <v>0</v>
      </c>
      <c r="G78" s="6">
        <f t="shared" si="41"/>
        <v>0</v>
      </c>
      <c r="H78" s="6">
        <f t="shared" si="42"/>
        <v>0</v>
      </c>
      <c r="I78" s="8">
        <f t="shared" si="34"/>
        <v>0</v>
      </c>
      <c r="J78" s="8">
        <f t="shared" si="35"/>
        <v>0</v>
      </c>
      <c r="K78" s="8">
        <f t="shared" si="36"/>
        <v>0</v>
      </c>
      <c r="L78" s="8">
        <f t="shared" si="37"/>
        <v>0</v>
      </c>
      <c r="P78" s="7" t="s">
        <v>67</v>
      </c>
      <c r="Z78">
        <v>0.40317336795650199</v>
      </c>
      <c r="AA78" t="e">
        <f t="shared" si="43"/>
        <v>#DIV/0!</v>
      </c>
      <c r="AB78" t="e">
        <f t="shared" si="44"/>
        <v>#VALUE!</v>
      </c>
      <c r="AC78" t="e">
        <f t="shared" si="45"/>
        <v>#DIV/0!</v>
      </c>
      <c r="AD78" t="e">
        <f t="shared" si="46"/>
        <v>#DIV/0!</v>
      </c>
      <c r="AF78" t="e">
        <f t="shared" si="47"/>
        <v>#DIV/0!</v>
      </c>
      <c r="AG78" t="e">
        <f t="shared" si="48"/>
        <v>#DIV/0!</v>
      </c>
      <c r="AH78" t="e">
        <f t="shared" si="49"/>
        <v>#DIV/0!</v>
      </c>
      <c r="AJ78">
        <f t="shared" si="50"/>
        <v>0</v>
      </c>
    </row>
    <row r="79" spans="1:36">
      <c r="E79" s="6">
        <f t="shared" si="39"/>
        <v>0</v>
      </c>
      <c r="F79" s="6">
        <f t="shared" si="40"/>
        <v>0</v>
      </c>
      <c r="G79" s="6">
        <f t="shared" si="41"/>
        <v>0</v>
      </c>
      <c r="H79" s="6">
        <f t="shared" si="42"/>
        <v>0</v>
      </c>
      <c r="I79" s="8">
        <f t="shared" si="34"/>
        <v>0</v>
      </c>
      <c r="J79" s="8">
        <f t="shared" si="35"/>
        <v>0</v>
      </c>
      <c r="K79" s="8">
        <f t="shared" si="36"/>
        <v>0</v>
      </c>
      <c r="L79" s="8">
        <f t="shared" si="37"/>
        <v>0</v>
      </c>
      <c r="Z79">
        <v>0.40317336795650199</v>
      </c>
      <c r="AA79" t="e">
        <f t="shared" si="43"/>
        <v>#DIV/0!</v>
      </c>
      <c r="AB79">
        <f t="shared" si="44"/>
        <v>0</v>
      </c>
      <c r="AC79" t="e">
        <f t="shared" si="45"/>
        <v>#DIV/0!</v>
      </c>
      <c r="AD79" t="e">
        <f t="shared" si="46"/>
        <v>#DIV/0!</v>
      </c>
      <c r="AF79" t="e">
        <f t="shared" si="47"/>
        <v>#DIV/0!</v>
      </c>
      <c r="AG79" t="e">
        <f t="shared" si="48"/>
        <v>#DIV/0!</v>
      </c>
      <c r="AH79" t="e">
        <f t="shared" si="49"/>
        <v>#DIV/0!</v>
      </c>
      <c r="AJ79">
        <f t="shared" si="50"/>
        <v>0</v>
      </c>
    </row>
    <row r="80" spans="1:36" s="9" customFormat="1">
      <c r="A80" s="9" t="s">
        <v>68</v>
      </c>
      <c r="D80" s="6"/>
      <c r="E80" s="6">
        <f t="shared" si="39"/>
        <v>0</v>
      </c>
      <c r="F80" s="6">
        <f t="shared" si="40"/>
        <v>0</v>
      </c>
      <c r="G80" s="6">
        <f t="shared" si="41"/>
        <v>0</v>
      </c>
      <c r="H80" s="6">
        <f t="shared" si="42"/>
        <v>0</v>
      </c>
      <c r="I80" s="8">
        <f t="shared" si="34"/>
        <v>0</v>
      </c>
      <c r="J80" s="8">
        <f t="shared" si="35"/>
        <v>0</v>
      </c>
      <c r="K80" s="8">
        <f t="shared" si="36"/>
        <v>0</v>
      </c>
      <c r="L80" s="8">
        <f t="shared" si="37"/>
        <v>0</v>
      </c>
      <c r="M80" s="7"/>
      <c r="N80" s="7"/>
      <c r="O80" s="7"/>
      <c r="P80" s="7"/>
      <c r="Q80" s="6"/>
      <c r="R80" s="6"/>
      <c r="S80" s="6"/>
      <c r="W80" s="6"/>
      <c r="X80" s="6"/>
      <c r="Y80" s="6"/>
      <c r="Z80">
        <v>0.40317336795650199</v>
      </c>
      <c r="AA80" t="e">
        <f t="shared" si="43"/>
        <v>#DIV/0!</v>
      </c>
      <c r="AB80">
        <f t="shared" si="44"/>
        <v>0</v>
      </c>
      <c r="AC80" t="e">
        <f t="shared" si="45"/>
        <v>#DIV/0!</v>
      </c>
      <c r="AD80" t="e">
        <f t="shared" si="46"/>
        <v>#DIV/0!</v>
      </c>
      <c r="AF80" t="e">
        <f t="shared" si="47"/>
        <v>#DIV/0!</v>
      </c>
      <c r="AG80" t="e">
        <f t="shared" si="48"/>
        <v>#DIV/0!</v>
      </c>
      <c r="AH80" t="e">
        <f t="shared" si="49"/>
        <v>#DIV/0!</v>
      </c>
      <c r="AI80"/>
      <c r="AJ80">
        <f t="shared" si="50"/>
        <v>0</v>
      </c>
    </row>
    <row r="81" spans="1:36">
      <c r="A81" t="s">
        <v>14</v>
      </c>
      <c r="B81" t="s">
        <v>13</v>
      </c>
      <c r="C81">
        <v>1</v>
      </c>
      <c r="D81" s="6">
        <f t="shared" ref="D81:D112" si="51">P81*Z81</f>
        <v>73.780726336039862</v>
      </c>
      <c r="E81" s="6">
        <f t="shared" si="39"/>
        <v>170.18855656697022</v>
      </c>
      <c r="F81" s="6">
        <f t="shared" si="40"/>
        <v>166.44993498049428</v>
      </c>
      <c r="G81" s="6">
        <f t="shared" si="41"/>
        <v>498.04941482444775</v>
      </c>
      <c r="H81" s="6">
        <f t="shared" si="42"/>
        <v>422.3016905071525</v>
      </c>
      <c r="I81">
        <v>74.194480582401738</v>
      </c>
      <c r="J81">
        <v>65.940615532217322</v>
      </c>
      <c r="K81">
        <v>83.477821142127766</v>
      </c>
      <c r="L81">
        <v>71.214419896886568</v>
      </c>
      <c r="M81" s="7">
        <v>15113</v>
      </c>
      <c r="N81" s="7">
        <v>12049</v>
      </c>
      <c r="O81" s="7">
        <v>14066</v>
      </c>
      <c r="P81" s="7">
        <v>183</v>
      </c>
      <c r="Q81" s="6">
        <v>14317</v>
      </c>
      <c r="R81" s="6">
        <v>11719</v>
      </c>
      <c r="S81" s="6">
        <v>13293</v>
      </c>
      <c r="T81" s="5"/>
      <c r="U81" s="5"/>
      <c r="V81" s="5"/>
      <c r="W81" s="4"/>
      <c r="X81" s="4"/>
      <c r="Y81" s="4"/>
      <c r="Z81">
        <v>0.40317336795650199</v>
      </c>
      <c r="AA81">
        <f t="shared" si="43"/>
        <v>2.9264565425023878</v>
      </c>
      <c r="AB81">
        <f t="shared" si="44"/>
        <v>73.780726336039862</v>
      </c>
      <c r="AC81">
        <f t="shared" si="45"/>
        <v>0.43595457931512432</v>
      </c>
      <c r="AD81">
        <f t="shared" si="46"/>
        <v>0.4905019633871725</v>
      </c>
      <c r="AF81">
        <f t="shared" si="47"/>
        <v>2.537109375</v>
      </c>
      <c r="AG81">
        <f t="shared" si="48"/>
        <v>0.39615885425214908</v>
      </c>
      <c r="AH81">
        <f t="shared" si="49"/>
        <v>0.42784288203676352</v>
      </c>
      <c r="AJ81">
        <f t="shared" si="50"/>
        <v>-75.747724317295251</v>
      </c>
    </row>
    <row r="82" spans="1:36">
      <c r="A82" t="s">
        <v>14</v>
      </c>
      <c r="B82" t="s">
        <v>13</v>
      </c>
      <c r="C82">
        <v>2</v>
      </c>
      <c r="D82" s="6">
        <f t="shared" si="51"/>
        <v>148.36779940799272</v>
      </c>
      <c r="E82" s="6">
        <f t="shared" si="39"/>
        <v>0</v>
      </c>
      <c r="F82" s="6">
        <f t="shared" si="40"/>
        <v>0</v>
      </c>
      <c r="G82" s="6">
        <f t="shared" si="41"/>
        <v>442.78283485045552</v>
      </c>
      <c r="H82" s="6">
        <f t="shared" si="42"/>
        <v>402.470741222367</v>
      </c>
      <c r="I82">
        <v>61.98526225871538</v>
      </c>
      <c r="J82">
        <v>64.640225414901622</v>
      </c>
      <c r="K82">
        <v>76.704955947775119</v>
      </c>
      <c r="L82">
        <v>65.760005793701254</v>
      </c>
      <c r="M82" s="7">
        <v>11221</v>
      </c>
      <c r="N82" s="7">
        <v>8497</v>
      </c>
      <c r="O82" s="7">
        <v>11221</v>
      </c>
      <c r="P82" s="7">
        <v>368</v>
      </c>
      <c r="Q82" s="6">
        <v>11580</v>
      </c>
      <c r="R82" s="6">
        <v>9104</v>
      </c>
      <c r="S82" s="6">
        <v>11580</v>
      </c>
      <c r="Z82">
        <v>0.40317336795650199</v>
      </c>
      <c r="AA82" t="e">
        <f t="shared" si="43"/>
        <v>#DIV/0!</v>
      </c>
      <c r="AB82">
        <f t="shared" si="44"/>
        <v>148.36779940799272</v>
      </c>
      <c r="AC82" t="e">
        <f t="shared" si="45"/>
        <v>#DIV/0!</v>
      </c>
      <c r="AD82" t="e">
        <f t="shared" si="46"/>
        <v>#DIV/0!</v>
      </c>
      <c r="AF82" t="e">
        <f t="shared" si="47"/>
        <v>#DIV/0!</v>
      </c>
      <c r="AG82" t="e">
        <f t="shared" si="48"/>
        <v>#DIV/0!</v>
      </c>
      <c r="AH82" t="e">
        <f t="shared" si="49"/>
        <v>#DIV/0!</v>
      </c>
      <c r="AJ82">
        <f t="shared" si="50"/>
        <v>-40.312093628088519</v>
      </c>
    </row>
    <row r="83" spans="1:36">
      <c r="A83" t="s">
        <v>14</v>
      </c>
      <c r="B83" t="s">
        <v>13</v>
      </c>
      <c r="C83">
        <v>3</v>
      </c>
      <c r="D83" s="6">
        <f t="shared" si="51"/>
        <v>181.02484221246939</v>
      </c>
      <c r="E83" s="6">
        <f t="shared" si="39"/>
        <v>162.54876462938896</v>
      </c>
      <c r="F83" s="6">
        <f t="shared" si="40"/>
        <v>208.55006501950601</v>
      </c>
      <c r="G83" s="6">
        <f t="shared" si="41"/>
        <v>615.57217165149598</v>
      </c>
      <c r="H83" s="6">
        <f t="shared" si="42"/>
        <v>685.95578673602142</v>
      </c>
      <c r="I83">
        <v>94.892356616343406</v>
      </c>
      <c r="J83">
        <v>113.22424507572457</v>
      </c>
      <c r="K83">
        <v>108.76318453437763</v>
      </c>
      <c r="L83">
        <v>121.36974428279935</v>
      </c>
      <c r="M83" s="7">
        <v>13369</v>
      </c>
      <c r="N83" s="7">
        <v>9582</v>
      </c>
      <c r="O83" s="7">
        <v>12369</v>
      </c>
      <c r="P83" s="7">
        <v>449</v>
      </c>
      <c r="Q83" s="6">
        <v>13429</v>
      </c>
      <c r="R83" s="6">
        <v>9209</v>
      </c>
      <c r="S83" s="6">
        <v>12146</v>
      </c>
      <c r="Z83">
        <v>0.40317336795650199</v>
      </c>
      <c r="AA83">
        <f t="shared" si="43"/>
        <v>3.7869999999999999</v>
      </c>
      <c r="AB83">
        <f t="shared" si="44"/>
        <v>181.02484221246939</v>
      </c>
      <c r="AC83">
        <f t="shared" si="45"/>
        <v>0.58377777790374419</v>
      </c>
      <c r="AD83">
        <f t="shared" si="46"/>
        <v>0.66911111125549061</v>
      </c>
      <c r="AF83">
        <f t="shared" si="47"/>
        <v>3.2891660171473114</v>
      </c>
      <c r="AG83">
        <f t="shared" si="48"/>
        <v>0.54291157888219566</v>
      </c>
      <c r="AH83">
        <f t="shared" si="49"/>
        <v>0.58196934281198831</v>
      </c>
      <c r="AJ83">
        <f t="shared" si="50"/>
        <v>70.383615084525445</v>
      </c>
    </row>
    <row r="84" spans="1:36">
      <c r="A84" t="s">
        <v>14</v>
      </c>
      <c r="B84" t="s">
        <v>13</v>
      </c>
      <c r="C84">
        <v>4</v>
      </c>
      <c r="D84" s="6">
        <f t="shared" si="51"/>
        <v>303.18637270328952</v>
      </c>
      <c r="E84" s="6">
        <f t="shared" si="39"/>
        <v>447.171651495449</v>
      </c>
      <c r="F84" s="6">
        <f t="shared" si="40"/>
        <v>454.81144343303032</v>
      </c>
      <c r="G84" s="6">
        <f t="shared" si="41"/>
        <v>836.63849154746492</v>
      </c>
      <c r="H84" s="6">
        <f t="shared" si="42"/>
        <v>858.09492847854415</v>
      </c>
      <c r="I84">
        <v>123.8079757527663</v>
      </c>
      <c r="J84">
        <v>142.37465687221834</v>
      </c>
      <c r="K84">
        <v>142.08568129059262</v>
      </c>
      <c r="L84">
        <v>145.49920534854633</v>
      </c>
      <c r="M84" s="7">
        <v>15506</v>
      </c>
      <c r="N84" s="7">
        <v>10359</v>
      </c>
      <c r="O84" s="7">
        <v>12755</v>
      </c>
      <c r="P84" s="7">
        <v>752</v>
      </c>
      <c r="Q84" s="6">
        <v>16450</v>
      </c>
      <c r="R84" s="6">
        <v>11171</v>
      </c>
      <c r="S84" s="6">
        <v>13652</v>
      </c>
      <c r="Z84">
        <v>0.40317336795650199</v>
      </c>
      <c r="AA84">
        <f t="shared" si="43"/>
        <v>1.870956015994184</v>
      </c>
      <c r="AB84">
        <f t="shared" si="44"/>
        <v>303.18637270328952</v>
      </c>
      <c r="AC84">
        <f t="shared" si="45"/>
        <v>0.27686901738677488</v>
      </c>
      <c r="AD84">
        <f t="shared" si="46"/>
        <v>0.3177430430024446</v>
      </c>
      <c r="AF84">
        <f t="shared" si="47"/>
        <v>1.8867047891350961</v>
      </c>
      <c r="AG84">
        <f t="shared" si="48"/>
        <v>0.31304106114291869</v>
      </c>
      <c r="AH84">
        <f t="shared" si="49"/>
        <v>0.3199110476426934</v>
      </c>
      <c r="AJ84">
        <f t="shared" si="50"/>
        <v>21.456436931079224</v>
      </c>
    </row>
    <row r="85" spans="1:36">
      <c r="A85" t="s">
        <v>14</v>
      </c>
      <c r="B85" t="s">
        <v>13</v>
      </c>
      <c r="C85">
        <v>5</v>
      </c>
      <c r="D85" s="6">
        <f t="shared" si="51"/>
        <v>0</v>
      </c>
      <c r="E85" s="6">
        <f t="shared" si="39"/>
        <v>0</v>
      </c>
      <c r="F85" s="6">
        <f t="shared" si="40"/>
        <v>0</v>
      </c>
      <c r="G85" s="6">
        <f t="shared" si="41"/>
        <v>0</v>
      </c>
      <c r="H85" s="6">
        <f t="shared" si="42"/>
        <v>0</v>
      </c>
      <c r="I85" s="8">
        <f t="shared" ref="I85:I106" si="52">(T85-U85)*Z85*Z85/9</f>
        <v>0</v>
      </c>
      <c r="J85" s="8">
        <f t="shared" ref="J85:J106" si="53">(W85-X85)*Z85*Z85/9</f>
        <v>0</v>
      </c>
      <c r="K85" s="8">
        <f t="shared" ref="K85:K106" si="54">(T85-V85)*Z85*Z85/9</f>
        <v>0</v>
      </c>
      <c r="L85" s="8">
        <f t="shared" ref="L85:L106" si="55">(W85-Y85)*Z85*Z85/9</f>
        <v>0</v>
      </c>
      <c r="Z85">
        <v>0.40317336795650199</v>
      </c>
      <c r="AA85" t="e">
        <f t="shared" si="43"/>
        <v>#DIV/0!</v>
      </c>
      <c r="AB85">
        <f t="shared" si="44"/>
        <v>0</v>
      </c>
      <c r="AC85" t="e">
        <f t="shared" si="45"/>
        <v>#DIV/0!</v>
      </c>
      <c r="AD85" t="e">
        <f t="shared" si="46"/>
        <v>#DIV/0!</v>
      </c>
      <c r="AF85" t="e">
        <f t="shared" si="47"/>
        <v>#DIV/0!</v>
      </c>
      <c r="AG85" t="e">
        <f t="shared" si="48"/>
        <v>#DIV/0!</v>
      </c>
      <c r="AH85" t="e">
        <f t="shared" si="49"/>
        <v>#DIV/0!</v>
      </c>
      <c r="AJ85">
        <f t="shared" si="50"/>
        <v>0</v>
      </c>
    </row>
    <row r="86" spans="1:36">
      <c r="A86" t="s">
        <v>14</v>
      </c>
      <c r="B86" t="s">
        <v>13</v>
      </c>
      <c r="C86">
        <v>6</v>
      </c>
      <c r="D86" s="6">
        <f t="shared" si="51"/>
        <v>0</v>
      </c>
      <c r="E86" s="6">
        <f t="shared" si="39"/>
        <v>0</v>
      </c>
      <c r="F86" s="6">
        <f t="shared" si="40"/>
        <v>0</v>
      </c>
      <c r="G86" s="6">
        <f t="shared" si="41"/>
        <v>0</v>
      </c>
      <c r="H86" s="6">
        <f t="shared" si="42"/>
        <v>0</v>
      </c>
      <c r="I86" s="8">
        <f t="shared" si="52"/>
        <v>0</v>
      </c>
      <c r="J86" s="8">
        <f t="shared" si="53"/>
        <v>0</v>
      </c>
      <c r="K86" s="8">
        <f t="shared" si="54"/>
        <v>0</v>
      </c>
      <c r="L86" s="8">
        <f t="shared" si="55"/>
        <v>0</v>
      </c>
      <c r="Z86">
        <v>0.40317336795650199</v>
      </c>
      <c r="AA86" t="e">
        <f t="shared" si="43"/>
        <v>#DIV/0!</v>
      </c>
      <c r="AB86">
        <f t="shared" si="44"/>
        <v>0</v>
      </c>
      <c r="AC86" t="e">
        <f t="shared" si="45"/>
        <v>#DIV/0!</v>
      </c>
      <c r="AD86" t="e">
        <f t="shared" si="46"/>
        <v>#DIV/0!</v>
      </c>
      <c r="AF86" t="e">
        <f t="shared" si="47"/>
        <v>#DIV/0!</v>
      </c>
      <c r="AG86" t="e">
        <f t="shared" si="48"/>
        <v>#DIV/0!</v>
      </c>
      <c r="AH86" t="e">
        <f t="shared" si="49"/>
        <v>#DIV/0!</v>
      </c>
      <c r="AJ86">
        <f t="shared" si="50"/>
        <v>0</v>
      </c>
    </row>
    <row r="87" spans="1:36">
      <c r="A87" t="s">
        <v>14</v>
      </c>
      <c r="B87" t="s">
        <v>13</v>
      </c>
      <c r="C87">
        <v>7</v>
      </c>
      <c r="D87" s="6">
        <f t="shared" si="51"/>
        <v>0</v>
      </c>
      <c r="E87" s="6">
        <f t="shared" si="39"/>
        <v>0</v>
      </c>
      <c r="F87" s="6">
        <f t="shared" si="40"/>
        <v>0</v>
      </c>
      <c r="G87" s="6">
        <f t="shared" si="41"/>
        <v>0</v>
      </c>
      <c r="H87" s="6">
        <f t="shared" si="42"/>
        <v>0</v>
      </c>
      <c r="I87" s="8">
        <f t="shared" si="52"/>
        <v>0</v>
      </c>
      <c r="J87" s="8">
        <f t="shared" si="53"/>
        <v>0</v>
      </c>
      <c r="K87" s="8">
        <f t="shared" si="54"/>
        <v>0</v>
      </c>
      <c r="L87" s="8">
        <f t="shared" si="55"/>
        <v>0</v>
      </c>
      <c r="Z87">
        <v>0.40317336795650199</v>
      </c>
      <c r="AA87" t="e">
        <f t="shared" si="43"/>
        <v>#DIV/0!</v>
      </c>
      <c r="AB87">
        <f t="shared" si="44"/>
        <v>0</v>
      </c>
      <c r="AC87" t="e">
        <f t="shared" si="45"/>
        <v>#DIV/0!</v>
      </c>
      <c r="AD87" t="e">
        <f t="shared" si="46"/>
        <v>#DIV/0!</v>
      </c>
      <c r="AF87" t="e">
        <f t="shared" si="47"/>
        <v>#DIV/0!</v>
      </c>
      <c r="AG87" t="e">
        <f t="shared" si="48"/>
        <v>#DIV/0!</v>
      </c>
      <c r="AH87" t="e">
        <f t="shared" si="49"/>
        <v>#DIV/0!</v>
      </c>
      <c r="AJ87">
        <f t="shared" si="50"/>
        <v>0</v>
      </c>
    </row>
    <row r="88" spans="1:36">
      <c r="A88" t="s">
        <v>14</v>
      </c>
      <c r="B88" t="s">
        <v>13</v>
      </c>
      <c r="C88">
        <v>8</v>
      </c>
      <c r="D88" s="6">
        <f t="shared" si="51"/>
        <v>0</v>
      </c>
      <c r="E88" s="6">
        <f t="shared" si="39"/>
        <v>0</v>
      </c>
      <c r="F88" s="6">
        <f t="shared" si="40"/>
        <v>0</v>
      </c>
      <c r="G88" s="6">
        <f t="shared" si="41"/>
        <v>0</v>
      </c>
      <c r="H88" s="6">
        <f t="shared" si="42"/>
        <v>0</v>
      </c>
      <c r="I88" s="8">
        <f t="shared" si="52"/>
        <v>0</v>
      </c>
      <c r="J88" s="8">
        <f t="shared" si="53"/>
        <v>0</v>
      </c>
      <c r="K88" s="8">
        <f t="shared" si="54"/>
        <v>0</v>
      </c>
      <c r="L88" s="8">
        <f t="shared" si="55"/>
        <v>0</v>
      </c>
      <c r="Z88">
        <v>0.40317336795650199</v>
      </c>
      <c r="AA88" t="e">
        <f t="shared" si="43"/>
        <v>#DIV/0!</v>
      </c>
      <c r="AB88">
        <f t="shared" si="44"/>
        <v>0</v>
      </c>
      <c r="AC88" t="e">
        <f t="shared" si="45"/>
        <v>#DIV/0!</v>
      </c>
      <c r="AD88" t="e">
        <f t="shared" si="46"/>
        <v>#DIV/0!</v>
      </c>
      <c r="AF88" t="e">
        <f t="shared" si="47"/>
        <v>#DIV/0!</v>
      </c>
      <c r="AG88" t="e">
        <f t="shared" si="48"/>
        <v>#DIV/0!</v>
      </c>
      <c r="AH88" t="e">
        <f t="shared" si="49"/>
        <v>#DIV/0!</v>
      </c>
      <c r="AJ88">
        <f t="shared" si="50"/>
        <v>0</v>
      </c>
    </row>
    <row r="89" spans="1:36">
      <c r="A89" t="s">
        <v>14</v>
      </c>
      <c r="B89" t="s">
        <v>13</v>
      </c>
      <c r="C89">
        <v>9</v>
      </c>
      <c r="D89" s="6">
        <f t="shared" si="51"/>
        <v>0</v>
      </c>
      <c r="E89" s="6">
        <f t="shared" si="39"/>
        <v>0</v>
      </c>
      <c r="F89" s="6">
        <f t="shared" si="40"/>
        <v>0</v>
      </c>
      <c r="G89" s="6">
        <f t="shared" si="41"/>
        <v>0</v>
      </c>
      <c r="H89" s="6">
        <f t="shared" si="42"/>
        <v>0</v>
      </c>
      <c r="I89" s="8">
        <f t="shared" si="52"/>
        <v>0</v>
      </c>
      <c r="J89" s="8">
        <f t="shared" si="53"/>
        <v>0</v>
      </c>
      <c r="K89" s="8">
        <f t="shared" si="54"/>
        <v>0</v>
      </c>
      <c r="L89" s="8">
        <f t="shared" si="55"/>
        <v>0</v>
      </c>
      <c r="Z89">
        <v>0.40317336795650199</v>
      </c>
      <c r="AA89" t="e">
        <f t="shared" si="43"/>
        <v>#DIV/0!</v>
      </c>
      <c r="AB89">
        <f t="shared" si="44"/>
        <v>0</v>
      </c>
      <c r="AC89" t="e">
        <f t="shared" si="45"/>
        <v>#DIV/0!</v>
      </c>
      <c r="AD89" t="e">
        <f t="shared" si="46"/>
        <v>#DIV/0!</v>
      </c>
      <c r="AF89" t="e">
        <f t="shared" si="47"/>
        <v>#DIV/0!</v>
      </c>
      <c r="AG89" t="e">
        <f t="shared" si="48"/>
        <v>#DIV/0!</v>
      </c>
      <c r="AH89" t="e">
        <f t="shared" si="49"/>
        <v>#DIV/0!</v>
      </c>
      <c r="AJ89">
        <f t="shared" si="50"/>
        <v>0</v>
      </c>
    </row>
    <row r="90" spans="1:36">
      <c r="A90" t="s">
        <v>14</v>
      </c>
      <c r="B90" t="s">
        <v>13</v>
      </c>
      <c r="C90">
        <v>10</v>
      </c>
      <c r="D90" s="6">
        <f t="shared" si="51"/>
        <v>0</v>
      </c>
      <c r="E90" s="6">
        <f t="shared" si="39"/>
        <v>0</v>
      </c>
      <c r="F90" s="6">
        <f t="shared" si="40"/>
        <v>0</v>
      </c>
      <c r="G90" s="6">
        <f t="shared" si="41"/>
        <v>0</v>
      </c>
      <c r="H90" s="6">
        <f t="shared" si="42"/>
        <v>0</v>
      </c>
      <c r="I90" s="8">
        <f t="shared" si="52"/>
        <v>0</v>
      </c>
      <c r="J90" s="8">
        <f t="shared" si="53"/>
        <v>0</v>
      </c>
      <c r="K90" s="8">
        <f t="shared" si="54"/>
        <v>0</v>
      </c>
      <c r="L90" s="8">
        <f t="shared" si="55"/>
        <v>0</v>
      </c>
      <c r="Z90">
        <v>0.40317336795650199</v>
      </c>
      <c r="AA90" t="e">
        <f t="shared" si="43"/>
        <v>#DIV/0!</v>
      </c>
      <c r="AB90">
        <f t="shared" si="44"/>
        <v>0</v>
      </c>
      <c r="AC90" t="e">
        <f t="shared" si="45"/>
        <v>#DIV/0!</v>
      </c>
      <c r="AD90" t="e">
        <f t="shared" si="46"/>
        <v>#DIV/0!</v>
      </c>
      <c r="AF90" t="e">
        <f t="shared" si="47"/>
        <v>#DIV/0!</v>
      </c>
      <c r="AG90" t="e">
        <f t="shared" si="48"/>
        <v>#DIV/0!</v>
      </c>
      <c r="AH90" t="e">
        <f t="shared" si="49"/>
        <v>#DIV/0!</v>
      </c>
      <c r="AJ90">
        <f t="shared" si="50"/>
        <v>0</v>
      </c>
    </row>
    <row r="91" spans="1:36">
      <c r="A91" t="s">
        <v>14</v>
      </c>
      <c r="B91" t="s">
        <v>13</v>
      </c>
      <c r="C91">
        <v>11</v>
      </c>
      <c r="D91" s="6">
        <f t="shared" si="51"/>
        <v>0</v>
      </c>
      <c r="E91" s="6">
        <f t="shared" si="39"/>
        <v>0</v>
      </c>
      <c r="F91" s="6">
        <f t="shared" si="40"/>
        <v>0</v>
      </c>
      <c r="G91" s="6">
        <f t="shared" si="41"/>
        <v>0</v>
      </c>
      <c r="H91" s="6">
        <f t="shared" si="42"/>
        <v>0</v>
      </c>
      <c r="I91" s="8">
        <f t="shared" si="52"/>
        <v>0</v>
      </c>
      <c r="J91" s="8">
        <f t="shared" si="53"/>
        <v>0</v>
      </c>
      <c r="K91" s="8">
        <f t="shared" si="54"/>
        <v>0</v>
      </c>
      <c r="L91" s="8">
        <f t="shared" si="55"/>
        <v>0</v>
      </c>
      <c r="Z91">
        <v>0.40317336795650199</v>
      </c>
      <c r="AA91" t="e">
        <f t="shared" si="43"/>
        <v>#DIV/0!</v>
      </c>
      <c r="AB91">
        <f t="shared" si="44"/>
        <v>0</v>
      </c>
      <c r="AC91" t="e">
        <f t="shared" si="45"/>
        <v>#DIV/0!</v>
      </c>
      <c r="AD91" t="e">
        <f t="shared" si="46"/>
        <v>#DIV/0!</v>
      </c>
      <c r="AF91" t="e">
        <f t="shared" si="47"/>
        <v>#DIV/0!</v>
      </c>
      <c r="AG91" t="e">
        <f t="shared" si="48"/>
        <v>#DIV/0!</v>
      </c>
      <c r="AH91" t="e">
        <f t="shared" si="49"/>
        <v>#DIV/0!</v>
      </c>
      <c r="AJ91">
        <f t="shared" si="50"/>
        <v>0</v>
      </c>
    </row>
    <row r="92" spans="1:36">
      <c r="A92" t="s">
        <v>14</v>
      </c>
      <c r="B92" t="s">
        <v>13</v>
      </c>
      <c r="C92">
        <v>12</v>
      </c>
      <c r="D92" s="6">
        <f t="shared" si="51"/>
        <v>0</v>
      </c>
      <c r="E92" s="6">
        <f t="shared" si="39"/>
        <v>0</v>
      </c>
      <c r="F92" s="6">
        <f t="shared" si="40"/>
        <v>0</v>
      </c>
      <c r="G92" s="6">
        <f t="shared" si="41"/>
        <v>0</v>
      </c>
      <c r="H92" s="6">
        <f t="shared" si="42"/>
        <v>0</v>
      </c>
      <c r="I92" s="8">
        <f t="shared" si="52"/>
        <v>0</v>
      </c>
      <c r="J92" s="8">
        <f t="shared" si="53"/>
        <v>0</v>
      </c>
      <c r="K92" s="8">
        <f t="shared" si="54"/>
        <v>0</v>
      </c>
      <c r="L92" s="8">
        <f t="shared" si="55"/>
        <v>0</v>
      </c>
      <c r="Z92">
        <v>0.40317336795650199</v>
      </c>
      <c r="AA92" t="e">
        <f t="shared" si="43"/>
        <v>#DIV/0!</v>
      </c>
      <c r="AB92">
        <f t="shared" si="44"/>
        <v>0</v>
      </c>
      <c r="AC92" t="e">
        <f t="shared" si="45"/>
        <v>#DIV/0!</v>
      </c>
      <c r="AD92" t="e">
        <f t="shared" si="46"/>
        <v>#DIV/0!</v>
      </c>
      <c r="AF92" t="e">
        <f t="shared" si="47"/>
        <v>#DIV/0!</v>
      </c>
      <c r="AG92" t="e">
        <f t="shared" si="48"/>
        <v>#DIV/0!</v>
      </c>
      <c r="AH92" t="e">
        <f t="shared" si="49"/>
        <v>#DIV/0!</v>
      </c>
      <c r="AJ92">
        <f t="shared" si="50"/>
        <v>0</v>
      </c>
    </row>
    <row r="93" spans="1:36">
      <c r="D93" s="6">
        <f t="shared" si="51"/>
        <v>0</v>
      </c>
      <c r="E93" s="6">
        <f t="shared" si="39"/>
        <v>0</v>
      </c>
      <c r="F93" s="6">
        <f t="shared" si="40"/>
        <v>0</v>
      </c>
      <c r="G93" s="6">
        <f t="shared" si="41"/>
        <v>0</v>
      </c>
      <c r="H93" s="6">
        <f t="shared" si="42"/>
        <v>0</v>
      </c>
      <c r="I93" s="8">
        <f t="shared" si="52"/>
        <v>0</v>
      </c>
      <c r="J93" s="8">
        <f t="shared" si="53"/>
        <v>0</v>
      </c>
      <c r="K93" s="8">
        <f t="shared" si="54"/>
        <v>0</v>
      </c>
      <c r="L93" s="8">
        <f t="shared" si="55"/>
        <v>0</v>
      </c>
      <c r="Z93">
        <v>0.40317336795650199</v>
      </c>
      <c r="AA93" t="e">
        <f t="shared" si="43"/>
        <v>#DIV/0!</v>
      </c>
      <c r="AB93">
        <f t="shared" si="44"/>
        <v>0</v>
      </c>
      <c r="AC93" t="e">
        <f t="shared" si="45"/>
        <v>#DIV/0!</v>
      </c>
      <c r="AD93" t="e">
        <f t="shared" si="46"/>
        <v>#DIV/0!</v>
      </c>
      <c r="AF93" t="e">
        <f t="shared" si="47"/>
        <v>#DIV/0!</v>
      </c>
      <c r="AG93" t="e">
        <f t="shared" si="48"/>
        <v>#DIV/0!</v>
      </c>
      <c r="AH93" t="e">
        <f t="shared" si="49"/>
        <v>#DIV/0!</v>
      </c>
      <c r="AJ93">
        <f t="shared" si="50"/>
        <v>0</v>
      </c>
    </row>
    <row r="94" spans="1:36">
      <c r="A94" t="s">
        <v>23</v>
      </c>
      <c r="B94" t="s">
        <v>13</v>
      </c>
      <c r="C94">
        <v>1</v>
      </c>
      <c r="D94" s="6">
        <f t="shared" si="51"/>
        <v>0</v>
      </c>
      <c r="E94" s="6">
        <f t="shared" si="39"/>
        <v>0</v>
      </c>
      <c r="F94" s="6">
        <f t="shared" si="40"/>
        <v>0</v>
      </c>
      <c r="G94" s="6">
        <f t="shared" si="41"/>
        <v>0</v>
      </c>
      <c r="H94" s="6">
        <f t="shared" si="42"/>
        <v>0</v>
      </c>
      <c r="I94" s="8">
        <f t="shared" si="52"/>
        <v>0</v>
      </c>
      <c r="J94" s="8">
        <f t="shared" si="53"/>
        <v>0</v>
      </c>
      <c r="K94" s="8">
        <f t="shared" si="54"/>
        <v>0</v>
      </c>
      <c r="L94" s="8">
        <f t="shared" si="55"/>
        <v>0</v>
      </c>
      <c r="T94" s="5"/>
      <c r="U94" s="5"/>
      <c r="V94" s="5"/>
      <c r="W94" s="4"/>
      <c r="X94" s="4"/>
      <c r="Y94" s="4"/>
      <c r="Z94">
        <v>0.40317336795650199</v>
      </c>
      <c r="AA94" t="e">
        <f t="shared" si="43"/>
        <v>#DIV/0!</v>
      </c>
      <c r="AB94">
        <f t="shared" si="44"/>
        <v>0</v>
      </c>
      <c r="AC94" t="e">
        <f t="shared" si="45"/>
        <v>#DIV/0!</v>
      </c>
      <c r="AD94" t="e">
        <f t="shared" si="46"/>
        <v>#DIV/0!</v>
      </c>
      <c r="AF94" t="e">
        <f t="shared" si="47"/>
        <v>#DIV/0!</v>
      </c>
      <c r="AG94" t="e">
        <f t="shared" si="48"/>
        <v>#DIV/0!</v>
      </c>
      <c r="AH94" t="e">
        <f t="shared" si="49"/>
        <v>#DIV/0!</v>
      </c>
      <c r="AJ94">
        <f t="shared" si="50"/>
        <v>0</v>
      </c>
    </row>
    <row r="95" spans="1:36">
      <c r="A95" t="s">
        <v>23</v>
      </c>
      <c r="B95" t="s">
        <v>13</v>
      </c>
      <c r="C95">
        <v>2</v>
      </c>
      <c r="D95" s="6">
        <f t="shared" si="51"/>
        <v>0</v>
      </c>
      <c r="E95" s="6">
        <f t="shared" si="39"/>
        <v>0</v>
      </c>
      <c r="F95" s="6">
        <f t="shared" si="40"/>
        <v>0</v>
      </c>
      <c r="G95" s="6">
        <f t="shared" si="41"/>
        <v>0</v>
      </c>
      <c r="H95" s="6">
        <f t="shared" si="42"/>
        <v>0</v>
      </c>
      <c r="I95" s="8">
        <f t="shared" si="52"/>
        <v>0</v>
      </c>
      <c r="J95" s="8">
        <f t="shared" si="53"/>
        <v>0</v>
      </c>
      <c r="K95" s="8">
        <f t="shared" si="54"/>
        <v>0</v>
      </c>
      <c r="L95" s="8">
        <f t="shared" si="55"/>
        <v>0</v>
      </c>
      <c r="T95" s="5"/>
      <c r="U95" s="5"/>
      <c r="V95" s="5"/>
      <c r="W95" s="4"/>
      <c r="X95" s="4"/>
      <c r="Y95" s="4"/>
      <c r="Z95">
        <v>0.40317336795650199</v>
      </c>
      <c r="AA95" t="e">
        <f t="shared" si="43"/>
        <v>#DIV/0!</v>
      </c>
      <c r="AB95">
        <f t="shared" si="44"/>
        <v>0</v>
      </c>
      <c r="AC95" t="e">
        <f t="shared" si="45"/>
        <v>#DIV/0!</v>
      </c>
      <c r="AD95" t="e">
        <f t="shared" si="46"/>
        <v>#DIV/0!</v>
      </c>
      <c r="AF95" t="e">
        <f t="shared" si="47"/>
        <v>#DIV/0!</v>
      </c>
      <c r="AG95" t="e">
        <f t="shared" si="48"/>
        <v>#DIV/0!</v>
      </c>
      <c r="AH95" t="e">
        <f t="shared" si="49"/>
        <v>#DIV/0!</v>
      </c>
      <c r="AJ95">
        <f t="shared" si="50"/>
        <v>0</v>
      </c>
    </row>
    <row r="96" spans="1:36">
      <c r="A96" t="s">
        <v>23</v>
      </c>
      <c r="B96" t="s">
        <v>13</v>
      </c>
      <c r="C96">
        <v>3</v>
      </c>
      <c r="D96" s="6">
        <f t="shared" si="51"/>
        <v>0</v>
      </c>
      <c r="E96" s="6">
        <f t="shared" si="39"/>
        <v>0</v>
      </c>
      <c r="F96" s="6">
        <f t="shared" si="40"/>
        <v>0</v>
      </c>
      <c r="G96" s="6">
        <f t="shared" si="41"/>
        <v>0</v>
      </c>
      <c r="H96" s="6">
        <f t="shared" si="42"/>
        <v>0</v>
      </c>
      <c r="I96" s="8">
        <f t="shared" si="52"/>
        <v>0</v>
      </c>
      <c r="J96" s="8">
        <f t="shared" si="53"/>
        <v>0</v>
      </c>
      <c r="K96" s="8">
        <f t="shared" si="54"/>
        <v>0</v>
      </c>
      <c r="L96" s="8">
        <f t="shared" si="55"/>
        <v>0</v>
      </c>
      <c r="T96" s="5"/>
      <c r="U96" s="5"/>
      <c r="V96" s="5"/>
      <c r="W96" s="4"/>
      <c r="X96" s="4"/>
      <c r="Y96" s="4"/>
      <c r="Z96">
        <v>0.40317336795650199</v>
      </c>
      <c r="AA96" t="e">
        <f t="shared" si="43"/>
        <v>#DIV/0!</v>
      </c>
      <c r="AB96">
        <f t="shared" si="44"/>
        <v>0</v>
      </c>
      <c r="AC96" t="e">
        <f t="shared" si="45"/>
        <v>#DIV/0!</v>
      </c>
      <c r="AD96" t="e">
        <f t="shared" si="46"/>
        <v>#DIV/0!</v>
      </c>
      <c r="AF96" t="e">
        <f t="shared" si="47"/>
        <v>#DIV/0!</v>
      </c>
      <c r="AG96" t="e">
        <f t="shared" si="48"/>
        <v>#DIV/0!</v>
      </c>
      <c r="AH96" t="e">
        <f t="shared" si="49"/>
        <v>#DIV/0!</v>
      </c>
      <c r="AJ96">
        <f t="shared" si="50"/>
        <v>0</v>
      </c>
    </row>
    <row r="97" spans="1:36">
      <c r="A97" t="s">
        <v>23</v>
      </c>
      <c r="B97" t="s">
        <v>13</v>
      </c>
      <c r="C97">
        <v>4</v>
      </c>
      <c r="D97" s="6">
        <f t="shared" si="51"/>
        <v>0</v>
      </c>
      <c r="E97" s="6">
        <f t="shared" si="39"/>
        <v>0</v>
      </c>
      <c r="F97" s="6">
        <f t="shared" si="40"/>
        <v>0</v>
      </c>
      <c r="G97" s="6">
        <f t="shared" si="41"/>
        <v>0</v>
      </c>
      <c r="H97" s="6">
        <f t="shared" si="42"/>
        <v>0</v>
      </c>
      <c r="I97" s="8">
        <f t="shared" si="52"/>
        <v>0</v>
      </c>
      <c r="J97" s="8">
        <f t="shared" si="53"/>
        <v>0</v>
      </c>
      <c r="K97" s="8">
        <f t="shared" si="54"/>
        <v>0</v>
      </c>
      <c r="L97" s="8">
        <f t="shared" si="55"/>
        <v>0</v>
      </c>
      <c r="T97" s="5"/>
      <c r="U97" s="5"/>
      <c r="V97" s="5"/>
      <c r="W97" s="4"/>
      <c r="X97" s="4"/>
      <c r="Y97" s="4"/>
      <c r="Z97">
        <v>0.40317336795650199</v>
      </c>
      <c r="AA97" t="e">
        <f t="shared" si="43"/>
        <v>#DIV/0!</v>
      </c>
      <c r="AB97">
        <f t="shared" si="44"/>
        <v>0</v>
      </c>
      <c r="AC97" t="e">
        <f t="shared" si="45"/>
        <v>#DIV/0!</v>
      </c>
      <c r="AD97" t="e">
        <f t="shared" si="46"/>
        <v>#DIV/0!</v>
      </c>
      <c r="AF97" t="e">
        <f t="shared" si="47"/>
        <v>#DIV/0!</v>
      </c>
      <c r="AG97" t="e">
        <f t="shared" si="48"/>
        <v>#DIV/0!</v>
      </c>
      <c r="AH97" t="e">
        <f t="shared" si="49"/>
        <v>#DIV/0!</v>
      </c>
      <c r="AJ97">
        <f t="shared" si="50"/>
        <v>0</v>
      </c>
    </row>
    <row r="98" spans="1:36">
      <c r="A98" t="s">
        <v>23</v>
      </c>
      <c r="B98" t="s">
        <v>13</v>
      </c>
      <c r="C98">
        <v>5</v>
      </c>
      <c r="D98" s="6">
        <f t="shared" si="51"/>
        <v>0</v>
      </c>
      <c r="E98" s="6">
        <f t="shared" ref="E98:E131" si="56">(M98-O98)*Z98*Z98</f>
        <v>0</v>
      </c>
      <c r="F98" s="6">
        <f t="shared" ref="F98:F131" si="57">(Q98-S98)*Z98*Z98</f>
        <v>0</v>
      </c>
      <c r="G98" s="6">
        <f t="shared" ref="G98:G131" si="58">(M98-N98)*Z98*Z98</f>
        <v>0</v>
      </c>
      <c r="H98" s="6">
        <f t="shared" ref="H98:H131" si="59">(Q98-R98)*Z98*Z98</f>
        <v>0</v>
      </c>
      <c r="I98" s="8">
        <f t="shared" si="52"/>
        <v>0</v>
      </c>
      <c r="J98" s="8">
        <f t="shared" si="53"/>
        <v>0</v>
      </c>
      <c r="K98" s="8">
        <f t="shared" si="54"/>
        <v>0</v>
      </c>
      <c r="L98" s="8">
        <f t="shared" si="55"/>
        <v>0</v>
      </c>
      <c r="T98" s="5"/>
      <c r="U98" s="5"/>
      <c r="V98" s="5"/>
      <c r="W98" s="4"/>
      <c r="X98" s="4"/>
      <c r="Y98" s="4"/>
      <c r="Z98">
        <v>0.40317336795650199</v>
      </c>
      <c r="AA98" t="e">
        <f t="shared" ref="AA98:AA131" si="60">G98/E98</f>
        <v>#DIV/0!</v>
      </c>
      <c r="AB98">
        <f t="shared" ref="AB98:AB131" si="61">P98*Z98</f>
        <v>0</v>
      </c>
      <c r="AC98" t="e">
        <f t="shared" ref="AC98:AC131" si="62">I98/E98</f>
        <v>#DIV/0!</v>
      </c>
      <c r="AD98" t="e">
        <f t="shared" ref="AD98:AD131" si="63">K98/E98</f>
        <v>#DIV/0!</v>
      </c>
      <c r="AF98" t="e">
        <f t="shared" ref="AF98:AF131" si="64">H98/F98</f>
        <v>#DIV/0!</v>
      </c>
      <c r="AG98" t="e">
        <f t="shared" ref="AG98:AG131" si="65">J98/F98</f>
        <v>#DIV/0!</v>
      </c>
      <c r="AH98" t="e">
        <f t="shared" ref="AH98:AH131" si="66">L98/F98</f>
        <v>#DIV/0!</v>
      </c>
      <c r="AJ98">
        <f t="shared" ref="AJ98:AJ131" si="67">H98-G98</f>
        <v>0</v>
      </c>
    </row>
    <row r="99" spans="1:36">
      <c r="A99" t="s">
        <v>23</v>
      </c>
      <c r="B99" t="s">
        <v>13</v>
      </c>
      <c r="C99">
        <v>6</v>
      </c>
      <c r="D99" s="6">
        <f t="shared" si="51"/>
        <v>0</v>
      </c>
      <c r="E99" s="6">
        <f t="shared" si="56"/>
        <v>0</v>
      </c>
      <c r="F99" s="6">
        <f t="shared" si="57"/>
        <v>0</v>
      </c>
      <c r="G99" s="6">
        <f t="shared" si="58"/>
        <v>0</v>
      </c>
      <c r="H99" s="6">
        <f t="shared" si="59"/>
        <v>0</v>
      </c>
      <c r="I99" s="8">
        <f t="shared" si="52"/>
        <v>0</v>
      </c>
      <c r="J99" s="8">
        <f t="shared" si="53"/>
        <v>0</v>
      </c>
      <c r="K99" s="8">
        <f t="shared" si="54"/>
        <v>0</v>
      </c>
      <c r="L99" s="8">
        <f t="shared" si="55"/>
        <v>0</v>
      </c>
      <c r="T99" s="5"/>
      <c r="U99" s="5"/>
      <c r="V99" s="5"/>
      <c r="W99" s="4"/>
      <c r="X99" s="4"/>
      <c r="Y99" s="4"/>
      <c r="Z99">
        <v>0.40317336795650199</v>
      </c>
      <c r="AA99" t="e">
        <f t="shared" si="60"/>
        <v>#DIV/0!</v>
      </c>
      <c r="AB99">
        <f t="shared" si="61"/>
        <v>0</v>
      </c>
      <c r="AC99" t="e">
        <f t="shared" si="62"/>
        <v>#DIV/0!</v>
      </c>
      <c r="AD99" t="e">
        <f t="shared" si="63"/>
        <v>#DIV/0!</v>
      </c>
      <c r="AF99" t="e">
        <f t="shared" si="64"/>
        <v>#DIV/0!</v>
      </c>
      <c r="AG99" t="e">
        <f t="shared" si="65"/>
        <v>#DIV/0!</v>
      </c>
      <c r="AH99" t="e">
        <f t="shared" si="66"/>
        <v>#DIV/0!</v>
      </c>
      <c r="AJ99">
        <f t="shared" si="67"/>
        <v>0</v>
      </c>
    </row>
    <row r="100" spans="1:36">
      <c r="A100" t="s">
        <v>23</v>
      </c>
      <c r="B100" t="s">
        <v>13</v>
      </c>
      <c r="C100">
        <v>7</v>
      </c>
      <c r="D100" s="6">
        <f t="shared" si="51"/>
        <v>0</v>
      </c>
      <c r="E100" s="6">
        <f t="shared" si="56"/>
        <v>0</v>
      </c>
      <c r="F100" s="6">
        <f t="shared" si="57"/>
        <v>0</v>
      </c>
      <c r="G100" s="6">
        <f t="shared" si="58"/>
        <v>0</v>
      </c>
      <c r="H100" s="6">
        <f t="shared" si="59"/>
        <v>0</v>
      </c>
      <c r="I100" s="8">
        <f t="shared" si="52"/>
        <v>0</v>
      </c>
      <c r="J100" s="8">
        <f t="shared" si="53"/>
        <v>0</v>
      </c>
      <c r="K100" s="8">
        <f t="shared" si="54"/>
        <v>0</v>
      </c>
      <c r="L100" s="8">
        <f t="shared" si="55"/>
        <v>0</v>
      </c>
      <c r="T100" s="5"/>
      <c r="U100" s="5"/>
      <c r="V100" s="5"/>
      <c r="W100" s="4"/>
      <c r="X100" s="4"/>
      <c r="Y100" s="4"/>
      <c r="Z100">
        <v>0.40317336795650199</v>
      </c>
      <c r="AA100" t="e">
        <f t="shared" si="60"/>
        <v>#DIV/0!</v>
      </c>
      <c r="AB100">
        <f t="shared" si="61"/>
        <v>0</v>
      </c>
      <c r="AC100" t="e">
        <f t="shared" si="62"/>
        <v>#DIV/0!</v>
      </c>
      <c r="AD100" t="e">
        <f t="shared" si="63"/>
        <v>#DIV/0!</v>
      </c>
      <c r="AF100" t="e">
        <f t="shared" si="64"/>
        <v>#DIV/0!</v>
      </c>
      <c r="AG100" t="e">
        <f t="shared" si="65"/>
        <v>#DIV/0!</v>
      </c>
      <c r="AH100" t="e">
        <f t="shared" si="66"/>
        <v>#DIV/0!</v>
      </c>
      <c r="AJ100">
        <f t="shared" si="67"/>
        <v>0</v>
      </c>
    </row>
    <row r="101" spans="1:36">
      <c r="A101" t="s">
        <v>23</v>
      </c>
      <c r="B101" t="s">
        <v>13</v>
      </c>
      <c r="C101">
        <v>8</v>
      </c>
      <c r="D101" s="6">
        <f t="shared" si="51"/>
        <v>0</v>
      </c>
      <c r="E101" s="6">
        <f t="shared" si="56"/>
        <v>0</v>
      </c>
      <c r="F101" s="6">
        <f t="shared" si="57"/>
        <v>0</v>
      </c>
      <c r="G101" s="6">
        <f t="shared" si="58"/>
        <v>0</v>
      </c>
      <c r="H101" s="6">
        <f t="shared" si="59"/>
        <v>0</v>
      </c>
      <c r="I101" s="8">
        <f t="shared" si="52"/>
        <v>0</v>
      </c>
      <c r="J101" s="8">
        <f t="shared" si="53"/>
        <v>0</v>
      </c>
      <c r="K101" s="8">
        <f t="shared" si="54"/>
        <v>0</v>
      </c>
      <c r="L101" s="8">
        <f t="shared" si="55"/>
        <v>0</v>
      </c>
      <c r="T101" s="5"/>
      <c r="U101" s="5"/>
      <c r="V101" s="5"/>
      <c r="W101" s="4"/>
      <c r="X101" s="4"/>
      <c r="Y101" s="4"/>
      <c r="Z101">
        <v>0.40317336795650199</v>
      </c>
      <c r="AA101" t="e">
        <f t="shared" si="60"/>
        <v>#DIV/0!</v>
      </c>
      <c r="AB101">
        <f t="shared" si="61"/>
        <v>0</v>
      </c>
      <c r="AC101" t="e">
        <f t="shared" si="62"/>
        <v>#DIV/0!</v>
      </c>
      <c r="AD101" t="e">
        <f t="shared" si="63"/>
        <v>#DIV/0!</v>
      </c>
      <c r="AF101" t="e">
        <f t="shared" si="64"/>
        <v>#DIV/0!</v>
      </c>
      <c r="AG101" t="e">
        <f t="shared" si="65"/>
        <v>#DIV/0!</v>
      </c>
      <c r="AH101" t="e">
        <f t="shared" si="66"/>
        <v>#DIV/0!</v>
      </c>
      <c r="AJ101">
        <f t="shared" si="67"/>
        <v>0</v>
      </c>
    </row>
    <row r="102" spans="1:36">
      <c r="A102" t="s">
        <v>23</v>
      </c>
      <c r="B102" t="s">
        <v>13</v>
      </c>
      <c r="C102">
        <v>9</v>
      </c>
      <c r="D102" s="6">
        <f t="shared" si="51"/>
        <v>0</v>
      </c>
      <c r="E102" s="6">
        <f t="shared" si="56"/>
        <v>0</v>
      </c>
      <c r="F102" s="6">
        <f t="shared" si="57"/>
        <v>0</v>
      </c>
      <c r="G102" s="6">
        <f t="shared" si="58"/>
        <v>0</v>
      </c>
      <c r="H102" s="6">
        <f t="shared" si="59"/>
        <v>0</v>
      </c>
      <c r="I102" s="8">
        <f t="shared" si="52"/>
        <v>0</v>
      </c>
      <c r="J102" s="8">
        <f t="shared" si="53"/>
        <v>0</v>
      </c>
      <c r="K102" s="8">
        <f t="shared" si="54"/>
        <v>0</v>
      </c>
      <c r="L102" s="8">
        <f t="shared" si="55"/>
        <v>0</v>
      </c>
      <c r="T102" s="5"/>
      <c r="U102" s="5"/>
      <c r="V102" s="5"/>
      <c r="W102" s="4"/>
      <c r="X102" s="4"/>
      <c r="Y102" s="4"/>
      <c r="Z102">
        <v>0.40317336795650199</v>
      </c>
      <c r="AA102" t="e">
        <f t="shared" si="60"/>
        <v>#DIV/0!</v>
      </c>
      <c r="AB102">
        <f t="shared" si="61"/>
        <v>0</v>
      </c>
      <c r="AC102" t="e">
        <f t="shared" si="62"/>
        <v>#DIV/0!</v>
      </c>
      <c r="AD102" t="e">
        <f t="shared" si="63"/>
        <v>#DIV/0!</v>
      </c>
      <c r="AF102" t="e">
        <f t="shared" si="64"/>
        <v>#DIV/0!</v>
      </c>
      <c r="AG102" t="e">
        <f t="shared" si="65"/>
        <v>#DIV/0!</v>
      </c>
      <c r="AH102" t="e">
        <f t="shared" si="66"/>
        <v>#DIV/0!</v>
      </c>
      <c r="AJ102">
        <f t="shared" si="67"/>
        <v>0</v>
      </c>
    </row>
    <row r="103" spans="1:36">
      <c r="A103" t="s">
        <v>23</v>
      </c>
      <c r="B103" t="s">
        <v>13</v>
      </c>
      <c r="C103">
        <v>10</v>
      </c>
      <c r="D103" s="6">
        <f t="shared" si="51"/>
        <v>0</v>
      </c>
      <c r="E103" s="6">
        <f t="shared" si="56"/>
        <v>0</v>
      </c>
      <c r="F103" s="6">
        <f t="shared" si="57"/>
        <v>0</v>
      </c>
      <c r="G103" s="6">
        <f t="shared" si="58"/>
        <v>0</v>
      </c>
      <c r="H103" s="6">
        <f t="shared" si="59"/>
        <v>0</v>
      </c>
      <c r="I103" s="8">
        <f t="shared" si="52"/>
        <v>0</v>
      </c>
      <c r="J103" s="8">
        <f t="shared" si="53"/>
        <v>0</v>
      </c>
      <c r="K103" s="8">
        <f t="shared" si="54"/>
        <v>0</v>
      </c>
      <c r="L103" s="8">
        <f t="shared" si="55"/>
        <v>0</v>
      </c>
      <c r="T103" s="5"/>
      <c r="U103" s="5"/>
      <c r="V103" s="5"/>
      <c r="W103" s="4"/>
      <c r="X103" s="4"/>
      <c r="Y103" s="4"/>
      <c r="Z103">
        <v>0.40317336795650199</v>
      </c>
      <c r="AA103" t="e">
        <f t="shared" si="60"/>
        <v>#DIV/0!</v>
      </c>
      <c r="AB103">
        <f t="shared" si="61"/>
        <v>0</v>
      </c>
      <c r="AC103" t="e">
        <f t="shared" si="62"/>
        <v>#DIV/0!</v>
      </c>
      <c r="AD103" t="e">
        <f t="shared" si="63"/>
        <v>#DIV/0!</v>
      </c>
      <c r="AF103" t="e">
        <f t="shared" si="64"/>
        <v>#DIV/0!</v>
      </c>
      <c r="AG103" t="e">
        <f t="shared" si="65"/>
        <v>#DIV/0!</v>
      </c>
      <c r="AH103" t="e">
        <f t="shared" si="66"/>
        <v>#DIV/0!</v>
      </c>
      <c r="AJ103">
        <f t="shared" si="67"/>
        <v>0</v>
      </c>
    </row>
    <row r="104" spans="1:36">
      <c r="A104" t="s">
        <v>23</v>
      </c>
      <c r="B104" t="s">
        <v>13</v>
      </c>
      <c r="C104">
        <v>11</v>
      </c>
      <c r="D104" s="6">
        <f t="shared" si="51"/>
        <v>0</v>
      </c>
      <c r="E104" s="6">
        <f t="shared" si="56"/>
        <v>0</v>
      </c>
      <c r="F104" s="6">
        <f t="shared" si="57"/>
        <v>0</v>
      </c>
      <c r="G104" s="6">
        <f t="shared" si="58"/>
        <v>0</v>
      </c>
      <c r="H104" s="6">
        <f t="shared" si="59"/>
        <v>0</v>
      </c>
      <c r="I104" s="8">
        <f t="shared" si="52"/>
        <v>0</v>
      </c>
      <c r="J104" s="8">
        <f t="shared" si="53"/>
        <v>0</v>
      </c>
      <c r="K104" s="8">
        <f t="shared" si="54"/>
        <v>0</v>
      </c>
      <c r="L104" s="8">
        <f t="shared" si="55"/>
        <v>0</v>
      </c>
      <c r="T104" s="5"/>
      <c r="U104" s="5"/>
      <c r="V104" s="5"/>
      <c r="W104" s="4"/>
      <c r="X104" s="4"/>
      <c r="Y104" s="4"/>
      <c r="Z104">
        <v>0.40317336795650199</v>
      </c>
      <c r="AA104" t="e">
        <f t="shared" si="60"/>
        <v>#DIV/0!</v>
      </c>
      <c r="AB104">
        <f t="shared" si="61"/>
        <v>0</v>
      </c>
      <c r="AC104" t="e">
        <f t="shared" si="62"/>
        <v>#DIV/0!</v>
      </c>
      <c r="AD104" t="e">
        <f t="shared" si="63"/>
        <v>#DIV/0!</v>
      </c>
      <c r="AF104" t="e">
        <f t="shared" si="64"/>
        <v>#DIV/0!</v>
      </c>
      <c r="AG104" t="e">
        <f t="shared" si="65"/>
        <v>#DIV/0!</v>
      </c>
      <c r="AH104" t="e">
        <f t="shared" si="66"/>
        <v>#DIV/0!</v>
      </c>
      <c r="AJ104">
        <f t="shared" si="67"/>
        <v>0</v>
      </c>
    </row>
    <row r="105" spans="1:36">
      <c r="A105" t="s">
        <v>23</v>
      </c>
      <c r="B105" t="s">
        <v>13</v>
      </c>
      <c r="C105">
        <v>12</v>
      </c>
      <c r="D105" s="6">
        <f t="shared" si="51"/>
        <v>0</v>
      </c>
      <c r="E105" s="6">
        <f t="shared" si="56"/>
        <v>0</v>
      </c>
      <c r="F105" s="6">
        <f t="shared" si="57"/>
        <v>0</v>
      </c>
      <c r="G105" s="6">
        <f t="shared" si="58"/>
        <v>0</v>
      </c>
      <c r="H105" s="6">
        <f t="shared" si="59"/>
        <v>0</v>
      </c>
      <c r="I105" s="8">
        <f t="shared" si="52"/>
        <v>0</v>
      </c>
      <c r="J105" s="8">
        <f t="shared" si="53"/>
        <v>0</v>
      </c>
      <c r="K105" s="8">
        <f t="shared" si="54"/>
        <v>0</v>
      </c>
      <c r="L105" s="8">
        <f t="shared" si="55"/>
        <v>0</v>
      </c>
      <c r="Z105">
        <v>0.40317336795650199</v>
      </c>
      <c r="AA105" t="e">
        <f t="shared" si="60"/>
        <v>#DIV/0!</v>
      </c>
      <c r="AB105">
        <f t="shared" si="61"/>
        <v>0</v>
      </c>
      <c r="AC105" t="e">
        <f t="shared" si="62"/>
        <v>#DIV/0!</v>
      </c>
      <c r="AD105" t="e">
        <f t="shared" si="63"/>
        <v>#DIV/0!</v>
      </c>
      <c r="AF105" t="e">
        <f t="shared" si="64"/>
        <v>#DIV/0!</v>
      </c>
      <c r="AG105" t="e">
        <f t="shared" si="65"/>
        <v>#DIV/0!</v>
      </c>
      <c r="AH105" t="e">
        <f t="shared" si="66"/>
        <v>#DIV/0!</v>
      </c>
      <c r="AJ105">
        <f t="shared" si="67"/>
        <v>0</v>
      </c>
    </row>
    <row r="106" spans="1:36">
      <c r="D106" s="6">
        <f t="shared" si="51"/>
        <v>0</v>
      </c>
      <c r="E106" s="6">
        <f t="shared" si="56"/>
        <v>0</v>
      </c>
      <c r="F106" s="6">
        <f t="shared" si="57"/>
        <v>0</v>
      </c>
      <c r="G106" s="6">
        <f t="shared" si="58"/>
        <v>0</v>
      </c>
      <c r="H106" s="6">
        <f t="shared" si="59"/>
        <v>0</v>
      </c>
      <c r="I106" s="8">
        <f t="shared" si="52"/>
        <v>0</v>
      </c>
      <c r="J106" s="8">
        <f t="shared" si="53"/>
        <v>0</v>
      </c>
      <c r="K106" s="8">
        <f t="shared" si="54"/>
        <v>0</v>
      </c>
      <c r="L106" s="8">
        <f t="shared" si="55"/>
        <v>0</v>
      </c>
      <c r="Z106">
        <v>0.40317336795650199</v>
      </c>
      <c r="AA106" t="e">
        <f t="shared" si="60"/>
        <v>#DIV/0!</v>
      </c>
      <c r="AB106">
        <f t="shared" si="61"/>
        <v>0</v>
      </c>
      <c r="AC106" t="e">
        <f t="shared" si="62"/>
        <v>#DIV/0!</v>
      </c>
      <c r="AD106" t="e">
        <f t="shared" si="63"/>
        <v>#DIV/0!</v>
      </c>
      <c r="AF106" t="e">
        <f t="shared" si="64"/>
        <v>#DIV/0!</v>
      </c>
      <c r="AG106" t="e">
        <f t="shared" si="65"/>
        <v>#DIV/0!</v>
      </c>
      <c r="AH106" t="e">
        <f t="shared" si="66"/>
        <v>#DIV/0!</v>
      </c>
      <c r="AJ106">
        <f t="shared" si="67"/>
        <v>0</v>
      </c>
    </row>
    <row r="107" spans="1:36">
      <c r="A107" t="s">
        <v>12</v>
      </c>
      <c r="B107" t="s">
        <v>13</v>
      </c>
      <c r="C107">
        <v>1</v>
      </c>
      <c r="D107" s="6">
        <f t="shared" si="51"/>
        <v>43.542723739302218</v>
      </c>
      <c r="E107" s="6">
        <f t="shared" si="56"/>
        <v>127.60078023407031</v>
      </c>
      <c r="F107" s="6">
        <f t="shared" si="57"/>
        <v>187.58127438231483</v>
      </c>
      <c r="G107" s="6">
        <f t="shared" si="58"/>
        <v>374.51235370611215</v>
      </c>
      <c r="H107" s="6">
        <f t="shared" si="59"/>
        <v>545.18855656697053</v>
      </c>
      <c r="I107">
        <v>52.71998267284097</v>
      </c>
      <c r="J107">
        <v>83.658430880643834</v>
      </c>
      <c r="K107">
        <v>52.178153457292751</v>
      </c>
      <c r="L107">
        <v>81.50917499230259</v>
      </c>
      <c r="M107" s="7">
        <v>11485</v>
      </c>
      <c r="N107" s="7">
        <v>9181</v>
      </c>
      <c r="O107" s="7">
        <v>10700</v>
      </c>
      <c r="P107" s="7">
        <v>108</v>
      </c>
      <c r="Q107" s="6">
        <v>15013</v>
      </c>
      <c r="R107" s="6">
        <v>11659</v>
      </c>
      <c r="S107" s="6">
        <v>13859</v>
      </c>
      <c r="T107" s="5"/>
      <c r="U107" s="5"/>
      <c r="V107" s="5"/>
      <c r="W107" s="4"/>
      <c r="X107" s="4"/>
      <c r="Y107" s="4"/>
      <c r="Z107">
        <v>0.40317336795650199</v>
      </c>
      <c r="AA107">
        <f t="shared" si="60"/>
        <v>2.9350318471337582</v>
      </c>
      <c r="AB107">
        <f t="shared" si="61"/>
        <v>43.542723739302218</v>
      </c>
      <c r="AC107">
        <f t="shared" si="62"/>
        <v>0.41316348204244258</v>
      </c>
      <c r="AD107">
        <f t="shared" si="63"/>
        <v>0.40891719754046468</v>
      </c>
      <c r="AF107">
        <f t="shared" si="64"/>
        <v>2.9064124783362222</v>
      </c>
      <c r="AG107">
        <f t="shared" si="65"/>
        <v>0.44598497987670754</v>
      </c>
      <c r="AH107">
        <f t="shared" si="66"/>
        <v>0.43452724831251749</v>
      </c>
      <c r="AJ107">
        <f t="shared" si="67"/>
        <v>170.67620286085838</v>
      </c>
    </row>
    <row r="108" spans="1:36">
      <c r="A108" t="s">
        <v>12</v>
      </c>
      <c r="B108" t="s">
        <v>13</v>
      </c>
      <c r="C108">
        <v>2</v>
      </c>
      <c r="D108" s="6">
        <f t="shared" si="51"/>
        <v>84.66640727086542</v>
      </c>
      <c r="E108" s="6">
        <f t="shared" si="56"/>
        <v>229.03120936280899</v>
      </c>
      <c r="F108" s="6">
        <f t="shared" si="57"/>
        <v>200.0975292587778</v>
      </c>
      <c r="G108" s="6">
        <f t="shared" si="58"/>
        <v>478.70611183355049</v>
      </c>
      <c r="H108" s="6">
        <f t="shared" si="59"/>
        <v>512.8413524057222</v>
      </c>
      <c r="I108">
        <v>74.573761033285493</v>
      </c>
      <c r="J108">
        <v>84.760150285591862</v>
      </c>
      <c r="K108">
        <v>78.077589960497264</v>
      </c>
      <c r="L108">
        <v>89.528247382416126</v>
      </c>
      <c r="M108" s="7">
        <v>14137</v>
      </c>
      <c r="N108" s="7">
        <v>11192</v>
      </c>
      <c r="O108" s="7">
        <v>12728</v>
      </c>
      <c r="P108" s="7">
        <v>210</v>
      </c>
      <c r="Q108" s="6">
        <v>15997</v>
      </c>
      <c r="R108" s="6">
        <v>12842</v>
      </c>
      <c r="S108" s="6">
        <v>14766</v>
      </c>
      <c r="T108" s="5"/>
      <c r="U108" s="5"/>
      <c r="V108" s="5"/>
      <c r="W108" s="4"/>
      <c r="X108" s="4"/>
      <c r="Y108" s="4"/>
      <c r="Z108">
        <v>0.40317336795650199</v>
      </c>
      <c r="AA108">
        <f t="shared" si="60"/>
        <v>2.0901348474095109</v>
      </c>
      <c r="AB108">
        <f t="shared" si="61"/>
        <v>84.66640727086542</v>
      </c>
      <c r="AC108">
        <f t="shared" si="62"/>
        <v>0.32560523625037052</v>
      </c>
      <c r="AD108">
        <f t="shared" si="63"/>
        <v>0.3409037142916812</v>
      </c>
      <c r="AF108">
        <f t="shared" si="64"/>
        <v>2.5629569455727053</v>
      </c>
      <c r="AG108">
        <f t="shared" si="65"/>
        <v>0.42359418729241327</v>
      </c>
      <c r="AH108">
        <f t="shared" si="66"/>
        <v>0.44742305271862187</v>
      </c>
      <c r="AJ108">
        <f t="shared" si="67"/>
        <v>34.13524057217171</v>
      </c>
    </row>
    <row r="109" spans="1:36">
      <c r="A109" t="s">
        <v>12</v>
      </c>
      <c r="B109" t="s">
        <v>13</v>
      </c>
      <c r="C109">
        <v>3</v>
      </c>
      <c r="D109" s="6">
        <f t="shared" si="51"/>
        <v>258.0309554921613</v>
      </c>
      <c r="E109" s="6">
        <f t="shared" si="56"/>
        <v>89.239271781534526</v>
      </c>
      <c r="F109" s="6">
        <f t="shared" si="57"/>
        <v>122.56176853055928</v>
      </c>
      <c r="G109" s="6">
        <f t="shared" si="58"/>
        <v>281.37191157347223</v>
      </c>
      <c r="H109" s="6">
        <f t="shared" si="59"/>
        <v>425.55266579974028</v>
      </c>
      <c r="I109">
        <v>38.885276702509969</v>
      </c>
      <c r="J109">
        <v>74.01387084388567</v>
      </c>
      <c r="K109">
        <v>43.16572750534084</v>
      </c>
      <c r="L109">
        <v>73.670712340705137</v>
      </c>
      <c r="M109" s="7">
        <v>14486</v>
      </c>
      <c r="N109" s="7">
        <v>12755</v>
      </c>
      <c r="O109" s="7">
        <v>13937</v>
      </c>
      <c r="P109" s="7">
        <v>640</v>
      </c>
      <c r="Q109" s="6">
        <v>16562</v>
      </c>
      <c r="R109" s="6">
        <v>13944</v>
      </c>
      <c r="S109" s="6">
        <v>15808</v>
      </c>
      <c r="T109" s="5"/>
      <c r="U109" s="5"/>
      <c r="V109" s="5"/>
      <c r="W109" s="4"/>
      <c r="X109" s="4"/>
      <c r="Y109" s="4"/>
      <c r="Z109">
        <v>0.40317336795650199</v>
      </c>
      <c r="AA109">
        <f t="shared" si="60"/>
        <v>3.153005464480874</v>
      </c>
      <c r="AB109">
        <f t="shared" si="61"/>
        <v>258.0309554921613</v>
      </c>
      <c r="AC109">
        <f t="shared" si="62"/>
        <v>0.43574175277566696</v>
      </c>
      <c r="AD109">
        <f t="shared" si="63"/>
        <v>0.48370775157168788</v>
      </c>
      <c r="AF109">
        <f t="shared" si="64"/>
        <v>3.4721485411140582</v>
      </c>
      <c r="AG109">
        <f t="shared" si="65"/>
        <v>0.60389036264135842</v>
      </c>
      <c r="AH109">
        <f t="shared" si="66"/>
        <v>0.60109048053052727</v>
      </c>
      <c r="AJ109">
        <f t="shared" si="67"/>
        <v>144.18075422626805</v>
      </c>
    </row>
    <row r="110" spans="1:36">
      <c r="A110" t="s">
        <v>12</v>
      </c>
      <c r="B110" t="s">
        <v>13</v>
      </c>
      <c r="C110">
        <v>4</v>
      </c>
      <c r="D110" s="6">
        <f t="shared" si="51"/>
        <v>0</v>
      </c>
      <c r="E110" s="6">
        <f t="shared" si="56"/>
        <v>0</v>
      </c>
      <c r="F110" s="6">
        <f t="shared" si="57"/>
        <v>0</v>
      </c>
      <c r="G110" s="6">
        <f t="shared" si="58"/>
        <v>0</v>
      </c>
      <c r="H110" s="6">
        <f t="shared" si="59"/>
        <v>0</v>
      </c>
      <c r="I110" s="8">
        <f t="shared" ref="I110:I131" si="68">(T110-U110)*Z110*Z110/9</f>
        <v>0</v>
      </c>
      <c r="J110" s="8">
        <f t="shared" ref="J110:J131" si="69">(W110-X110)*Z110*Z110/9</f>
        <v>0</v>
      </c>
      <c r="K110" s="8">
        <f t="shared" ref="K110:K131" si="70">(T110-V110)*Z110*Z110/9</f>
        <v>0</v>
      </c>
      <c r="L110" s="8">
        <f t="shared" ref="L110:L131" si="71">(W110-Y110)*Z110*Z110/9</f>
        <v>0</v>
      </c>
      <c r="T110" s="5"/>
      <c r="U110" s="5"/>
      <c r="V110" s="5"/>
      <c r="W110" s="4"/>
      <c r="X110" s="4"/>
      <c r="Y110" s="4"/>
      <c r="Z110">
        <v>0.40317336795650199</v>
      </c>
      <c r="AA110" t="e">
        <f t="shared" si="60"/>
        <v>#DIV/0!</v>
      </c>
      <c r="AB110">
        <f t="shared" si="61"/>
        <v>0</v>
      </c>
      <c r="AC110" t="e">
        <f t="shared" si="62"/>
        <v>#DIV/0!</v>
      </c>
      <c r="AD110" t="e">
        <f t="shared" si="63"/>
        <v>#DIV/0!</v>
      </c>
      <c r="AF110" t="e">
        <f t="shared" si="64"/>
        <v>#DIV/0!</v>
      </c>
      <c r="AG110" t="e">
        <f t="shared" si="65"/>
        <v>#DIV/0!</v>
      </c>
      <c r="AH110" t="e">
        <f t="shared" si="66"/>
        <v>#DIV/0!</v>
      </c>
      <c r="AJ110">
        <f t="shared" si="67"/>
        <v>0</v>
      </c>
    </row>
    <row r="111" spans="1:36">
      <c r="A111" t="s">
        <v>12</v>
      </c>
      <c r="B111" t="s">
        <v>13</v>
      </c>
      <c r="C111">
        <v>5</v>
      </c>
      <c r="D111" s="6">
        <f t="shared" si="51"/>
        <v>0</v>
      </c>
      <c r="E111" s="6">
        <f t="shared" si="56"/>
        <v>0</v>
      </c>
      <c r="F111" s="6">
        <f t="shared" si="57"/>
        <v>0</v>
      </c>
      <c r="G111" s="6">
        <f t="shared" si="58"/>
        <v>0</v>
      </c>
      <c r="H111" s="6">
        <f t="shared" si="59"/>
        <v>0</v>
      </c>
      <c r="I111" s="8">
        <f t="shared" si="68"/>
        <v>0</v>
      </c>
      <c r="J111" s="8">
        <f t="shared" si="69"/>
        <v>0</v>
      </c>
      <c r="K111" s="8">
        <f t="shared" si="70"/>
        <v>0</v>
      </c>
      <c r="L111" s="8">
        <f t="shared" si="71"/>
        <v>0</v>
      </c>
      <c r="T111" s="5"/>
      <c r="U111" s="5"/>
      <c r="V111" s="5"/>
      <c r="W111" s="4"/>
      <c r="X111" s="4"/>
      <c r="Y111" s="4"/>
      <c r="Z111">
        <v>0.40317336795650199</v>
      </c>
      <c r="AA111" t="e">
        <f t="shared" si="60"/>
        <v>#DIV/0!</v>
      </c>
      <c r="AB111">
        <f t="shared" si="61"/>
        <v>0</v>
      </c>
      <c r="AC111" t="e">
        <f t="shared" si="62"/>
        <v>#DIV/0!</v>
      </c>
      <c r="AD111" t="e">
        <f t="shared" si="63"/>
        <v>#DIV/0!</v>
      </c>
      <c r="AF111" t="e">
        <f t="shared" si="64"/>
        <v>#DIV/0!</v>
      </c>
      <c r="AG111" t="e">
        <f t="shared" si="65"/>
        <v>#DIV/0!</v>
      </c>
      <c r="AH111" t="e">
        <f t="shared" si="66"/>
        <v>#DIV/0!</v>
      </c>
      <c r="AJ111">
        <f t="shared" si="67"/>
        <v>0</v>
      </c>
    </row>
    <row r="112" spans="1:36">
      <c r="A112" t="s">
        <v>12</v>
      </c>
      <c r="B112" t="s">
        <v>13</v>
      </c>
      <c r="C112">
        <v>6</v>
      </c>
      <c r="D112" s="6">
        <f t="shared" si="51"/>
        <v>0</v>
      </c>
      <c r="E112" s="6">
        <f t="shared" si="56"/>
        <v>0</v>
      </c>
      <c r="F112" s="6">
        <f t="shared" si="57"/>
        <v>0</v>
      </c>
      <c r="G112" s="6">
        <f t="shared" si="58"/>
        <v>0</v>
      </c>
      <c r="H112" s="6">
        <f t="shared" si="59"/>
        <v>0</v>
      </c>
      <c r="I112" s="8">
        <f t="shared" si="68"/>
        <v>0</v>
      </c>
      <c r="J112" s="8">
        <f t="shared" si="69"/>
        <v>0</v>
      </c>
      <c r="K112" s="8">
        <f t="shared" si="70"/>
        <v>0</v>
      </c>
      <c r="L112" s="8">
        <f t="shared" si="71"/>
        <v>0</v>
      </c>
      <c r="T112" s="5"/>
      <c r="U112" s="5"/>
      <c r="V112" s="5"/>
      <c r="W112" s="4"/>
      <c r="X112" s="4"/>
      <c r="Y112" s="4"/>
      <c r="Z112">
        <v>0.40317336795650199</v>
      </c>
      <c r="AA112" t="e">
        <f t="shared" si="60"/>
        <v>#DIV/0!</v>
      </c>
      <c r="AB112">
        <f t="shared" si="61"/>
        <v>0</v>
      </c>
      <c r="AC112" t="e">
        <f t="shared" si="62"/>
        <v>#DIV/0!</v>
      </c>
      <c r="AD112" t="e">
        <f t="shared" si="63"/>
        <v>#DIV/0!</v>
      </c>
      <c r="AF112" t="e">
        <f t="shared" si="64"/>
        <v>#DIV/0!</v>
      </c>
      <c r="AG112" t="e">
        <f t="shared" si="65"/>
        <v>#DIV/0!</v>
      </c>
      <c r="AH112" t="e">
        <f t="shared" si="66"/>
        <v>#DIV/0!</v>
      </c>
      <c r="AJ112">
        <f t="shared" si="67"/>
        <v>0</v>
      </c>
    </row>
    <row r="113" spans="1:36">
      <c r="A113" t="s">
        <v>12</v>
      </c>
      <c r="B113" t="s">
        <v>13</v>
      </c>
      <c r="C113">
        <v>7</v>
      </c>
      <c r="D113" s="6">
        <f t="shared" ref="D113:D131" si="72">P113*Z113</f>
        <v>0</v>
      </c>
      <c r="E113" s="6">
        <f t="shared" si="56"/>
        <v>0</v>
      </c>
      <c r="F113" s="6">
        <f t="shared" si="57"/>
        <v>0</v>
      </c>
      <c r="G113" s="6">
        <f t="shared" si="58"/>
        <v>0</v>
      </c>
      <c r="H113" s="6">
        <f t="shared" si="59"/>
        <v>0</v>
      </c>
      <c r="I113" s="8">
        <f t="shared" si="68"/>
        <v>0</v>
      </c>
      <c r="J113" s="8">
        <f t="shared" si="69"/>
        <v>0</v>
      </c>
      <c r="K113" s="8">
        <f t="shared" si="70"/>
        <v>0</v>
      </c>
      <c r="L113" s="8">
        <f t="shared" si="71"/>
        <v>0</v>
      </c>
      <c r="T113" s="5"/>
      <c r="U113" s="5"/>
      <c r="V113" s="5"/>
      <c r="W113" s="4"/>
      <c r="X113" s="4"/>
      <c r="Y113" s="4"/>
      <c r="Z113">
        <v>0.40317336795650199</v>
      </c>
      <c r="AA113" t="e">
        <f t="shared" si="60"/>
        <v>#DIV/0!</v>
      </c>
      <c r="AB113">
        <f t="shared" si="61"/>
        <v>0</v>
      </c>
      <c r="AC113" t="e">
        <f t="shared" si="62"/>
        <v>#DIV/0!</v>
      </c>
      <c r="AD113" t="e">
        <f t="shared" si="63"/>
        <v>#DIV/0!</v>
      </c>
      <c r="AF113" t="e">
        <f t="shared" si="64"/>
        <v>#DIV/0!</v>
      </c>
      <c r="AG113" t="e">
        <f t="shared" si="65"/>
        <v>#DIV/0!</v>
      </c>
      <c r="AH113" t="e">
        <f t="shared" si="66"/>
        <v>#DIV/0!</v>
      </c>
      <c r="AJ113">
        <f t="shared" si="67"/>
        <v>0</v>
      </c>
    </row>
    <row r="114" spans="1:36">
      <c r="A114" t="s">
        <v>12</v>
      </c>
      <c r="B114" t="s">
        <v>13</v>
      </c>
      <c r="C114">
        <v>8</v>
      </c>
      <c r="D114" s="6">
        <f t="shared" si="72"/>
        <v>0</v>
      </c>
      <c r="E114" s="6">
        <f t="shared" si="56"/>
        <v>0</v>
      </c>
      <c r="F114" s="6">
        <f t="shared" si="57"/>
        <v>0</v>
      </c>
      <c r="G114" s="6">
        <f t="shared" si="58"/>
        <v>0</v>
      </c>
      <c r="H114" s="6">
        <f t="shared" si="59"/>
        <v>0</v>
      </c>
      <c r="I114" s="8">
        <f t="shared" si="68"/>
        <v>0</v>
      </c>
      <c r="J114" s="8">
        <f t="shared" si="69"/>
        <v>0</v>
      </c>
      <c r="K114" s="8">
        <f t="shared" si="70"/>
        <v>0</v>
      </c>
      <c r="L114" s="8">
        <f t="shared" si="71"/>
        <v>0</v>
      </c>
      <c r="T114" s="5"/>
      <c r="U114" s="5"/>
      <c r="V114" s="5"/>
      <c r="W114" s="4"/>
      <c r="X114" s="4"/>
      <c r="Y114" s="4"/>
      <c r="Z114">
        <v>0.40317336795650199</v>
      </c>
      <c r="AA114" t="e">
        <f t="shared" si="60"/>
        <v>#DIV/0!</v>
      </c>
      <c r="AB114">
        <f t="shared" si="61"/>
        <v>0</v>
      </c>
      <c r="AC114" t="e">
        <f t="shared" si="62"/>
        <v>#DIV/0!</v>
      </c>
      <c r="AD114" t="e">
        <f t="shared" si="63"/>
        <v>#DIV/0!</v>
      </c>
      <c r="AF114" t="e">
        <f t="shared" si="64"/>
        <v>#DIV/0!</v>
      </c>
      <c r="AG114" t="e">
        <f t="shared" si="65"/>
        <v>#DIV/0!</v>
      </c>
      <c r="AH114" t="e">
        <f t="shared" si="66"/>
        <v>#DIV/0!</v>
      </c>
      <c r="AJ114">
        <f t="shared" si="67"/>
        <v>0</v>
      </c>
    </row>
    <row r="115" spans="1:36">
      <c r="A115" t="s">
        <v>12</v>
      </c>
      <c r="B115" t="s">
        <v>13</v>
      </c>
      <c r="C115">
        <v>9</v>
      </c>
      <c r="D115" s="6">
        <f t="shared" si="72"/>
        <v>0</v>
      </c>
      <c r="E115" s="6">
        <f t="shared" si="56"/>
        <v>0</v>
      </c>
      <c r="F115" s="6">
        <f t="shared" si="57"/>
        <v>0</v>
      </c>
      <c r="G115" s="6">
        <f t="shared" si="58"/>
        <v>0</v>
      </c>
      <c r="H115" s="6">
        <f t="shared" si="59"/>
        <v>0</v>
      </c>
      <c r="I115" s="8">
        <f t="shared" si="68"/>
        <v>0</v>
      </c>
      <c r="J115" s="8">
        <f t="shared" si="69"/>
        <v>0</v>
      </c>
      <c r="K115" s="8">
        <f t="shared" si="70"/>
        <v>0</v>
      </c>
      <c r="L115" s="8">
        <f t="shared" si="71"/>
        <v>0</v>
      </c>
      <c r="T115" s="5"/>
      <c r="U115" s="5"/>
      <c r="V115" s="5"/>
      <c r="W115" s="4"/>
      <c r="X115" s="4"/>
      <c r="Y115" s="4"/>
      <c r="Z115">
        <v>0.40317336795650199</v>
      </c>
      <c r="AA115" t="e">
        <f t="shared" si="60"/>
        <v>#DIV/0!</v>
      </c>
      <c r="AB115">
        <f t="shared" si="61"/>
        <v>0</v>
      </c>
      <c r="AC115" t="e">
        <f t="shared" si="62"/>
        <v>#DIV/0!</v>
      </c>
      <c r="AD115" t="e">
        <f t="shared" si="63"/>
        <v>#DIV/0!</v>
      </c>
      <c r="AF115" t="e">
        <f t="shared" si="64"/>
        <v>#DIV/0!</v>
      </c>
      <c r="AG115" t="e">
        <f t="shared" si="65"/>
        <v>#DIV/0!</v>
      </c>
      <c r="AH115" t="e">
        <f t="shared" si="66"/>
        <v>#DIV/0!</v>
      </c>
      <c r="AJ115">
        <f t="shared" si="67"/>
        <v>0</v>
      </c>
    </row>
    <row r="116" spans="1:36">
      <c r="A116" t="s">
        <v>12</v>
      </c>
      <c r="B116" t="s">
        <v>13</v>
      </c>
      <c r="C116">
        <v>10</v>
      </c>
      <c r="D116" s="6">
        <f t="shared" si="72"/>
        <v>0</v>
      </c>
      <c r="E116" s="6">
        <f t="shared" si="56"/>
        <v>0</v>
      </c>
      <c r="F116" s="6">
        <f t="shared" si="57"/>
        <v>0</v>
      </c>
      <c r="G116" s="6">
        <f t="shared" si="58"/>
        <v>0</v>
      </c>
      <c r="H116" s="6">
        <f t="shared" si="59"/>
        <v>0</v>
      </c>
      <c r="I116" s="8">
        <f t="shared" si="68"/>
        <v>0</v>
      </c>
      <c r="J116" s="8">
        <f t="shared" si="69"/>
        <v>0</v>
      </c>
      <c r="K116" s="8">
        <f t="shared" si="70"/>
        <v>0</v>
      </c>
      <c r="L116" s="8">
        <f t="shared" si="71"/>
        <v>0</v>
      </c>
      <c r="T116" s="5"/>
      <c r="U116" s="5"/>
      <c r="V116" s="5"/>
      <c r="W116" s="4"/>
      <c r="X116" s="4"/>
      <c r="Y116" s="4"/>
      <c r="Z116">
        <v>0.40317336795650199</v>
      </c>
      <c r="AA116" t="e">
        <f t="shared" si="60"/>
        <v>#DIV/0!</v>
      </c>
      <c r="AB116">
        <f t="shared" si="61"/>
        <v>0</v>
      </c>
      <c r="AC116" t="e">
        <f t="shared" si="62"/>
        <v>#DIV/0!</v>
      </c>
      <c r="AD116" t="e">
        <f t="shared" si="63"/>
        <v>#DIV/0!</v>
      </c>
      <c r="AF116" t="e">
        <f t="shared" si="64"/>
        <v>#DIV/0!</v>
      </c>
      <c r="AG116" t="e">
        <f t="shared" si="65"/>
        <v>#DIV/0!</v>
      </c>
      <c r="AH116" t="e">
        <f t="shared" si="66"/>
        <v>#DIV/0!</v>
      </c>
      <c r="AJ116">
        <f t="shared" si="67"/>
        <v>0</v>
      </c>
    </row>
    <row r="117" spans="1:36">
      <c r="A117" t="s">
        <v>12</v>
      </c>
      <c r="B117" t="s">
        <v>13</v>
      </c>
      <c r="C117">
        <v>11</v>
      </c>
      <c r="D117" s="6">
        <f t="shared" si="72"/>
        <v>0</v>
      </c>
      <c r="E117" s="6">
        <f t="shared" si="56"/>
        <v>0</v>
      </c>
      <c r="F117" s="6">
        <f t="shared" si="57"/>
        <v>0</v>
      </c>
      <c r="G117" s="6">
        <f t="shared" si="58"/>
        <v>0</v>
      </c>
      <c r="H117" s="6">
        <f t="shared" si="59"/>
        <v>0</v>
      </c>
      <c r="I117" s="8">
        <f t="shared" si="68"/>
        <v>0</v>
      </c>
      <c r="J117" s="8">
        <f t="shared" si="69"/>
        <v>0</v>
      </c>
      <c r="K117" s="8">
        <f t="shared" si="70"/>
        <v>0</v>
      </c>
      <c r="L117" s="8">
        <f t="shared" si="71"/>
        <v>0</v>
      </c>
      <c r="T117" s="5"/>
      <c r="U117" s="5"/>
      <c r="V117" s="5"/>
      <c r="W117" s="4"/>
      <c r="X117" s="4"/>
      <c r="Y117" s="4"/>
      <c r="Z117">
        <v>0.40317336795650199</v>
      </c>
      <c r="AA117" t="e">
        <f t="shared" si="60"/>
        <v>#DIV/0!</v>
      </c>
      <c r="AB117">
        <f t="shared" si="61"/>
        <v>0</v>
      </c>
      <c r="AC117" t="e">
        <f t="shared" si="62"/>
        <v>#DIV/0!</v>
      </c>
      <c r="AD117" t="e">
        <f t="shared" si="63"/>
        <v>#DIV/0!</v>
      </c>
      <c r="AF117" t="e">
        <f t="shared" si="64"/>
        <v>#DIV/0!</v>
      </c>
      <c r="AG117" t="e">
        <f t="shared" si="65"/>
        <v>#DIV/0!</v>
      </c>
      <c r="AH117" t="e">
        <f t="shared" si="66"/>
        <v>#DIV/0!</v>
      </c>
      <c r="AJ117">
        <f t="shared" si="67"/>
        <v>0</v>
      </c>
    </row>
    <row r="118" spans="1:36">
      <c r="A118" t="s">
        <v>12</v>
      </c>
      <c r="B118" t="s">
        <v>13</v>
      </c>
      <c r="C118">
        <v>12</v>
      </c>
      <c r="D118" s="6">
        <f t="shared" si="72"/>
        <v>0</v>
      </c>
      <c r="E118" s="6">
        <f t="shared" si="56"/>
        <v>0</v>
      </c>
      <c r="F118" s="6">
        <f t="shared" si="57"/>
        <v>0</v>
      </c>
      <c r="G118" s="6">
        <f t="shared" si="58"/>
        <v>0</v>
      </c>
      <c r="H118" s="6">
        <f t="shared" si="59"/>
        <v>0</v>
      </c>
      <c r="I118" s="8">
        <f t="shared" si="68"/>
        <v>0</v>
      </c>
      <c r="J118" s="8">
        <f t="shared" si="69"/>
        <v>0</v>
      </c>
      <c r="K118" s="8">
        <f t="shared" si="70"/>
        <v>0</v>
      </c>
      <c r="L118" s="8">
        <f t="shared" si="71"/>
        <v>0</v>
      </c>
      <c r="T118" s="5"/>
      <c r="U118" s="5"/>
      <c r="V118" s="5"/>
      <c r="W118" s="4"/>
      <c r="X118" s="4"/>
      <c r="Y118" s="4"/>
      <c r="Z118">
        <v>0.40317336795650199</v>
      </c>
      <c r="AA118" t="e">
        <f t="shared" si="60"/>
        <v>#DIV/0!</v>
      </c>
      <c r="AB118">
        <f t="shared" si="61"/>
        <v>0</v>
      </c>
      <c r="AC118" t="e">
        <f t="shared" si="62"/>
        <v>#DIV/0!</v>
      </c>
      <c r="AD118" t="e">
        <f t="shared" si="63"/>
        <v>#DIV/0!</v>
      </c>
      <c r="AF118" t="e">
        <f t="shared" si="64"/>
        <v>#DIV/0!</v>
      </c>
      <c r="AG118" t="e">
        <f t="shared" si="65"/>
        <v>#DIV/0!</v>
      </c>
      <c r="AH118" t="e">
        <f t="shared" si="66"/>
        <v>#DIV/0!</v>
      </c>
      <c r="AJ118">
        <f t="shared" si="67"/>
        <v>0</v>
      </c>
    </row>
    <row r="119" spans="1:36">
      <c r="D119" s="6">
        <f t="shared" si="72"/>
        <v>0</v>
      </c>
      <c r="E119" s="6">
        <f t="shared" si="56"/>
        <v>0</v>
      </c>
      <c r="F119" s="6">
        <f t="shared" si="57"/>
        <v>0</v>
      </c>
      <c r="G119" s="6">
        <f t="shared" si="58"/>
        <v>0</v>
      </c>
      <c r="H119" s="6">
        <f t="shared" si="59"/>
        <v>0</v>
      </c>
      <c r="I119" s="8">
        <f t="shared" si="68"/>
        <v>0</v>
      </c>
      <c r="J119" s="8">
        <f t="shared" si="69"/>
        <v>0</v>
      </c>
      <c r="K119" s="8">
        <f t="shared" si="70"/>
        <v>0</v>
      </c>
      <c r="L119" s="8">
        <f t="shared" si="71"/>
        <v>0</v>
      </c>
      <c r="Z119">
        <v>0.40317336795650199</v>
      </c>
      <c r="AA119" t="e">
        <f t="shared" si="60"/>
        <v>#DIV/0!</v>
      </c>
      <c r="AB119">
        <f t="shared" si="61"/>
        <v>0</v>
      </c>
      <c r="AC119" t="e">
        <f t="shared" si="62"/>
        <v>#DIV/0!</v>
      </c>
      <c r="AD119" t="e">
        <f t="shared" si="63"/>
        <v>#DIV/0!</v>
      </c>
      <c r="AF119" t="e">
        <f t="shared" si="64"/>
        <v>#DIV/0!</v>
      </c>
      <c r="AG119" t="e">
        <f t="shared" si="65"/>
        <v>#DIV/0!</v>
      </c>
      <c r="AH119" t="e">
        <f t="shared" si="66"/>
        <v>#DIV/0!</v>
      </c>
      <c r="AJ119">
        <f t="shared" si="67"/>
        <v>0</v>
      </c>
    </row>
    <row r="120" spans="1:36">
      <c r="A120" t="s">
        <v>15</v>
      </c>
      <c r="B120" t="s">
        <v>13</v>
      </c>
      <c r="C120">
        <v>1</v>
      </c>
      <c r="D120" s="6">
        <f t="shared" si="72"/>
        <v>0</v>
      </c>
      <c r="E120" s="6">
        <f t="shared" si="56"/>
        <v>0</v>
      </c>
      <c r="F120" s="6">
        <f t="shared" si="57"/>
        <v>0</v>
      </c>
      <c r="G120" s="6">
        <f t="shared" si="58"/>
        <v>0</v>
      </c>
      <c r="H120" s="6">
        <f t="shared" si="59"/>
        <v>0</v>
      </c>
      <c r="I120" s="8">
        <f t="shared" si="68"/>
        <v>0</v>
      </c>
      <c r="J120" s="8">
        <f t="shared" si="69"/>
        <v>0</v>
      </c>
      <c r="K120" s="8">
        <f t="shared" si="70"/>
        <v>0</v>
      </c>
      <c r="L120" s="8">
        <f t="shared" si="71"/>
        <v>0</v>
      </c>
      <c r="T120" s="5"/>
      <c r="U120" s="5"/>
      <c r="V120" s="5"/>
      <c r="W120" s="4"/>
      <c r="X120" s="4"/>
      <c r="Y120" s="4"/>
      <c r="Z120">
        <v>0.40317336795650199</v>
      </c>
      <c r="AA120" t="e">
        <f t="shared" si="60"/>
        <v>#DIV/0!</v>
      </c>
      <c r="AB120">
        <f t="shared" si="61"/>
        <v>0</v>
      </c>
      <c r="AC120" t="e">
        <f t="shared" si="62"/>
        <v>#DIV/0!</v>
      </c>
      <c r="AD120" t="e">
        <f t="shared" si="63"/>
        <v>#DIV/0!</v>
      </c>
      <c r="AF120" t="e">
        <f t="shared" si="64"/>
        <v>#DIV/0!</v>
      </c>
      <c r="AG120" t="e">
        <f t="shared" si="65"/>
        <v>#DIV/0!</v>
      </c>
      <c r="AH120" t="e">
        <f t="shared" si="66"/>
        <v>#DIV/0!</v>
      </c>
      <c r="AJ120">
        <f t="shared" si="67"/>
        <v>0</v>
      </c>
    </row>
    <row r="121" spans="1:36">
      <c r="A121" t="s">
        <v>15</v>
      </c>
      <c r="B121" t="s">
        <v>13</v>
      </c>
      <c r="C121">
        <v>2</v>
      </c>
      <c r="D121" s="6">
        <f t="shared" si="72"/>
        <v>0</v>
      </c>
      <c r="E121" s="6">
        <f t="shared" si="56"/>
        <v>0</v>
      </c>
      <c r="F121" s="6">
        <f t="shared" si="57"/>
        <v>0</v>
      </c>
      <c r="G121" s="6">
        <f t="shared" si="58"/>
        <v>0</v>
      </c>
      <c r="H121" s="6">
        <f t="shared" si="59"/>
        <v>0</v>
      </c>
      <c r="I121" s="8">
        <f t="shared" si="68"/>
        <v>0</v>
      </c>
      <c r="J121" s="8">
        <f t="shared" si="69"/>
        <v>0</v>
      </c>
      <c r="K121" s="8">
        <f t="shared" si="70"/>
        <v>0</v>
      </c>
      <c r="L121" s="8">
        <f t="shared" si="71"/>
        <v>0</v>
      </c>
      <c r="T121" s="5"/>
      <c r="U121" s="5"/>
      <c r="V121" s="5"/>
      <c r="W121" s="4"/>
      <c r="X121" s="4"/>
      <c r="Y121" s="4"/>
      <c r="Z121">
        <v>0.40317336795650199</v>
      </c>
      <c r="AA121" t="e">
        <f t="shared" si="60"/>
        <v>#DIV/0!</v>
      </c>
      <c r="AB121">
        <f t="shared" si="61"/>
        <v>0</v>
      </c>
      <c r="AC121" t="e">
        <f t="shared" si="62"/>
        <v>#DIV/0!</v>
      </c>
      <c r="AD121" t="e">
        <f t="shared" si="63"/>
        <v>#DIV/0!</v>
      </c>
      <c r="AF121" t="e">
        <f t="shared" si="64"/>
        <v>#DIV/0!</v>
      </c>
      <c r="AG121" t="e">
        <f t="shared" si="65"/>
        <v>#DIV/0!</v>
      </c>
      <c r="AH121" t="e">
        <f t="shared" si="66"/>
        <v>#DIV/0!</v>
      </c>
      <c r="AJ121">
        <f t="shared" si="67"/>
        <v>0</v>
      </c>
    </row>
    <row r="122" spans="1:36">
      <c r="A122" t="s">
        <v>15</v>
      </c>
      <c r="B122" t="s">
        <v>13</v>
      </c>
      <c r="C122">
        <v>3</v>
      </c>
      <c r="D122" s="6">
        <f t="shared" si="72"/>
        <v>0</v>
      </c>
      <c r="E122" s="6">
        <f t="shared" si="56"/>
        <v>0</v>
      </c>
      <c r="F122" s="6">
        <f t="shared" si="57"/>
        <v>0</v>
      </c>
      <c r="G122" s="6">
        <f t="shared" si="58"/>
        <v>0</v>
      </c>
      <c r="H122" s="6">
        <f t="shared" si="59"/>
        <v>0</v>
      </c>
      <c r="I122" s="8">
        <f t="shared" si="68"/>
        <v>0</v>
      </c>
      <c r="J122" s="8">
        <f t="shared" si="69"/>
        <v>0</v>
      </c>
      <c r="K122" s="8">
        <f t="shared" si="70"/>
        <v>0</v>
      </c>
      <c r="L122" s="8">
        <f t="shared" si="71"/>
        <v>0</v>
      </c>
      <c r="T122" s="5"/>
      <c r="U122" s="5"/>
      <c r="V122" s="5"/>
      <c r="W122" s="4"/>
      <c r="X122" s="4"/>
      <c r="Y122" s="4"/>
      <c r="Z122">
        <v>0.40317336795650199</v>
      </c>
      <c r="AA122" t="e">
        <f t="shared" si="60"/>
        <v>#DIV/0!</v>
      </c>
      <c r="AB122">
        <f t="shared" si="61"/>
        <v>0</v>
      </c>
      <c r="AC122" t="e">
        <f t="shared" si="62"/>
        <v>#DIV/0!</v>
      </c>
      <c r="AD122" t="e">
        <f t="shared" si="63"/>
        <v>#DIV/0!</v>
      </c>
      <c r="AF122" t="e">
        <f t="shared" si="64"/>
        <v>#DIV/0!</v>
      </c>
      <c r="AG122" t="e">
        <f t="shared" si="65"/>
        <v>#DIV/0!</v>
      </c>
      <c r="AH122" t="e">
        <f t="shared" si="66"/>
        <v>#DIV/0!</v>
      </c>
      <c r="AJ122">
        <f t="shared" si="67"/>
        <v>0</v>
      </c>
    </row>
    <row r="123" spans="1:36">
      <c r="A123" t="s">
        <v>15</v>
      </c>
      <c r="B123" t="s">
        <v>13</v>
      </c>
      <c r="C123">
        <v>4</v>
      </c>
      <c r="D123" s="6">
        <f t="shared" si="72"/>
        <v>0</v>
      </c>
      <c r="E123" s="6">
        <f t="shared" si="56"/>
        <v>0</v>
      </c>
      <c r="F123" s="6">
        <f t="shared" si="57"/>
        <v>0</v>
      </c>
      <c r="G123" s="6">
        <f t="shared" si="58"/>
        <v>0</v>
      </c>
      <c r="H123" s="6">
        <f t="shared" si="59"/>
        <v>0</v>
      </c>
      <c r="I123" s="8">
        <f t="shared" si="68"/>
        <v>0</v>
      </c>
      <c r="J123" s="8">
        <f t="shared" si="69"/>
        <v>0</v>
      </c>
      <c r="K123" s="8">
        <f t="shared" si="70"/>
        <v>0</v>
      </c>
      <c r="L123" s="8">
        <f t="shared" si="71"/>
        <v>0</v>
      </c>
      <c r="T123" s="5"/>
      <c r="U123" s="5"/>
      <c r="V123" s="5"/>
      <c r="W123" s="4"/>
      <c r="X123" s="4"/>
      <c r="Y123" s="4"/>
      <c r="Z123">
        <v>0.40317336795650199</v>
      </c>
      <c r="AA123" t="e">
        <f t="shared" si="60"/>
        <v>#DIV/0!</v>
      </c>
      <c r="AB123">
        <f t="shared" si="61"/>
        <v>0</v>
      </c>
      <c r="AC123" t="e">
        <f t="shared" si="62"/>
        <v>#DIV/0!</v>
      </c>
      <c r="AD123" t="e">
        <f t="shared" si="63"/>
        <v>#DIV/0!</v>
      </c>
      <c r="AF123" t="e">
        <f t="shared" si="64"/>
        <v>#DIV/0!</v>
      </c>
      <c r="AG123" t="e">
        <f t="shared" si="65"/>
        <v>#DIV/0!</v>
      </c>
      <c r="AH123" t="e">
        <f t="shared" si="66"/>
        <v>#DIV/0!</v>
      </c>
      <c r="AJ123">
        <f t="shared" si="67"/>
        <v>0</v>
      </c>
    </row>
    <row r="124" spans="1:36">
      <c r="A124" t="s">
        <v>15</v>
      </c>
      <c r="B124" t="s">
        <v>13</v>
      </c>
      <c r="C124">
        <v>5</v>
      </c>
      <c r="D124" s="6">
        <f t="shared" si="72"/>
        <v>0</v>
      </c>
      <c r="E124" s="6">
        <f t="shared" si="56"/>
        <v>0</v>
      </c>
      <c r="F124" s="6">
        <f t="shared" si="57"/>
        <v>0</v>
      </c>
      <c r="G124" s="6">
        <f t="shared" si="58"/>
        <v>0</v>
      </c>
      <c r="H124" s="6">
        <f t="shared" si="59"/>
        <v>0</v>
      </c>
      <c r="I124" s="8">
        <f t="shared" si="68"/>
        <v>0</v>
      </c>
      <c r="J124" s="8">
        <f t="shared" si="69"/>
        <v>0</v>
      </c>
      <c r="K124" s="8">
        <f t="shared" si="70"/>
        <v>0</v>
      </c>
      <c r="L124" s="8">
        <f t="shared" si="71"/>
        <v>0</v>
      </c>
      <c r="T124" s="5"/>
      <c r="U124" s="5"/>
      <c r="V124" s="5"/>
      <c r="W124" s="4"/>
      <c r="X124" s="4"/>
      <c r="Y124" s="4"/>
      <c r="Z124">
        <v>0.40317336795650199</v>
      </c>
      <c r="AA124" t="e">
        <f t="shared" si="60"/>
        <v>#DIV/0!</v>
      </c>
      <c r="AB124">
        <f t="shared" si="61"/>
        <v>0</v>
      </c>
      <c r="AC124" t="e">
        <f t="shared" si="62"/>
        <v>#DIV/0!</v>
      </c>
      <c r="AD124" t="e">
        <f t="shared" si="63"/>
        <v>#DIV/0!</v>
      </c>
      <c r="AF124" t="e">
        <f t="shared" si="64"/>
        <v>#DIV/0!</v>
      </c>
      <c r="AG124" t="e">
        <f t="shared" si="65"/>
        <v>#DIV/0!</v>
      </c>
      <c r="AH124" t="e">
        <f t="shared" si="66"/>
        <v>#DIV/0!</v>
      </c>
      <c r="AJ124">
        <f t="shared" si="67"/>
        <v>0</v>
      </c>
    </row>
    <row r="125" spans="1:36">
      <c r="A125" t="s">
        <v>15</v>
      </c>
      <c r="B125" t="s">
        <v>13</v>
      </c>
      <c r="C125">
        <v>6</v>
      </c>
      <c r="D125" s="6">
        <f t="shared" si="72"/>
        <v>0</v>
      </c>
      <c r="E125" s="6">
        <f t="shared" si="56"/>
        <v>0</v>
      </c>
      <c r="F125" s="6">
        <f t="shared" si="57"/>
        <v>0</v>
      </c>
      <c r="G125" s="6">
        <f t="shared" si="58"/>
        <v>0</v>
      </c>
      <c r="H125" s="6">
        <f t="shared" si="59"/>
        <v>0</v>
      </c>
      <c r="I125" s="8">
        <f t="shared" si="68"/>
        <v>0</v>
      </c>
      <c r="J125" s="8">
        <f t="shared" si="69"/>
        <v>0</v>
      </c>
      <c r="K125" s="8">
        <f t="shared" si="70"/>
        <v>0</v>
      </c>
      <c r="L125" s="8">
        <f t="shared" si="71"/>
        <v>0</v>
      </c>
      <c r="T125" s="5"/>
      <c r="U125" s="5"/>
      <c r="V125" s="5"/>
      <c r="W125" s="4"/>
      <c r="X125" s="4"/>
      <c r="Y125" s="4"/>
      <c r="Z125">
        <v>0.40317336795650199</v>
      </c>
      <c r="AA125" t="e">
        <f t="shared" si="60"/>
        <v>#DIV/0!</v>
      </c>
      <c r="AB125">
        <f t="shared" si="61"/>
        <v>0</v>
      </c>
      <c r="AC125" t="e">
        <f t="shared" si="62"/>
        <v>#DIV/0!</v>
      </c>
      <c r="AD125" t="e">
        <f t="shared" si="63"/>
        <v>#DIV/0!</v>
      </c>
      <c r="AF125" t="e">
        <f t="shared" si="64"/>
        <v>#DIV/0!</v>
      </c>
      <c r="AG125" t="e">
        <f t="shared" si="65"/>
        <v>#DIV/0!</v>
      </c>
      <c r="AH125" t="e">
        <f t="shared" si="66"/>
        <v>#DIV/0!</v>
      </c>
      <c r="AJ125">
        <f t="shared" si="67"/>
        <v>0</v>
      </c>
    </row>
    <row r="126" spans="1:36">
      <c r="A126" t="s">
        <v>15</v>
      </c>
      <c r="B126" t="s">
        <v>13</v>
      </c>
      <c r="C126">
        <v>7</v>
      </c>
      <c r="D126" s="6">
        <f t="shared" si="72"/>
        <v>0</v>
      </c>
      <c r="E126" s="6">
        <f t="shared" si="56"/>
        <v>0</v>
      </c>
      <c r="F126" s="6">
        <f t="shared" si="57"/>
        <v>0</v>
      </c>
      <c r="G126" s="6">
        <f t="shared" si="58"/>
        <v>0</v>
      </c>
      <c r="H126" s="6">
        <f t="shared" si="59"/>
        <v>0</v>
      </c>
      <c r="I126" s="8">
        <f t="shared" si="68"/>
        <v>0</v>
      </c>
      <c r="J126" s="8">
        <f t="shared" si="69"/>
        <v>0</v>
      </c>
      <c r="K126" s="8">
        <f t="shared" si="70"/>
        <v>0</v>
      </c>
      <c r="L126" s="8">
        <f t="shared" si="71"/>
        <v>0</v>
      </c>
      <c r="T126" s="5"/>
      <c r="U126" s="5"/>
      <c r="V126" s="5"/>
      <c r="W126" s="4"/>
      <c r="X126" s="4"/>
      <c r="Y126" s="4"/>
      <c r="Z126">
        <v>0.40317336795650199</v>
      </c>
      <c r="AA126" t="e">
        <f t="shared" si="60"/>
        <v>#DIV/0!</v>
      </c>
      <c r="AB126">
        <f t="shared" si="61"/>
        <v>0</v>
      </c>
      <c r="AC126" t="e">
        <f t="shared" si="62"/>
        <v>#DIV/0!</v>
      </c>
      <c r="AD126" t="e">
        <f t="shared" si="63"/>
        <v>#DIV/0!</v>
      </c>
      <c r="AF126" t="e">
        <f t="shared" si="64"/>
        <v>#DIV/0!</v>
      </c>
      <c r="AG126" t="e">
        <f t="shared" si="65"/>
        <v>#DIV/0!</v>
      </c>
      <c r="AH126" t="e">
        <f t="shared" si="66"/>
        <v>#DIV/0!</v>
      </c>
      <c r="AJ126">
        <f t="shared" si="67"/>
        <v>0</v>
      </c>
    </row>
    <row r="127" spans="1:36">
      <c r="A127" t="s">
        <v>15</v>
      </c>
      <c r="B127" t="s">
        <v>13</v>
      </c>
      <c r="C127">
        <v>8</v>
      </c>
      <c r="D127" s="6">
        <f t="shared" si="72"/>
        <v>0</v>
      </c>
      <c r="E127" s="6">
        <f t="shared" si="56"/>
        <v>0</v>
      </c>
      <c r="F127" s="6">
        <f t="shared" si="57"/>
        <v>0</v>
      </c>
      <c r="G127" s="6">
        <f t="shared" si="58"/>
        <v>0</v>
      </c>
      <c r="H127" s="6">
        <f t="shared" si="59"/>
        <v>0</v>
      </c>
      <c r="I127" s="8">
        <f t="shared" si="68"/>
        <v>0</v>
      </c>
      <c r="J127" s="8">
        <f t="shared" si="69"/>
        <v>0</v>
      </c>
      <c r="K127" s="8">
        <f t="shared" si="70"/>
        <v>0</v>
      </c>
      <c r="L127" s="8">
        <f t="shared" si="71"/>
        <v>0</v>
      </c>
      <c r="T127" s="5"/>
      <c r="U127" s="5"/>
      <c r="V127" s="5"/>
      <c r="W127" s="4"/>
      <c r="X127" s="4"/>
      <c r="Y127" s="4"/>
      <c r="Z127">
        <v>0.40317336795650199</v>
      </c>
      <c r="AA127" t="e">
        <f t="shared" si="60"/>
        <v>#DIV/0!</v>
      </c>
      <c r="AB127">
        <f t="shared" si="61"/>
        <v>0</v>
      </c>
      <c r="AC127" t="e">
        <f t="shared" si="62"/>
        <v>#DIV/0!</v>
      </c>
      <c r="AD127" t="e">
        <f t="shared" si="63"/>
        <v>#DIV/0!</v>
      </c>
      <c r="AF127" t="e">
        <f t="shared" si="64"/>
        <v>#DIV/0!</v>
      </c>
      <c r="AG127" t="e">
        <f t="shared" si="65"/>
        <v>#DIV/0!</v>
      </c>
      <c r="AH127" t="e">
        <f t="shared" si="66"/>
        <v>#DIV/0!</v>
      </c>
      <c r="AJ127">
        <f t="shared" si="67"/>
        <v>0</v>
      </c>
    </row>
    <row r="128" spans="1:36">
      <c r="A128" t="s">
        <v>15</v>
      </c>
      <c r="B128" t="s">
        <v>13</v>
      </c>
      <c r="C128">
        <v>9</v>
      </c>
      <c r="D128" s="6">
        <f t="shared" si="72"/>
        <v>0</v>
      </c>
      <c r="E128" s="6">
        <f t="shared" si="56"/>
        <v>0</v>
      </c>
      <c r="F128" s="6">
        <f t="shared" si="57"/>
        <v>0</v>
      </c>
      <c r="G128" s="6">
        <f t="shared" si="58"/>
        <v>0</v>
      </c>
      <c r="H128" s="6">
        <f t="shared" si="59"/>
        <v>0</v>
      </c>
      <c r="I128" s="8">
        <f t="shared" si="68"/>
        <v>0</v>
      </c>
      <c r="J128" s="8">
        <f t="shared" si="69"/>
        <v>0</v>
      </c>
      <c r="K128" s="8">
        <f t="shared" si="70"/>
        <v>0</v>
      </c>
      <c r="L128" s="8">
        <f t="shared" si="71"/>
        <v>0</v>
      </c>
      <c r="T128" s="5"/>
      <c r="U128" s="5"/>
      <c r="V128" s="5"/>
      <c r="W128" s="4"/>
      <c r="X128" s="4"/>
      <c r="Y128" s="4"/>
      <c r="Z128">
        <v>0.40317336795650199</v>
      </c>
      <c r="AA128" t="e">
        <f t="shared" si="60"/>
        <v>#DIV/0!</v>
      </c>
      <c r="AB128">
        <f t="shared" si="61"/>
        <v>0</v>
      </c>
      <c r="AC128" t="e">
        <f t="shared" si="62"/>
        <v>#DIV/0!</v>
      </c>
      <c r="AD128" t="e">
        <f t="shared" si="63"/>
        <v>#DIV/0!</v>
      </c>
      <c r="AF128" t="e">
        <f t="shared" si="64"/>
        <v>#DIV/0!</v>
      </c>
      <c r="AG128" t="e">
        <f t="shared" si="65"/>
        <v>#DIV/0!</v>
      </c>
      <c r="AH128" t="e">
        <f t="shared" si="66"/>
        <v>#DIV/0!</v>
      </c>
      <c r="AJ128">
        <f t="shared" si="67"/>
        <v>0</v>
      </c>
    </row>
    <row r="129" spans="1:36">
      <c r="A129" t="s">
        <v>15</v>
      </c>
      <c r="B129" t="s">
        <v>13</v>
      </c>
      <c r="C129">
        <v>10</v>
      </c>
      <c r="D129" s="6">
        <f t="shared" si="72"/>
        <v>0</v>
      </c>
      <c r="E129" s="6">
        <f t="shared" si="56"/>
        <v>0</v>
      </c>
      <c r="F129" s="6">
        <f t="shared" si="57"/>
        <v>0</v>
      </c>
      <c r="G129" s="6">
        <f t="shared" si="58"/>
        <v>0</v>
      </c>
      <c r="H129" s="6">
        <f t="shared" si="59"/>
        <v>0</v>
      </c>
      <c r="I129" s="8">
        <f t="shared" si="68"/>
        <v>0</v>
      </c>
      <c r="J129" s="8">
        <f t="shared" si="69"/>
        <v>0</v>
      </c>
      <c r="K129" s="8">
        <f t="shared" si="70"/>
        <v>0</v>
      </c>
      <c r="L129" s="8">
        <f t="shared" si="71"/>
        <v>0</v>
      </c>
      <c r="T129" s="5"/>
      <c r="U129" s="5"/>
      <c r="V129" s="5"/>
      <c r="W129" s="4"/>
      <c r="X129" s="4"/>
      <c r="Y129" s="4"/>
      <c r="Z129">
        <v>0.40317336795650199</v>
      </c>
      <c r="AA129" t="e">
        <f t="shared" si="60"/>
        <v>#DIV/0!</v>
      </c>
      <c r="AB129">
        <f t="shared" si="61"/>
        <v>0</v>
      </c>
      <c r="AC129" t="e">
        <f t="shared" si="62"/>
        <v>#DIV/0!</v>
      </c>
      <c r="AD129" t="e">
        <f t="shared" si="63"/>
        <v>#DIV/0!</v>
      </c>
      <c r="AF129" t="e">
        <f t="shared" si="64"/>
        <v>#DIV/0!</v>
      </c>
      <c r="AG129" t="e">
        <f t="shared" si="65"/>
        <v>#DIV/0!</v>
      </c>
      <c r="AH129" t="e">
        <f t="shared" si="66"/>
        <v>#DIV/0!</v>
      </c>
      <c r="AJ129">
        <f t="shared" si="67"/>
        <v>0</v>
      </c>
    </row>
    <row r="130" spans="1:36">
      <c r="A130" t="s">
        <v>15</v>
      </c>
      <c r="B130" t="s">
        <v>13</v>
      </c>
      <c r="C130">
        <v>11</v>
      </c>
      <c r="D130" s="6">
        <f t="shared" si="72"/>
        <v>0</v>
      </c>
      <c r="E130" s="6">
        <f t="shared" si="56"/>
        <v>0</v>
      </c>
      <c r="F130" s="6">
        <f t="shared" si="57"/>
        <v>0</v>
      </c>
      <c r="G130" s="6">
        <f t="shared" si="58"/>
        <v>0</v>
      </c>
      <c r="H130" s="6">
        <f t="shared" si="59"/>
        <v>0</v>
      </c>
      <c r="I130" s="8">
        <f t="shared" si="68"/>
        <v>0</v>
      </c>
      <c r="J130" s="8">
        <f t="shared" si="69"/>
        <v>0</v>
      </c>
      <c r="K130" s="8">
        <f t="shared" si="70"/>
        <v>0</v>
      </c>
      <c r="L130" s="8">
        <f t="shared" si="71"/>
        <v>0</v>
      </c>
      <c r="T130" s="5"/>
      <c r="U130" s="5"/>
      <c r="V130" s="5"/>
      <c r="W130" s="4"/>
      <c r="X130" s="4"/>
      <c r="Y130" s="4"/>
      <c r="Z130">
        <v>0.40317336795650199</v>
      </c>
      <c r="AA130" t="e">
        <f t="shared" si="60"/>
        <v>#DIV/0!</v>
      </c>
      <c r="AB130">
        <f t="shared" si="61"/>
        <v>0</v>
      </c>
      <c r="AC130" t="e">
        <f t="shared" si="62"/>
        <v>#DIV/0!</v>
      </c>
      <c r="AD130" t="e">
        <f t="shared" si="63"/>
        <v>#DIV/0!</v>
      </c>
      <c r="AF130" t="e">
        <f t="shared" si="64"/>
        <v>#DIV/0!</v>
      </c>
      <c r="AG130" t="e">
        <f t="shared" si="65"/>
        <v>#DIV/0!</v>
      </c>
      <c r="AH130" t="e">
        <f t="shared" si="66"/>
        <v>#DIV/0!</v>
      </c>
      <c r="AJ130">
        <f t="shared" si="67"/>
        <v>0</v>
      </c>
    </row>
    <row r="131" spans="1:36">
      <c r="A131" t="s">
        <v>15</v>
      </c>
      <c r="B131" t="s">
        <v>13</v>
      </c>
      <c r="C131">
        <v>12</v>
      </c>
      <c r="D131" s="6">
        <f t="shared" si="72"/>
        <v>0</v>
      </c>
      <c r="E131" s="6">
        <f t="shared" si="56"/>
        <v>0</v>
      </c>
      <c r="F131" s="6">
        <f t="shared" si="57"/>
        <v>0</v>
      </c>
      <c r="G131" s="6">
        <f t="shared" si="58"/>
        <v>0</v>
      </c>
      <c r="H131" s="6">
        <f t="shared" si="59"/>
        <v>0</v>
      </c>
      <c r="I131" s="8">
        <f t="shared" si="68"/>
        <v>0</v>
      </c>
      <c r="J131" s="8">
        <f t="shared" si="69"/>
        <v>0</v>
      </c>
      <c r="K131" s="8">
        <f t="shared" si="70"/>
        <v>0</v>
      </c>
      <c r="L131" s="8">
        <f t="shared" si="71"/>
        <v>0</v>
      </c>
      <c r="T131" s="5"/>
      <c r="U131" s="5"/>
      <c r="V131" s="5"/>
      <c r="W131" s="4"/>
      <c r="X131" s="4"/>
      <c r="Y131" s="4"/>
      <c r="Z131">
        <v>0.40317336795650199</v>
      </c>
      <c r="AA131" t="e">
        <f t="shared" si="60"/>
        <v>#DIV/0!</v>
      </c>
      <c r="AB131">
        <f t="shared" si="61"/>
        <v>0</v>
      </c>
      <c r="AC131" t="e">
        <f t="shared" si="62"/>
        <v>#DIV/0!</v>
      </c>
      <c r="AD131" t="e">
        <f t="shared" si="63"/>
        <v>#DIV/0!</v>
      </c>
      <c r="AF131" t="e">
        <f t="shared" si="64"/>
        <v>#DIV/0!</v>
      </c>
      <c r="AG131" t="e">
        <f t="shared" si="65"/>
        <v>#DIV/0!</v>
      </c>
      <c r="AH131" t="e">
        <f t="shared" si="66"/>
        <v>#DIV/0!</v>
      </c>
      <c r="AJ131">
        <f t="shared" si="67"/>
        <v>0</v>
      </c>
    </row>
    <row r="132" spans="1:36">
      <c r="T132" s="5"/>
      <c r="U132" s="5"/>
      <c r="V132" s="5"/>
      <c r="W132" s="4"/>
      <c r="X132" s="4"/>
      <c r="Y132" s="4"/>
    </row>
    <row r="133" spans="1:36">
      <c r="A133" t="s">
        <v>21</v>
      </c>
      <c r="B133" t="s">
        <v>13</v>
      </c>
      <c r="C133">
        <v>1</v>
      </c>
      <c r="D133" s="6">
        <f t="shared" ref="D133:D144" si="73">P133*Z133</f>
        <v>70.55533939238785</v>
      </c>
      <c r="E133" s="6">
        <f t="shared" ref="E133:E144" si="74">(M133-O133)*Z133*Z133</f>
        <v>218.62808842652814</v>
      </c>
      <c r="F133" s="6">
        <f t="shared" ref="F133:F144" si="75">(Q133-S133)*Z133*Z133</f>
        <v>243.98569570871283</v>
      </c>
      <c r="G133" s="6">
        <f t="shared" ref="G133:G144" si="76">(M133-N133)*Z133*Z133</f>
        <v>516.09232769830987</v>
      </c>
      <c r="H133" s="6">
        <f t="shared" ref="H133:H144" si="77">(Q133-R133)*Z133*Z133</f>
        <v>475.45513654096271</v>
      </c>
      <c r="I133">
        <v>86.349515984533298</v>
      </c>
      <c r="J133">
        <v>73.905505000776031</v>
      </c>
      <c r="K133">
        <v>85.121369762623999</v>
      </c>
      <c r="L133">
        <v>74.916919536466025</v>
      </c>
      <c r="M133" s="7">
        <v>14035</v>
      </c>
      <c r="N133" s="7">
        <v>10860</v>
      </c>
      <c r="O133" s="7">
        <v>12690</v>
      </c>
      <c r="P133" s="7">
        <v>175</v>
      </c>
      <c r="Q133" s="6">
        <v>15675</v>
      </c>
      <c r="R133" s="6">
        <v>12750</v>
      </c>
      <c r="S133" s="6">
        <v>14174</v>
      </c>
      <c r="T133" s="5"/>
      <c r="U133" s="5"/>
      <c r="V133" s="5"/>
      <c r="W133" s="4"/>
      <c r="X133" s="4"/>
      <c r="Y133" s="4"/>
      <c r="Z133">
        <v>0.40317336795650199</v>
      </c>
      <c r="AA133">
        <f t="shared" ref="AA133:AA144" si="78">G133/E133</f>
        <v>2.3605947955390332</v>
      </c>
      <c r="AB133">
        <f t="shared" ref="AB133:AB144" si="79">P133*Z133</f>
        <v>70.55533939238785</v>
      </c>
      <c r="AC133">
        <f t="shared" ref="AC133:AC144" si="80">I133/E133</f>
        <v>0.39496076010174602</v>
      </c>
      <c r="AD133">
        <f t="shared" ref="AD133:AD144" si="81">K133/E133</f>
        <v>0.38934324667632891</v>
      </c>
      <c r="AF133">
        <f t="shared" ref="AF133:AF144" si="82">H133/F133</f>
        <v>1.948700866089274</v>
      </c>
      <c r="AG133">
        <f t="shared" ref="AG133:AG144" si="83">J133/F133</f>
        <v>0.30290917172869669</v>
      </c>
      <c r="AH133">
        <f t="shared" ref="AH133:AH144" si="84">L133/F133</f>
        <v>0.30705455628803369</v>
      </c>
      <c r="AJ133">
        <f t="shared" ref="AJ133:AJ144" si="85">H133-G133</f>
        <v>-40.637191157347161</v>
      </c>
    </row>
    <row r="134" spans="1:36">
      <c r="A134" t="s">
        <v>21</v>
      </c>
      <c r="B134" t="s">
        <v>13</v>
      </c>
      <c r="C134">
        <v>2</v>
      </c>
      <c r="D134" s="6">
        <f t="shared" si="73"/>
        <v>112.48536965986406</v>
      </c>
      <c r="E134" s="6">
        <f t="shared" si="74"/>
        <v>205.94928478543579</v>
      </c>
      <c r="F134" s="6">
        <f t="shared" si="75"/>
        <v>61.118335500650247</v>
      </c>
      <c r="G134" s="6">
        <f t="shared" si="76"/>
        <v>387.51625487646328</v>
      </c>
      <c r="H134" s="6">
        <f t="shared" si="77"/>
        <v>271.78153446033832</v>
      </c>
      <c r="I134">
        <v>58.517555279206832</v>
      </c>
      <c r="J134">
        <v>45.441410210643326</v>
      </c>
      <c r="K134">
        <v>58.680104043871289</v>
      </c>
      <c r="L134">
        <v>45.31498339368207</v>
      </c>
      <c r="M134" s="7">
        <v>9315</v>
      </c>
      <c r="N134" s="7">
        <v>6931</v>
      </c>
      <c r="O134" s="7">
        <v>8048</v>
      </c>
      <c r="P134" s="7">
        <v>279</v>
      </c>
      <c r="Q134" s="6">
        <v>7117</v>
      </c>
      <c r="R134" s="6">
        <v>5445</v>
      </c>
      <c r="S134" s="6">
        <v>6741</v>
      </c>
      <c r="T134" s="5"/>
      <c r="U134" s="5"/>
      <c r="V134" s="5"/>
      <c r="W134" s="4"/>
      <c r="X134" s="4"/>
      <c r="Y134" s="4"/>
      <c r="Z134">
        <v>0.40317336795650199</v>
      </c>
      <c r="AA134">
        <f t="shared" si="78"/>
        <v>1.8816101026045779</v>
      </c>
      <c r="AB134">
        <f t="shared" si="79"/>
        <v>112.48536965986406</v>
      </c>
      <c r="AC134">
        <f t="shared" si="80"/>
        <v>0.28413575381032369</v>
      </c>
      <c r="AD134">
        <f t="shared" si="81"/>
        <v>0.28492501979313012</v>
      </c>
      <c r="AF134">
        <f t="shared" si="82"/>
        <v>4.4468085106382977</v>
      </c>
      <c r="AG134">
        <f t="shared" si="83"/>
        <v>0.74349881812733376</v>
      </c>
      <c r="AH134">
        <f t="shared" si="84"/>
        <v>0.74143026020726555</v>
      </c>
      <c r="AJ134">
        <f t="shared" si="85"/>
        <v>-115.73472041612496</v>
      </c>
    </row>
    <row r="135" spans="1:36">
      <c r="A135" t="s">
        <v>21</v>
      </c>
      <c r="B135" t="s">
        <v>13</v>
      </c>
      <c r="C135">
        <v>3</v>
      </c>
      <c r="D135" s="6">
        <f t="shared" si="73"/>
        <v>89.90766105429995</v>
      </c>
      <c r="E135" s="6">
        <f t="shared" si="74"/>
        <v>122.23667100130049</v>
      </c>
      <c r="F135" s="6">
        <f t="shared" si="75"/>
        <v>69.408322496749079</v>
      </c>
      <c r="G135" s="6">
        <f t="shared" si="76"/>
        <v>246.91157347204182</v>
      </c>
      <c r="H135" s="6">
        <f t="shared" si="77"/>
        <v>224.31729518855673</v>
      </c>
      <c r="I135">
        <v>35.923276990846411</v>
      </c>
      <c r="J135">
        <v>36.392862310988193</v>
      </c>
      <c r="K135">
        <v>41.052593564702811</v>
      </c>
      <c r="L135">
        <v>37.350093925123367</v>
      </c>
      <c r="M135" s="7">
        <v>8832</v>
      </c>
      <c r="N135" s="7">
        <v>7313</v>
      </c>
      <c r="O135" s="7">
        <v>8080</v>
      </c>
      <c r="P135" s="7">
        <v>223</v>
      </c>
      <c r="Q135" s="6">
        <v>9150</v>
      </c>
      <c r="R135" s="6">
        <v>7770</v>
      </c>
      <c r="S135" s="6">
        <v>8723</v>
      </c>
      <c r="T135" s="5"/>
      <c r="U135" s="5"/>
      <c r="V135" s="5"/>
      <c r="W135" s="4"/>
      <c r="X135" s="4"/>
      <c r="Y135" s="4"/>
      <c r="Z135">
        <v>0.40317336795650199</v>
      </c>
      <c r="AA135">
        <f t="shared" si="78"/>
        <v>2.0199468085106385</v>
      </c>
      <c r="AB135">
        <f t="shared" si="79"/>
        <v>89.90766105429995</v>
      </c>
      <c r="AC135">
        <f t="shared" si="80"/>
        <v>0.29388297878681774</v>
      </c>
      <c r="AD135">
        <f t="shared" si="81"/>
        <v>0.3358451537367706</v>
      </c>
      <c r="AF135">
        <f t="shared" si="82"/>
        <v>3.2318501170960183</v>
      </c>
      <c r="AG135">
        <f t="shared" si="83"/>
        <v>0.52432995067259758</v>
      </c>
      <c r="AH135">
        <f t="shared" si="84"/>
        <v>0.5381212595488496</v>
      </c>
      <c r="AJ135">
        <f t="shared" si="85"/>
        <v>-22.594278283485096</v>
      </c>
    </row>
    <row r="136" spans="1:36">
      <c r="A136" t="s">
        <v>21</v>
      </c>
      <c r="B136" t="s">
        <v>13</v>
      </c>
      <c r="C136">
        <v>4</v>
      </c>
      <c r="D136" s="6">
        <f t="shared" si="73"/>
        <v>121.3551837549071</v>
      </c>
      <c r="E136" s="6">
        <f t="shared" si="74"/>
        <v>272.43172951885589</v>
      </c>
      <c r="F136" s="6">
        <f t="shared" si="75"/>
        <v>258.45253576072844</v>
      </c>
      <c r="G136" s="6">
        <f t="shared" si="76"/>
        <v>663.19895968790695</v>
      </c>
      <c r="H136" s="6">
        <f t="shared" si="77"/>
        <v>580.13654096228913</v>
      </c>
      <c r="I136">
        <v>99.154746445322672</v>
      </c>
      <c r="J136">
        <v>84.561479573224176</v>
      </c>
      <c r="K136">
        <v>100.96084383048338</v>
      </c>
      <c r="L136">
        <v>88.119491421990773</v>
      </c>
      <c r="M136" s="7">
        <v>13669</v>
      </c>
      <c r="N136" s="7">
        <v>9589</v>
      </c>
      <c r="O136" s="7">
        <v>11993</v>
      </c>
      <c r="P136" s="7">
        <v>301</v>
      </c>
      <c r="Q136" s="6">
        <v>11880</v>
      </c>
      <c r="R136" s="6">
        <v>8311</v>
      </c>
      <c r="S136" s="6">
        <v>10290</v>
      </c>
      <c r="T136" s="5"/>
      <c r="U136" s="5"/>
      <c r="V136" s="5"/>
      <c r="W136" s="4"/>
      <c r="X136" s="4"/>
      <c r="Y136" s="4"/>
      <c r="Z136">
        <v>0.40317336795650199</v>
      </c>
      <c r="AA136">
        <f t="shared" si="78"/>
        <v>2.4343675417661097</v>
      </c>
      <c r="AB136">
        <f t="shared" si="79"/>
        <v>121.3551837549071</v>
      </c>
      <c r="AC136">
        <f t="shared" si="80"/>
        <v>0.36396181392101706</v>
      </c>
      <c r="AD136">
        <f t="shared" si="81"/>
        <v>0.37059135515819408</v>
      </c>
      <c r="AF136">
        <f t="shared" si="82"/>
        <v>2.2446540880503143</v>
      </c>
      <c r="AG136">
        <f t="shared" si="83"/>
        <v>0.3271837876317451</v>
      </c>
      <c r="AH136">
        <f t="shared" si="84"/>
        <v>0.34095038442018039</v>
      </c>
      <c r="AJ136">
        <f t="shared" si="85"/>
        <v>-83.062418725617817</v>
      </c>
    </row>
    <row r="137" spans="1:36">
      <c r="A137" t="s">
        <v>21</v>
      </c>
      <c r="B137" t="s">
        <v>13</v>
      </c>
      <c r="C137">
        <v>5</v>
      </c>
      <c r="D137" s="6">
        <f t="shared" si="73"/>
        <v>174.57406832516537</v>
      </c>
      <c r="E137" s="6">
        <f t="shared" si="74"/>
        <v>699.12223667100182</v>
      </c>
      <c r="F137" s="6">
        <f t="shared" si="75"/>
        <v>589.56436931079372</v>
      </c>
      <c r="G137" s="6">
        <f t="shared" si="76"/>
        <v>775.03250975292656</v>
      </c>
      <c r="H137" s="6">
        <f t="shared" si="77"/>
        <v>806.72951885565737</v>
      </c>
      <c r="I137">
        <v>121.06270772732202</v>
      </c>
      <c r="J137">
        <v>116.78225692449116</v>
      </c>
      <c r="K137">
        <v>117.63112269551668</v>
      </c>
      <c r="L137">
        <v>129.17208498669359</v>
      </c>
      <c r="M137" s="7">
        <v>18180</v>
      </c>
      <c r="N137" s="7">
        <v>13412</v>
      </c>
      <c r="O137" s="7">
        <v>13879</v>
      </c>
      <c r="P137" s="7">
        <v>433</v>
      </c>
      <c r="Q137" s="6">
        <v>18815</v>
      </c>
      <c r="R137" s="6">
        <v>13852</v>
      </c>
      <c r="S137" s="6">
        <v>15188</v>
      </c>
      <c r="T137" s="5"/>
      <c r="U137" s="5"/>
      <c r="V137" s="5"/>
      <c r="W137" s="4"/>
      <c r="X137" s="4"/>
      <c r="Y137" s="4"/>
      <c r="Z137">
        <v>0.40317336795650199</v>
      </c>
      <c r="AA137">
        <f t="shared" si="78"/>
        <v>1.1085794001395026</v>
      </c>
      <c r="AB137">
        <f t="shared" si="79"/>
        <v>174.57406832516537</v>
      </c>
      <c r="AC137">
        <f t="shared" si="80"/>
        <v>0.17316386373831308</v>
      </c>
      <c r="AD137">
        <f t="shared" si="81"/>
        <v>0.16825544450658406</v>
      </c>
      <c r="AF137">
        <f t="shared" si="82"/>
        <v>1.3683484973807554</v>
      </c>
      <c r="AG137">
        <f t="shared" si="83"/>
        <v>0.19808228414653131</v>
      </c>
      <c r="AH137">
        <f t="shared" si="84"/>
        <v>0.2190975094673665</v>
      </c>
      <c r="AJ137">
        <f t="shared" si="85"/>
        <v>31.697009102730817</v>
      </c>
    </row>
    <row r="138" spans="1:36">
      <c r="A138" t="s">
        <v>21</v>
      </c>
      <c r="B138" t="s">
        <v>13</v>
      </c>
      <c r="C138">
        <v>6</v>
      </c>
      <c r="D138" s="6">
        <f t="shared" si="73"/>
        <v>214.08505838490257</v>
      </c>
      <c r="E138" s="6">
        <f t="shared" si="74"/>
        <v>447.65929778933713</v>
      </c>
      <c r="F138" s="6">
        <f t="shared" si="75"/>
        <v>370.44863459037742</v>
      </c>
      <c r="G138" s="6">
        <f t="shared" si="76"/>
        <v>780.55916775032574</v>
      </c>
      <c r="H138" s="6">
        <f t="shared" si="77"/>
        <v>868.17295188556636</v>
      </c>
      <c r="I138">
        <v>128.64831674499698</v>
      </c>
      <c r="J138">
        <v>134.98771856691104</v>
      </c>
      <c r="K138">
        <v>124.40398788986931</v>
      </c>
      <c r="L138">
        <v>140.15315708847066</v>
      </c>
      <c r="M138" s="7">
        <v>15329</v>
      </c>
      <c r="N138" s="7">
        <v>10527</v>
      </c>
      <c r="O138" s="7">
        <v>12575</v>
      </c>
      <c r="P138" s="7">
        <v>531</v>
      </c>
      <c r="Q138" s="6">
        <v>17199</v>
      </c>
      <c r="R138" s="6">
        <v>11858</v>
      </c>
      <c r="S138" s="6">
        <v>14920</v>
      </c>
      <c r="T138" s="5"/>
      <c r="U138" s="5"/>
      <c r="V138" s="5"/>
      <c r="W138" s="4"/>
      <c r="X138" s="4"/>
      <c r="Y138" s="4"/>
      <c r="Z138">
        <v>0.40317336795650199</v>
      </c>
      <c r="AA138">
        <f t="shared" si="78"/>
        <v>1.7436456063907046</v>
      </c>
      <c r="AB138">
        <f t="shared" si="79"/>
        <v>214.08505838490257</v>
      </c>
      <c r="AC138">
        <f t="shared" si="80"/>
        <v>0.28737997262716802</v>
      </c>
      <c r="AD138">
        <f t="shared" si="81"/>
        <v>0.27789881390649074</v>
      </c>
      <c r="AF138">
        <f t="shared" si="82"/>
        <v>2.3435717419921018</v>
      </c>
      <c r="AG138">
        <f t="shared" si="83"/>
        <v>0.36438983967689165</v>
      </c>
      <c r="AH138">
        <f t="shared" si="84"/>
        <v>0.37833357718660415</v>
      </c>
      <c r="AJ138">
        <f t="shared" si="85"/>
        <v>87.613784135240621</v>
      </c>
    </row>
    <row r="139" spans="1:36">
      <c r="A139" t="s">
        <v>21</v>
      </c>
      <c r="B139" t="s">
        <v>13</v>
      </c>
      <c r="C139">
        <v>7</v>
      </c>
      <c r="D139" s="6">
        <f t="shared" si="73"/>
        <v>249.16114139711823</v>
      </c>
      <c r="E139" s="6">
        <f t="shared" si="74"/>
        <v>476.75552665799779</v>
      </c>
      <c r="F139" s="6">
        <f t="shared" si="75"/>
        <v>427.17815344603412</v>
      </c>
      <c r="G139" s="6">
        <f t="shared" si="76"/>
        <v>591.84005201560512</v>
      </c>
      <c r="H139" s="6">
        <f t="shared" si="77"/>
        <v>591.02730819245824</v>
      </c>
      <c r="I139">
        <v>94.6033810347177</v>
      </c>
      <c r="J139">
        <v>88.155613369693981</v>
      </c>
      <c r="K139">
        <v>94.386649348498409</v>
      </c>
      <c r="L139">
        <v>93.628088446730928</v>
      </c>
      <c r="M139" s="7">
        <v>10789</v>
      </c>
      <c r="N139" s="7">
        <v>7148</v>
      </c>
      <c r="O139" s="7">
        <v>7856</v>
      </c>
      <c r="P139" s="7">
        <v>618</v>
      </c>
      <c r="Q139" s="6">
        <v>10391</v>
      </c>
      <c r="R139" s="6">
        <v>6755</v>
      </c>
      <c r="S139" s="6">
        <v>7763</v>
      </c>
      <c r="T139" s="5"/>
      <c r="U139" s="5"/>
      <c r="V139" s="5"/>
      <c r="W139" s="4"/>
      <c r="X139" s="4"/>
      <c r="Y139" s="4"/>
      <c r="Z139">
        <v>0.40317336795650199</v>
      </c>
      <c r="AA139">
        <f t="shared" si="78"/>
        <v>1.2413910671667234</v>
      </c>
      <c r="AB139">
        <f t="shared" si="79"/>
        <v>249.16114139711823</v>
      </c>
      <c r="AC139">
        <f t="shared" si="80"/>
        <v>0.19843164000190344</v>
      </c>
      <c r="AD139">
        <f t="shared" si="81"/>
        <v>0.19797704288849702</v>
      </c>
      <c r="AF139">
        <f t="shared" si="82"/>
        <v>1.3835616438356166</v>
      </c>
      <c r="AG139">
        <f t="shared" si="83"/>
        <v>0.20636732627486948</v>
      </c>
      <c r="AH139">
        <f t="shared" si="84"/>
        <v>0.21917808223907467</v>
      </c>
      <c r="AJ139">
        <f t="shared" si="85"/>
        <v>-0.81274382314688864</v>
      </c>
    </row>
    <row r="140" spans="1:36">
      <c r="A140" t="s">
        <v>21</v>
      </c>
      <c r="B140" t="s">
        <v>13</v>
      </c>
      <c r="C140">
        <v>8</v>
      </c>
      <c r="D140" s="6">
        <f t="shared" si="73"/>
        <v>313.26570690220206</v>
      </c>
      <c r="E140" s="6">
        <f t="shared" si="74"/>
        <v>217.81534460338119</v>
      </c>
      <c r="F140" s="6">
        <f t="shared" si="75"/>
        <v>246.26137841352426</v>
      </c>
      <c r="G140" s="6">
        <f t="shared" si="76"/>
        <v>367.19765929778964</v>
      </c>
      <c r="H140" s="6">
        <f t="shared" si="77"/>
        <v>373.37451235370639</v>
      </c>
      <c r="I140">
        <v>61.064152592283421</v>
      </c>
      <c r="J140">
        <v>58.463372357652005</v>
      </c>
      <c r="K140">
        <v>58.300823592987541</v>
      </c>
      <c r="L140">
        <v>65.145932682746604</v>
      </c>
      <c r="M140" s="7">
        <v>7996</v>
      </c>
      <c r="N140" s="7">
        <v>5737</v>
      </c>
      <c r="O140" s="7">
        <v>6656</v>
      </c>
      <c r="P140" s="7">
        <v>777</v>
      </c>
      <c r="Q140" s="6">
        <v>7694</v>
      </c>
      <c r="R140" s="6">
        <v>5397</v>
      </c>
      <c r="S140" s="6">
        <v>6179</v>
      </c>
      <c r="T140" s="5"/>
      <c r="U140" s="5"/>
      <c r="V140" s="5"/>
      <c r="W140" s="4"/>
      <c r="X140" s="4"/>
      <c r="Y140" s="4"/>
      <c r="Z140">
        <v>0.40317336795650199</v>
      </c>
      <c r="AA140">
        <f t="shared" si="78"/>
        <v>1.6858208955223881</v>
      </c>
      <c r="AB140">
        <f t="shared" si="79"/>
        <v>313.26570690220206</v>
      </c>
      <c r="AC140">
        <f t="shared" si="80"/>
        <v>0.28034825876696068</v>
      </c>
      <c r="AD140">
        <f t="shared" si="81"/>
        <v>0.26766169160004405</v>
      </c>
      <c r="AF140">
        <f t="shared" si="82"/>
        <v>1.5161716171617161</v>
      </c>
      <c r="AG140">
        <f t="shared" si="83"/>
        <v>0.23740374042526394</v>
      </c>
      <c r="AH140">
        <f t="shared" si="84"/>
        <v>0.26453978736914641</v>
      </c>
      <c r="AJ140">
        <f t="shared" si="85"/>
        <v>6.1768530559167516</v>
      </c>
    </row>
    <row r="141" spans="1:36">
      <c r="A141" t="s">
        <v>21</v>
      </c>
      <c r="B141" t="s">
        <v>13</v>
      </c>
      <c r="C141">
        <v>9</v>
      </c>
      <c r="D141" s="6">
        <f t="shared" si="73"/>
        <v>0</v>
      </c>
      <c r="E141" s="6">
        <f t="shared" si="74"/>
        <v>0</v>
      </c>
      <c r="F141" s="6">
        <f t="shared" si="75"/>
        <v>0</v>
      </c>
      <c r="G141" s="6">
        <f t="shared" si="76"/>
        <v>0</v>
      </c>
      <c r="H141" s="6">
        <f t="shared" si="77"/>
        <v>0</v>
      </c>
      <c r="I141" s="8">
        <f>(T141-U141)*Z141*Z141/9</f>
        <v>0</v>
      </c>
      <c r="J141" s="8">
        <f>(W141-X141)*Z141*Z141/9</f>
        <v>0</v>
      </c>
      <c r="K141" s="8">
        <f>(T141-V141)*Z141*Z141/9</f>
        <v>0</v>
      </c>
      <c r="L141" s="8">
        <f>(W141-Y141)*Z141*Z141/9</f>
        <v>0</v>
      </c>
      <c r="T141" s="5"/>
      <c r="U141" s="5"/>
      <c r="V141" s="5"/>
      <c r="W141" s="4"/>
      <c r="X141" s="4"/>
      <c r="Y141" s="4"/>
      <c r="Z141">
        <v>0.40317336795650199</v>
      </c>
      <c r="AA141" t="e">
        <f t="shared" si="78"/>
        <v>#DIV/0!</v>
      </c>
      <c r="AB141">
        <f t="shared" si="79"/>
        <v>0</v>
      </c>
      <c r="AC141" t="e">
        <f t="shared" si="80"/>
        <v>#DIV/0!</v>
      </c>
      <c r="AD141" t="e">
        <f t="shared" si="81"/>
        <v>#DIV/0!</v>
      </c>
      <c r="AF141" t="e">
        <f t="shared" si="82"/>
        <v>#DIV/0!</v>
      </c>
      <c r="AG141" t="e">
        <f t="shared" si="83"/>
        <v>#DIV/0!</v>
      </c>
      <c r="AH141" t="e">
        <f t="shared" si="84"/>
        <v>#DIV/0!</v>
      </c>
      <c r="AJ141">
        <f t="shared" si="85"/>
        <v>0</v>
      </c>
    </row>
    <row r="142" spans="1:36">
      <c r="A142" t="s">
        <v>21</v>
      </c>
      <c r="B142" t="s">
        <v>13</v>
      </c>
      <c r="C142">
        <v>10</v>
      </c>
      <c r="D142" s="6">
        <f t="shared" si="73"/>
        <v>0</v>
      </c>
      <c r="E142" s="6">
        <f t="shared" si="74"/>
        <v>0</v>
      </c>
      <c r="F142" s="6">
        <f t="shared" si="75"/>
        <v>0</v>
      </c>
      <c r="G142" s="6">
        <f t="shared" si="76"/>
        <v>0</v>
      </c>
      <c r="H142" s="6">
        <f t="shared" si="77"/>
        <v>0</v>
      </c>
      <c r="I142" s="8">
        <f>(T142-U142)*Z142*Z142/9</f>
        <v>0</v>
      </c>
      <c r="J142" s="8">
        <f>(W142-X142)*Z142*Z142/9</f>
        <v>0</v>
      </c>
      <c r="K142" s="8">
        <f>(T142-V142)*Z142*Z142/9</f>
        <v>0</v>
      </c>
      <c r="L142" s="8">
        <f>(W142-Y142)*Z142*Z142/9</f>
        <v>0</v>
      </c>
      <c r="T142" s="5"/>
      <c r="U142" s="5"/>
      <c r="V142" s="5"/>
      <c r="W142" s="4"/>
      <c r="X142" s="4"/>
      <c r="Y142" s="4"/>
      <c r="Z142">
        <v>0.40317336795650199</v>
      </c>
      <c r="AA142" t="e">
        <f t="shared" si="78"/>
        <v>#DIV/0!</v>
      </c>
      <c r="AB142">
        <f t="shared" si="79"/>
        <v>0</v>
      </c>
      <c r="AC142" t="e">
        <f t="shared" si="80"/>
        <v>#DIV/0!</v>
      </c>
      <c r="AD142" t="e">
        <f t="shared" si="81"/>
        <v>#DIV/0!</v>
      </c>
      <c r="AF142" t="e">
        <f t="shared" si="82"/>
        <v>#DIV/0!</v>
      </c>
      <c r="AG142" t="e">
        <f t="shared" si="83"/>
        <v>#DIV/0!</v>
      </c>
      <c r="AH142" t="e">
        <f t="shared" si="84"/>
        <v>#DIV/0!</v>
      </c>
      <c r="AJ142">
        <f t="shared" si="85"/>
        <v>0</v>
      </c>
    </row>
    <row r="143" spans="1:36">
      <c r="A143" t="s">
        <v>21</v>
      </c>
      <c r="B143" t="s">
        <v>13</v>
      </c>
      <c r="C143">
        <v>11</v>
      </c>
      <c r="D143" s="6">
        <f t="shared" si="73"/>
        <v>0</v>
      </c>
      <c r="E143" s="6">
        <f t="shared" si="74"/>
        <v>0</v>
      </c>
      <c r="F143" s="6">
        <f t="shared" si="75"/>
        <v>0</v>
      </c>
      <c r="G143" s="6">
        <f t="shared" si="76"/>
        <v>0</v>
      </c>
      <c r="H143" s="6">
        <f t="shared" si="77"/>
        <v>0</v>
      </c>
      <c r="I143" s="8">
        <f>(T143-U143)*Z143*Z143/9</f>
        <v>0</v>
      </c>
      <c r="J143" s="8">
        <f>(W143-X143)*Z143*Z143/9</f>
        <v>0</v>
      </c>
      <c r="K143" s="8">
        <f>(T143-V143)*Z143*Z143/9</f>
        <v>0</v>
      </c>
      <c r="L143" s="8">
        <f>(W143-Y143)*Z143*Z143/9</f>
        <v>0</v>
      </c>
      <c r="T143" s="5"/>
      <c r="U143" s="5"/>
      <c r="V143" s="5"/>
      <c r="W143" s="4"/>
      <c r="X143" s="4"/>
      <c r="Y143" s="4"/>
      <c r="Z143">
        <v>0.40317336795650199</v>
      </c>
      <c r="AA143" t="e">
        <f t="shared" si="78"/>
        <v>#DIV/0!</v>
      </c>
      <c r="AB143">
        <f t="shared" si="79"/>
        <v>0</v>
      </c>
      <c r="AC143" t="e">
        <f t="shared" si="80"/>
        <v>#DIV/0!</v>
      </c>
      <c r="AD143" t="e">
        <f t="shared" si="81"/>
        <v>#DIV/0!</v>
      </c>
      <c r="AF143" t="e">
        <f t="shared" si="82"/>
        <v>#DIV/0!</v>
      </c>
      <c r="AG143" t="e">
        <f t="shared" si="83"/>
        <v>#DIV/0!</v>
      </c>
      <c r="AH143" t="e">
        <f t="shared" si="84"/>
        <v>#DIV/0!</v>
      </c>
      <c r="AJ143">
        <f t="shared" si="85"/>
        <v>0</v>
      </c>
    </row>
    <row r="144" spans="1:36">
      <c r="A144" t="s">
        <v>21</v>
      </c>
      <c r="B144" t="s">
        <v>13</v>
      </c>
      <c r="C144">
        <v>12</v>
      </c>
      <c r="D144" s="6">
        <f t="shared" si="73"/>
        <v>0</v>
      </c>
      <c r="E144" s="6">
        <f t="shared" si="74"/>
        <v>0</v>
      </c>
      <c r="F144" s="6">
        <f t="shared" si="75"/>
        <v>0</v>
      </c>
      <c r="G144" s="6">
        <f t="shared" si="76"/>
        <v>0</v>
      </c>
      <c r="H144" s="6">
        <f t="shared" si="77"/>
        <v>0</v>
      </c>
      <c r="I144" s="8">
        <f>(T144-U144)*Z144*Z144/9</f>
        <v>0</v>
      </c>
      <c r="J144" s="8">
        <f>(W144-X144)*Z144*Z144/9</f>
        <v>0</v>
      </c>
      <c r="K144" s="8">
        <f>(T144-V144)*Z144*Z144/9</f>
        <v>0</v>
      </c>
      <c r="L144" s="8">
        <f>(W144-Y144)*Z144*Z144/9</f>
        <v>0</v>
      </c>
      <c r="T144" s="5"/>
      <c r="U144" s="5"/>
      <c r="V144" s="5"/>
      <c r="W144" s="4"/>
      <c r="X144" s="4"/>
      <c r="Y144" s="4"/>
      <c r="Z144">
        <v>0.40317336795650199</v>
      </c>
      <c r="AA144" t="e">
        <f t="shared" si="78"/>
        <v>#DIV/0!</v>
      </c>
      <c r="AB144">
        <f t="shared" si="79"/>
        <v>0</v>
      </c>
      <c r="AC144" t="e">
        <f t="shared" si="80"/>
        <v>#DIV/0!</v>
      </c>
      <c r="AD144" t="e">
        <f t="shared" si="81"/>
        <v>#DIV/0!</v>
      </c>
      <c r="AF144" t="e">
        <f t="shared" si="82"/>
        <v>#DIV/0!</v>
      </c>
      <c r="AG144" t="e">
        <f t="shared" si="83"/>
        <v>#DIV/0!</v>
      </c>
      <c r="AH144" t="e">
        <f t="shared" si="84"/>
        <v>#DIV/0!</v>
      </c>
      <c r="AJ144">
        <f t="shared" si="85"/>
        <v>0</v>
      </c>
    </row>
    <row r="145" spans="1:36">
      <c r="T145" s="5"/>
      <c r="U145" s="5"/>
      <c r="V145" s="5"/>
      <c r="W145" s="4"/>
      <c r="X145" s="4"/>
      <c r="Y145" s="4"/>
    </row>
    <row r="146" spans="1:36" s="7" customFormat="1">
      <c r="A146" s="7" t="s">
        <v>71</v>
      </c>
      <c r="D146" s="6"/>
      <c r="E146" s="6">
        <f t="shared" ref="E146:E152" si="86">(M146-O146)*Z146*Z146</f>
        <v>0</v>
      </c>
      <c r="F146" s="6">
        <f t="shared" ref="F146:F152" si="87">(Q146-S146)*Z146*Z146</f>
        <v>0</v>
      </c>
      <c r="G146" s="6">
        <f t="shared" ref="G146:G152" si="88">(M146-N146)*Z146*Z146</f>
        <v>0</v>
      </c>
      <c r="H146" s="6">
        <f t="shared" ref="H146:H152" si="89">(Q146-R146)*Z146*Z146</f>
        <v>0</v>
      </c>
      <c r="I146" s="8">
        <f t="shared" ref="I146:I152" si="90">(T146-U146)*Z146*Z146/9</f>
        <v>0</v>
      </c>
      <c r="J146" s="8">
        <f t="shared" ref="J146:J152" si="91">(W146-X146)*Z146*Z146/9</f>
        <v>0</v>
      </c>
      <c r="K146" s="8">
        <f t="shared" ref="K146:K152" si="92">(T146-V146)*Z146*Z146/9</f>
        <v>0</v>
      </c>
      <c r="L146" s="8">
        <f t="shared" ref="L146:L152" si="93">(W146-Y146)*Z146*Z146/9</f>
        <v>0</v>
      </c>
      <c r="Q146" s="6"/>
      <c r="R146" s="6"/>
      <c r="S146" s="6"/>
      <c r="W146" s="6"/>
      <c r="X146" s="6"/>
      <c r="Y146" s="6"/>
      <c r="Z146">
        <v>0.40317336795650199</v>
      </c>
      <c r="AA146" t="e">
        <f t="shared" ref="AA146:AA152" si="94">G146/E146</f>
        <v>#DIV/0!</v>
      </c>
      <c r="AB146">
        <f t="shared" ref="AB146:AB152" si="95">P146*Z146</f>
        <v>0</v>
      </c>
      <c r="AC146" t="e">
        <f t="shared" ref="AC146:AC152" si="96">I146/E146</f>
        <v>#DIV/0!</v>
      </c>
      <c r="AD146" t="e">
        <f t="shared" ref="AD146:AD152" si="97">K146/E146</f>
        <v>#DIV/0!</v>
      </c>
      <c r="AF146" t="e">
        <f t="shared" ref="AF146:AF152" si="98">H146/F146</f>
        <v>#DIV/0!</v>
      </c>
      <c r="AG146" t="e">
        <f t="shared" ref="AG146:AG152" si="99">J146/F146</f>
        <v>#DIV/0!</v>
      </c>
      <c r="AH146" t="e">
        <f t="shared" ref="AH146:AH152" si="100">L146/F146</f>
        <v>#DIV/0!</v>
      </c>
      <c r="AI146"/>
      <c r="AJ146">
        <f t="shared" ref="AJ146:AJ152" si="101">H146-G146</f>
        <v>0</v>
      </c>
    </row>
    <row r="147" spans="1:36">
      <c r="D147" s="6">
        <f>COUNTIF(D81:D146,"=0")</f>
        <v>48</v>
      </c>
      <c r="E147" s="6">
        <f t="shared" si="86"/>
        <v>0</v>
      </c>
      <c r="F147" s="6">
        <f t="shared" si="87"/>
        <v>0</v>
      </c>
      <c r="G147" s="6">
        <f t="shared" si="88"/>
        <v>0</v>
      </c>
      <c r="H147" s="6">
        <f t="shared" si="89"/>
        <v>0</v>
      </c>
      <c r="I147" s="8">
        <f t="shared" si="90"/>
        <v>0</v>
      </c>
      <c r="J147" s="8">
        <f t="shared" si="91"/>
        <v>0</v>
      </c>
      <c r="K147" s="8">
        <f t="shared" si="92"/>
        <v>0</v>
      </c>
      <c r="L147" s="8">
        <f t="shared" si="93"/>
        <v>0</v>
      </c>
      <c r="P147" s="7">
        <v>0</v>
      </c>
      <c r="Z147">
        <v>0.40317336795650199</v>
      </c>
      <c r="AA147" t="e">
        <f t="shared" si="94"/>
        <v>#DIV/0!</v>
      </c>
      <c r="AB147">
        <f t="shared" si="95"/>
        <v>0</v>
      </c>
      <c r="AC147" t="e">
        <f t="shared" si="96"/>
        <v>#DIV/0!</v>
      </c>
      <c r="AD147" t="e">
        <f t="shared" si="97"/>
        <v>#DIV/0!</v>
      </c>
      <c r="AF147" t="e">
        <f t="shared" si="98"/>
        <v>#DIV/0!</v>
      </c>
      <c r="AG147" t="e">
        <f t="shared" si="99"/>
        <v>#DIV/0!</v>
      </c>
      <c r="AH147" t="e">
        <f t="shared" si="100"/>
        <v>#DIV/0!</v>
      </c>
      <c r="AJ147">
        <f t="shared" si="101"/>
        <v>0</v>
      </c>
    </row>
    <row r="148" spans="1:36">
      <c r="D148" s="6">
        <f>COUNTIF(D81:D146,"&lt;50")-D147</f>
        <v>1</v>
      </c>
      <c r="E148" s="6">
        <f t="shared" si="86"/>
        <v>0</v>
      </c>
      <c r="F148" s="6">
        <f t="shared" si="87"/>
        <v>0</v>
      </c>
      <c r="G148" s="6">
        <f t="shared" si="88"/>
        <v>0</v>
      </c>
      <c r="H148" s="6">
        <f t="shared" si="89"/>
        <v>0</v>
      </c>
      <c r="I148" s="8">
        <f t="shared" si="90"/>
        <v>0</v>
      </c>
      <c r="J148" s="8">
        <f t="shared" si="91"/>
        <v>0</v>
      </c>
      <c r="K148" s="8">
        <f t="shared" si="92"/>
        <v>0</v>
      </c>
      <c r="L148" s="8">
        <f t="shared" si="93"/>
        <v>0</v>
      </c>
      <c r="P148" s="7" t="s">
        <v>62</v>
      </c>
      <c r="Z148">
        <v>0.40317336795650199</v>
      </c>
      <c r="AA148" t="e">
        <f t="shared" si="94"/>
        <v>#DIV/0!</v>
      </c>
      <c r="AB148" t="e">
        <f t="shared" si="95"/>
        <v>#VALUE!</v>
      </c>
      <c r="AC148" t="e">
        <f t="shared" si="96"/>
        <v>#DIV/0!</v>
      </c>
      <c r="AD148" t="e">
        <f t="shared" si="97"/>
        <v>#DIV/0!</v>
      </c>
      <c r="AF148" t="e">
        <f t="shared" si="98"/>
        <v>#DIV/0!</v>
      </c>
      <c r="AG148" t="e">
        <f t="shared" si="99"/>
        <v>#DIV/0!</v>
      </c>
      <c r="AH148" t="e">
        <f t="shared" si="100"/>
        <v>#DIV/0!</v>
      </c>
      <c r="AJ148">
        <f t="shared" si="101"/>
        <v>0</v>
      </c>
    </row>
    <row r="149" spans="1:36">
      <c r="D149" s="6">
        <f>COUNTIF(D81:D146,"&lt;100")-D148-D147</f>
        <v>4</v>
      </c>
      <c r="E149" s="6">
        <f t="shared" si="86"/>
        <v>0</v>
      </c>
      <c r="F149" s="6">
        <f t="shared" si="87"/>
        <v>0</v>
      </c>
      <c r="G149" s="6">
        <f t="shared" si="88"/>
        <v>0</v>
      </c>
      <c r="H149" s="6">
        <f t="shared" si="89"/>
        <v>0</v>
      </c>
      <c r="I149" s="8">
        <f t="shared" si="90"/>
        <v>0</v>
      </c>
      <c r="J149" s="8">
        <f t="shared" si="91"/>
        <v>0</v>
      </c>
      <c r="K149" s="8">
        <f t="shared" si="92"/>
        <v>0</v>
      </c>
      <c r="L149" s="8">
        <f t="shared" si="93"/>
        <v>0</v>
      </c>
      <c r="P149" s="7" t="s">
        <v>63</v>
      </c>
      <c r="Z149">
        <v>0.40317336795650199</v>
      </c>
      <c r="AA149" t="e">
        <f t="shared" si="94"/>
        <v>#DIV/0!</v>
      </c>
      <c r="AB149" t="e">
        <f t="shared" si="95"/>
        <v>#VALUE!</v>
      </c>
      <c r="AC149" t="e">
        <f t="shared" si="96"/>
        <v>#DIV/0!</v>
      </c>
      <c r="AD149" t="e">
        <f t="shared" si="97"/>
        <v>#DIV/0!</v>
      </c>
      <c r="AF149" t="e">
        <f t="shared" si="98"/>
        <v>#DIV/0!</v>
      </c>
      <c r="AG149" t="e">
        <f t="shared" si="99"/>
        <v>#DIV/0!</v>
      </c>
      <c r="AH149" t="e">
        <f t="shared" si="100"/>
        <v>#DIV/0!</v>
      </c>
      <c r="AJ149">
        <f t="shared" si="101"/>
        <v>0</v>
      </c>
    </row>
    <row r="150" spans="1:36">
      <c r="D150" s="6">
        <f>COUNTIF(D81:D146,"&lt;150")-D148-D147-D149</f>
        <v>3</v>
      </c>
      <c r="E150" s="6">
        <f t="shared" si="86"/>
        <v>0</v>
      </c>
      <c r="F150" s="6">
        <f t="shared" si="87"/>
        <v>0</v>
      </c>
      <c r="G150" s="6">
        <f t="shared" si="88"/>
        <v>0</v>
      </c>
      <c r="H150" s="6">
        <f t="shared" si="89"/>
        <v>0</v>
      </c>
      <c r="I150" s="8">
        <f t="shared" si="90"/>
        <v>0</v>
      </c>
      <c r="J150" s="8">
        <f t="shared" si="91"/>
        <v>0</v>
      </c>
      <c r="K150" s="8">
        <f t="shared" si="92"/>
        <v>0</v>
      </c>
      <c r="L150" s="8">
        <f t="shared" si="93"/>
        <v>0</v>
      </c>
      <c r="P150" s="7" t="s">
        <v>64</v>
      </c>
      <c r="Z150">
        <v>0.40317336795650199</v>
      </c>
      <c r="AA150" t="e">
        <f t="shared" si="94"/>
        <v>#DIV/0!</v>
      </c>
      <c r="AB150" t="e">
        <f t="shared" si="95"/>
        <v>#VALUE!</v>
      </c>
      <c r="AC150" t="e">
        <f t="shared" si="96"/>
        <v>#DIV/0!</v>
      </c>
      <c r="AD150" t="e">
        <f t="shared" si="97"/>
        <v>#DIV/0!</v>
      </c>
      <c r="AF150" t="e">
        <f t="shared" si="98"/>
        <v>#DIV/0!</v>
      </c>
      <c r="AG150" t="e">
        <f t="shared" si="99"/>
        <v>#DIV/0!</v>
      </c>
      <c r="AH150" t="e">
        <f t="shared" si="100"/>
        <v>#DIV/0!</v>
      </c>
      <c r="AJ150">
        <f t="shared" si="101"/>
        <v>0</v>
      </c>
    </row>
    <row r="151" spans="1:36">
      <c r="D151" s="6">
        <f>COUNTIF(D81:D146,"&lt;200")-D148-D147-D149-D150</f>
        <v>2</v>
      </c>
      <c r="E151" s="6">
        <f t="shared" si="86"/>
        <v>0</v>
      </c>
      <c r="F151" s="6">
        <f t="shared" si="87"/>
        <v>0</v>
      </c>
      <c r="G151" s="6">
        <f t="shared" si="88"/>
        <v>0</v>
      </c>
      <c r="H151" s="6">
        <f t="shared" si="89"/>
        <v>0</v>
      </c>
      <c r="I151" s="8">
        <f t="shared" si="90"/>
        <v>0</v>
      </c>
      <c r="J151" s="8">
        <f t="shared" si="91"/>
        <v>0</v>
      </c>
      <c r="K151" s="8">
        <f t="shared" si="92"/>
        <v>0</v>
      </c>
      <c r="L151" s="8">
        <f t="shared" si="93"/>
        <v>0</v>
      </c>
      <c r="P151" s="7" t="s">
        <v>65</v>
      </c>
      <c r="Z151">
        <v>0.40317336795650199</v>
      </c>
      <c r="AA151" t="e">
        <f t="shared" si="94"/>
        <v>#DIV/0!</v>
      </c>
      <c r="AB151" t="e">
        <f t="shared" si="95"/>
        <v>#VALUE!</v>
      </c>
      <c r="AC151" t="e">
        <f t="shared" si="96"/>
        <v>#DIV/0!</v>
      </c>
      <c r="AD151" t="e">
        <f t="shared" si="97"/>
        <v>#DIV/0!</v>
      </c>
      <c r="AF151" t="e">
        <f t="shared" si="98"/>
        <v>#DIV/0!</v>
      </c>
      <c r="AG151" t="e">
        <f t="shared" si="99"/>
        <v>#DIV/0!</v>
      </c>
      <c r="AH151" t="e">
        <f t="shared" si="100"/>
        <v>#DIV/0!</v>
      </c>
      <c r="AJ151">
        <f t="shared" si="101"/>
        <v>0</v>
      </c>
    </row>
    <row r="152" spans="1:36">
      <c r="D152" s="6">
        <f>COUNTIF(D81:D146,"&lt;250")-D148-D147-D149-D150-D151</f>
        <v>2</v>
      </c>
      <c r="E152" s="6">
        <f t="shared" si="86"/>
        <v>0</v>
      </c>
      <c r="F152" s="6">
        <f t="shared" si="87"/>
        <v>0</v>
      </c>
      <c r="G152" s="6">
        <f t="shared" si="88"/>
        <v>0</v>
      </c>
      <c r="H152" s="6">
        <f t="shared" si="89"/>
        <v>0</v>
      </c>
      <c r="I152" s="8">
        <f t="shared" si="90"/>
        <v>0</v>
      </c>
      <c r="J152" s="8">
        <f t="shared" si="91"/>
        <v>0</v>
      </c>
      <c r="K152" s="8">
        <f t="shared" si="92"/>
        <v>0</v>
      </c>
      <c r="L152" s="8">
        <f t="shared" si="93"/>
        <v>0</v>
      </c>
      <c r="P152" s="7" t="s">
        <v>66</v>
      </c>
      <c r="Z152">
        <v>0.40317336795650199</v>
      </c>
      <c r="AA152" t="e">
        <f t="shared" si="94"/>
        <v>#DIV/0!</v>
      </c>
      <c r="AB152" t="e">
        <f t="shared" si="95"/>
        <v>#VALUE!</v>
      </c>
      <c r="AC152" t="e">
        <f t="shared" si="96"/>
        <v>#DIV/0!</v>
      </c>
      <c r="AD152" t="e">
        <f t="shared" si="97"/>
        <v>#DIV/0!</v>
      </c>
      <c r="AF152" t="e">
        <f t="shared" si="98"/>
        <v>#DIV/0!</v>
      </c>
      <c r="AG152" t="e">
        <f t="shared" si="99"/>
        <v>#DIV/0!</v>
      </c>
      <c r="AH152" t="e">
        <f t="shared" si="100"/>
        <v>#DIV/0!</v>
      </c>
      <c r="AJ152">
        <f t="shared" si="101"/>
        <v>0</v>
      </c>
    </row>
    <row r="153" spans="1:36">
      <c r="D153" s="6">
        <f>COUNTIF(D81:D146,"&lt;300")-D148-D147-D149-D150-D151-D152</f>
        <v>1</v>
      </c>
      <c r="P153" s="7" t="s">
        <v>67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70BB-A686-4E15-A190-EC839E23FAFC}">
  <dimension ref="A1:AJ153"/>
  <sheetViews>
    <sheetView workbookViewId="0">
      <selection sqref="A1:XFD1048576"/>
    </sheetView>
  </sheetViews>
  <sheetFormatPr defaultColWidth="8.85546875" defaultRowHeight="15"/>
  <cols>
    <col min="4" max="4" width="13.140625" style="6" customWidth="1"/>
    <col min="5" max="6" width="11.5703125" style="6" customWidth="1"/>
    <col min="7" max="7" width="22.42578125" style="6" customWidth="1"/>
    <col min="8" max="8" width="17.5703125" style="6" customWidth="1"/>
    <col min="9" max="10" width="16.42578125" style="8" bestFit="1" customWidth="1"/>
    <col min="11" max="12" width="16.42578125" style="8" customWidth="1"/>
    <col min="13" max="13" width="8.85546875" style="7"/>
    <col min="14" max="14" width="9.5703125" style="7" customWidth="1"/>
    <col min="15" max="15" width="10.42578125" style="7" customWidth="1"/>
    <col min="16" max="16" width="10.5703125" style="7" customWidth="1"/>
    <col min="17" max="17" width="10.5703125" style="6" customWidth="1"/>
    <col min="18" max="18" width="14.140625" style="6" customWidth="1"/>
    <col min="19" max="19" width="15" style="6" customWidth="1"/>
    <col min="20" max="20" width="13.42578125" style="7" customWidth="1"/>
    <col min="21" max="22" width="14.42578125" style="7" customWidth="1"/>
    <col min="23" max="23" width="14.42578125" style="6" customWidth="1"/>
    <col min="24" max="24" width="18.42578125" style="6" customWidth="1"/>
    <col min="25" max="25" width="18.85546875" style="6" customWidth="1"/>
    <col min="26" max="26" width="10.85546875" customWidth="1"/>
    <col min="27" max="27" width="11.5703125" customWidth="1"/>
    <col min="28" max="28" width="14.85546875" customWidth="1"/>
    <col min="29" max="29" width="14.5703125" customWidth="1"/>
    <col min="30" max="30" width="14.42578125" customWidth="1"/>
    <col min="32" max="32" width="11.5703125" customWidth="1"/>
    <col min="33" max="33" width="13.85546875" customWidth="1"/>
    <col min="34" max="34" width="13.42578125" customWidth="1"/>
    <col min="36" max="36" width="17.140625" customWidth="1"/>
  </cols>
  <sheetData>
    <row r="1" spans="1:36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73</v>
      </c>
      <c r="AB1" t="s">
        <v>37</v>
      </c>
      <c r="AC1" t="s">
        <v>59</v>
      </c>
      <c r="AD1" t="s">
        <v>60</v>
      </c>
      <c r="AF1" t="s">
        <v>69</v>
      </c>
      <c r="AG1" t="s">
        <v>59</v>
      </c>
      <c r="AH1" t="s">
        <v>60</v>
      </c>
      <c r="AJ1" t="s">
        <v>70</v>
      </c>
    </row>
    <row r="2" spans="1:36">
      <c r="A2" t="s">
        <v>10</v>
      </c>
      <c r="B2" t="s">
        <v>11</v>
      </c>
      <c r="C2">
        <v>1</v>
      </c>
      <c r="D2" s="6">
        <f t="shared" ref="D2:D12" si="0">P2*Z2</f>
        <v>0</v>
      </c>
      <c r="E2" s="6">
        <f t="shared" ref="E2:E33" si="1">(M2-O2)*Z2*Z2</f>
        <v>0</v>
      </c>
      <c r="F2" s="6">
        <f t="shared" ref="F2:F33" si="2">(Q2-S2)*Z2*Z2</f>
        <v>0</v>
      </c>
      <c r="G2" s="6">
        <f t="shared" ref="G2:G33" si="3">(M2-N2)*Z2*Z2</f>
        <v>0</v>
      </c>
      <c r="H2" s="6">
        <f t="shared" ref="H2:H33" si="4">(Q2-R2)*Z2*Z2</f>
        <v>0</v>
      </c>
      <c r="I2" s="8">
        <f t="shared" ref="I2:I14" si="5">(T2-U2)*Z2*Z2/9</f>
        <v>0</v>
      </c>
      <c r="J2" s="8">
        <f t="shared" ref="J2:J14" si="6">(W2-X2)*Z2*Z2/9</f>
        <v>0</v>
      </c>
      <c r="K2" s="8">
        <f t="shared" ref="K2:K14" si="7">(T2-V2)*Z2*Z2/9</f>
        <v>0</v>
      </c>
      <c r="L2" s="8">
        <f t="shared" ref="L2:L14" si="8">(W2-Y2)*Z2*Z2/9</f>
        <v>0</v>
      </c>
      <c r="Z2">
        <v>0.40317336795650199</v>
      </c>
      <c r="AA2" t="e">
        <f t="shared" ref="AA2:AA33" si="9">G2/E2</f>
        <v>#DIV/0!</v>
      </c>
      <c r="AB2">
        <f t="shared" ref="AB2:AB33" si="10">P2*Z2</f>
        <v>0</v>
      </c>
      <c r="AC2" t="e">
        <f t="shared" ref="AC2:AC33" si="11">I2/E2</f>
        <v>#DIV/0!</v>
      </c>
      <c r="AD2" t="e">
        <f t="shared" ref="AD2:AD33" si="12">K2/E2</f>
        <v>#DIV/0!</v>
      </c>
      <c r="AF2" t="e">
        <f t="shared" ref="AF2:AF33" si="13">H2/F2</f>
        <v>#DIV/0!</v>
      </c>
      <c r="AG2" t="e">
        <f t="shared" ref="AG2:AG33" si="14">J2/F2</f>
        <v>#DIV/0!</v>
      </c>
      <c r="AH2" t="e">
        <f t="shared" ref="AH2:AH33" si="15">L2/F2</f>
        <v>#DIV/0!</v>
      </c>
      <c r="AJ2">
        <f t="shared" ref="AJ2:AJ33" si="16">H2-G2</f>
        <v>0</v>
      </c>
    </row>
    <row r="3" spans="1:36">
      <c r="A3" t="s">
        <v>10</v>
      </c>
      <c r="B3" t="s">
        <v>11</v>
      </c>
      <c r="C3">
        <v>2</v>
      </c>
      <c r="D3" s="6">
        <f t="shared" si="0"/>
        <v>0</v>
      </c>
      <c r="E3" s="6">
        <f t="shared" si="1"/>
        <v>0</v>
      </c>
      <c r="F3" s="6">
        <f t="shared" si="2"/>
        <v>0</v>
      </c>
      <c r="G3" s="6">
        <f t="shared" si="3"/>
        <v>0</v>
      </c>
      <c r="H3" s="6">
        <f t="shared" si="4"/>
        <v>0</v>
      </c>
      <c r="I3" s="8">
        <f t="shared" si="5"/>
        <v>0</v>
      </c>
      <c r="J3" s="8">
        <f t="shared" si="6"/>
        <v>0</v>
      </c>
      <c r="K3" s="8">
        <f t="shared" si="7"/>
        <v>0</v>
      </c>
      <c r="L3" s="8">
        <f t="shared" si="8"/>
        <v>0</v>
      </c>
      <c r="Z3">
        <v>0.40317336795650199</v>
      </c>
      <c r="AA3" t="e">
        <f t="shared" si="9"/>
        <v>#DIV/0!</v>
      </c>
      <c r="AB3">
        <f t="shared" si="10"/>
        <v>0</v>
      </c>
      <c r="AC3" t="e">
        <f t="shared" si="11"/>
        <v>#DIV/0!</v>
      </c>
      <c r="AD3" t="e">
        <f t="shared" si="12"/>
        <v>#DIV/0!</v>
      </c>
      <c r="AF3" t="e">
        <f t="shared" si="13"/>
        <v>#DIV/0!</v>
      </c>
      <c r="AG3" t="e">
        <f t="shared" si="14"/>
        <v>#DIV/0!</v>
      </c>
      <c r="AH3" t="e">
        <f t="shared" si="15"/>
        <v>#DIV/0!</v>
      </c>
      <c r="AJ3">
        <f t="shared" si="16"/>
        <v>0</v>
      </c>
    </row>
    <row r="4" spans="1:36">
      <c r="A4" t="s">
        <v>10</v>
      </c>
      <c r="B4" t="s">
        <v>11</v>
      </c>
      <c r="C4">
        <v>3</v>
      </c>
      <c r="D4" s="6">
        <f t="shared" si="0"/>
        <v>0</v>
      </c>
      <c r="E4" s="6">
        <f t="shared" si="1"/>
        <v>0</v>
      </c>
      <c r="F4" s="6">
        <f t="shared" si="2"/>
        <v>0</v>
      </c>
      <c r="G4" s="6">
        <f t="shared" si="3"/>
        <v>0</v>
      </c>
      <c r="H4" s="6">
        <f t="shared" si="4"/>
        <v>0</v>
      </c>
      <c r="I4" s="8">
        <f t="shared" si="5"/>
        <v>0</v>
      </c>
      <c r="J4" s="8">
        <f t="shared" si="6"/>
        <v>0</v>
      </c>
      <c r="K4" s="8">
        <f t="shared" si="7"/>
        <v>0</v>
      </c>
      <c r="L4" s="8">
        <f t="shared" si="8"/>
        <v>0</v>
      </c>
      <c r="Z4">
        <v>0.40317336795650199</v>
      </c>
      <c r="AA4" t="e">
        <f t="shared" si="9"/>
        <v>#DIV/0!</v>
      </c>
      <c r="AB4">
        <f t="shared" si="10"/>
        <v>0</v>
      </c>
      <c r="AC4" t="e">
        <f t="shared" si="11"/>
        <v>#DIV/0!</v>
      </c>
      <c r="AD4" t="e">
        <f t="shared" si="12"/>
        <v>#DIV/0!</v>
      </c>
      <c r="AF4" t="e">
        <f t="shared" si="13"/>
        <v>#DIV/0!</v>
      </c>
      <c r="AG4" t="e">
        <f t="shared" si="14"/>
        <v>#DIV/0!</v>
      </c>
      <c r="AH4" t="e">
        <f t="shared" si="15"/>
        <v>#DIV/0!</v>
      </c>
      <c r="AJ4">
        <f t="shared" si="16"/>
        <v>0</v>
      </c>
    </row>
    <row r="5" spans="1:36">
      <c r="A5" t="s">
        <v>10</v>
      </c>
      <c r="B5" t="s">
        <v>11</v>
      </c>
      <c r="C5">
        <v>4</v>
      </c>
      <c r="D5" s="6">
        <f t="shared" si="0"/>
        <v>0</v>
      </c>
      <c r="E5" s="6">
        <f t="shared" si="1"/>
        <v>0</v>
      </c>
      <c r="F5" s="6">
        <f t="shared" si="2"/>
        <v>0</v>
      </c>
      <c r="G5" s="6">
        <f t="shared" si="3"/>
        <v>0</v>
      </c>
      <c r="H5" s="6">
        <f t="shared" si="4"/>
        <v>0</v>
      </c>
      <c r="I5" s="8">
        <f t="shared" si="5"/>
        <v>0</v>
      </c>
      <c r="J5" s="8">
        <f t="shared" si="6"/>
        <v>0</v>
      </c>
      <c r="K5" s="8">
        <f t="shared" si="7"/>
        <v>0</v>
      </c>
      <c r="L5" s="8">
        <f t="shared" si="8"/>
        <v>0</v>
      </c>
      <c r="Z5">
        <v>0.40317336795650199</v>
      </c>
      <c r="AA5" t="e">
        <f t="shared" si="9"/>
        <v>#DIV/0!</v>
      </c>
      <c r="AB5">
        <f t="shared" si="10"/>
        <v>0</v>
      </c>
      <c r="AC5" t="e">
        <f t="shared" si="11"/>
        <v>#DIV/0!</v>
      </c>
      <c r="AD5" t="e">
        <f t="shared" si="12"/>
        <v>#DIV/0!</v>
      </c>
      <c r="AF5" t="e">
        <f t="shared" si="13"/>
        <v>#DIV/0!</v>
      </c>
      <c r="AG5" t="e">
        <f t="shared" si="14"/>
        <v>#DIV/0!</v>
      </c>
      <c r="AH5" t="e">
        <f t="shared" si="15"/>
        <v>#DIV/0!</v>
      </c>
      <c r="AJ5">
        <f t="shared" si="16"/>
        <v>0</v>
      </c>
    </row>
    <row r="6" spans="1:36">
      <c r="A6" t="s">
        <v>10</v>
      </c>
      <c r="B6" t="s">
        <v>11</v>
      </c>
      <c r="C6">
        <v>5</v>
      </c>
      <c r="D6" s="6">
        <f t="shared" si="0"/>
        <v>0</v>
      </c>
      <c r="E6" s="6">
        <f t="shared" si="1"/>
        <v>0</v>
      </c>
      <c r="F6" s="6">
        <f t="shared" si="2"/>
        <v>0</v>
      </c>
      <c r="G6" s="6">
        <f t="shared" si="3"/>
        <v>0</v>
      </c>
      <c r="H6" s="6">
        <f t="shared" si="4"/>
        <v>0</v>
      </c>
      <c r="I6" s="8">
        <f t="shared" si="5"/>
        <v>0</v>
      </c>
      <c r="J6" s="8">
        <f t="shared" si="6"/>
        <v>0</v>
      </c>
      <c r="K6" s="8">
        <f t="shared" si="7"/>
        <v>0</v>
      </c>
      <c r="L6" s="8">
        <f t="shared" si="8"/>
        <v>0</v>
      </c>
      <c r="Z6">
        <v>0.40317336795650199</v>
      </c>
      <c r="AA6" t="e">
        <f t="shared" si="9"/>
        <v>#DIV/0!</v>
      </c>
      <c r="AB6">
        <f t="shared" si="10"/>
        <v>0</v>
      </c>
      <c r="AC6" t="e">
        <f t="shared" si="11"/>
        <v>#DIV/0!</v>
      </c>
      <c r="AD6" t="e">
        <f t="shared" si="12"/>
        <v>#DIV/0!</v>
      </c>
      <c r="AF6" t="e">
        <f t="shared" si="13"/>
        <v>#DIV/0!</v>
      </c>
      <c r="AG6" t="e">
        <f t="shared" si="14"/>
        <v>#DIV/0!</v>
      </c>
      <c r="AH6" t="e">
        <f t="shared" si="15"/>
        <v>#DIV/0!</v>
      </c>
      <c r="AJ6">
        <f t="shared" si="16"/>
        <v>0</v>
      </c>
    </row>
    <row r="7" spans="1:36">
      <c r="A7" t="s">
        <v>10</v>
      </c>
      <c r="B7" t="s">
        <v>11</v>
      </c>
      <c r="C7">
        <v>6</v>
      </c>
      <c r="D7" s="6">
        <f t="shared" si="0"/>
        <v>0</v>
      </c>
      <c r="E7" s="6">
        <f t="shared" si="1"/>
        <v>0</v>
      </c>
      <c r="F7" s="6">
        <f t="shared" si="2"/>
        <v>0</v>
      </c>
      <c r="G7" s="6">
        <f t="shared" si="3"/>
        <v>0</v>
      </c>
      <c r="H7" s="6">
        <f t="shared" si="4"/>
        <v>0</v>
      </c>
      <c r="I7" s="8">
        <f t="shared" si="5"/>
        <v>0</v>
      </c>
      <c r="J7" s="8">
        <f t="shared" si="6"/>
        <v>0</v>
      </c>
      <c r="K7" s="8">
        <f t="shared" si="7"/>
        <v>0</v>
      </c>
      <c r="L7" s="8">
        <f t="shared" si="8"/>
        <v>0</v>
      </c>
      <c r="T7" s="5"/>
      <c r="U7" s="5"/>
      <c r="V7" s="5"/>
      <c r="W7" s="4"/>
      <c r="X7" s="4"/>
      <c r="Y7" s="4"/>
      <c r="Z7">
        <v>0.40317336795650199</v>
      </c>
      <c r="AA7" t="e">
        <f t="shared" si="9"/>
        <v>#DIV/0!</v>
      </c>
      <c r="AB7">
        <f t="shared" si="10"/>
        <v>0</v>
      </c>
      <c r="AC7" t="e">
        <f t="shared" si="11"/>
        <v>#DIV/0!</v>
      </c>
      <c r="AD7" t="e">
        <f t="shared" si="12"/>
        <v>#DIV/0!</v>
      </c>
      <c r="AF7" t="e">
        <f t="shared" si="13"/>
        <v>#DIV/0!</v>
      </c>
      <c r="AG7" t="e">
        <f t="shared" si="14"/>
        <v>#DIV/0!</v>
      </c>
      <c r="AH7" t="e">
        <f t="shared" si="15"/>
        <v>#DIV/0!</v>
      </c>
      <c r="AJ7">
        <f t="shared" si="16"/>
        <v>0</v>
      </c>
    </row>
    <row r="8" spans="1:36">
      <c r="A8" t="s">
        <v>10</v>
      </c>
      <c r="B8" t="s">
        <v>11</v>
      </c>
      <c r="C8">
        <v>7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 t="shared" si="3"/>
        <v>0</v>
      </c>
      <c r="H8" s="6">
        <f t="shared" si="4"/>
        <v>0</v>
      </c>
      <c r="I8" s="8">
        <f t="shared" si="5"/>
        <v>0</v>
      </c>
      <c r="J8" s="8">
        <f t="shared" si="6"/>
        <v>0</v>
      </c>
      <c r="K8" s="8">
        <f t="shared" si="7"/>
        <v>0</v>
      </c>
      <c r="L8" s="8">
        <f t="shared" si="8"/>
        <v>0</v>
      </c>
      <c r="T8" s="5"/>
      <c r="U8" s="5"/>
      <c r="V8" s="5"/>
      <c r="W8" s="4"/>
      <c r="X8" s="4"/>
      <c r="Y8" s="4"/>
      <c r="Z8">
        <v>0.40317336795650199</v>
      </c>
      <c r="AA8" t="e">
        <f t="shared" si="9"/>
        <v>#DIV/0!</v>
      </c>
      <c r="AB8">
        <f t="shared" si="10"/>
        <v>0</v>
      </c>
      <c r="AC8" t="e">
        <f t="shared" si="11"/>
        <v>#DIV/0!</v>
      </c>
      <c r="AD8" t="e">
        <f t="shared" si="12"/>
        <v>#DIV/0!</v>
      </c>
      <c r="AF8" t="e">
        <f t="shared" si="13"/>
        <v>#DIV/0!</v>
      </c>
      <c r="AG8" t="e">
        <f t="shared" si="14"/>
        <v>#DIV/0!</v>
      </c>
      <c r="AH8" t="e">
        <f t="shared" si="15"/>
        <v>#DIV/0!</v>
      </c>
      <c r="AJ8">
        <f t="shared" si="16"/>
        <v>0</v>
      </c>
    </row>
    <row r="9" spans="1:36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 s="8">
        <f t="shared" si="5"/>
        <v>0</v>
      </c>
      <c r="J9" s="8">
        <f t="shared" si="6"/>
        <v>0</v>
      </c>
      <c r="K9" s="8">
        <f t="shared" si="7"/>
        <v>0</v>
      </c>
      <c r="L9" s="8">
        <f t="shared" si="8"/>
        <v>0</v>
      </c>
      <c r="T9" s="5"/>
      <c r="U9" s="5"/>
      <c r="V9" s="5"/>
      <c r="W9" s="4"/>
      <c r="X9" s="4"/>
      <c r="Y9" s="4"/>
      <c r="Z9">
        <v>0.40317336795650199</v>
      </c>
      <c r="AA9" t="e">
        <f t="shared" si="9"/>
        <v>#DIV/0!</v>
      </c>
      <c r="AB9">
        <f t="shared" si="10"/>
        <v>0</v>
      </c>
      <c r="AC9" t="e">
        <f t="shared" si="11"/>
        <v>#DIV/0!</v>
      </c>
      <c r="AD9" t="e">
        <f t="shared" si="12"/>
        <v>#DIV/0!</v>
      </c>
      <c r="AF9" t="e">
        <f t="shared" si="13"/>
        <v>#DIV/0!</v>
      </c>
      <c r="AG9" t="e">
        <f t="shared" si="14"/>
        <v>#DIV/0!</v>
      </c>
      <c r="AH9" t="e">
        <f t="shared" si="15"/>
        <v>#DIV/0!</v>
      </c>
      <c r="AJ9">
        <f t="shared" si="16"/>
        <v>0</v>
      </c>
    </row>
    <row r="10" spans="1:36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 s="8">
        <f t="shared" si="5"/>
        <v>0</v>
      </c>
      <c r="J10" s="8">
        <f t="shared" si="6"/>
        <v>0</v>
      </c>
      <c r="K10" s="8">
        <f t="shared" si="7"/>
        <v>0</v>
      </c>
      <c r="L10" s="8">
        <f t="shared" si="8"/>
        <v>0</v>
      </c>
      <c r="T10" s="5"/>
      <c r="U10" s="5"/>
      <c r="V10" s="5"/>
      <c r="W10" s="4"/>
      <c r="X10" s="4"/>
      <c r="Y10" s="4"/>
      <c r="Z10">
        <v>0.40317336795650199</v>
      </c>
      <c r="AA10" t="e">
        <f t="shared" si="9"/>
        <v>#DIV/0!</v>
      </c>
      <c r="AB10">
        <f t="shared" si="10"/>
        <v>0</v>
      </c>
      <c r="AC10" t="e">
        <f t="shared" si="11"/>
        <v>#DIV/0!</v>
      </c>
      <c r="AD10" t="e">
        <f t="shared" si="12"/>
        <v>#DIV/0!</v>
      </c>
      <c r="AF10" t="e">
        <f t="shared" si="13"/>
        <v>#DIV/0!</v>
      </c>
      <c r="AG10" t="e">
        <f t="shared" si="14"/>
        <v>#DIV/0!</v>
      </c>
      <c r="AH10" t="e">
        <f t="shared" si="15"/>
        <v>#DIV/0!</v>
      </c>
      <c r="AJ10">
        <f t="shared" si="16"/>
        <v>0</v>
      </c>
    </row>
    <row r="11" spans="1:36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 s="8">
        <f t="shared" si="5"/>
        <v>0</v>
      </c>
      <c r="J11" s="8">
        <f t="shared" si="6"/>
        <v>0</v>
      </c>
      <c r="K11" s="8">
        <f t="shared" si="7"/>
        <v>0</v>
      </c>
      <c r="L11" s="8">
        <f t="shared" si="8"/>
        <v>0</v>
      </c>
      <c r="T11" s="5"/>
      <c r="U11" s="5"/>
      <c r="V11" s="5"/>
      <c r="W11" s="4"/>
      <c r="X11" s="4"/>
      <c r="Y11" s="4"/>
      <c r="Z11">
        <v>0.40317336795650199</v>
      </c>
      <c r="AA11" t="e">
        <f t="shared" si="9"/>
        <v>#DIV/0!</v>
      </c>
      <c r="AB11">
        <f t="shared" si="10"/>
        <v>0</v>
      </c>
      <c r="AC11" t="e">
        <f t="shared" si="11"/>
        <v>#DIV/0!</v>
      </c>
      <c r="AD11" t="e">
        <f t="shared" si="12"/>
        <v>#DIV/0!</v>
      </c>
      <c r="AF11" t="e">
        <f t="shared" si="13"/>
        <v>#DIV/0!</v>
      </c>
      <c r="AG11" t="e">
        <f t="shared" si="14"/>
        <v>#DIV/0!</v>
      </c>
      <c r="AH11" t="e">
        <f t="shared" si="15"/>
        <v>#DIV/0!</v>
      </c>
      <c r="AJ11">
        <f t="shared" si="16"/>
        <v>0</v>
      </c>
    </row>
    <row r="12" spans="1:36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 s="8">
        <f t="shared" si="5"/>
        <v>0</v>
      </c>
      <c r="J12" s="8">
        <f t="shared" si="6"/>
        <v>0</v>
      </c>
      <c r="K12" s="8">
        <f t="shared" si="7"/>
        <v>0</v>
      </c>
      <c r="L12" s="8">
        <f t="shared" si="8"/>
        <v>0</v>
      </c>
      <c r="T12" s="5"/>
      <c r="U12" s="5"/>
      <c r="V12" s="5"/>
      <c r="W12" s="4"/>
      <c r="X12" s="4"/>
      <c r="Y12" s="4"/>
      <c r="Z12">
        <v>0.40317336795650199</v>
      </c>
      <c r="AA12" t="e">
        <f t="shared" si="9"/>
        <v>#DIV/0!</v>
      </c>
      <c r="AB12">
        <f t="shared" si="10"/>
        <v>0</v>
      </c>
      <c r="AC12" t="e">
        <f t="shared" si="11"/>
        <v>#DIV/0!</v>
      </c>
      <c r="AD12" t="e">
        <f t="shared" si="12"/>
        <v>#DIV/0!</v>
      </c>
      <c r="AF12" t="e">
        <f t="shared" si="13"/>
        <v>#DIV/0!</v>
      </c>
      <c r="AG12" t="e">
        <f t="shared" si="14"/>
        <v>#DIV/0!</v>
      </c>
      <c r="AH12" t="e">
        <f t="shared" si="15"/>
        <v>#DIV/0!</v>
      </c>
      <c r="AJ12">
        <f t="shared" si="16"/>
        <v>0</v>
      </c>
    </row>
    <row r="13" spans="1:36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 s="8">
        <f t="shared" si="5"/>
        <v>0</v>
      </c>
      <c r="J13" s="8">
        <f t="shared" si="6"/>
        <v>0</v>
      </c>
      <c r="K13" s="8">
        <f t="shared" si="7"/>
        <v>0</v>
      </c>
      <c r="L13" s="8">
        <f t="shared" si="8"/>
        <v>0</v>
      </c>
      <c r="T13" s="5"/>
      <c r="U13" s="5"/>
      <c r="V13" s="5"/>
      <c r="W13" s="4"/>
      <c r="X13" s="4"/>
      <c r="Y13" s="4"/>
      <c r="Z13">
        <v>0.40317336795650199</v>
      </c>
      <c r="AA13" t="e">
        <f t="shared" si="9"/>
        <v>#DIV/0!</v>
      </c>
      <c r="AB13">
        <f t="shared" si="10"/>
        <v>0</v>
      </c>
      <c r="AC13" t="e">
        <f t="shared" si="11"/>
        <v>#DIV/0!</v>
      </c>
      <c r="AD13" t="e">
        <f t="shared" si="12"/>
        <v>#DIV/0!</v>
      </c>
      <c r="AF13" t="e">
        <f t="shared" si="13"/>
        <v>#DIV/0!</v>
      </c>
      <c r="AG13" t="e">
        <f t="shared" si="14"/>
        <v>#DIV/0!</v>
      </c>
      <c r="AH13" t="e">
        <f t="shared" si="15"/>
        <v>#DIV/0!</v>
      </c>
      <c r="AJ13">
        <f t="shared" si="16"/>
        <v>0</v>
      </c>
    </row>
    <row r="14" spans="1:36">
      <c r="D14" s="6">
        <f t="shared" ref="D14:D45" si="17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 s="8">
        <f t="shared" si="5"/>
        <v>0</v>
      </c>
      <c r="J14" s="8">
        <f t="shared" si="6"/>
        <v>0</v>
      </c>
      <c r="K14" s="8">
        <f t="shared" si="7"/>
        <v>0</v>
      </c>
      <c r="L14" s="8">
        <f t="shared" si="8"/>
        <v>0</v>
      </c>
      <c r="T14" s="5"/>
      <c r="U14" s="5"/>
      <c r="V14" s="5"/>
      <c r="W14" s="4"/>
      <c r="X14" s="4"/>
      <c r="Y14" s="4"/>
      <c r="Z14">
        <v>0.40317336795650199</v>
      </c>
      <c r="AA14" t="e">
        <f t="shared" si="9"/>
        <v>#DIV/0!</v>
      </c>
      <c r="AB14">
        <f t="shared" si="10"/>
        <v>0</v>
      </c>
      <c r="AC14" t="e">
        <f t="shared" si="11"/>
        <v>#DIV/0!</v>
      </c>
      <c r="AD14" t="e">
        <f t="shared" si="12"/>
        <v>#DIV/0!</v>
      </c>
      <c r="AF14" t="e">
        <f t="shared" si="13"/>
        <v>#DIV/0!</v>
      </c>
      <c r="AG14" t="e">
        <f t="shared" si="14"/>
        <v>#DIV/0!</v>
      </c>
      <c r="AH14" t="e">
        <f t="shared" si="15"/>
        <v>#DIV/0!</v>
      </c>
      <c r="AJ14">
        <f t="shared" si="16"/>
        <v>0</v>
      </c>
    </row>
    <row r="15" spans="1:36">
      <c r="A15" t="s">
        <v>18</v>
      </c>
      <c r="B15" t="s">
        <v>11</v>
      </c>
      <c r="C15">
        <v>1</v>
      </c>
      <c r="D15" s="6">
        <f t="shared" si="17"/>
        <v>246.74210118937921</v>
      </c>
      <c r="E15" s="6">
        <f t="shared" si="1"/>
        <v>64.694408322496798</v>
      </c>
      <c r="F15" s="6">
        <f t="shared" si="2"/>
        <v>68.920676202860903</v>
      </c>
      <c r="G15" s="6">
        <f t="shared" si="3"/>
        <v>218.79063719115751</v>
      </c>
      <c r="H15" s="6">
        <f t="shared" si="4"/>
        <v>309.33029908972719</v>
      </c>
      <c r="I15">
        <v>34.98410635056284</v>
      </c>
      <c r="J15">
        <v>45.549776053752971</v>
      </c>
      <c r="K15">
        <v>35.489813618407844</v>
      </c>
      <c r="L15">
        <v>46.543129615591354</v>
      </c>
      <c r="M15" s="7">
        <v>9897</v>
      </c>
      <c r="N15" s="7">
        <v>8551</v>
      </c>
      <c r="O15" s="7">
        <v>9499</v>
      </c>
      <c r="P15" s="7">
        <v>612</v>
      </c>
      <c r="Q15" s="6">
        <v>11123</v>
      </c>
      <c r="R15" s="6">
        <v>9220</v>
      </c>
      <c r="S15" s="6">
        <v>10699</v>
      </c>
      <c r="T15" s="5"/>
      <c r="U15" s="5"/>
      <c r="V15" s="5"/>
      <c r="W15" s="4"/>
      <c r="X15" s="4"/>
      <c r="Y15" s="4"/>
      <c r="Z15">
        <v>0.40317336795650199</v>
      </c>
      <c r="AA15">
        <f t="shared" si="9"/>
        <v>3.3819095477386933</v>
      </c>
      <c r="AB15">
        <f t="shared" si="10"/>
        <v>246.74210118937921</v>
      </c>
      <c r="AC15">
        <f t="shared" si="11"/>
        <v>0.54075935243382522</v>
      </c>
      <c r="AD15">
        <f t="shared" si="12"/>
        <v>0.54857621452373084</v>
      </c>
      <c r="AF15">
        <f t="shared" si="13"/>
        <v>4.4882075471698126</v>
      </c>
      <c r="AG15">
        <f t="shared" si="14"/>
        <v>0.66090146764784929</v>
      </c>
      <c r="AH15">
        <f t="shared" si="15"/>
        <v>0.67531446555452312</v>
      </c>
      <c r="AJ15">
        <f t="shared" si="16"/>
        <v>90.539661898569676</v>
      </c>
    </row>
    <row r="16" spans="1:36">
      <c r="A16" t="s">
        <v>18</v>
      </c>
      <c r="B16" t="s">
        <v>11</v>
      </c>
      <c r="C16">
        <v>2</v>
      </c>
      <c r="D16" s="6">
        <f t="shared" si="17"/>
        <v>161.67252055055729</v>
      </c>
      <c r="E16" s="6">
        <f t="shared" si="1"/>
        <v>69.733420026007863</v>
      </c>
      <c r="F16" s="6">
        <f t="shared" si="2"/>
        <v>46.976592977893404</v>
      </c>
      <c r="G16" s="6">
        <f t="shared" si="3"/>
        <v>183.51755526658013</v>
      </c>
      <c r="H16" s="6">
        <f t="shared" si="4"/>
        <v>177.82834850455151</v>
      </c>
      <c r="I16">
        <v>29.168472770345375</v>
      </c>
      <c r="J16">
        <v>28.6988874502036</v>
      </c>
      <c r="K16">
        <v>31.046814050912513</v>
      </c>
      <c r="L16">
        <v>27.958387522287708</v>
      </c>
      <c r="M16" s="7">
        <v>6606</v>
      </c>
      <c r="N16" s="7">
        <v>5477</v>
      </c>
      <c r="O16" s="7">
        <v>6177</v>
      </c>
      <c r="P16" s="7">
        <v>401</v>
      </c>
      <c r="Q16" s="6">
        <v>7425</v>
      </c>
      <c r="R16" s="6">
        <v>6331</v>
      </c>
      <c r="S16" s="6">
        <v>7136</v>
      </c>
      <c r="T16" s="5"/>
      <c r="U16" s="5"/>
      <c r="V16" s="5"/>
      <c r="W16" s="4"/>
      <c r="X16" s="4"/>
      <c r="Y16" s="4"/>
      <c r="Z16">
        <v>0.40317336795650199</v>
      </c>
      <c r="AA16">
        <f t="shared" si="9"/>
        <v>2.6317016317016315</v>
      </c>
      <c r="AB16">
        <f t="shared" si="10"/>
        <v>161.67252055055729</v>
      </c>
      <c r="AC16">
        <f t="shared" si="11"/>
        <v>0.41828541837567501</v>
      </c>
      <c r="AD16">
        <f t="shared" si="12"/>
        <v>0.44522144531751423</v>
      </c>
      <c r="AF16">
        <f t="shared" si="13"/>
        <v>3.7854671280276819</v>
      </c>
      <c r="AG16">
        <f t="shared" si="14"/>
        <v>0.6109188774866865</v>
      </c>
      <c r="AH16">
        <f t="shared" si="15"/>
        <v>0.59515570947098217</v>
      </c>
      <c r="AJ16">
        <f t="shared" si="16"/>
        <v>-5.6892067620286184</v>
      </c>
    </row>
    <row r="17" spans="1:36">
      <c r="A17" t="s">
        <v>18</v>
      </c>
      <c r="B17" t="s">
        <v>11</v>
      </c>
      <c r="C17">
        <v>3</v>
      </c>
      <c r="D17" s="6">
        <f t="shared" si="17"/>
        <v>157.23761350303579</v>
      </c>
      <c r="E17" s="6">
        <f t="shared" si="1"/>
        <v>193.75812743823164</v>
      </c>
      <c r="F17" s="6">
        <f t="shared" si="2"/>
        <v>282.18465539661923</v>
      </c>
      <c r="G17" s="6">
        <f t="shared" si="3"/>
        <v>920.67620286085889</v>
      </c>
      <c r="H17" s="6">
        <f t="shared" si="4"/>
        <v>1135.7282184655405</v>
      </c>
      <c r="I17">
        <v>143.45831530331475</v>
      </c>
      <c r="J17">
        <v>187.76188416130685</v>
      </c>
      <c r="K17">
        <v>147.21499786444903</v>
      </c>
      <c r="L17">
        <v>187.111689102649</v>
      </c>
      <c r="M17" s="7">
        <v>17935</v>
      </c>
      <c r="N17" s="7">
        <v>12271</v>
      </c>
      <c r="O17" s="7">
        <v>16743</v>
      </c>
      <c r="P17" s="7">
        <v>390</v>
      </c>
      <c r="Q17" s="6">
        <v>22846</v>
      </c>
      <c r="R17" s="6">
        <v>15859</v>
      </c>
      <c r="S17" s="6">
        <v>21110</v>
      </c>
      <c r="T17" s="5"/>
      <c r="U17" s="5"/>
      <c r="V17" s="5"/>
      <c r="W17" s="4"/>
      <c r="X17" s="4"/>
      <c r="Y17" s="4"/>
      <c r="Z17">
        <v>0.40317336795650199</v>
      </c>
      <c r="AA17">
        <f t="shared" si="9"/>
        <v>4.7516778523489922</v>
      </c>
      <c r="AB17">
        <f t="shared" si="10"/>
        <v>157.23761350303579</v>
      </c>
      <c r="AC17">
        <f t="shared" si="11"/>
        <v>0.74039895616274465</v>
      </c>
      <c r="AD17">
        <f t="shared" si="12"/>
        <v>0.75978747219973963</v>
      </c>
      <c r="AF17">
        <f t="shared" si="13"/>
        <v>4.0247695852534555</v>
      </c>
      <c r="AG17">
        <f t="shared" si="14"/>
        <v>0.66538658488499924</v>
      </c>
      <c r="AH17">
        <f t="shared" si="15"/>
        <v>0.66308243741906425</v>
      </c>
      <c r="AJ17">
        <f t="shared" si="16"/>
        <v>215.05201560468163</v>
      </c>
    </row>
    <row r="18" spans="1:36">
      <c r="A18" t="s">
        <v>18</v>
      </c>
      <c r="B18" t="s">
        <v>11</v>
      </c>
      <c r="C18">
        <v>4</v>
      </c>
      <c r="D18" s="6">
        <f t="shared" si="17"/>
        <v>45.961763947041227</v>
      </c>
      <c r="E18" s="6">
        <f t="shared" si="1"/>
        <v>172.1391417425229</v>
      </c>
      <c r="F18" s="6">
        <f t="shared" si="2"/>
        <v>163.68660598179466</v>
      </c>
      <c r="G18" s="6">
        <f t="shared" si="3"/>
        <v>397.91937581274414</v>
      </c>
      <c r="H18" s="6">
        <f t="shared" si="4"/>
        <v>380.85175552665828</v>
      </c>
      <c r="I18">
        <v>60.504262402883597</v>
      </c>
      <c r="J18">
        <v>57.307470031149165</v>
      </c>
      <c r="K18">
        <v>66.717237407836421</v>
      </c>
      <c r="L18">
        <v>60.179164873554669</v>
      </c>
      <c r="M18" s="7">
        <v>5763</v>
      </c>
      <c r="N18" s="7">
        <v>3315</v>
      </c>
      <c r="O18" s="7">
        <v>4704</v>
      </c>
      <c r="P18" s="7">
        <v>114</v>
      </c>
      <c r="Q18" s="6">
        <v>6167</v>
      </c>
      <c r="R18" s="6">
        <v>3824</v>
      </c>
      <c r="S18" s="6">
        <v>5160</v>
      </c>
      <c r="Z18">
        <v>0.40317336795650199</v>
      </c>
      <c r="AA18">
        <f t="shared" si="9"/>
        <v>2.3116147308781869</v>
      </c>
      <c r="AB18">
        <f t="shared" si="10"/>
        <v>45.961763947041227</v>
      </c>
      <c r="AC18">
        <f t="shared" si="11"/>
        <v>0.35148462918086837</v>
      </c>
      <c r="AD18">
        <f t="shared" si="12"/>
        <v>0.38757737916242618</v>
      </c>
      <c r="AF18">
        <f t="shared" si="13"/>
        <v>2.3267130089374382</v>
      </c>
      <c r="AG18">
        <f t="shared" si="14"/>
        <v>0.35010482187848008</v>
      </c>
      <c r="AH18">
        <f t="shared" si="15"/>
        <v>0.36764868153138835</v>
      </c>
      <c r="AJ18">
        <f t="shared" si="16"/>
        <v>-17.067620286085855</v>
      </c>
    </row>
    <row r="19" spans="1:36">
      <c r="A19" t="s">
        <v>18</v>
      </c>
      <c r="B19" t="s">
        <v>11</v>
      </c>
      <c r="C19">
        <v>5</v>
      </c>
      <c r="D19" s="6">
        <f t="shared" si="17"/>
        <v>78.215633383561382</v>
      </c>
      <c r="E19" s="6">
        <f t="shared" si="1"/>
        <v>57.054616384915519</v>
      </c>
      <c r="F19" s="6">
        <f t="shared" si="2"/>
        <v>110.85825747724327</v>
      </c>
      <c r="G19" s="6">
        <f t="shared" si="3"/>
        <v>246.91157347204182</v>
      </c>
      <c r="H19" s="6">
        <f t="shared" si="4"/>
        <v>296.00130039011725</v>
      </c>
      <c r="I19">
        <v>39.67995955198068</v>
      </c>
      <c r="J19">
        <v>45.856812609230289</v>
      </c>
      <c r="K19">
        <v>39.427105918058174</v>
      </c>
      <c r="L19">
        <v>47.319751491210454</v>
      </c>
      <c r="M19" s="7">
        <v>4405</v>
      </c>
      <c r="N19" s="7">
        <v>2886</v>
      </c>
      <c r="O19" s="7">
        <v>4054</v>
      </c>
      <c r="P19" s="7">
        <v>194</v>
      </c>
      <c r="Q19" s="6">
        <v>3974</v>
      </c>
      <c r="R19" s="6">
        <v>2153</v>
      </c>
      <c r="S19" s="6">
        <v>3292</v>
      </c>
      <c r="Z19">
        <v>0.40317336795650199</v>
      </c>
      <c r="AA19">
        <f t="shared" si="9"/>
        <v>4.3276353276353277</v>
      </c>
      <c r="AB19">
        <f t="shared" si="10"/>
        <v>78.215633383561382</v>
      </c>
      <c r="AC19">
        <f t="shared" si="11"/>
        <v>0.69547325117887449</v>
      </c>
      <c r="AD19">
        <f t="shared" si="12"/>
        <v>0.69104146896835816</v>
      </c>
      <c r="AF19">
        <f t="shared" si="13"/>
        <v>2.6700879765395888</v>
      </c>
      <c r="AG19">
        <f t="shared" si="14"/>
        <v>0.41365265567739662</v>
      </c>
      <c r="AH19">
        <f t="shared" si="15"/>
        <v>0.42684913661866047</v>
      </c>
      <c r="AJ19">
        <f t="shared" si="16"/>
        <v>49.089726918075428</v>
      </c>
    </row>
    <row r="20" spans="1:36">
      <c r="A20" t="s">
        <v>18</v>
      </c>
      <c r="B20" t="s">
        <v>11</v>
      </c>
      <c r="C20">
        <v>6</v>
      </c>
      <c r="D20" s="6">
        <f t="shared" si="17"/>
        <v>93.133047997951962</v>
      </c>
      <c r="E20" s="6">
        <f t="shared" si="1"/>
        <v>127.76332899869971</v>
      </c>
      <c r="F20" s="6">
        <f t="shared" si="2"/>
        <v>119.63589076723025</v>
      </c>
      <c r="G20" s="6">
        <f t="shared" si="3"/>
        <v>619.79843953186014</v>
      </c>
      <c r="H20" s="6">
        <f t="shared" si="4"/>
        <v>681.07932379713964</v>
      </c>
      <c r="I20">
        <v>95.470307779594847</v>
      </c>
      <c r="J20">
        <v>110.67764776264798</v>
      </c>
      <c r="K20">
        <v>99.949429294793376</v>
      </c>
      <c r="L20">
        <v>109.79266004391924</v>
      </c>
      <c r="M20" s="7">
        <v>13136</v>
      </c>
      <c r="N20" s="7">
        <v>9323</v>
      </c>
      <c r="O20" s="7">
        <v>12350</v>
      </c>
      <c r="P20" s="7">
        <v>231</v>
      </c>
      <c r="Q20" s="6">
        <v>15994</v>
      </c>
      <c r="R20" s="6">
        <v>11804</v>
      </c>
      <c r="S20" s="6">
        <v>15258</v>
      </c>
      <c r="Z20">
        <v>0.40317336795650199</v>
      </c>
      <c r="AA20">
        <f t="shared" si="9"/>
        <v>4.8511450381679397</v>
      </c>
      <c r="AB20">
        <f t="shared" si="10"/>
        <v>93.133047997951962</v>
      </c>
      <c r="AC20">
        <f t="shared" si="11"/>
        <v>0.74724342679397848</v>
      </c>
      <c r="AD20">
        <f t="shared" si="12"/>
        <v>0.78230138552362394</v>
      </c>
      <c r="AF20">
        <f t="shared" si="13"/>
        <v>5.6929347826086962</v>
      </c>
      <c r="AG20">
        <f t="shared" si="14"/>
        <v>0.92512077314648089</v>
      </c>
      <c r="AH20">
        <f t="shared" si="15"/>
        <v>0.91772343014971569</v>
      </c>
      <c r="AJ20">
        <f t="shared" si="16"/>
        <v>61.280884265279497</v>
      </c>
    </row>
    <row r="21" spans="1:36">
      <c r="A21" t="s">
        <v>18</v>
      </c>
      <c r="B21" t="s">
        <v>11</v>
      </c>
      <c r="C21">
        <v>7</v>
      </c>
      <c r="D21" s="6">
        <f t="shared" si="17"/>
        <v>24.190402077390118</v>
      </c>
      <c r="E21" s="6">
        <f t="shared" si="1"/>
        <v>132.63979193758138</v>
      </c>
      <c r="F21" s="6">
        <f t="shared" si="2"/>
        <v>125.0000000000001</v>
      </c>
      <c r="G21" s="6">
        <f t="shared" si="3"/>
        <v>498.21196358907713</v>
      </c>
      <c r="H21" s="6">
        <f t="shared" si="4"/>
        <v>402.470741222367</v>
      </c>
      <c r="I21">
        <v>82.069065181702413</v>
      </c>
      <c r="J21">
        <v>62.960554846702152</v>
      </c>
      <c r="K21">
        <v>84.760150285591862</v>
      </c>
      <c r="L21">
        <v>69.299956668616232</v>
      </c>
      <c r="M21" s="7">
        <v>8394</v>
      </c>
      <c r="N21" s="7">
        <v>5329</v>
      </c>
      <c r="O21" s="7">
        <v>7578</v>
      </c>
      <c r="P21" s="7">
        <v>60</v>
      </c>
      <c r="Q21" s="6">
        <v>7479</v>
      </c>
      <c r="R21" s="6">
        <v>5003</v>
      </c>
      <c r="S21" s="6">
        <v>6710</v>
      </c>
      <c r="Z21">
        <v>0.40317336795650199</v>
      </c>
      <c r="AA21">
        <f t="shared" si="9"/>
        <v>3.7561274509803924</v>
      </c>
      <c r="AB21">
        <f t="shared" si="10"/>
        <v>24.190402077390118</v>
      </c>
      <c r="AC21">
        <f t="shared" si="11"/>
        <v>0.61873638357577554</v>
      </c>
      <c r="AD21">
        <f t="shared" si="12"/>
        <v>0.63902505460411851</v>
      </c>
      <c r="AF21">
        <f t="shared" si="13"/>
        <v>3.2197659297789336</v>
      </c>
      <c r="AG21">
        <f t="shared" si="14"/>
        <v>0.50368443877361679</v>
      </c>
      <c r="AH21">
        <f t="shared" si="15"/>
        <v>0.55439965334892938</v>
      </c>
      <c r="AJ21">
        <f t="shared" si="16"/>
        <v>-95.741222366710133</v>
      </c>
    </row>
    <row r="22" spans="1:36">
      <c r="A22" t="s">
        <v>18</v>
      </c>
      <c r="B22" t="s">
        <v>11</v>
      </c>
      <c r="C22">
        <v>8</v>
      </c>
      <c r="D22" s="6">
        <f t="shared" si="17"/>
        <v>0</v>
      </c>
      <c r="E22" s="6">
        <f t="shared" si="1"/>
        <v>0</v>
      </c>
      <c r="F22" s="6">
        <f t="shared" si="2"/>
        <v>0</v>
      </c>
      <c r="G22" s="6">
        <f t="shared" si="3"/>
        <v>0</v>
      </c>
      <c r="H22" s="6">
        <f t="shared" si="4"/>
        <v>0</v>
      </c>
      <c r="I22" s="8">
        <f t="shared" ref="I22:I27" si="18">(T22-U22)*Z22*Z22/9</f>
        <v>0</v>
      </c>
      <c r="J22" s="8">
        <f t="shared" ref="J22:J27" si="19">(W22-X22)*Z22*Z22/9</f>
        <v>0</v>
      </c>
      <c r="K22" s="8">
        <f t="shared" ref="K22:K27" si="20">(T22-V22)*Z22*Z22/9</f>
        <v>0</v>
      </c>
      <c r="L22" s="8">
        <f t="shared" ref="L22:L27" si="21">(W22-Y22)*Z22*Z22/9</f>
        <v>0</v>
      </c>
      <c r="Z22">
        <v>0.40317336795650199</v>
      </c>
      <c r="AA22" t="e">
        <f t="shared" si="9"/>
        <v>#DIV/0!</v>
      </c>
      <c r="AB22">
        <f t="shared" si="10"/>
        <v>0</v>
      </c>
      <c r="AC22" t="e">
        <f t="shared" si="11"/>
        <v>#DIV/0!</v>
      </c>
      <c r="AD22" t="e">
        <f t="shared" si="12"/>
        <v>#DIV/0!</v>
      </c>
      <c r="AF22" t="e">
        <f t="shared" si="13"/>
        <v>#DIV/0!</v>
      </c>
      <c r="AG22" t="e">
        <f t="shared" si="14"/>
        <v>#DIV/0!</v>
      </c>
      <c r="AH22" t="e">
        <f t="shared" si="15"/>
        <v>#DIV/0!</v>
      </c>
      <c r="AJ22">
        <f t="shared" si="16"/>
        <v>0</v>
      </c>
    </row>
    <row r="23" spans="1:36">
      <c r="A23" t="s">
        <v>18</v>
      </c>
      <c r="B23" t="s">
        <v>11</v>
      </c>
      <c r="C23">
        <v>9</v>
      </c>
      <c r="D23" s="6">
        <f t="shared" si="17"/>
        <v>0</v>
      </c>
      <c r="E23" s="6">
        <f t="shared" si="1"/>
        <v>0</v>
      </c>
      <c r="F23" s="6">
        <f t="shared" si="2"/>
        <v>0</v>
      </c>
      <c r="G23" s="6">
        <f t="shared" si="3"/>
        <v>0</v>
      </c>
      <c r="H23" s="6">
        <f t="shared" si="4"/>
        <v>0</v>
      </c>
      <c r="I23" s="8">
        <f t="shared" si="18"/>
        <v>0</v>
      </c>
      <c r="J23" s="8">
        <f t="shared" si="19"/>
        <v>0</v>
      </c>
      <c r="K23" s="8">
        <f t="shared" si="20"/>
        <v>0</v>
      </c>
      <c r="L23" s="8">
        <f t="shared" si="21"/>
        <v>0</v>
      </c>
      <c r="Z23">
        <v>0.40317336795650199</v>
      </c>
      <c r="AA23" t="e">
        <f t="shared" si="9"/>
        <v>#DIV/0!</v>
      </c>
      <c r="AB23">
        <f t="shared" si="10"/>
        <v>0</v>
      </c>
      <c r="AC23" t="e">
        <f t="shared" si="11"/>
        <v>#DIV/0!</v>
      </c>
      <c r="AD23" t="e">
        <f t="shared" si="12"/>
        <v>#DIV/0!</v>
      </c>
      <c r="AF23" t="e">
        <f t="shared" si="13"/>
        <v>#DIV/0!</v>
      </c>
      <c r="AG23" t="e">
        <f t="shared" si="14"/>
        <v>#DIV/0!</v>
      </c>
      <c r="AH23" t="e">
        <f t="shared" si="15"/>
        <v>#DIV/0!</v>
      </c>
      <c r="AJ23">
        <f t="shared" si="16"/>
        <v>0</v>
      </c>
    </row>
    <row r="24" spans="1:36">
      <c r="A24" t="s">
        <v>18</v>
      </c>
      <c r="B24" t="s">
        <v>11</v>
      </c>
      <c r="C24">
        <v>10</v>
      </c>
      <c r="D24" s="6">
        <f t="shared" si="17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 s="8">
        <f t="shared" si="18"/>
        <v>0</v>
      </c>
      <c r="J24" s="8">
        <f t="shared" si="19"/>
        <v>0</v>
      </c>
      <c r="K24" s="8">
        <f t="shared" si="20"/>
        <v>0</v>
      </c>
      <c r="L24" s="8">
        <f t="shared" si="21"/>
        <v>0</v>
      </c>
      <c r="Z24">
        <v>0.40317336795650199</v>
      </c>
      <c r="AA24" t="e">
        <f t="shared" si="9"/>
        <v>#DIV/0!</v>
      </c>
      <c r="AB24">
        <f t="shared" si="10"/>
        <v>0</v>
      </c>
      <c r="AC24" t="e">
        <f t="shared" si="11"/>
        <v>#DIV/0!</v>
      </c>
      <c r="AD24" t="e">
        <f t="shared" si="12"/>
        <v>#DIV/0!</v>
      </c>
      <c r="AF24" t="e">
        <f t="shared" si="13"/>
        <v>#DIV/0!</v>
      </c>
      <c r="AG24" t="e">
        <f t="shared" si="14"/>
        <v>#DIV/0!</v>
      </c>
      <c r="AH24" t="e">
        <f t="shared" si="15"/>
        <v>#DIV/0!</v>
      </c>
      <c r="AJ24">
        <f t="shared" si="16"/>
        <v>0</v>
      </c>
    </row>
    <row r="25" spans="1:36">
      <c r="A25" t="s">
        <v>18</v>
      </c>
      <c r="B25" t="s">
        <v>11</v>
      </c>
      <c r="C25">
        <v>11</v>
      </c>
      <c r="D25" s="6">
        <f t="shared" si="17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 s="8">
        <f t="shared" si="18"/>
        <v>0</v>
      </c>
      <c r="J25" s="8">
        <f t="shared" si="19"/>
        <v>0</v>
      </c>
      <c r="K25" s="8">
        <f t="shared" si="20"/>
        <v>0</v>
      </c>
      <c r="L25" s="8">
        <f t="shared" si="21"/>
        <v>0</v>
      </c>
      <c r="Z25">
        <v>0.40317336795650199</v>
      </c>
      <c r="AA25" t="e">
        <f t="shared" si="9"/>
        <v>#DIV/0!</v>
      </c>
      <c r="AB25">
        <f t="shared" si="10"/>
        <v>0</v>
      </c>
      <c r="AC25" t="e">
        <f t="shared" si="11"/>
        <v>#DIV/0!</v>
      </c>
      <c r="AD25" t="e">
        <f t="shared" si="12"/>
        <v>#DIV/0!</v>
      </c>
      <c r="AF25" t="e">
        <f t="shared" si="13"/>
        <v>#DIV/0!</v>
      </c>
      <c r="AG25" t="e">
        <f t="shared" si="14"/>
        <v>#DIV/0!</v>
      </c>
      <c r="AH25" t="e">
        <f t="shared" si="15"/>
        <v>#DIV/0!</v>
      </c>
      <c r="AJ25">
        <f t="shared" si="16"/>
        <v>0</v>
      </c>
    </row>
    <row r="26" spans="1:36">
      <c r="A26" t="s">
        <v>18</v>
      </c>
      <c r="B26" t="s">
        <v>11</v>
      </c>
      <c r="C26">
        <v>12</v>
      </c>
      <c r="D26" s="6">
        <f t="shared" si="17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 s="8">
        <f t="shared" si="18"/>
        <v>0</v>
      </c>
      <c r="J26" s="8">
        <f t="shared" si="19"/>
        <v>0</v>
      </c>
      <c r="K26" s="8">
        <f t="shared" si="20"/>
        <v>0</v>
      </c>
      <c r="L26" s="8">
        <f t="shared" si="21"/>
        <v>0</v>
      </c>
      <c r="Z26">
        <v>0.40317336795650199</v>
      </c>
      <c r="AA26" t="e">
        <f t="shared" si="9"/>
        <v>#DIV/0!</v>
      </c>
      <c r="AB26">
        <f t="shared" si="10"/>
        <v>0</v>
      </c>
      <c r="AC26" t="e">
        <f t="shared" si="11"/>
        <v>#DIV/0!</v>
      </c>
      <c r="AD26" t="e">
        <f t="shared" si="12"/>
        <v>#DIV/0!</v>
      </c>
      <c r="AF26" t="e">
        <f t="shared" si="13"/>
        <v>#DIV/0!</v>
      </c>
      <c r="AG26" t="e">
        <f t="shared" si="14"/>
        <v>#DIV/0!</v>
      </c>
      <c r="AH26" t="e">
        <f t="shared" si="15"/>
        <v>#DIV/0!</v>
      </c>
      <c r="AJ26">
        <f t="shared" si="16"/>
        <v>0</v>
      </c>
    </row>
    <row r="27" spans="1:36">
      <c r="D27" s="6">
        <f t="shared" si="17"/>
        <v>0</v>
      </c>
      <c r="E27" s="6">
        <f t="shared" si="1"/>
        <v>0</v>
      </c>
      <c r="F27" s="6">
        <f t="shared" si="2"/>
        <v>0</v>
      </c>
      <c r="G27" s="6">
        <f t="shared" si="3"/>
        <v>0</v>
      </c>
      <c r="H27" s="6">
        <f t="shared" si="4"/>
        <v>0</v>
      </c>
      <c r="I27" s="8">
        <f t="shared" si="18"/>
        <v>0</v>
      </c>
      <c r="J27" s="8">
        <f t="shared" si="19"/>
        <v>0</v>
      </c>
      <c r="K27" s="8">
        <f t="shared" si="20"/>
        <v>0</v>
      </c>
      <c r="L27" s="8">
        <f t="shared" si="21"/>
        <v>0</v>
      </c>
      <c r="Z27">
        <v>0.40317336795650199</v>
      </c>
      <c r="AA27" t="e">
        <f t="shared" si="9"/>
        <v>#DIV/0!</v>
      </c>
      <c r="AB27">
        <f t="shared" si="10"/>
        <v>0</v>
      </c>
      <c r="AC27" t="e">
        <f t="shared" si="11"/>
        <v>#DIV/0!</v>
      </c>
      <c r="AD27" t="e">
        <f t="shared" si="12"/>
        <v>#DIV/0!</v>
      </c>
      <c r="AF27" t="e">
        <f t="shared" si="13"/>
        <v>#DIV/0!</v>
      </c>
      <c r="AG27" t="e">
        <f t="shared" si="14"/>
        <v>#DIV/0!</v>
      </c>
      <c r="AH27" t="e">
        <f t="shared" si="15"/>
        <v>#DIV/0!</v>
      </c>
      <c r="AJ27">
        <f t="shared" si="16"/>
        <v>0</v>
      </c>
    </row>
    <row r="28" spans="1:36">
      <c r="A28" t="s">
        <v>19</v>
      </c>
      <c r="B28" t="s">
        <v>11</v>
      </c>
      <c r="C28">
        <v>1</v>
      </c>
      <c r="D28" s="6">
        <f t="shared" si="17"/>
        <v>79.021980119474392</v>
      </c>
      <c r="E28" s="6">
        <f t="shared" si="1"/>
        <v>446.68400520156081</v>
      </c>
      <c r="F28" s="6">
        <f t="shared" si="2"/>
        <v>397.10663198959719</v>
      </c>
      <c r="G28" s="6">
        <f t="shared" si="3"/>
        <v>887.51625487646368</v>
      </c>
      <c r="H28" s="6">
        <f t="shared" si="4"/>
        <v>972.20416124837539</v>
      </c>
      <c r="I28">
        <v>148.13610753088099</v>
      </c>
      <c r="J28">
        <v>147.84713194925527</v>
      </c>
      <c r="K28">
        <v>138.50960846797443</v>
      </c>
      <c r="L28">
        <v>152.66941196763435</v>
      </c>
      <c r="M28" s="7">
        <v>15972</v>
      </c>
      <c r="N28" s="7">
        <v>10512</v>
      </c>
      <c r="O28" s="7">
        <v>13224</v>
      </c>
      <c r="P28" s="7">
        <v>196</v>
      </c>
      <c r="Q28" s="6">
        <v>15241</v>
      </c>
      <c r="R28" s="6">
        <v>9260</v>
      </c>
      <c r="S28" s="6">
        <v>12798</v>
      </c>
      <c r="T28" s="5"/>
      <c r="U28" s="5"/>
      <c r="V28" s="5"/>
      <c r="W28" s="4"/>
      <c r="X28" s="4"/>
      <c r="Y28" s="4"/>
      <c r="Z28">
        <v>0.40317336795650199</v>
      </c>
      <c r="AA28">
        <f t="shared" si="9"/>
        <v>1.9868995633187774</v>
      </c>
      <c r="AB28">
        <f t="shared" si="10"/>
        <v>79.021980119474392</v>
      </c>
      <c r="AC28">
        <f t="shared" si="11"/>
        <v>0.33163512864991962</v>
      </c>
      <c r="AD28">
        <f t="shared" si="12"/>
        <v>0.31008410163572708</v>
      </c>
      <c r="AF28">
        <f t="shared" si="13"/>
        <v>2.4482194023741304</v>
      </c>
      <c r="AG28">
        <f t="shared" si="14"/>
        <v>0.37231091107319597</v>
      </c>
      <c r="AH28">
        <f t="shared" si="15"/>
        <v>0.384454450439986</v>
      </c>
      <c r="AJ28">
        <f t="shared" si="16"/>
        <v>84.687906371911708</v>
      </c>
    </row>
    <row r="29" spans="1:36">
      <c r="A29" t="s">
        <v>19</v>
      </c>
      <c r="B29" t="s">
        <v>11</v>
      </c>
      <c r="C29">
        <v>2</v>
      </c>
      <c r="D29" s="6">
        <f t="shared" si="17"/>
        <v>105.22824903664701</v>
      </c>
      <c r="E29" s="6">
        <f t="shared" si="1"/>
        <v>303.96618985695733</v>
      </c>
      <c r="F29" s="6">
        <f t="shared" si="2"/>
        <v>258.12743823146968</v>
      </c>
      <c r="G29" s="6">
        <f t="shared" si="3"/>
        <v>618.17295188556614</v>
      </c>
      <c r="H29" s="6">
        <f t="shared" si="4"/>
        <v>826.7230169050722</v>
      </c>
      <c r="I29">
        <v>94.422771296201645</v>
      </c>
      <c r="J29">
        <v>128.03424363404235</v>
      </c>
      <c r="K29">
        <v>95.81346628277538</v>
      </c>
      <c r="L29">
        <v>125.9211096934043</v>
      </c>
      <c r="M29" s="7">
        <v>13654</v>
      </c>
      <c r="N29" s="7">
        <v>9851</v>
      </c>
      <c r="O29" s="7">
        <v>11784</v>
      </c>
      <c r="P29" s="7">
        <v>261</v>
      </c>
      <c r="Q29" s="6">
        <v>15372</v>
      </c>
      <c r="R29" s="6">
        <v>10286</v>
      </c>
      <c r="S29" s="6">
        <v>13784</v>
      </c>
      <c r="T29" s="5"/>
      <c r="U29" s="5"/>
      <c r="V29" s="5"/>
      <c r="W29" s="4"/>
      <c r="X29" s="4"/>
      <c r="Y29" s="4"/>
      <c r="Z29">
        <v>0.40317336795650199</v>
      </c>
      <c r="AA29">
        <f t="shared" si="9"/>
        <v>2.0336898395721925</v>
      </c>
      <c r="AB29">
        <f t="shared" si="10"/>
        <v>105.22824903664701</v>
      </c>
      <c r="AC29">
        <f t="shared" si="11"/>
        <v>0.31063576952632732</v>
      </c>
      <c r="AD29">
        <f t="shared" si="12"/>
        <v>0.31521093292600733</v>
      </c>
      <c r="AF29">
        <f t="shared" si="13"/>
        <v>3.2027707808564227</v>
      </c>
      <c r="AG29">
        <f t="shared" si="14"/>
        <v>0.49601175493490418</v>
      </c>
      <c r="AH29">
        <f t="shared" si="15"/>
        <v>0.48782535694825097</v>
      </c>
      <c r="AJ29">
        <f t="shared" si="16"/>
        <v>208.55006501950606</v>
      </c>
    </row>
    <row r="30" spans="1:36">
      <c r="A30" t="s">
        <v>19</v>
      </c>
      <c r="B30" t="s">
        <v>11</v>
      </c>
      <c r="C30">
        <v>3</v>
      </c>
      <c r="D30" s="6">
        <f t="shared" si="17"/>
        <v>156.02809339916627</v>
      </c>
      <c r="E30" s="6">
        <f t="shared" si="1"/>
        <v>201.88556566970109</v>
      </c>
      <c r="F30" s="6">
        <f t="shared" si="2"/>
        <v>149.05721716514967</v>
      </c>
      <c r="G30" s="6">
        <f t="shared" si="3"/>
        <v>555.75422626788077</v>
      </c>
      <c r="H30" s="6">
        <f t="shared" si="4"/>
        <v>622.07412223667154</v>
      </c>
      <c r="I30">
        <v>86.620430592307386</v>
      </c>
      <c r="J30">
        <v>100.05779513790304</v>
      </c>
      <c r="K30">
        <v>83.694552828347057</v>
      </c>
      <c r="L30">
        <v>96.535905236839653</v>
      </c>
      <c r="M30" s="7">
        <v>11324</v>
      </c>
      <c r="N30" s="7">
        <v>7905</v>
      </c>
      <c r="O30" s="7">
        <v>10082</v>
      </c>
      <c r="P30" s="7">
        <v>387</v>
      </c>
      <c r="Q30" s="6">
        <v>9661</v>
      </c>
      <c r="R30" s="6">
        <v>5834</v>
      </c>
      <c r="S30" s="6">
        <v>8744</v>
      </c>
      <c r="T30" s="5"/>
      <c r="U30" s="5"/>
      <c r="V30" s="5"/>
      <c r="W30" s="4"/>
      <c r="X30" s="4"/>
      <c r="Y30" s="4"/>
      <c r="Z30">
        <v>0.40317336795650199</v>
      </c>
      <c r="AA30">
        <f t="shared" si="9"/>
        <v>2.7528180354267304</v>
      </c>
      <c r="AB30">
        <f t="shared" si="10"/>
        <v>156.02809339916627</v>
      </c>
      <c r="AC30">
        <f t="shared" si="11"/>
        <v>0.42905707649265262</v>
      </c>
      <c r="AD30">
        <f t="shared" si="12"/>
        <v>0.41456432286633704</v>
      </c>
      <c r="AF30">
        <f t="shared" si="13"/>
        <v>4.173391494002181</v>
      </c>
      <c r="AG30">
        <f t="shared" si="14"/>
        <v>0.6712710530952879</v>
      </c>
      <c r="AH30">
        <f t="shared" si="15"/>
        <v>0.64764328137081473</v>
      </c>
      <c r="AJ30">
        <f t="shared" si="16"/>
        <v>66.319895968790775</v>
      </c>
    </row>
    <row r="31" spans="1:36">
      <c r="A31" t="s">
        <v>19</v>
      </c>
      <c r="B31" t="s">
        <v>11</v>
      </c>
      <c r="C31">
        <v>4</v>
      </c>
      <c r="D31" s="6">
        <f t="shared" si="17"/>
        <v>255.20874191646575</v>
      </c>
      <c r="E31" s="6">
        <f t="shared" si="1"/>
        <v>116.71001300390127</v>
      </c>
      <c r="F31" s="6">
        <f t="shared" si="2"/>
        <v>111.18335500650204</v>
      </c>
      <c r="G31" s="6">
        <f t="shared" si="3"/>
        <v>640.11703511053361</v>
      </c>
      <c r="H31" s="6">
        <f t="shared" si="4"/>
        <v>541.28738621586524</v>
      </c>
      <c r="I31">
        <v>106.12628235204301</v>
      </c>
      <c r="J31">
        <v>82.935991926579561</v>
      </c>
      <c r="K31">
        <v>100.13003903330947</v>
      </c>
      <c r="L31">
        <v>79.414102025516172</v>
      </c>
      <c r="M31" s="7">
        <v>14503</v>
      </c>
      <c r="N31" s="7">
        <v>10565</v>
      </c>
      <c r="O31" s="7">
        <v>13785</v>
      </c>
      <c r="P31" s="7">
        <v>633</v>
      </c>
      <c r="Q31" s="6">
        <v>11782</v>
      </c>
      <c r="R31" s="6">
        <v>8452</v>
      </c>
      <c r="S31" s="6">
        <v>11098</v>
      </c>
      <c r="T31" s="5"/>
      <c r="U31" s="5"/>
      <c r="V31" s="5"/>
      <c r="W31" s="4"/>
      <c r="X31" s="4"/>
      <c r="Y31" s="4"/>
      <c r="Z31">
        <v>0.40317336795650199</v>
      </c>
      <c r="AA31">
        <f t="shared" si="9"/>
        <v>5.4846796657381605</v>
      </c>
      <c r="AB31">
        <f t="shared" si="10"/>
        <v>255.20874191646575</v>
      </c>
      <c r="AC31">
        <f t="shared" si="11"/>
        <v>0.90931600143421731</v>
      </c>
      <c r="AD31">
        <f t="shared" si="12"/>
        <v>0.85793871884807715</v>
      </c>
      <c r="AF31">
        <f t="shared" si="13"/>
        <v>4.8684210526315796</v>
      </c>
      <c r="AG31">
        <f t="shared" si="14"/>
        <v>0.74593892153847519</v>
      </c>
      <c r="AH31">
        <f t="shared" si="15"/>
        <v>0.71426250827627935</v>
      </c>
      <c r="AJ31">
        <f t="shared" si="16"/>
        <v>-98.829648894668367</v>
      </c>
    </row>
    <row r="32" spans="1:36">
      <c r="A32" t="s">
        <v>19</v>
      </c>
      <c r="B32" t="s">
        <v>11</v>
      </c>
      <c r="C32">
        <v>5</v>
      </c>
      <c r="D32" s="6">
        <f t="shared" si="17"/>
        <v>0</v>
      </c>
      <c r="E32" s="6">
        <f t="shared" si="1"/>
        <v>0</v>
      </c>
      <c r="F32" s="6">
        <f t="shared" si="2"/>
        <v>0</v>
      </c>
      <c r="G32" s="6">
        <f t="shared" si="3"/>
        <v>0</v>
      </c>
      <c r="H32" s="6">
        <f t="shared" si="4"/>
        <v>0</v>
      </c>
      <c r="I32" s="8">
        <f t="shared" ref="I32:I53" si="22">(T32-U32)*Z32*Z32/9</f>
        <v>0</v>
      </c>
      <c r="J32" s="8">
        <f t="shared" ref="J32:J53" si="23">(W32-X32)*Z32*Z32/9</f>
        <v>0</v>
      </c>
      <c r="K32" s="8">
        <f t="shared" ref="K32:K53" si="24">(T32-V32)*Z32*Z32/9</f>
        <v>0</v>
      </c>
      <c r="L32" s="8">
        <f t="shared" ref="L32:L53" si="25">(W32-Y32)*Z32*Z32/9</f>
        <v>0</v>
      </c>
      <c r="T32" s="5"/>
      <c r="U32" s="5"/>
      <c r="V32" s="5"/>
      <c r="W32" s="4"/>
      <c r="X32" s="4"/>
      <c r="Y32" s="4"/>
      <c r="Z32">
        <v>0.40317336795650199</v>
      </c>
      <c r="AA32" t="e">
        <f t="shared" si="9"/>
        <v>#DIV/0!</v>
      </c>
      <c r="AB32">
        <f t="shared" si="10"/>
        <v>0</v>
      </c>
      <c r="AC32" t="e">
        <f t="shared" si="11"/>
        <v>#DIV/0!</v>
      </c>
      <c r="AD32" t="e">
        <f t="shared" si="12"/>
        <v>#DIV/0!</v>
      </c>
      <c r="AF32" t="e">
        <f t="shared" si="13"/>
        <v>#DIV/0!</v>
      </c>
      <c r="AG32" t="e">
        <f t="shared" si="14"/>
        <v>#DIV/0!</v>
      </c>
      <c r="AH32" t="e">
        <f t="shared" si="15"/>
        <v>#DIV/0!</v>
      </c>
      <c r="AJ32">
        <f t="shared" si="16"/>
        <v>0</v>
      </c>
    </row>
    <row r="33" spans="1:36">
      <c r="A33" t="s">
        <v>19</v>
      </c>
      <c r="B33" t="s">
        <v>11</v>
      </c>
      <c r="C33">
        <v>6</v>
      </c>
      <c r="D33" s="6">
        <f t="shared" si="17"/>
        <v>0</v>
      </c>
      <c r="E33" s="6">
        <f t="shared" si="1"/>
        <v>0</v>
      </c>
      <c r="F33" s="6">
        <f t="shared" si="2"/>
        <v>0</v>
      </c>
      <c r="G33" s="6">
        <f t="shared" si="3"/>
        <v>0</v>
      </c>
      <c r="H33" s="6">
        <f t="shared" si="4"/>
        <v>0</v>
      </c>
      <c r="I33" s="8">
        <f t="shared" si="22"/>
        <v>0</v>
      </c>
      <c r="J33" s="8">
        <f t="shared" si="23"/>
        <v>0</v>
      </c>
      <c r="K33" s="8">
        <f t="shared" si="24"/>
        <v>0</v>
      </c>
      <c r="L33" s="8">
        <f t="shared" si="25"/>
        <v>0</v>
      </c>
      <c r="T33" s="5"/>
      <c r="U33" s="5"/>
      <c r="V33" s="5"/>
      <c r="W33" s="4"/>
      <c r="X33" s="4"/>
      <c r="Y33" s="4"/>
      <c r="Z33">
        <v>0.40317336795650199</v>
      </c>
      <c r="AA33" t="e">
        <f t="shared" si="9"/>
        <v>#DIV/0!</v>
      </c>
      <c r="AB33">
        <f t="shared" si="10"/>
        <v>0</v>
      </c>
      <c r="AC33" t="e">
        <f t="shared" si="11"/>
        <v>#DIV/0!</v>
      </c>
      <c r="AD33" t="e">
        <f t="shared" si="12"/>
        <v>#DIV/0!</v>
      </c>
      <c r="AF33" t="e">
        <f t="shared" si="13"/>
        <v>#DIV/0!</v>
      </c>
      <c r="AG33" t="e">
        <f t="shared" si="14"/>
        <v>#DIV/0!</v>
      </c>
      <c r="AH33" t="e">
        <f t="shared" si="15"/>
        <v>#DIV/0!</v>
      </c>
      <c r="AJ33">
        <f t="shared" si="16"/>
        <v>0</v>
      </c>
    </row>
    <row r="34" spans="1:36">
      <c r="A34" t="s">
        <v>19</v>
      </c>
      <c r="B34" t="s">
        <v>11</v>
      </c>
      <c r="C34">
        <v>7</v>
      </c>
      <c r="D34" s="6">
        <f t="shared" si="17"/>
        <v>0</v>
      </c>
      <c r="E34" s="6">
        <f t="shared" ref="E34:E65" si="26">(M34-O34)*Z34*Z34</f>
        <v>0</v>
      </c>
      <c r="F34" s="6">
        <f t="shared" ref="F34:F65" si="27">(Q34-S34)*Z34*Z34</f>
        <v>0</v>
      </c>
      <c r="G34" s="6">
        <f t="shared" ref="G34:G65" si="28">(M34-N34)*Z34*Z34</f>
        <v>0</v>
      </c>
      <c r="H34" s="6">
        <f t="shared" ref="H34:H65" si="29">(Q34-R34)*Z34*Z34</f>
        <v>0</v>
      </c>
      <c r="I34" s="8">
        <f t="shared" si="22"/>
        <v>0</v>
      </c>
      <c r="J34" s="8">
        <f t="shared" si="23"/>
        <v>0</v>
      </c>
      <c r="K34" s="8">
        <f t="shared" si="24"/>
        <v>0</v>
      </c>
      <c r="L34" s="8">
        <f t="shared" si="25"/>
        <v>0</v>
      </c>
      <c r="Z34">
        <v>0.40317336795650199</v>
      </c>
      <c r="AA34" t="e">
        <f t="shared" ref="AA34:AA65" si="30">G34/E34</f>
        <v>#DIV/0!</v>
      </c>
      <c r="AB34">
        <f t="shared" ref="AB34:AB65" si="31">P34*Z34</f>
        <v>0</v>
      </c>
      <c r="AC34" t="e">
        <f t="shared" ref="AC34:AC65" si="32">I34/E34</f>
        <v>#DIV/0!</v>
      </c>
      <c r="AD34" t="e">
        <f t="shared" ref="AD34:AD65" si="33">K34/E34</f>
        <v>#DIV/0!</v>
      </c>
      <c r="AF34" t="e">
        <f t="shared" ref="AF34:AF65" si="34">H34/F34</f>
        <v>#DIV/0!</v>
      </c>
      <c r="AG34" t="e">
        <f t="shared" ref="AG34:AG65" si="35">J34/F34</f>
        <v>#DIV/0!</v>
      </c>
      <c r="AH34" t="e">
        <f t="shared" ref="AH34:AH65" si="36">L34/F34</f>
        <v>#DIV/0!</v>
      </c>
      <c r="AJ34">
        <f t="shared" ref="AJ34:AJ65" si="37">H34-G34</f>
        <v>0</v>
      </c>
    </row>
    <row r="35" spans="1:36">
      <c r="A35" t="s">
        <v>19</v>
      </c>
      <c r="B35" t="s">
        <v>11</v>
      </c>
      <c r="C35">
        <v>8</v>
      </c>
      <c r="D35" s="6">
        <f t="shared" si="17"/>
        <v>0</v>
      </c>
      <c r="E35" s="6">
        <f t="shared" si="26"/>
        <v>0</v>
      </c>
      <c r="F35" s="6">
        <f t="shared" si="27"/>
        <v>0</v>
      </c>
      <c r="G35" s="6">
        <f t="shared" si="28"/>
        <v>0</v>
      </c>
      <c r="H35" s="6">
        <f t="shared" si="29"/>
        <v>0</v>
      </c>
      <c r="I35" s="8">
        <f t="shared" si="22"/>
        <v>0</v>
      </c>
      <c r="J35" s="8">
        <f t="shared" si="23"/>
        <v>0</v>
      </c>
      <c r="K35" s="8">
        <f t="shared" si="24"/>
        <v>0</v>
      </c>
      <c r="L35" s="8">
        <f t="shared" si="25"/>
        <v>0</v>
      </c>
      <c r="Z35">
        <v>0.40317336795650199</v>
      </c>
      <c r="AA35" t="e">
        <f t="shared" si="30"/>
        <v>#DIV/0!</v>
      </c>
      <c r="AB35">
        <f t="shared" si="31"/>
        <v>0</v>
      </c>
      <c r="AC35" t="e">
        <f t="shared" si="32"/>
        <v>#DIV/0!</v>
      </c>
      <c r="AD35" t="e">
        <f t="shared" si="33"/>
        <v>#DIV/0!</v>
      </c>
      <c r="AF35" t="e">
        <f t="shared" si="34"/>
        <v>#DIV/0!</v>
      </c>
      <c r="AG35" t="e">
        <f t="shared" si="35"/>
        <v>#DIV/0!</v>
      </c>
      <c r="AH35" t="e">
        <f t="shared" si="36"/>
        <v>#DIV/0!</v>
      </c>
      <c r="AJ35">
        <f t="shared" si="37"/>
        <v>0</v>
      </c>
    </row>
    <row r="36" spans="1:36">
      <c r="A36" t="s">
        <v>19</v>
      </c>
      <c r="B36" t="s">
        <v>11</v>
      </c>
      <c r="C36">
        <v>9</v>
      </c>
      <c r="D36" s="6">
        <f t="shared" si="17"/>
        <v>0</v>
      </c>
      <c r="E36" s="6">
        <f t="shared" si="26"/>
        <v>0</v>
      </c>
      <c r="F36" s="6">
        <f t="shared" si="27"/>
        <v>0</v>
      </c>
      <c r="G36" s="6">
        <f t="shared" si="28"/>
        <v>0</v>
      </c>
      <c r="H36" s="6">
        <f t="shared" si="29"/>
        <v>0</v>
      </c>
      <c r="I36" s="8">
        <f t="shared" si="22"/>
        <v>0</v>
      </c>
      <c r="J36" s="8">
        <f t="shared" si="23"/>
        <v>0</v>
      </c>
      <c r="K36" s="8">
        <f t="shared" si="24"/>
        <v>0</v>
      </c>
      <c r="L36" s="8">
        <f t="shared" si="25"/>
        <v>0</v>
      </c>
      <c r="Z36">
        <v>0.40317336795650199</v>
      </c>
      <c r="AA36" t="e">
        <f t="shared" si="30"/>
        <v>#DIV/0!</v>
      </c>
      <c r="AB36">
        <f t="shared" si="31"/>
        <v>0</v>
      </c>
      <c r="AC36" t="e">
        <f t="shared" si="32"/>
        <v>#DIV/0!</v>
      </c>
      <c r="AD36" t="e">
        <f t="shared" si="33"/>
        <v>#DIV/0!</v>
      </c>
      <c r="AF36" t="e">
        <f t="shared" si="34"/>
        <v>#DIV/0!</v>
      </c>
      <c r="AG36" t="e">
        <f t="shared" si="35"/>
        <v>#DIV/0!</v>
      </c>
      <c r="AH36" t="e">
        <f t="shared" si="36"/>
        <v>#DIV/0!</v>
      </c>
      <c r="AJ36">
        <f t="shared" si="37"/>
        <v>0</v>
      </c>
    </row>
    <row r="37" spans="1:36">
      <c r="A37" t="s">
        <v>19</v>
      </c>
      <c r="B37" t="s">
        <v>11</v>
      </c>
      <c r="C37">
        <v>10</v>
      </c>
      <c r="D37" s="6">
        <f t="shared" si="17"/>
        <v>0</v>
      </c>
      <c r="E37" s="6">
        <f t="shared" si="26"/>
        <v>0</v>
      </c>
      <c r="F37" s="6">
        <f t="shared" si="27"/>
        <v>0</v>
      </c>
      <c r="G37" s="6">
        <f t="shared" si="28"/>
        <v>0</v>
      </c>
      <c r="H37" s="6">
        <f t="shared" si="29"/>
        <v>0</v>
      </c>
      <c r="I37" s="8">
        <f t="shared" si="22"/>
        <v>0</v>
      </c>
      <c r="J37" s="8">
        <f t="shared" si="23"/>
        <v>0</v>
      </c>
      <c r="K37" s="8">
        <f t="shared" si="24"/>
        <v>0</v>
      </c>
      <c r="L37" s="8">
        <f t="shared" si="25"/>
        <v>0</v>
      </c>
      <c r="Z37">
        <v>0.40317336795650199</v>
      </c>
      <c r="AA37" t="e">
        <f t="shared" si="30"/>
        <v>#DIV/0!</v>
      </c>
      <c r="AB37">
        <f t="shared" si="31"/>
        <v>0</v>
      </c>
      <c r="AC37" t="e">
        <f t="shared" si="32"/>
        <v>#DIV/0!</v>
      </c>
      <c r="AD37" t="e">
        <f t="shared" si="33"/>
        <v>#DIV/0!</v>
      </c>
      <c r="AF37" t="e">
        <f t="shared" si="34"/>
        <v>#DIV/0!</v>
      </c>
      <c r="AG37" t="e">
        <f t="shared" si="35"/>
        <v>#DIV/0!</v>
      </c>
      <c r="AH37" t="e">
        <f t="shared" si="36"/>
        <v>#DIV/0!</v>
      </c>
      <c r="AJ37">
        <f t="shared" si="37"/>
        <v>0</v>
      </c>
    </row>
    <row r="38" spans="1:36">
      <c r="A38" t="s">
        <v>19</v>
      </c>
      <c r="B38" t="s">
        <v>11</v>
      </c>
      <c r="C38">
        <v>11</v>
      </c>
      <c r="D38" s="6">
        <f t="shared" si="17"/>
        <v>0</v>
      </c>
      <c r="E38" s="6">
        <f t="shared" si="26"/>
        <v>0</v>
      </c>
      <c r="F38" s="6">
        <f t="shared" si="27"/>
        <v>0</v>
      </c>
      <c r="G38" s="6">
        <f t="shared" si="28"/>
        <v>0</v>
      </c>
      <c r="H38" s="6">
        <f t="shared" si="29"/>
        <v>0</v>
      </c>
      <c r="I38" s="8">
        <f t="shared" si="22"/>
        <v>0</v>
      </c>
      <c r="J38" s="8">
        <f t="shared" si="23"/>
        <v>0</v>
      </c>
      <c r="K38" s="8">
        <f t="shared" si="24"/>
        <v>0</v>
      </c>
      <c r="L38" s="8">
        <f t="shared" si="25"/>
        <v>0</v>
      </c>
      <c r="Z38">
        <v>0.40317336795650199</v>
      </c>
      <c r="AA38" t="e">
        <f t="shared" si="30"/>
        <v>#DIV/0!</v>
      </c>
      <c r="AB38">
        <f t="shared" si="31"/>
        <v>0</v>
      </c>
      <c r="AC38" t="e">
        <f t="shared" si="32"/>
        <v>#DIV/0!</v>
      </c>
      <c r="AD38" t="e">
        <f t="shared" si="33"/>
        <v>#DIV/0!</v>
      </c>
      <c r="AF38" t="e">
        <f t="shared" si="34"/>
        <v>#DIV/0!</v>
      </c>
      <c r="AG38" t="e">
        <f t="shared" si="35"/>
        <v>#DIV/0!</v>
      </c>
      <c r="AH38" t="e">
        <f t="shared" si="36"/>
        <v>#DIV/0!</v>
      </c>
      <c r="AJ38">
        <f t="shared" si="37"/>
        <v>0</v>
      </c>
    </row>
    <row r="39" spans="1:36">
      <c r="A39" t="s">
        <v>19</v>
      </c>
      <c r="B39" t="s">
        <v>11</v>
      </c>
      <c r="C39">
        <v>12</v>
      </c>
      <c r="D39" s="6">
        <f t="shared" si="17"/>
        <v>0</v>
      </c>
      <c r="E39" s="6">
        <f t="shared" si="26"/>
        <v>0</v>
      </c>
      <c r="F39" s="6">
        <f t="shared" si="27"/>
        <v>0</v>
      </c>
      <c r="G39" s="6">
        <f t="shared" si="28"/>
        <v>0</v>
      </c>
      <c r="H39" s="6">
        <f t="shared" si="29"/>
        <v>0</v>
      </c>
      <c r="I39" s="8">
        <f t="shared" si="22"/>
        <v>0</v>
      </c>
      <c r="J39" s="8">
        <f t="shared" si="23"/>
        <v>0</v>
      </c>
      <c r="K39" s="8">
        <f t="shared" si="24"/>
        <v>0</v>
      </c>
      <c r="L39" s="8">
        <f t="shared" si="25"/>
        <v>0</v>
      </c>
      <c r="Z39">
        <v>0.40317336795650199</v>
      </c>
      <c r="AA39" t="e">
        <f t="shared" si="30"/>
        <v>#DIV/0!</v>
      </c>
      <c r="AB39">
        <f t="shared" si="31"/>
        <v>0</v>
      </c>
      <c r="AC39" t="e">
        <f t="shared" si="32"/>
        <v>#DIV/0!</v>
      </c>
      <c r="AD39" t="e">
        <f t="shared" si="33"/>
        <v>#DIV/0!</v>
      </c>
      <c r="AF39" t="e">
        <f t="shared" si="34"/>
        <v>#DIV/0!</v>
      </c>
      <c r="AG39" t="e">
        <f t="shared" si="35"/>
        <v>#DIV/0!</v>
      </c>
      <c r="AH39" t="e">
        <f t="shared" si="36"/>
        <v>#DIV/0!</v>
      </c>
      <c r="AJ39">
        <f t="shared" si="37"/>
        <v>0</v>
      </c>
    </row>
    <row r="40" spans="1:36">
      <c r="D40" s="6">
        <f t="shared" si="17"/>
        <v>0</v>
      </c>
      <c r="E40" s="6">
        <f t="shared" si="26"/>
        <v>0</v>
      </c>
      <c r="F40" s="6">
        <f t="shared" si="27"/>
        <v>0</v>
      </c>
      <c r="G40" s="6">
        <f t="shared" si="28"/>
        <v>0</v>
      </c>
      <c r="H40" s="6">
        <f t="shared" si="29"/>
        <v>0</v>
      </c>
      <c r="I40" s="8">
        <f t="shared" si="22"/>
        <v>0</v>
      </c>
      <c r="J40" s="8">
        <f t="shared" si="23"/>
        <v>0</v>
      </c>
      <c r="K40" s="8">
        <f t="shared" si="24"/>
        <v>0</v>
      </c>
      <c r="L40" s="8">
        <f t="shared" si="25"/>
        <v>0</v>
      </c>
      <c r="Z40">
        <v>0.40317336795650199</v>
      </c>
      <c r="AA40" t="e">
        <f t="shared" si="30"/>
        <v>#DIV/0!</v>
      </c>
      <c r="AB40">
        <f t="shared" si="31"/>
        <v>0</v>
      </c>
      <c r="AC40" t="e">
        <f t="shared" si="32"/>
        <v>#DIV/0!</v>
      </c>
      <c r="AD40" t="e">
        <f t="shared" si="33"/>
        <v>#DIV/0!</v>
      </c>
      <c r="AF40" t="e">
        <f t="shared" si="34"/>
        <v>#DIV/0!</v>
      </c>
      <c r="AG40" t="e">
        <f t="shared" si="35"/>
        <v>#DIV/0!</v>
      </c>
      <c r="AH40" t="e">
        <f t="shared" si="36"/>
        <v>#DIV/0!</v>
      </c>
      <c r="AJ40">
        <f t="shared" si="37"/>
        <v>0</v>
      </c>
    </row>
    <row r="41" spans="1:36">
      <c r="A41" t="s">
        <v>22</v>
      </c>
      <c r="B41" t="s">
        <v>11</v>
      </c>
      <c r="C41">
        <v>1</v>
      </c>
      <c r="D41" s="6">
        <f t="shared" si="17"/>
        <v>0</v>
      </c>
      <c r="E41" s="6">
        <f t="shared" si="26"/>
        <v>0</v>
      </c>
      <c r="F41" s="6">
        <f t="shared" si="27"/>
        <v>0</v>
      </c>
      <c r="G41" s="6">
        <f t="shared" si="28"/>
        <v>0</v>
      </c>
      <c r="H41" s="6">
        <f t="shared" si="29"/>
        <v>0</v>
      </c>
      <c r="I41" s="8">
        <f t="shared" si="22"/>
        <v>0</v>
      </c>
      <c r="J41" s="8">
        <f t="shared" si="23"/>
        <v>0</v>
      </c>
      <c r="K41" s="8">
        <f t="shared" si="24"/>
        <v>0</v>
      </c>
      <c r="L41" s="8">
        <f t="shared" si="25"/>
        <v>0</v>
      </c>
      <c r="Z41">
        <v>0.40317336795650199</v>
      </c>
      <c r="AA41" t="e">
        <f t="shared" si="30"/>
        <v>#DIV/0!</v>
      </c>
      <c r="AB41">
        <f t="shared" si="31"/>
        <v>0</v>
      </c>
      <c r="AC41" t="e">
        <f t="shared" si="32"/>
        <v>#DIV/0!</v>
      </c>
      <c r="AD41" t="e">
        <f t="shared" si="33"/>
        <v>#DIV/0!</v>
      </c>
      <c r="AF41" t="e">
        <f t="shared" si="34"/>
        <v>#DIV/0!</v>
      </c>
      <c r="AG41" t="e">
        <f t="shared" si="35"/>
        <v>#DIV/0!</v>
      </c>
      <c r="AH41" t="e">
        <f t="shared" si="36"/>
        <v>#DIV/0!</v>
      </c>
      <c r="AJ41">
        <f t="shared" si="37"/>
        <v>0</v>
      </c>
    </row>
    <row r="42" spans="1:36">
      <c r="A42" t="s">
        <v>22</v>
      </c>
      <c r="B42" t="s">
        <v>11</v>
      </c>
      <c r="C42">
        <v>2</v>
      </c>
      <c r="D42" s="6">
        <f t="shared" si="17"/>
        <v>0</v>
      </c>
      <c r="E42" s="6">
        <f t="shared" si="26"/>
        <v>0</v>
      </c>
      <c r="F42" s="6">
        <f t="shared" si="27"/>
        <v>0</v>
      </c>
      <c r="G42" s="6">
        <f t="shared" si="28"/>
        <v>0</v>
      </c>
      <c r="H42" s="6">
        <f t="shared" si="29"/>
        <v>0</v>
      </c>
      <c r="I42" s="8">
        <f t="shared" si="22"/>
        <v>0</v>
      </c>
      <c r="J42" s="8">
        <f t="shared" si="23"/>
        <v>0</v>
      </c>
      <c r="K42" s="8">
        <f t="shared" si="24"/>
        <v>0</v>
      </c>
      <c r="L42" s="8">
        <f t="shared" si="25"/>
        <v>0</v>
      </c>
      <c r="Z42">
        <v>0.40317336795650199</v>
      </c>
      <c r="AA42" t="e">
        <f t="shared" si="30"/>
        <v>#DIV/0!</v>
      </c>
      <c r="AB42">
        <f t="shared" si="31"/>
        <v>0</v>
      </c>
      <c r="AC42" t="e">
        <f t="shared" si="32"/>
        <v>#DIV/0!</v>
      </c>
      <c r="AD42" t="e">
        <f t="shared" si="33"/>
        <v>#DIV/0!</v>
      </c>
      <c r="AF42" t="e">
        <f t="shared" si="34"/>
        <v>#DIV/0!</v>
      </c>
      <c r="AG42" t="e">
        <f t="shared" si="35"/>
        <v>#DIV/0!</v>
      </c>
      <c r="AH42" t="e">
        <f t="shared" si="36"/>
        <v>#DIV/0!</v>
      </c>
      <c r="AJ42">
        <f t="shared" si="37"/>
        <v>0</v>
      </c>
    </row>
    <row r="43" spans="1:36">
      <c r="A43" t="s">
        <v>22</v>
      </c>
      <c r="B43" t="s">
        <v>11</v>
      </c>
      <c r="C43">
        <v>3</v>
      </c>
      <c r="D43" s="6">
        <f t="shared" si="17"/>
        <v>0</v>
      </c>
      <c r="E43" s="6">
        <f t="shared" si="26"/>
        <v>0</v>
      </c>
      <c r="F43" s="6">
        <f t="shared" si="27"/>
        <v>0</v>
      </c>
      <c r="G43" s="6">
        <f t="shared" si="28"/>
        <v>0</v>
      </c>
      <c r="H43" s="6">
        <f t="shared" si="29"/>
        <v>0</v>
      </c>
      <c r="I43" s="8">
        <f t="shared" si="22"/>
        <v>0</v>
      </c>
      <c r="J43" s="8">
        <f t="shared" si="23"/>
        <v>0</v>
      </c>
      <c r="K43" s="8">
        <f t="shared" si="24"/>
        <v>0</v>
      </c>
      <c r="L43" s="8">
        <f t="shared" si="25"/>
        <v>0</v>
      </c>
      <c r="Z43">
        <v>0.40317336795650199</v>
      </c>
      <c r="AA43" t="e">
        <f t="shared" si="30"/>
        <v>#DIV/0!</v>
      </c>
      <c r="AB43">
        <f t="shared" si="31"/>
        <v>0</v>
      </c>
      <c r="AC43" t="e">
        <f t="shared" si="32"/>
        <v>#DIV/0!</v>
      </c>
      <c r="AD43" t="e">
        <f t="shared" si="33"/>
        <v>#DIV/0!</v>
      </c>
      <c r="AF43" t="e">
        <f t="shared" si="34"/>
        <v>#DIV/0!</v>
      </c>
      <c r="AG43" t="e">
        <f t="shared" si="35"/>
        <v>#DIV/0!</v>
      </c>
      <c r="AH43" t="e">
        <f t="shared" si="36"/>
        <v>#DIV/0!</v>
      </c>
      <c r="AJ43">
        <f t="shared" si="37"/>
        <v>0</v>
      </c>
    </row>
    <row r="44" spans="1:36">
      <c r="A44" t="s">
        <v>22</v>
      </c>
      <c r="B44" t="s">
        <v>11</v>
      </c>
      <c r="C44">
        <v>4</v>
      </c>
      <c r="D44" s="6">
        <f t="shared" si="17"/>
        <v>0</v>
      </c>
      <c r="E44" s="6">
        <f t="shared" si="26"/>
        <v>0</v>
      </c>
      <c r="F44" s="6">
        <f t="shared" si="27"/>
        <v>0</v>
      </c>
      <c r="G44" s="6">
        <f t="shared" si="28"/>
        <v>0</v>
      </c>
      <c r="H44" s="6">
        <f t="shared" si="29"/>
        <v>0</v>
      </c>
      <c r="I44" s="8">
        <f t="shared" si="22"/>
        <v>0</v>
      </c>
      <c r="J44" s="8">
        <f t="shared" si="23"/>
        <v>0</v>
      </c>
      <c r="K44" s="8">
        <f t="shared" si="24"/>
        <v>0</v>
      </c>
      <c r="L44" s="8">
        <f t="shared" si="25"/>
        <v>0</v>
      </c>
      <c r="Z44">
        <v>0.40317336795650199</v>
      </c>
      <c r="AA44" t="e">
        <f t="shared" si="30"/>
        <v>#DIV/0!</v>
      </c>
      <c r="AB44">
        <f t="shared" si="31"/>
        <v>0</v>
      </c>
      <c r="AC44" t="e">
        <f t="shared" si="32"/>
        <v>#DIV/0!</v>
      </c>
      <c r="AD44" t="e">
        <f t="shared" si="33"/>
        <v>#DIV/0!</v>
      </c>
      <c r="AF44" t="e">
        <f t="shared" si="34"/>
        <v>#DIV/0!</v>
      </c>
      <c r="AG44" t="e">
        <f t="shared" si="35"/>
        <v>#DIV/0!</v>
      </c>
      <c r="AH44" t="e">
        <f t="shared" si="36"/>
        <v>#DIV/0!</v>
      </c>
      <c r="AJ44">
        <f t="shared" si="37"/>
        <v>0</v>
      </c>
    </row>
    <row r="45" spans="1:36">
      <c r="A45" t="s">
        <v>22</v>
      </c>
      <c r="B45" t="s">
        <v>11</v>
      </c>
      <c r="C45">
        <v>5</v>
      </c>
      <c r="D45" s="6">
        <f t="shared" si="17"/>
        <v>0</v>
      </c>
      <c r="E45" s="6">
        <f t="shared" si="26"/>
        <v>0</v>
      </c>
      <c r="F45" s="6">
        <f t="shared" si="27"/>
        <v>0</v>
      </c>
      <c r="G45" s="6">
        <f t="shared" si="28"/>
        <v>0</v>
      </c>
      <c r="H45" s="6">
        <f t="shared" si="29"/>
        <v>0</v>
      </c>
      <c r="I45" s="8">
        <f t="shared" si="22"/>
        <v>0</v>
      </c>
      <c r="J45" s="8">
        <f t="shared" si="23"/>
        <v>0</v>
      </c>
      <c r="K45" s="8">
        <f t="shared" si="24"/>
        <v>0</v>
      </c>
      <c r="L45" s="8">
        <f t="shared" si="25"/>
        <v>0</v>
      </c>
      <c r="Z45">
        <v>0.40317336795650199</v>
      </c>
      <c r="AA45" t="e">
        <f t="shared" si="30"/>
        <v>#DIV/0!</v>
      </c>
      <c r="AB45">
        <f t="shared" si="31"/>
        <v>0</v>
      </c>
      <c r="AC45" t="e">
        <f t="shared" si="32"/>
        <v>#DIV/0!</v>
      </c>
      <c r="AD45" t="e">
        <f t="shared" si="33"/>
        <v>#DIV/0!</v>
      </c>
      <c r="AF45" t="e">
        <f t="shared" si="34"/>
        <v>#DIV/0!</v>
      </c>
      <c r="AG45" t="e">
        <f t="shared" si="35"/>
        <v>#DIV/0!</v>
      </c>
      <c r="AH45" t="e">
        <f t="shared" si="36"/>
        <v>#DIV/0!</v>
      </c>
      <c r="AJ45">
        <f t="shared" si="37"/>
        <v>0</v>
      </c>
    </row>
    <row r="46" spans="1:36">
      <c r="A46" t="s">
        <v>22</v>
      </c>
      <c r="B46" t="s">
        <v>11</v>
      </c>
      <c r="C46">
        <v>6</v>
      </c>
      <c r="D46" s="6">
        <f t="shared" ref="D46:D69" si="38">P46*Z46</f>
        <v>0</v>
      </c>
      <c r="E46" s="6">
        <f t="shared" si="26"/>
        <v>0</v>
      </c>
      <c r="F46" s="6">
        <f t="shared" si="27"/>
        <v>0</v>
      </c>
      <c r="G46" s="6">
        <f t="shared" si="28"/>
        <v>0</v>
      </c>
      <c r="H46" s="6">
        <f t="shared" si="29"/>
        <v>0</v>
      </c>
      <c r="I46" s="8">
        <f t="shared" si="22"/>
        <v>0</v>
      </c>
      <c r="J46" s="8">
        <f t="shared" si="23"/>
        <v>0</v>
      </c>
      <c r="K46" s="8">
        <f t="shared" si="24"/>
        <v>0</v>
      </c>
      <c r="L46" s="8">
        <f t="shared" si="25"/>
        <v>0</v>
      </c>
      <c r="Z46">
        <v>0.40317336795650199</v>
      </c>
      <c r="AA46" t="e">
        <f t="shared" si="30"/>
        <v>#DIV/0!</v>
      </c>
      <c r="AB46">
        <f t="shared" si="31"/>
        <v>0</v>
      </c>
      <c r="AC46" t="e">
        <f t="shared" si="32"/>
        <v>#DIV/0!</v>
      </c>
      <c r="AD46" t="e">
        <f t="shared" si="33"/>
        <v>#DIV/0!</v>
      </c>
      <c r="AF46" t="e">
        <f t="shared" si="34"/>
        <v>#DIV/0!</v>
      </c>
      <c r="AG46" t="e">
        <f t="shared" si="35"/>
        <v>#DIV/0!</v>
      </c>
      <c r="AH46" t="e">
        <f t="shared" si="36"/>
        <v>#DIV/0!</v>
      </c>
      <c r="AJ46">
        <f t="shared" si="37"/>
        <v>0</v>
      </c>
    </row>
    <row r="47" spans="1:36">
      <c r="A47" t="s">
        <v>22</v>
      </c>
      <c r="B47" t="s">
        <v>11</v>
      </c>
      <c r="C47">
        <v>7</v>
      </c>
      <c r="D47" s="6">
        <f t="shared" si="38"/>
        <v>0</v>
      </c>
      <c r="E47" s="6">
        <f t="shared" si="26"/>
        <v>0</v>
      </c>
      <c r="F47" s="6">
        <f t="shared" si="27"/>
        <v>0</v>
      </c>
      <c r="G47" s="6">
        <f t="shared" si="28"/>
        <v>0</v>
      </c>
      <c r="H47" s="6">
        <f t="shared" si="29"/>
        <v>0</v>
      </c>
      <c r="I47" s="8">
        <f t="shared" si="22"/>
        <v>0</v>
      </c>
      <c r="J47" s="8">
        <f t="shared" si="23"/>
        <v>0</v>
      </c>
      <c r="K47" s="8">
        <f t="shared" si="24"/>
        <v>0</v>
      </c>
      <c r="L47" s="8">
        <f t="shared" si="25"/>
        <v>0</v>
      </c>
      <c r="Z47">
        <v>0.40317336795650199</v>
      </c>
      <c r="AA47" t="e">
        <f t="shared" si="30"/>
        <v>#DIV/0!</v>
      </c>
      <c r="AB47">
        <f t="shared" si="31"/>
        <v>0</v>
      </c>
      <c r="AC47" t="e">
        <f t="shared" si="32"/>
        <v>#DIV/0!</v>
      </c>
      <c r="AD47" t="e">
        <f t="shared" si="33"/>
        <v>#DIV/0!</v>
      </c>
      <c r="AF47" t="e">
        <f t="shared" si="34"/>
        <v>#DIV/0!</v>
      </c>
      <c r="AG47" t="e">
        <f t="shared" si="35"/>
        <v>#DIV/0!</v>
      </c>
      <c r="AH47" t="e">
        <f t="shared" si="36"/>
        <v>#DIV/0!</v>
      </c>
      <c r="AJ47">
        <f t="shared" si="37"/>
        <v>0</v>
      </c>
    </row>
    <row r="48" spans="1:36">
      <c r="A48" t="s">
        <v>22</v>
      </c>
      <c r="B48" t="s">
        <v>11</v>
      </c>
      <c r="C48">
        <v>8</v>
      </c>
      <c r="D48" s="6">
        <f t="shared" si="38"/>
        <v>0</v>
      </c>
      <c r="E48" s="6">
        <f t="shared" si="26"/>
        <v>0</v>
      </c>
      <c r="F48" s="6">
        <f t="shared" si="27"/>
        <v>0</v>
      </c>
      <c r="G48" s="6">
        <f t="shared" si="28"/>
        <v>0</v>
      </c>
      <c r="H48" s="6">
        <f t="shared" si="29"/>
        <v>0</v>
      </c>
      <c r="I48" s="8">
        <f t="shared" si="22"/>
        <v>0</v>
      </c>
      <c r="J48" s="8">
        <f t="shared" si="23"/>
        <v>0</v>
      </c>
      <c r="K48" s="8">
        <f t="shared" si="24"/>
        <v>0</v>
      </c>
      <c r="L48" s="8">
        <f t="shared" si="25"/>
        <v>0</v>
      </c>
      <c r="Z48">
        <v>0.40317336795650199</v>
      </c>
      <c r="AA48" t="e">
        <f t="shared" si="30"/>
        <v>#DIV/0!</v>
      </c>
      <c r="AB48">
        <f t="shared" si="31"/>
        <v>0</v>
      </c>
      <c r="AC48" t="e">
        <f t="shared" si="32"/>
        <v>#DIV/0!</v>
      </c>
      <c r="AD48" t="e">
        <f t="shared" si="33"/>
        <v>#DIV/0!</v>
      </c>
      <c r="AF48" t="e">
        <f t="shared" si="34"/>
        <v>#DIV/0!</v>
      </c>
      <c r="AG48" t="e">
        <f t="shared" si="35"/>
        <v>#DIV/0!</v>
      </c>
      <c r="AH48" t="e">
        <f t="shared" si="36"/>
        <v>#DIV/0!</v>
      </c>
      <c r="AJ48">
        <f t="shared" si="37"/>
        <v>0</v>
      </c>
    </row>
    <row r="49" spans="1:36">
      <c r="A49" t="s">
        <v>22</v>
      </c>
      <c r="B49" t="s">
        <v>11</v>
      </c>
      <c r="C49">
        <v>9</v>
      </c>
      <c r="D49" s="6">
        <f t="shared" si="38"/>
        <v>0</v>
      </c>
      <c r="E49" s="6">
        <f t="shared" si="26"/>
        <v>0</v>
      </c>
      <c r="F49" s="6">
        <f t="shared" si="27"/>
        <v>0</v>
      </c>
      <c r="G49" s="6">
        <f t="shared" si="28"/>
        <v>0</v>
      </c>
      <c r="H49" s="6">
        <f t="shared" si="29"/>
        <v>0</v>
      </c>
      <c r="I49" s="8">
        <f t="shared" si="22"/>
        <v>0</v>
      </c>
      <c r="J49" s="8">
        <f t="shared" si="23"/>
        <v>0</v>
      </c>
      <c r="K49" s="8">
        <f t="shared" si="24"/>
        <v>0</v>
      </c>
      <c r="L49" s="8">
        <f t="shared" si="25"/>
        <v>0</v>
      </c>
      <c r="Z49">
        <v>0.40317336795650199</v>
      </c>
      <c r="AA49" t="e">
        <f t="shared" si="30"/>
        <v>#DIV/0!</v>
      </c>
      <c r="AB49">
        <f t="shared" si="31"/>
        <v>0</v>
      </c>
      <c r="AC49" t="e">
        <f t="shared" si="32"/>
        <v>#DIV/0!</v>
      </c>
      <c r="AD49" t="e">
        <f t="shared" si="33"/>
        <v>#DIV/0!</v>
      </c>
      <c r="AF49" t="e">
        <f t="shared" si="34"/>
        <v>#DIV/0!</v>
      </c>
      <c r="AG49" t="e">
        <f t="shared" si="35"/>
        <v>#DIV/0!</v>
      </c>
      <c r="AH49" t="e">
        <f t="shared" si="36"/>
        <v>#DIV/0!</v>
      </c>
      <c r="AJ49">
        <f t="shared" si="37"/>
        <v>0</v>
      </c>
    </row>
    <row r="50" spans="1:36">
      <c r="A50" t="s">
        <v>22</v>
      </c>
      <c r="B50" t="s">
        <v>11</v>
      </c>
      <c r="C50">
        <v>10</v>
      </c>
      <c r="D50" s="6">
        <f t="shared" si="38"/>
        <v>0</v>
      </c>
      <c r="E50" s="6">
        <f t="shared" si="26"/>
        <v>0</v>
      </c>
      <c r="F50" s="6">
        <f t="shared" si="27"/>
        <v>0</v>
      </c>
      <c r="G50" s="6">
        <f t="shared" si="28"/>
        <v>0</v>
      </c>
      <c r="H50" s="6">
        <f t="shared" si="29"/>
        <v>0</v>
      </c>
      <c r="I50" s="8">
        <f t="shared" si="22"/>
        <v>0</v>
      </c>
      <c r="J50" s="8">
        <f t="shared" si="23"/>
        <v>0</v>
      </c>
      <c r="K50" s="8">
        <f t="shared" si="24"/>
        <v>0</v>
      </c>
      <c r="L50" s="8">
        <f t="shared" si="25"/>
        <v>0</v>
      </c>
      <c r="Z50">
        <v>0.40317336795650199</v>
      </c>
      <c r="AA50" t="e">
        <f t="shared" si="30"/>
        <v>#DIV/0!</v>
      </c>
      <c r="AB50">
        <f t="shared" si="31"/>
        <v>0</v>
      </c>
      <c r="AC50" t="e">
        <f t="shared" si="32"/>
        <v>#DIV/0!</v>
      </c>
      <c r="AD50" t="e">
        <f t="shared" si="33"/>
        <v>#DIV/0!</v>
      </c>
      <c r="AF50" t="e">
        <f t="shared" si="34"/>
        <v>#DIV/0!</v>
      </c>
      <c r="AG50" t="e">
        <f t="shared" si="35"/>
        <v>#DIV/0!</v>
      </c>
      <c r="AH50" t="e">
        <f t="shared" si="36"/>
        <v>#DIV/0!</v>
      </c>
      <c r="AJ50">
        <f t="shared" si="37"/>
        <v>0</v>
      </c>
    </row>
    <row r="51" spans="1:36">
      <c r="A51" t="s">
        <v>22</v>
      </c>
      <c r="B51" t="s">
        <v>11</v>
      </c>
      <c r="C51">
        <v>11</v>
      </c>
      <c r="D51" s="6">
        <f t="shared" si="38"/>
        <v>0</v>
      </c>
      <c r="E51" s="6">
        <f t="shared" si="26"/>
        <v>0</v>
      </c>
      <c r="F51" s="6">
        <f t="shared" si="27"/>
        <v>0</v>
      </c>
      <c r="G51" s="6">
        <f t="shared" si="28"/>
        <v>0</v>
      </c>
      <c r="H51" s="6">
        <f t="shared" si="29"/>
        <v>0</v>
      </c>
      <c r="I51" s="8">
        <f t="shared" si="22"/>
        <v>0</v>
      </c>
      <c r="J51" s="8">
        <f t="shared" si="23"/>
        <v>0</v>
      </c>
      <c r="K51" s="8">
        <f t="shared" si="24"/>
        <v>0</v>
      </c>
      <c r="L51" s="8">
        <f t="shared" si="25"/>
        <v>0</v>
      </c>
      <c r="Z51">
        <v>0.40317336795650199</v>
      </c>
      <c r="AA51" t="e">
        <f t="shared" si="30"/>
        <v>#DIV/0!</v>
      </c>
      <c r="AB51">
        <f t="shared" si="31"/>
        <v>0</v>
      </c>
      <c r="AC51" t="e">
        <f t="shared" si="32"/>
        <v>#DIV/0!</v>
      </c>
      <c r="AD51" t="e">
        <f t="shared" si="33"/>
        <v>#DIV/0!</v>
      </c>
      <c r="AF51" t="e">
        <f t="shared" si="34"/>
        <v>#DIV/0!</v>
      </c>
      <c r="AG51" t="e">
        <f t="shared" si="35"/>
        <v>#DIV/0!</v>
      </c>
      <c r="AH51" t="e">
        <f t="shared" si="36"/>
        <v>#DIV/0!</v>
      </c>
      <c r="AJ51">
        <f t="shared" si="37"/>
        <v>0</v>
      </c>
    </row>
    <row r="52" spans="1:36">
      <c r="A52" t="s">
        <v>22</v>
      </c>
      <c r="B52" t="s">
        <v>11</v>
      </c>
      <c r="C52">
        <v>12</v>
      </c>
      <c r="D52" s="6">
        <f t="shared" si="38"/>
        <v>0</v>
      </c>
      <c r="E52" s="6">
        <f t="shared" si="26"/>
        <v>0</v>
      </c>
      <c r="F52" s="6">
        <f t="shared" si="27"/>
        <v>0</v>
      </c>
      <c r="G52" s="6">
        <f t="shared" si="28"/>
        <v>0</v>
      </c>
      <c r="H52" s="6">
        <f t="shared" si="29"/>
        <v>0</v>
      </c>
      <c r="I52" s="8">
        <f t="shared" si="22"/>
        <v>0</v>
      </c>
      <c r="J52" s="8">
        <f t="shared" si="23"/>
        <v>0</v>
      </c>
      <c r="K52" s="8">
        <f t="shared" si="24"/>
        <v>0</v>
      </c>
      <c r="L52" s="8">
        <f t="shared" si="25"/>
        <v>0</v>
      </c>
      <c r="Z52">
        <v>0.40317336795650199</v>
      </c>
      <c r="AA52" t="e">
        <f t="shared" si="30"/>
        <v>#DIV/0!</v>
      </c>
      <c r="AB52">
        <f t="shared" si="31"/>
        <v>0</v>
      </c>
      <c r="AC52" t="e">
        <f t="shared" si="32"/>
        <v>#DIV/0!</v>
      </c>
      <c r="AD52" t="e">
        <f t="shared" si="33"/>
        <v>#DIV/0!</v>
      </c>
      <c r="AF52" t="e">
        <f t="shared" si="34"/>
        <v>#DIV/0!</v>
      </c>
      <c r="AG52" t="e">
        <f t="shared" si="35"/>
        <v>#DIV/0!</v>
      </c>
      <c r="AH52" t="e">
        <f t="shared" si="36"/>
        <v>#DIV/0!</v>
      </c>
      <c r="AJ52">
        <f t="shared" si="37"/>
        <v>0</v>
      </c>
    </row>
    <row r="53" spans="1:36">
      <c r="D53" s="6">
        <f t="shared" si="38"/>
        <v>0</v>
      </c>
      <c r="E53" s="6">
        <f t="shared" si="26"/>
        <v>0</v>
      </c>
      <c r="F53" s="6">
        <f t="shared" si="27"/>
        <v>0</v>
      </c>
      <c r="G53" s="6">
        <f t="shared" si="28"/>
        <v>0</v>
      </c>
      <c r="H53" s="6">
        <f t="shared" si="29"/>
        <v>0</v>
      </c>
      <c r="I53" s="8">
        <f t="shared" si="22"/>
        <v>0</v>
      </c>
      <c r="J53" s="8">
        <f t="shared" si="23"/>
        <v>0</v>
      </c>
      <c r="K53" s="8">
        <f t="shared" si="24"/>
        <v>0</v>
      </c>
      <c r="L53" s="8">
        <f t="shared" si="25"/>
        <v>0</v>
      </c>
      <c r="Z53">
        <v>0.40317336795650199</v>
      </c>
      <c r="AA53" t="e">
        <f t="shared" si="30"/>
        <v>#DIV/0!</v>
      </c>
      <c r="AB53">
        <f t="shared" si="31"/>
        <v>0</v>
      </c>
      <c r="AC53" t="e">
        <f t="shared" si="32"/>
        <v>#DIV/0!</v>
      </c>
      <c r="AD53" t="e">
        <f t="shared" si="33"/>
        <v>#DIV/0!</v>
      </c>
      <c r="AF53" t="e">
        <f t="shared" si="34"/>
        <v>#DIV/0!</v>
      </c>
      <c r="AG53" t="e">
        <f t="shared" si="35"/>
        <v>#DIV/0!</v>
      </c>
      <c r="AH53" t="e">
        <f t="shared" si="36"/>
        <v>#DIV/0!</v>
      </c>
      <c r="AJ53">
        <f t="shared" si="37"/>
        <v>0</v>
      </c>
    </row>
    <row r="54" spans="1:36">
      <c r="A54" t="s">
        <v>17</v>
      </c>
      <c r="B54" t="s">
        <v>11</v>
      </c>
      <c r="C54">
        <v>1</v>
      </c>
      <c r="D54" s="6">
        <f t="shared" si="38"/>
        <v>79.021980119474392</v>
      </c>
      <c r="E54" s="6">
        <f t="shared" si="26"/>
        <v>126.95058517555276</v>
      </c>
      <c r="F54" s="6">
        <f t="shared" si="27"/>
        <v>94.440832249674983</v>
      </c>
      <c r="G54" s="6">
        <f t="shared" si="28"/>
        <v>293.88816644993517</v>
      </c>
      <c r="H54" s="6">
        <f t="shared" si="29"/>
        <v>265.76723016905095</v>
      </c>
      <c r="I54" s="8">
        <v>45.477532160000003</v>
      </c>
      <c r="J54" s="8">
        <v>43.274093350000001</v>
      </c>
      <c r="K54" s="8">
        <v>49.14390985</v>
      </c>
      <c r="L54" s="8">
        <v>46.308336959999998</v>
      </c>
      <c r="M54" s="7">
        <v>6844</v>
      </c>
      <c r="N54" s="7">
        <v>5036</v>
      </c>
      <c r="O54" s="7">
        <v>6063</v>
      </c>
      <c r="P54" s="7">
        <v>196</v>
      </c>
      <c r="Q54" s="6">
        <v>7049</v>
      </c>
      <c r="R54" s="6">
        <v>5414</v>
      </c>
      <c r="S54" s="6">
        <v>6468</v>
      </c>
      <c r="T54" s="5"/>
      <c r="U54" s="5"/>
      <c r="V54" s="5"/>
      <c r="W54" s="4"/>
      <c r="X54" s="4"/>
      <c r="Y54" s="4"/>
      <c r="Z54">
        <v>0.40317336795650199</v>
      </c>
      <c r="AA54">
        <f t="shared" si="30"/>
        <v>2.314980793854033</v>
      </c>
      <c r="AB54">
        <f t="shared" si="31"/>
        <v>79.021980119474392</v>
      </c>
      <c r="AC54">
        <f t="shared" si="32"/>
        <v>0.35823018930642742</v>
      </c>
      <c r="AD54">
        <f t="shared" si="33"/>
        <v>0.38711054212189472</v>
      </c>
      <c r="AF54">
        <f t="shared" si="34"/>
        <v>2.8141135972461275</v>
      </c>
      <c r="AG54">
        <f t="shared" si="35"/>
        <v>0.45821380772667775</v>
      </c>
      <c r="AH54">
        <f t="shared" si="36"/>
        <v>0.49034232182086013</v>
      </c>
      <c r="AJ54">
        <f t="shared" si="37"/>
        <v>-28.120936280884223</v>
      </c>
    </row>
    <row r="55" spans="1:36">
      <c r="A55" t="s">
        <v>17</v>
      </c>
      <c r="B55" t="s">
        <v>11</v>
      </c>
      <c r="C55">
        <v>2</v>
      </c>
      <c r="D55" s="6">
        <f t="shared" si="38"/>
        <v>129.41865111403715</v>
      </c>
      <c r="E55" s="6">
        <f t="shared" si="26"/>
        <v>187.58127438231483</v>
      </c>
      <c r="F55" s="6">
        <f t="shared" si="27"/>
        <v>153.12093628088439</v>
      </c>
      <c r="G55" s="6">
        <f t="shared" si="28"/>
        <v>406.37191157347235</v>
      </c>
      <c r="H55" s="6">
        <f t="shared" si="29"/>
        <v>340.70221066319925</v>
      </c>
      <c r="I55" s="8">
        <v>61.551798890000001</v>
      </c>
      <c r="J55" s="8">
        <v>56.566970099999999</v>
      </c>
      <c r="K55" s="8">
        <v>62.47290855</v>
      </c>
      <c r="L55" s="8">
        <v>55.465250699999999</v>
      </c>
      <c r="M55" s="7">
        <v>12991</v>
      </c>
      <c r="N55" s="7">
        <v>10491</v>
      </c>
      <c r="O55" s="7">
        <v>11837</v>
      </c>
      <c r="P55" s="7">
        <v>321</v>
      </c>
      <c r="Q55" s="6">
        <v>11616</v>
      </c>
      <c r="R55" s="6">
        <v>9520</v>
      </c>
      <c r="S55" s="6">
        <v>10674</v>
      </c>
      <c r="T55" s="5"/>
      <c r="U55" s="5"/>
      <c r="V55" s="5"/>
      <c r="W55" s="4"/>
      <c r="X55" s="4"/>
      <c r="Y55" s="4"/>
      <c r="Z55">
        <v>0.40317336795650199</v>
      </c>
      <c r="AA55">
        <f t="shared" si="30"/>
        <v>2.1663778162911611</v>
      </c>
      <c r="AB55">
        <f t="shared" si="31"/>
        <v>129.41865111403715</v>
      </c>
      <c r="AC55">
        <f t="shared" si="32"/>
        <v>0.32813402666488711</v>
      </c>
      <c r="AD55">
        <f t="shared" si="33"/>
        <v>0.33304448301525108</v>
      </c>
      <c r="AF55">
        <f t="shared" si="34"/>
        <v>2.2250530785562632</v>
      </c>
      <c r="AG55">
        <f t="shared" si="35"/>
        <v>0.36942675165095512</v>
      </c>
      <c r="AH55">
        <f t="shared" si="36"/>
        <v>0.36223165849936273</v>
      </c>
      <c r="AJ55">
        <f t="shared" si="37"/>
        <v>-65.669700910273093</v>
      </c>
    </row>
    <row r="56" spans="1:36">
      <c r="A56" t="s">
        <v>17</v>
      </c>
      <c r="B56" t="s">
        <v>11</v>
      </c>
      <c r="C56">
        <v>3</v>
      </c>
      <c r="D56" s="6">
        <f t="shared" si="38"/>
        <v>221.34217900811959</v>
      </c>
      <c r="E56" s="6">
        <f t="shared" si="26"/>
        <v>193.43302990897286</v>
      </c>
      <c r="F56" s="6">
        <f t="shared" si="27"/>
        <v>190.83224967490264</v>
      </c>
      <c r="G56" s="6">
        <f t="shared" si="28"/>
        <v>739.92197659297847</v>
      </c>
      <c r="H56" s="6">
        <f t="shared" si="29"/>
        <v>690.99479843953236</v>
      </c>
      <c r="I56" s="8">
        <v>105.7831238</v>
      </c>
      <c r="J56" s="8">
        <v>110.40673320000001</v>
      </c>
      <c r="K56" s="8">
        <v>118.8412079</v>
      </c>
      <c r="L56" s="8">
        <v>108.6909406</v>
      </c>
      <c r="M56" s="7">
        <v>13421</v>
      </c>
      <c r="N56" s="7">
        <v>8869</v>
      </c>
      <c r="O56" s="7">
        <v>12231</v>
      </c>
      <c r="P56" s="7">
        <v>549</v>
      </c>
      <c r="Q56" s="6">
        <v>13138</v>
      </c>
      <c r="R56" s="6">
        <v>8887</v>
      </c>
      <c r="S56" s="6">
        <v>11964</v>
      </c>
      <c r="T56" s="5"/>
      <c r="U56" s="5"/>
      <c r="V56" s="5"/>
      <c r="W56" s="4"/>
      <c r="X56" s="4"/>
      <c r="Y56" s="4"/>
      <c r="Z56">
        <v>0.40317336795650199</v>
      </c>
      <c r="AA56">
        <f t="shared" si="30"/>
        <v>3.8252100840336132</v>
      </c>
      <c r="AB56">
        <f t="shared" si="31"/>
        <v>221.34217900811959</v>
      </c>
      <c r="AC56">
        <f t="shared" si="32"/>
        <v>0.54687208203159621</v>
      </c>
      <c r="AD56">
        <f t="shared" si="33"/>
        <v>0.61437908487462134</v>
      </c>
      <c r="AF56">
        <f t="shared" si="34"/>
        <v>3.6209540034071543</v>
      </c>
      <c r="AG56">
        <f t="shared" si="35"/>
        <v>0.57855385233935219</v>
      </c>
      <c r="AH56">
        <f t="shared" si="36"/>
        <v>0.56956274835706933</v>
      </c>
      <c r="AJ56">
        <f t="shared" si="37"/>
        <v>-48.927178153446107</v>
      </c>
    </row>
    <row r="57" spans="1:36">
      <c r="A57" t="s">
        <v>17</v>
      </c>
      <c r="B57" t="s">
        <v>11</v>
      </c>
      <c r="C57">
        <v>4</v>
      </c>
      <c r="D57" s="6">
        <f t="shared" si="38"/>
        <v>257.62778212420477</v>
      </c>
      <c r="E57" s="6">
        <f t="shared" si="26"/>
        <v>716.18985695708773</v>
      </c>
      <c r="F57" s="6">
        <f t="shared" si="27"/>
        <v>582.7373211963594</v>
      </c>
      <c r="G57" s="6">
        <f t="shared" si="28"/>
        <v>1364.2717815344615</v>
      </c>
      <c r="H57" s="6">
        <f t="shared" si="29"/>
        <v>1398.7321196358919</v>
      </c>
      <c r="I57" s="8">
        <v>211.72879649999999</v>
      </c>
      <c r="J57" s="8">
        <v>223.19751489999999</v>
      </c>
      <c r="K57" s="8">
        <v>213.1917353</v>
      </c>
      <c r="L57" s="8">
        <v>221.9513077</v>
      </c>
      <c r="M57" s="7">
        <v>22859</v>
      </c>
      <c r="N57" s="7">
        <v>14466</v>
      </c>
      <c r="O57" s="7">
        <v>18453</v>
      </c>
      <c r="P57" s="7">
        <v>639</v>
      </c>
      <c r="Q57" s="6">
        <v>24115</v>
      </c>
      <c r="R57" s="6">
        <v>15510</v>
      </c>
      <c r="S57" s="6">
        <v>20530</v>
      </c>
      <c r="T57" s="5"/>
      <c r="U57" s="5"/>
      <c r="V57" s="5"/>
      <c r="W57" s="4"/>
      <c r="X57" s="4"/>
      <c r="Y57" s="4"/>
      <c r="Z57">
        <v>0.40317336795650199</v>
      </c>
      <c r="AA57">
        <f t="shared" si="30"/>
        <v>1.9049024058102588</v>
      </c>
      <c r="AB57">
        <f t="shared" si="31"/>
        <v>257.62778212420477</v>
      </c>
      <c r="AC57">
        <f t="shared" si="32"/>
        <v>0.29563221880798884</v>
      </c>
      <c r="AD57">
        <f t="shared" si="33"/>
        <v>0.29767488778157036</v>
      </c>
      <c r="AF57">
        <f t="shared" si="34"/>
        <v>2.4002789400278939</v>
      </c>
      <c r="AG57">
        <f t="shared" si="35"/>
        <v>0.38301565178934416</v>
      </c>
      <c r="AH57">
        <f t="shared" si="36"/>
        <v>0.38087711156775422</v>
      </c>
      <c r="AJ57">
        <f t="shared" si="37"/>
        <v>34.460338101430352</v>
      </c>
    </row>
    <row r="58" spans="1:36">
      <c r="A58" t="s">
        <v>17</v>
      </c>
      <c r="B58" t="s">
        <v>11</v>
      </c>
      <c r="C58">
        <v>5</v>
      </c>
      <c r="D58" s="6">
        <f t="shared" si="38"/>
        <v>0</v>
      </c>
      <c r="E58" s="6">
        <f t="shared" si="26"/>
        <v>0</v>
      </c>
      <c r="F58" s="6">
        <f t="shared" si="27"/>
        <v>0</v>
      </c>
      <c r="G58" s="6">
        <f t="shared" si="28"/>
        <v>0</v>
      </c>
      <c r="H58" s="6">
        <f t="shared" si="29"/>
        <v>0</v>
      </c>
      <c r="I58" s="8">
        <f t="shared" ref="I58:I80" si="39">(T58-U58)*Z58*Z58/9</f>
        <v>0</v>
      </c>
      <c r="J58" s="8">
        <f t="shared" ref="J58:J80" si="40">(W58-X58)*Z58*Z58/9</f>
        <v>0</v>
      </c>
      <c r="K58" s="8">
        <f t="shared" ref="K58:K80" si="41">(T58-V58)*Z58*Z58/9</f>
        <v>0</v>
      </c>
      <c r="L58" s="8">
        <f t="shared" ref="L58:L80" si="42">(W58-Y58)*Z58*Z58/9</f>
        <v>0</v>
      </c>
      <c r="T58" s="5"/>
      <c r="U58" s="5"/>
      <c r="V58" s="5"/>
      <c r="W58" s="4"/>
      <c r="X58" s="4"/>
      <c r="Y58" s="4"/>
      <c r="Z58">
        <v>0.40317336795650199</v>
      </c>
      <c r="AA58" t="e">
        <f t="shared" si="30"/>
        <v>#DIV/0!</v>
      </c>
      <c r="AB58">
        <f t="shared" si="31"/>
        <v>0</v>
      </c>
      <c r="AC58" t="e">
        <f t="shared" si="32"/>
        <v>#DIV/0!</v>
      </c>
      <c r="AD58" t="e">
        <f t="shared" si="33"/>
        <v>#DIV/0!</v>
      </c>
      <c r="AF58" t="e">
        <f t="shared" si="34"/>
        <v>#DIV/0!</v>
      </c>
      <c r="AG58" t="e">
        <f t="shared" si="35"/>
        <v>#DIV/0!</v>
      </c>
      <c r="AH58" t="e">
        <f t="shared" si="36"/>
        <v>#DIV/0!</v>
      </c>
      <c r="AJ58">
        <f t="shared" si="37"/>
        <v>0</v>
      </c>
    </row>
    <row r="59" spans="1:36">
      <c r="A59" t="s">
        <v>17</v>
      </c>
      <c r="B59" t="s">
        <v>11</v>
      </c>
      <c r="C59">
        <v>6</v>
      </c>
      <c r="D59" s="6">
        <f t="shared" si="38"/>
        <v>0</v>
      </c>
      <c r="E59" s="6">
        <f t="shared" si="26"/>
        <v>0</v>
      </c>
      <c r="F59" s="6">
        <f t="shared" si="27"/>
        <v>0</v>
      </c>
      <c r="G59" s="6">
        <f t="shared" si="28"/>
        <v>0</v>
      </c>
      <c r="H59" s="6">
        <f t="shared" si="29"/>
        <v>0</v>
      </c>
      <c r="I59" s="8">
        <f t="shared" si="39"/>
        <v>0</v>
      </c>
      <c r="J59" s="8">
        <f t="shared" si="40"/>
        <v>0</v>
      </c>
      <c r="K59" s="8">
        <f t="shared" si="41"/>
        <v>0</v>
      </c>
      <c r="L59" s="8">
        <f t="shared" si="42"/>
        <v>0</v>
      </c>
      <c r="T59" s="5"/>
      <c r="U59" s="5"/>
      <c r="V59" s="5"/>
      <c r="W59" s="4"/>
      <c r="X59" s="4"/>
      <c r="Y59" s="4"/>
      <c r="Z59">
        <v>0.40317336795650199</v>
      </c>
      <c r="AA59" t="e">
        <f t="shared" si="30"/>
        <v>#DIV/0!</v>
      </c>
      <c r="AB59">
        <f t="shared" si="31"/>
        <v>0</v>
      </c>
      <c r="AC59" t="e">
        <f t="shared" si="32"/>
        <v>#DIV/0!</v>
      </c>
      <c r="AD59" t="e">
        <f t="shared" si="33"/>
        <v>#DIV/0!</v>
      </c>
      <c r="AF59" t="e">
        <f t="shared" si="34"/>
        <v>#DIV/0!</v>
      </c>
      <c r="AG59" t="e">
        <f t="shared" si="35"/>
        <v>#DIV/0!</v>
      </c>
      <c r="AH59" t="e">
        <f t="shared" si="36"/>
        <v>#DIV/0!</v>
      </c>
      <c r="AJ59">
        <f t="shared" si="37"/>
        <v>0</v>
      </c>
    </row>
    <row r="60" spans="1:36">
      <c r="A60" t="s">
        <v>17</v>
      </c>
      <c r="B60" t="s">
        <v>11</v>
      </c>
      <c r="C60">
        <v>7</v>
      </c>
      <c r="D60" s="6">
        <f t="shared" si="38"/>
        <v>0</v>
      </c>
      <c r="E60" s="6">
        <f t="shared" si="26"/>
        <v>0</v>
      </c>
      <c r="F60" s="6">
        <f t="shared" si="27"/>
        <v>0</v>
      </c>
      <c r="G60" s="6">
        <f t="shared" si="28"/>
        <v>0</v>
      </c>
      <c r="H60" s="6">
        <f t="shared" si="29"/>
        <v>0</v>
      </c>
      <c r="I60" s="8">
        <f t="shared" si="39"/>
        <v>0</v>
      </c>
      <c r="J60" s="8">
        <f t="shared" si="40"/>
        <v>0</v>
      </c>
      <c r="K60" s="8">
        <f t="shared" si="41"/>
        <v>0</v>
      </c>
      <c r="L60" s="8">
        <f t="shared" si="42"/>
        <v>0</v>
      </c>
      <c r="T60" s="5"/>
      <c r="U60" s="5"/>
      <c r="V60" s="5"/>
      <c r="W60" s="4"/>
      <c r="X60" s="4"/>
      <c r="Y60" s="4"/>
      <c r="Z60">
        <v>0.40317336795650199</v>
      </c>
      <c r="AA60" t="e">
        <f t="shared" si="30"/>
        <v>#DIV/0!</v>
      </c>
      <c r="AB60">
        <f t="shared" si="31"/>
        <v>0</v>
      </c>
      <c r="AC60" t="e">
        <f t="shared" si="32"/>
        <v>#DIV/0!</v>
      </c>
      <c r="AD60" t="e">
        <f t="shared" si="33"/>
        <v>#DIV/0!</v>
      </c>
      <c r="AF60" t="e">
        <f t="shared" si="34"/>
        <v>#DIV/0!</v>
      </c>
      <c r="AG60" t="e">
        <f t="shared" si="35"/>
        <v>#DIV/0!</v>
      </c>
      <c r="AH60" t="e">
        <f t="shared" si="36"/>
        <v>#DIV/0!</v>
      </c>
      <c r="AJ60">
        <f t="shared" si="37"/>
        <v>0</v>
      </c>
    </row>
    <row r="61" spans="1:36">
      <c r="A61" t="s">
        <v>17</v>
      </c>
      <c r="B61" t="s">
        <v>11</v>
      </c>
      <c r="C61">
        <v>8</v>
      </c>
      <c r="D61" s="6">
        <f t="shared" si="38"/>
        <v>0</v>
      </c>
      <c r="E61" s="6">
        <f t="shared" si="26"/>
        <v>0</v>
      </c>
      <c r="F61" s="6">
        <f t="shared" si="27"/>
        <v>0</v>
      </c>
      <c r="G61" s="6">
        <f t="shared" si="28"/>
        <v>0</v>
      </c>
      <c r="H61" s="6">
        <f t="shared" si="29"/>
        <v>0</v>
      </c>
      <c r="I61" s="8">
        <f t="shared" si="39"/>
        <v>0</v>
      </c>
      <c r="J61" s="8">
        <f t="shared" si="40"/>
        <v>0</v>
      </c>
      <c r="K61" s="8">
        <f t="shared" si="41"/>
        <v>0</v>
      </c>
      <c r="L61" s="8">
        <f t="shared" si="42"/>
        <v>0</v>
      </c>
      <c r="T61" s="5"/>
      <c r="U61" s="5"/>
      <c r="V61" s="5"/>
      <c r="W61" s="4"/>
      <c r="X61" s="4"/>
      <c r="Y61" s="4"/>
      <c r="Z61">
        <v>0.40317336795650199</v>
      </c>
      <c r="AA61" t="e">
        <f t="shared" si="30"/>
        <v>#DIV/0!</v>
      </c>
      <c r="AB61">
        <f t="shared" si="31"/>
        <v>0</v>
      </c>
      <c r="AC61" t="e">
        <f t="shared" si="32"/>
        <v>#DIV/0!</v>
      </c>
      <c r="AD61" t="e">
        <f t="shared" si="33"/>
        <v>#DIV/0!</v>
      </c>
      <c r="AF61" t="e">
        <f t="shared" si="34"/>
        <v>#DIV/0!</v>
      </c>
      <c r="AG61" t="e">
        <f t="shared" si="35"/>
        <v>#DIV/0!</v>
      </c>
      <c r="AH61" t="e">
        <f t="shared" si="36"/>
        <v>#DIV/0!</v>
      </c>
      <c r="AJ61">
        <f t="shared" si="37"/>
        <v>0</v>
      </c>
    </row>
    <row r="62" spans="1:36">
      <c r="A62" t="s">
        <v>17</v>
      </c>
      <c r="B62" t="s">
        <v>11</v>
      </c>
      <c r="C62">
        <v>9</v>
      </c>
      <c r="D62" s="6">
        <f t="shared" si="38"/>
        <v>0</v>
      </c>
      <c r="E62" s="6">
        <f t="shared" si="26"/>
        <v>0</v>
      </c>
      <c r="F62" s="6">
        <f t="shared" si="27"/>
        <v>0</v>
      </c>
      <c r="G62" s="6">
        <f t="shared" si="28"/>
        <v>0</v>
      </c>
      <c r="H62" s="6">
        <f t="shared" si="29"/>
        <v>0</v>
      </c>
      <c r="I62" s="8">
        <f t="shared" si="39"/>
        <v>0</v>
      </c>
      <c r="J62" s="8">
        <f t="shared" si="40"/>
        <v>0</v>
      </c>
      <c r="K62" s="8">
        <f t="shared" si="41"/>
        <v>0</v>
      </c>
      <c r="L62" s="8">
        <f t="shared" si="42"/>
        <v>0</v>
      </c>
      <c r="T62" s="5"/>
      <c r="U62" s="5"/>
      <c r="V62" s="5"/>
      <c r="W62" s="4"/>
      <c r="X62" s="4"/>
      <c r="Y62" s="4"/>
      <c r="Z62">
        <v>0.40317336795650199</v>
      </c>
      <c r="AA62" t="e">
        <f t="shared" si="30"/>
        <v>#DIV/0!</v>
      </c>
      <c r="AB62">
        <f t="shared" si="31"/>
        <v>0</v>
      </c>
      <c r="AC62" t="e">
        <f t="shared" si="32"/>
        <v>#DIV/0!</v>
      </c>
      <c r="AD62" t="e">
        <f t="shared" si="33"/>
        <v>#DIV/0!</v>
      </c>
      <c r="AF62" t="e">
        <f t="shared" si="34"/>
        <v>#DIV/0!</v>
      </c>
      <c r="AG62" t="e">
        <f t="shared" si="35"/>
        <v>#DIV/0!</v>
      </c>
      <c r="AH62" t="e">
        <f t="shared" si="36"/>
        <v>#DIV/0!</v>
      </c>
      <c r="AJ62">
        <f t="shared" si="37"/>
        <v>0</v>
      </c>
    </row>
    <row r="63" spans="1:36">
      <c r="A63" t="s">
        <v>17</v>
      </c>
      <c r="B63" t="s">
        <v>11</v>
      </c>
      <c r="C63">
        <v>10</v>
      </c>
      <c r="D63" s="6">
        <f t="shared" si="38"/>
        <v>0</v>
      </c>
      <c r="E63" s="6">
        <f t="shared" si="26"/>
        <v>0</v>
      </c>
      <c r="F63" s="6">
        <f t="shared" si="27"/>
        <v>0</v>
      </c>
      <c r="G63" s="6">
        <f t="shared" si="28"/>
        <v>0</v>
      </c>
      <c r="H63" s="6">
        <f t="shared" si="29"/>
        <v>0</v>
      </c>
      <c r="I63" s="8">
        <f t="shared" si="39"/>
        <v>0</v>
      </c>
      <c r="J63" s="8">
        <f t="shared" si="40"/>
        <v>0</v>
      </c>
      <c r="K63" s="8">
        <f t="shared" si="41"/>
        <v>0</v>
      </c>
      <c r="L63" s="8">
        <f t="shared" si="42"/>
        <v>0</v>
      </c>
      <c r="T63" s="5"/>
      <c r="U63" s="5"/>
      <c r="V63" s="5"/>
      <c r="W63" s="4"/>
      <c r="X63" s="4"/>
      <c r="Y63" s="4"/>
      <c r="Z63">
        <v>0.40317336795650199</v>
      </c>
      <c r="AA63" t="e">
        <f t="shared" si="30"/>
        <v>#DIV/0!</v>
      </c>
      <c r="AB63">
        <f t="shared" si="31"/>
        <v>0</v>
      </c>
      <c r="AC63" t="e">
        <f t="shared" si="32"/>
        <v>#DIV/0!</v>
      </c>
      <c r="AD63" t="e">
        <f t="shared" si="33"/>
        <v>#DIV/0!</v>
      </c>
      <c r="AF63" t="e">
        <f t="shared" si="34"/>
        <v>#DIV/0!</v>
      </c>
      <c r="AG63" t="e">
        <f t="shared" si="35"/>
        <v>#DIV/0!</v>
      </c>
      <c r="AH63" t="e">
        <f t="shared" si="36"/>
        <v>#DIV/0!</v>
      </c>
      <c r="AJ63">
        <f t="shared" si="37"/>
        <v>0</v>
      </c>
    </row>
    <row r="64" spans="1:36">
      <c r="A64" t="s">
        <v>17</v>
      </c>
      <c r="B64" t="s">
        <v>11</v>
      </c>
      <c r="C64">
        <v>11</v>
      </c>
      <c r="D64" s="6">
        <f t="shared" si="38"/>
        <v>0</v>
      </c>
      <c r="E64" s="6">
        <f t="shared" si="26"/>
        <v>0</v>
      </c>
      <c r="F64" s="6">
        <f t="shared" si="27"/>
        <v>0</v>
      </c>
      <c r="G64" s="6">
        <f t="shared" si="28"/>
        <v>0</v>
      </c>
      <c r="H64" s="6">
        <f t="shared" si="29"/>
        <v>0</v>
      </c>
      <c r="I64" s="8">
        <f t="shared" si="39"/>
        <v>0</v>
      </c>
      <c r="J64" s="8">
        <f t="shared" si="40"/>
        <v>0</v>
      </c>
      <c r="K64" s="8">
        <f t="shared" si="41"/>
        <v>0</v>
      </c>
      <c r="L64" s="8">
        <f t="shared" si="42"/>
        <v>0</v>
      </c>
      <c r="T64" s="5"/>
      <c r="U64" s="5"/>
      <c r="V64" s="5"/>
      <c r="W64" s="4"/>
      <c r="X64" s="4"/>
      <c r="Y64" s="4"/>
      <c r="Z64">
        <v>0.40317336795650199</v>
      </c>
      <c r="AA64" t="e">
        <f t="shared" si="30"/>
        <v>#DIV/0!</v>
      </c>
      <c r="AB64">
        <f t="shared" si="31"/>
        <v>0</v>
      </c>
      <c r="AC64" t="e">
        <f t="shared" si="32"/>
        <v>#DIV/0!</v>
      </c>
      <c r="AD64" t="e">
        <f t="shared" si="33"/>
        <v>#DIV/0!</v>
      </c>
      <c r="AF64" t="e">
        <f t="shared" si="34"/>
        <v>#DIV/0!</v>
      </c>
      <c r="AG64" t="e">
        <f t="shared" si="35"/>
        <v>#DIV/0!</v>
      </c>
      <c r="AH64" t="e">
        <f t="shared" si="36"/>
        <v>#DIV/0!</v>
      </c>
      <c r="AJ64">
        <f t="shared" si="37"/>
        <v>0</v>
      </c>
    </row>
    <row r="65" spans="1:36">
      <c r="A65" t="s">
        <v>17</v>
      </c>
      <c r="B65" t="s">
        <v>11</v>
      </c>
      <c r="C65">
        <v>12</v>
      </c>
      <c r="D65" s="6">
        <f t="shared" si="38"/>
        <v>0</v>
      </c>
      <c r="E65" s="6">
        <f t="shared" si="26"/>
        <v>0</v>
      </c>
      <c r="F65" s="6">
        <f t="shared" si="27"/>
        <v>0</v>
      </c>
      <c r="G65" s="6">
        <f t="shared" si="28"/>
        <v>0</v>
      </c>
      <c r="H65" s="6">
        <f t="shared" si="29"/>
        <v>0</v>
      </c>
      <c r="I65" s="8">
        <f t="shared" si="39"/>
        <v>0</v>
      </c>
      <c r="J65" s="8">
        <f t="shared" si="40"/>
        <v>0</v>
      </c>
      <c r="K65" s="8">
        <f t="shared" si="41"/>
        <v>0</v>
      </c>
      <c r="L65" s="8">
        <f t="shared" si="42"/>
        <v>0</v>
      </c>
      <c r="T65" s="5"/>
      <c r="U65" s="5"/>
      <c r="V65" s="5"/>
      <c r="W65" s="4"/>
      <c r="X65" s="4"/>
      <c r="Y65" s="4"/>
      <c r="Z65">
        <v>0.40317336795650199</v>
      </c>
      <c r="AA65" t="e">
        <f t="shared" si="30"/>
        <v>#DIV/0!</v>
      </c>
      <c r="AB65">
        <f t="shared" si="31"/>
        <v>0</v>
      </c>
      <c r="AC65" t="e">
        <f t="shared" si="32"/>
        <v>#DIV/0!</v>
      </c>
      <c r="AD65" t="e">
        <f t="shared" si="33"/>
        <v>#DIV/0!</v>
      </c>
      <c r="AF65" t="e">
        <f t="shared" si="34"/>
        <v>#DIV/0!</v>
      </c>
      <c r="AG65" t="e">
        <f t="shared" si="35"/>
        <v>#DIV/0!</v>
      </c>
      <c r="AH65" t="e">
        <f t="shared" si="36"/>
        <v>#DIV/0!</v>
      </c>
      <c r="AJ65">
        <f t="shared" si="37"/>
        <v>0</v>
      </c>
    </row>
    <row r="66" spans="1:36">
      <c r="A66" t="s">
        <v>17</v>
      </c>
      <c r="B66" t="s">
        <v>11</v>
      </c>
      <c r="C66">
        <v>13</v>
      </c>
      <c r="D66" s="6">
        <f t="shared" si="38"/>
        <v>0</v>
      </c>
      <c r="E66" s="6">
        <f t="shared" ref="E66:E97" si="43">(M66-O66)*Z66*Z66</f>
        <v>0</v>
      </c>
      <c r="F66" s="6">
        <f t="shared" ref="F66:F97" si="44">(Q66-S66)*Z66*Z66</f>
        <v>0</v>
      </c>
      <c r="G66" s="6">
        <f t="shared" ref="G66:G97" si="45">(M66-N66)*Z66*Z66</f>
        <v>0</v>
      </c>
      <c r="H66" s="6">
        <f t="shared" ref="H66:H97" si="46">(Q66-R66)*Z66*Z66</f>
        <v>0</v>
      </c>
      <c r="I66" s="8">
        <f t="shared" si="39"/>
        <v>0</v>
      </c>
      <c r="J66" s="8">
        <f t="shared" si="40"/>
        <v>0</v>
      </c>
      <c r="K66" s="8">
        <f t="shared" si="41"/>
        <v>0</v>
      </c>
      <c r="L66" s="8">
        <f t="shared" si="42"/>
        <v>0</v>
      </c>
      <c r="T66" s="5"/>
      <c r="U66" s="5"/>
      <c r="V66" s="5"/>
      <c r="W66" s="4"/>
      <c r="X66" s="4"/>
      <c r="Y66" s="4"/>
      <c r="Z66">
        <v>0.40317336795650199</v>
      </c>
      <c r="AA66" t="e">
        <f t="shared" ref="AA66:AA97" si="47">G66/E66</f>
        <v>#DIV/0!</v>
      </c>
      <c r="AB66">
        <f t="shared" ref="AB66:AB97" si="48">P66*Z66</f>
        <v>0</v>
      </c>
      <c r="AC66" t="e">
        <f t="shared" ref="AC66:AC97" si="49">I66/E66</f>
        <v>#DIV/0!</v>
      </c>
      <c r="AD66" t="e">
        <f t="shared" ref="AD66:AD97" si="50">K66/E66</f>
        <v>#DIV/0!</v>
      </c>
      <c r="AF66" t="e">
        <f t="shared" ref="AF66:AF97" si="51">H66/F66</f>
        <v>#DIV/0!</v>
      </c>
      <c r="AG66" t="e">
        <f t="shared" ref="AG66:AG97" si="52">J66/F66</f>
        <v>#DIV/0!</v>
      </c>
      <c r="AH66" t="e">
        <f t="shared" ref="AH66:AH97" si="53">L66/F66</f>
        <v>#DIV/0!</v>
      </c>
      <c r="AJ66">
        <f t="shared" ref="AJ66:AJ97" si="54">H66-G66</f>
        <v>0</v>
      </c>
    </row>
    <row r="67" spans="1:36">
      <c r="A67" t="s">
        <v>17</v>
      </c>
      <c r="B67" t="s">
        <v>11</v>
      </c>
      <c r="C67">
        <v>14</v>
      </c>
      <c r="D67" s="6">
        <f t="shared" si="38"/>
        <v>0</v>
      </c>
      <c r="E67" s="6">
        <f t="shared" si="43"/>
        <v>0</v>
      </c>
      <c r="F67" s="6">
        <f t="shared" si="44"/>
        <v>0</v>
      </c>
      <c r="G67" s="6">
        <f t="shared" si="45"/>
        <v>0</v>
      </c>
      <c r="H67" s="6">
        <f t="shared" si="46"/>
        <v>0</v>
      </c>
      <c r="I67" s="8">
        <f t="shared" si="39"/>
        <v>0</v>
      </c>
      <c r="J67" s="8">
        <f t="shared" si="40"/>
        <v>0</v>
      </c>
      <c r="K67" s="8">
        <f t="shared" si="41"/>
        <v>0</v>
      </c>
      <c r="L67" s="8">
        <f t="shared" si="42"/>
        <v>0</v>
      </c>
      <c r="T67" s="5"/>
      <c r="U67" s="5"/>
      <c r="V67" s="5"/>
      <c r="W67" s="4"/>
      <c r="X67" s="4"/>
      <c r="Y67" s="4"/>
      <c r="Z67">
        <v>0.40317336795650199</v>
      </c>
      <c r="AA67" t="e">
        <f t="shared" si="47"/>
        <v>#DIV/0!</v>
      </c>
      <c r="AB67">
        <f t="shared" si="48"/>
        <v>0</v>
      </c>
      <c r="AC67" t="e">
        <f t="shared" si="49"/>
        <v>#DIV/0!</v>
      </c>
      <c r="AD67" t="e">
        <f t="shared" si="50"/>
        <v>#DIV/0!</v>
      </c>
      <c r="AF67" t="e">
        <f t="shared" si="51"/>
        <v>#DIV/0!</v>
      </c>
      <c r="AG67" t="e">
        <f t="shared" si="52"/>
        <v>#DIV/0!</v>
      </c>
      <c r="AH67" t="e">
        <f t="shared" si="53"/>
        <v>#DIV/0!</v>
      </c>
      <c r="AJ67">
        <f t="shared" si="54"/>
        <v>0</v>
      </c>
    </row>
    <row r="68" spans="1:36">
      <c r="A68" t="s">
        <v>17</v>
      </c>
      <c r="B68" t="s">
        <v>11</v>
      </c>
      <c r="C68">
        <v>15</v>
      </c>
      <c r="D68" s="6">
        <f t="shared" si="38"/>
        <v>0</v>
      </c>
      <c r="E68" s="6">
        <f t="shared" si="43"/>
        <v>0</v>
      </c>
      <c r="F68" s="6">
        <f t="shared" si="44"/>
        <v>0</v>
      </c>
      <c r="G68" s="6">
        <f t="shared" si="45"/>
        <v>0</v>
      </c>
      <c r="H68" s="6">
        <f t="shared" si="46"/>
        <v>0</v>
      </c>
      <c r="I68" s="8">
        <f t="shared" si="39"/>
        <v>0</v>
      </c>
      <c r="J68" s="8">
        <f t="shared" si="40"/>
        <v>0</v>
      </c>
      <c r="K68" s="8">
        <f t="shared" si="41"/>
        <v>0</v>
      </c>
      <c r="L68" s="8">
        <f t="shared" si="42"/>
        <v>0</v>
      </c>
      <c r="T68" s="5"/>
      <c r="U68" s="5"/>
      <c r="V68" s="5"/>
      <c r="W68" s="4"/>
      <c r="X68" s="4"/>
      <c r="Y68" s="4"/>
      <c r="Z68">
        <v>0.40317336795650199</v>
      </c>
      <c r="AA68" t="e">
        <f t="shared" si="47"/>
        <v>#DIV/0!</v>
      </c>
      <c r="AB68">
        <f t="shared" si="48"/>
        <v>0</v>
      </c>
      <c r="AC68" t="e">
        <f t="shared" si="49"/>
        <v>#DIV/0!</v>
      </c>
      <c r="AD68" t="e">
        <f t="shared" si="50"/>
        <v>#DIV/0!</v>
      </c>
      <c r="AF68" t="e">
        <f t="shared" si="51"/>
        <v>#DIV/0!</v>
      </c>
      <c r="AG68" t="e">
        <f t="shared" si="52"/>
        <v>#DIV/0!</v>
      </c>
      <c r="AH68" t="e">
        <f t="shared" si="53"/>
        <v>#DIV/0!</v>
      </c>
      <c r="AJ68">
        <f t="shared" si="54"/>
        <v>0</v>
      </c>
    </row>
    <row r="69" spans="1:36">
      <c r="A69" t="s">
        <v>17</v>
      </c>
      <c r="B69" t="s">
        <v>11</v>
      </c>
      <c r="C69">
        <v>16</v>
      </c>
      <c r="D69" s="6">
        <f t="shared" si="38"/>
        <v>0</v>
      </c>
      <c r="E69" s="6">
        <f t="shared" si="43"/>
        <v>0</v>
      </c>
      <c r="F69" s="6">
        <f t="shared" si="44"/>
        <v>0</v>
      </c>
      <c r="G69" s="6">
        <f t="shared" si="45"/>
        <v>0</v>
      </c>
      <c r="H69" s="6">
        <f t="shared" si="46"/>
        <v>0</v>
      </c>
      <c r="I69" s="8">
        <f t="shared" si="39"/>
        <v>0</v>
      </c>
      <c r="J69" s="8">
        <f t="shared" si="40"/>
        <v>0</v>
      </c>
      <c r="K69" s="8">
        <f t="shared" si="41"/>
        <v>0</v>
      </c>
      <c r="L69" s="8">
        <f t="shared" si="42"/>
        <v>0</v>
      </c>
      <c r="Z69">
        <v>0.40317336795650199</v>
      </c>
      <c r="AA69" t="e">
        <f t="shared" si="47"/>
        <v>#DIV/0!</v>
      </c>
      <c r="AB69">
        <f t="shared" si="48"/>
        <v>0</v>
      </c>
      <c r="AC69" t="e">
        <f t="shared" si="49"/>
        <v>#DIV/0!</v>
      </c>
      <c r="AD69" t="e">
        <f t="shared" si="50"/>
        <v>#DIV/0!</v>
      </c>
      <c r="AF69" t="e">
        <f t="shared" si="51"/>
        <v>#DIV/0!</v>
      </c>
      <c r="AG69" t="e">
        <f t="shared" si="52"/>
        <v>#DIV/0!</v>
      </c>
      <c r="AH69" t="e">
        <f t="shared" si="53"/>
        <v>#DIV/0!</v>
      </c>
      <c r="AJ69">
        <f t="shared" si="54"/>
        <v>0</v>
      </c>
    </row>
    <row r="70" spans="1:36">
      <c r="E70" s="6">
        <f t="shared" si="43"/>
        <v>0</v>
      </c>
      <c r="F70" s="6">
        <f t="shared" si="44"/>
        <v>0</v>
      </c>
      <c r="G70" s="6">
        <f t="shared" si="45"/>
        <v>0</v>
      </c>
      <c r="H70" s="6">
        <f t="shared" si="46"/>
        <v>0</v>
      </c>
      <c r="I70" s="8">
        <f t="shared" si="39"/>
        <v>0</v>
      </c>
      <c r="J70" s="8">
        <f t="shared" si="40"/>
        <v>0</v>
      </c>
      <c r="K70" s="8">
        <f t="shared" si="41"/>
        <v>0</v>
      </c>
      <c r="L70" s="8">
        <f t="shared" si="42"/>
        <v>0</v>
      </c>
      <c r="Z70">
        <v>0.40317336795650199</v>
      </c>
      <c r="AA70" t="e">
        <f t="shared" si="47"/>
        <v>#DIV/0!</v>
      </c>
      <c r="AB70">
        <f t="shared" si="48"/>
        <v>0</v>
      </c>
      <c r="AC70" t="e">
        <f t="shared" si="49"/>
        <v>#DIV/0!</v>
      </c>
      <c r="AD70" t="e">
        <f t="shared" si="50"/>
        <v>#DIV/0!</v>
      </c>
      <c r="AF70" t="e">
        <f t="shared" si="51"/>
        <v>#DIV/0!</v>
      </c>
      <c r="AG70" t="e">
        <f t="shared" si="52"/>
        <v>#DIV/0!</v>
      </c>
      <c r="AH70" t="e">
        <f t="shared" si="53"/>
        <v>#DIV/0!</v>
      </c>
      <c r="AJ70">
        <f t="shared" si="54"/>
        <v>0</v>
      </c>
    </row>
    <row r="71" spans="1:36" s="9" customFormat="1">
      <c r="A71" s="9" t="s">
        <v>61</v>
      </c>
      <c r="D71" s="6"/>
      <c r="E71" s="6">
        <f t="shared" si="43"/>
        <v>0</v>
      </c>
      <c r="F71" s="6">
        <f t="shared" si="44"/>
        <v>0</v>
      </c>
      <c r="G71" s="6">
        <f t="shared" si="45"/>
        <v>0</v>
      </c>
      <c r="H71" s="6">
        <f t="shared" si="46"/>
        <v>0</v>
      </c>
      <c r="I71" s="8">
        <f t="shared" si="39"/>
        <v>0</v>
      </c>
      <c r="J71" s="8">
        <f t="shared" si="40"/>
        <v>0</v>
      </c>
      <c r="K71" s="8">
        <f t="shared" si="41"/>
        <v>0</v>
      </c>
      <c r="L71" s="8">
        <f t="shared" si="42"/>
        <v>0</v>
      </c>
      <c r="Z71" s="9">
        <v>0.40317336795650199</v>
      </c>
      <c r="AA71" s="9" t="e">
        <f t="shared" si="47"/>
        <v>#DIV/0!</v>
      </c>
      <c r="AB71" s="9">
        <f t="shared" si="48"/>
        <v>0</v>
      </c>
      <c r="AC71" s="9" t="e">
        <f t="shared" si="49"/>
        <v>#DIV/0!</v>
      </c>
      <c r="AD71" s="9" t="e">
        <f t="shared" si="50"/>
        <v>#DIV/0!</v>
      </c>
      <c r="AF71" t="e">
        <f t="shared" si="51"/>
        <v>#DIV/0!</v>
      </c>
      <c r="AG71" t="e">
        <f t="shared" si="52"/>
        <v>#DIV/0!</v>
      </c>
      <c r="AH71" t="e">
        <f t="shared" si="53"/>
        <v>#DIV/0!</v>
      </c>
      <c r="AI71"/>
      <c r="AJ71">
        <f t="shared" si="54"/>
        <v>0</v>
      </c>
    </row>
    <row r="72" spans="1:36">
      <c r="D72" s="6">
        <f>COUNTIF(D2:D71,"=0")</f>
        <v>53</v>
      </c>
      <c r="E72" s="6">
        <f t="shared" si="43"/>
        <v>0</v>
      </c>
      <c r="F72" s="6">
        <f t="shared" si="44"/>
        <v>0</v>
      </c>
      <c r="G72" s="6">
        <f t="shared" si="45"/>
        <v>0</v>
      </c>
      <c r="H72" s="6">
        <f t="shared" si="46"/>
        <v>0</v>
      </c>
      <c r="I72" s="8">
        <f t="shared" si="39"/>
        <v>0</v>
      </c>
      <c r="J72" s="8">
        <f t="shared" si="40"/>
        <v>0</v>
      </c>
      <c r="K72" s="8">
        <f t="shared" si="41"/>
        <v>0</v>
      </c>
      <c r="L72" s="8">
        <f t="shared" si="42"/>
        <v>0</v>
      </c>
      <c r="P72" s="7">
        <v>0</v>
      </c>
      <c r="Z72">
        <v>0.40317336795650199</v>
      </c>
      <c r="AA72" t="e">
        <f t="shared" si="47"/>
        <v>#DIV/0!</v>
      </c>
      <c r="AB72">
        <f t="shared" si="48"/>
        <v>0</v>
      </c>
      <c r="AC72" t="e">
        <f t="shared" si="49"/>
        <v>#DIV/0!</v>
      </c>
      <c r="AD72" t="e">
        <f t="shared" si="50"/>
        <v>#DIV/0!</v>
      </c>
      <c r="AF72" t="e">
        <f t="shared" si="51"/>
        <v>#DIV/0!</v>
      </c>
      <c r="AG72" t="e">
        <f t="shared" si="52"/>
        <v>#DIV/0!</v>
      </c>
      <c r="AH72" t="e">
        <f t="shared" si="53"/>
        <v>#DIV/0!</v>
      </c>
      <c r="AJ72">
        <f t="shared" si="54"/>
        <v>0</v>
      </c>
    </row>
    <row r="73" spans="1:36">
      <c r="D73" s="6">
        <f>COUNTIF(D2:D71,"&lt;50")-D72</f>
        <v>2</v>
      </c>
      <c r="E73" s="6">
        <f t="shared" si="43"/>
        <v>0</v>
      </c>
      <c r="F73" s="6">
        <f t="shared" si="44"/>
        <v>0</v>
      </c>
      <c r="G73" s="6">
        <f t="shared" si="45"/>
        <v>0</v>
      </c>
      <c r="H73" s="6">
        <f t="shared" si="46"/>
        <v>0</v>
      </c>
      <c r="I73" s="8">
        <f t="shared" si="39"/>
        <v>0</v>
      </c>
      <c r="J73" s="8">
        <f t="shared" si="40"/>
        <v>0</v>
      </c>
      <c r="K73" s="8">
        <f t="shared" si="41"/>
        <v>0</v>
      </c>
      <c r="L73" s="8">
        <f t="shared" si="42"/>
        <v>0</v>
      </c>
      <c r="P73" s="7" t="s">
        <v>62</v>
      </c>
      <c r="Z73">
        <v>0.40317336795650199</v>
      </c>
      <c r="AA73" t="e">
        <f t="shared" si="47"/>
        <v>#DIV/0!</v>
      </c>
      <c r="AB73" t="e">
        <f t="shared" si="48"/>
        <v>#VALUE!</v>
      </c>
      <c r="AC73" t="e">
        <f t="shared" si="49"/>
        <v>#DIV/0!</v>
      </c>
      <c r="AD73" t="e">
        <f t="shared" si="50"/>
        <v>#DIV/0!</v>
      </c>
      <c r="AF73" t="e">
        <f t="shared" si="51"/>
        <v>#DIV/0!</v>
      </c>
      <c r="AG73" t="e">
        <f t="shared" si="52"/>
        <v>#DIV/0!</v>
      </c>
      <c r="AH73" t="e">
        <f t="shared" si="53"/>
        <v>#DIV/0!</v>
      </c>
      <c r="AJ73">
        <f t="shared" si="54"/>
        <v>0</v>
      </c>
    </row>
    <row r="74" spans="1:36">
      <c r="D74" s="6">
        <f>COUNTIF(D2:D71,"&lt;100")-D73-D72</f>
        <v>4</v>
      </c>
      <c r="E74" s="6">
        <f t="shared" si="43"/>
        <v>0</v>
      </c>
      <c r="F74" s="6">
        <f t="shared" si="44"/>
        <v>0</v>
      </c>
      <c r="G74" s="6">
        <f t="shared" si="45"/>
        <v>0</v>
      </c>
      <c r="H74" s="6">
        <f t="shared" si="46"/>
        <v>0</v>
      </c>
      <c r="I74" s="8">
        <f t="shared" si="39"/>
        <v>0</v>
      </c>
      <c r="J74" s="8">
        <f t="shared" si="40"/>
        <v>0</v>
      </c>
      <c r="K74" s="8">
        <f t="shared" si="41"/>
        <v>0</v>
      </c>
      <c r="L74" s="8">
        <f t="shared" si="42"/>
        <v>0</v>
      </c>
      <c r="P74" s="7" t="s">
        <v>63</v>
      </c>
      <c r="Z74">
        <v>0.40317336795650199</v>
      </c>
      <c r="AA74" t="e">
        <f t="shared" si="47"/>
        <v>#DIV/0!</v>
      </c>
      <c r="AB74" t="e">
        <f t="shared" si="48"/>
        <v>#VALUE!</v>
      </c>
      <c r="AC74" t="e">
        <f t="shared" si="49"/>
        <v>#DIV/0!</v>
      </c>
      <c r="AD74" t="e">
        <f t="shared" si="50"/>
        <v>#DIV/0!</v>
      </c>
      <c r="AF74" t="e">
        <f t="shared" si="51"/>
        <v>#DIV/0!</v>
      </c>
      <c r="AG74" t="e">
        <f t="shared" si="52"/>
        <v>#DIV/0!</v>
      </c>
      <c r="AH74" t="e">
        <f t="shared" si="53"/>
        <v>#DIV/0!</v>
      </c>
      <c r="AJ74">
        <f t="shared" si="54"/>
        <v>0</v>
      </c>
    </row>
    <row r="75" spans="1:36">
      <c r="D75" s="6">
        <f>COUNTIF(D2:D71,"&lt;150")-D73-D72-D74</f>
        <v>2</v>
      </c>
      <c r="E75" s="6">
        <f t="shared" si="43"/>
        <v>0</v>
      </c>
      <c r="F75" s="6">
        <f t="shared" si="44"/>
        <v>0</v>
      </c>
      <c r="G75" s="6">
        <f t="shared" si="45"/>
        <v>0</v>
      </c>
      <c r="H75" s="6">
        <f t="shared" si="46"/>
        <v>0</v>
      </c>
      <c r="I75" s="8">
        <f t="shared" si="39"/>
        <v>0</v>
      </c>
      <c r="J75" s="8">
        <f t="shared" si="40"/>
        <v>0</v>
      </c>
      <c r="K75" s="8">
        <f t="shared" si="41"/>
        <v>0</v>
      </c>
      <c r="L75" s="8">
        <f t="shared" si="42"/>
        <v>0</v>
      </c>
      <c r="P75" s="7" t="s">
        <v>64</v>
      </c>
      <c r="Z75">
        <v>0.40317336795650199</v>
      </c>
      <c r="AA75" t="e">
        <f t="shared" si="47"/>
        <v>#DIV/0!</v>
      </c>
      <c r="AB75" t="e">
        <f t="shared" si="48"/>
        <v>#VALUE!</v>
      </c>
      <c r="AC75" t="e">
        <f t="shared" si="49"/>
        <v>#DIV/0!</v>
      </c>
      <c r="AD75" t="e">
        <f t="shared" si="50"/>
        <v>#DIV/0!</v>
      </c>
      <c r="AF75" t="e">
        <f t="shared" si="51"/>
        <v>#DIV/0!</v>
      </c>
      <c r="AG75" t="e">
        <f t="shared" si="52"/>
        <v>#DIV/0!</v>
      </c>
      <c r="AH75" t="e">
        <f t="shared" si="53"/>
        <v>#DIV/0!</v>
      </c>
      <c r="AJ75">
        <f t="shared" si="54"/>
        <v>0</v>
      </c>
    </row>
    <row r="76" spans="1:36">
      <c r="D76" s="6">
        <f>COUNTIF(D2:D71,"&lt;200")-D73-D72-D74-D75</f>
        <v>3</v>
      </c>
      <c r="E76" s="6">
        <f t="shared" si="43"/>
        <v>0</v>
      </c>
      <c r="F76" s="6">
        <f t="shared" si="44"/>
        <v>0</v>
      </c>
      <c r="G76" s="6">
        <f t="shared" si="45"/>
        <v>0</v>
      </c>
      <c r="H76" s="6">
        <f t="shared" si="46"/>
        <v>0</v>
      </c>
      <c r="I76" s="8">
        <f t="shared" si="39"/>
        <v>0</v>
      </c>
      <c r="J76" s="8">
        <f t="shared" si="40"/>
        <v>0</v>
      </c>
      <c r="K76" s="8">
        <f t="shared" si="41"/>
        <v>0</v>
      </c>
      <c r="L76" s="8">
        <f t="shared" si="42"/>
        <v>0</v>
      </c>
      <c r="P76" s="7" t="s">
        <v>65</v>
      </c>
      <c r="Z76">
        <v>0.40317336795650199</v>
      </c>
      <c r="AA76" t="e">
        <f t="shared" si="47"/>
        <v>#DIV/0!</v>
      </c>
      <c r="AB76" t="e">
        <f t="shared" si="48"/>
        <v>#VALUE!</v>
      </c>
      <c r="AC76" t="e">
        <f t="shared" si="49"/>
        <v>#DIV/0!</v>
      </c>
      <c r="AD76" t="e">
        <f t="shared" si="50"/>
        <v>#DIV/0!</v>
      </c>
      <c r="AF76" t="e">
        <f t="shared" si="51"/>
        <v>#DIV/0!</v>
      </c>
      <c r="AG76" t="e">
        <f t="shared" si="52"/>
        <v>#DIV/0!</v>
      </c>
      <c r="AH76" t="e">
        <f t="shared" si="53"/>
        <v>#DIV/0!</v>
      </c>
      <c r="AJ76">
        <f t="shared" si="54"/>
        <v>0</v>
      </c>
    </row>
    <row r="77" spans="1:36">
      <c r="D77" s="6">
        <f>COUNTIF(D2:D71,"&lt;250")-D73-D72-D74-D75-D76</f>
        <v>2</v>
      </c>
      <c r="E77" s="6">
        <f t="shared" si="43"/>
        <v>0</v>
      </c>
      <c r="F77" s="6">
        <f t="shared" si="44"/>
        <v>0</v>
      </c>
      <c r="G77" s="6">
        <f t="shared" si="45"/>
        <v>0</v>
      </c>
      <c r="H77" s="6">
        <f t="shared" si="46"/>
        <v>0</v>
      </c>
      <c r="I77" s="8">
        <f t="shared" si="39"/>
        <v>0</v>
      </c>
      <c r="J77" s="8">
        <f t="shared" si="40"/>
        <v>0</v>
      </c>
      <c r="K77" s="8">
        <f t="shared" si="41"/>
        <v>0</v>
      </c>
      <c r="L77" s="8">
        <f t="shared" si="42"/>
        <v>0</v>
      </c>
      <c r="P77" s="7" t="s">
        <v>66</v>
      </c>
      <c r="Z77">
        <v>0.40317336795650199</v>
      </c>
      <c r="AA77" t="e">
        <f t="shared" si="47"/>
        <v>#DIV/0!</v>
      </c>
      <c r="AB77" t="e">
        <f t="shared" si="48"/>
        <v>#VALUE!</v>
      </c>
      <c r="AC77" t="e">
        <f t="shared" si="49"/>
        <v>#DIV/0!</v>
      </c>
      <c r="AD77" t="e">
        <f t="shared" si="50"/>
        <v>#DIV/0!</v>
      </c>
      <c r="AF77" t="e">
        <f t="shared" si="51"/>
        <v>#DIV/0!</v>
      </c>
      <c r="AG77" t="e">
        <f t="shared" si="52"/>
        <v>#DIV/0!</v>
      </c>
      <c r="AH77" t="e">
        <f t="shared" si="53"/>
        <v>#DIV/0!</v>
      </c>
      <c r="AJ77">
        <f t="shared" si="54"/>
        <v>0</v>
      </c>
    </row>
    <row r="78" spans="1:36">
      <c r="D78" s="6">
        <f>COUNTIF(D2:D71,"&lt;300")-D73-D72-D74-D75-D76-D77</f>
        <v>2</v>
      </c>
      <c r="E78" s="6">
        <f t="shared" si="43"/>
        <v>0</v>
      </c>
      <c r="F78" s="6">
        <f t="shared" si="44"/>
        <v>0</v>
      </c>
      <c r="G78" s="6">
        <f t="shared" si="45"/>
        <v>0</v>
      </c>
      <c r="H78" s="6">
        <f t="shared" si="46"/>
        <v>0</v>
      </c>
      <c r="I78" s="8">
        <f t="shared" si="39"/>
        <v>0</v>
      </c>
      <c r="J78" s="8">
        <f t="shared" si="40"/>
        <v>0</v>
      </c>
      <c r="K78" s="8">
        <f t="shared" si="41"/>
        <v>0</v>
      </c>
      <c r="L78" s="8">
        <f t="shared" si="42"/>
        <v>0</v>
      </c>
      <c r="P78" s="7" t="s">
        <v>67</v>
      </c>
      <c r="Z78">
        <v>0.40317336795650199</v>
      </c>
      <c r="AA78" t="e">
        <f t="shared" si="47"/>
        <v>#DIV/0!</v>
      </c>
      <c r="AB78" t="e">
        <f t="shared" si="48"/>
        <v>#VALUE!</v>
      </c>
      <c r="AC78" t="e">
        <f t="shared" si="49"/>
        <v>#DIV/0!</v>
      </c>
      <c r="AD78" t="e">
        <f t="shared" si="50"/>
        <v>#DIV/0!</v>
      </c>
      <c r="AF78" t="e">
        <f t="shared" si="51"/>
        <v>#DIV/0!</v>
      </c>
      <c r="AG78" t="e">
        <f t="shared" si="52"/>
        <v>#DIV/0!</v>
      </c>
      <c r="AH78" t="e">
        <f t="shared" si="53"/>
        <v>#DIV/0!</v>
      </c>
      <c r="AJ78">
        <f t="shared" si="54"/>
        <v>0</v>
      </c>
    </row>
    <row r="79" spans="1:36">
      <c r="E79" s="6">
        <f t="shared" si="43"/>
        <v>0</v>
      </c>
      <c r="F79" s="6">
        <f t="shared" si="44"/>
        <v>0</v>
      </c>
      <c r="G79" s="6">
        <f t="shared" si="45"/>
        <v>0</v>
      </c>
      <c r="H79" s="6">
        <f t="shared" si="46"/>
        <v>0</v>
      </c>
      <c r="I79" s="8">
        <f t="shared" si="39"/>
        <v>0</v>
      </c>
      <c r="J79" s="8">
        <f t="shared" si="40"/>
        <v>0</v>
      </c>
      <c r="K79" s="8">
        <f t="shared" si="41"/>
        <v>0</v>
      </c>
      <c r="L79" s="8">
        <f t="shared" si="42"/>
        <v>0</v>
      </c>
      <c r="Z79">
        <v>0.40317336795650199</v>
      </c>
      <c r="AA79" t="e">
        <f t="shared" si="47"/>
        <v>#DIV/0!</v>
      </c>
      <c r="AB79">
        <f t="shared" si="48"/>
        <v>0</v>
      </c>
      <c r="AC79" t="e">
        <f t="shared" si="49"/>
        <v>#DIV/0!</v>
      </c>
      <c r="AD79" t="e">
        <f t="shared" si="50"/>
        <v>#DIV/0!</v>
      </c>
      <c r="AF79" t="e">
        <f t="shared" si="51"/>
        <v>#DIV/0!</v>
      </c>
      <c r="AG79" t="e">
        <f t="shared" si="52"/>
        <v>#DIV/0!</v>
      </c>
      <c r="AH79" t="e">
        <f t="shared" si="53"/>
        <v>#DIV/0!</v>
      </c>
      <c r="AJ79">
        <f t="shared" si="54"/>
        <v>0</v>
      </c>
    </row>
    <row r="80" spans="1:36" s="9" customFormat="1">
      <c r="A80" s="9" t="s">
        <v>68</v>
      </c>
      <c r="D80" s="6"/>
      <c r="E80" s="6">
        <f t="shared" si="43"/>
        <v>0</v>
      </c>
      <c r="F80" s="6">
        <f t="shared" si="44"/>
        <v>0</v>
      </c>
      <c r="G80" s="6">
        <f t="shared" si="45"/>
        <v>0</v>
      </c>
      <c r="H80" s="6">
        <f t="shared" si="46"/>
        <v>0</v>
      </c>
      <c r="I80" s="8">
        <f t="shared" si="39"/>
        <v>0</v>
      </c>
      <c r="J80" s="8">
        <f t="shared" si="40"/>
        <v>0</v>
      </c>
      <c r="K80" s="8">
        <f t="shared" si="41"/>
        <v>0</v>
      </c>
      <c r="L80" s="8">
        <f t="shared" si="42"/>
        <v>0</v>
      </c>
      <c r="M80" s="7"/>
      <c r="N80" s="7"/>
      <c r="O80" s="7"/>
      <c r="P80" s="7"/>
      <c r="Q80" s="6"/>
      <c r="R80" s="6"/>
      <c r="S80" s="6"/>
      <c r="W80" s="6"/>
      <c r="X80" s="6"/>
      <c r="Y80" s="6"/>
      <c r="Z80">
        <v>0.40317336795650199</v>
      </c>
      <c r="AA80" t="e">
        <f t="shared" si="47"/>
        <v>#DIV/0!</v>
      </c>
      <c r="AB80">
        <f t="shared" si="48"/>
        <v>0</v>
      </c>
      <c r="AC80" t="e">
        <f t="shared" si="49"/>
        <v>#DIV/0!</v>
      </c>
      <c r="AD80" t="e">
        <f t="shared" si="50"/>
        <v>#DIV/0!</v>
      </c>
      <c r="AF80" t="e">
        <f t="shared" si="51"/>
        <v>#DIV/0!</v>
      </c>
      <c r="AG80" t="e">
        <f t="shared" si="52"/>
        <v>#DIV/0!</v>
      </c>
      <c r="AH80" t="e">
        <f t="shared" si="53"/>
        <v>#DIV/0!</v>
      </c>
      <c r="AI80"/>
      <c r="AJ80">
        <f t="shared" si="54"/>
        <v>0</v>
      </c>
    </row>
    <row r="81" spans="1:36">
      <c r="A81" t="s">
        <v>14</v>
      </c>
      <c r="B81" t="s">
        <v>13</v>
      </c>
      <c r="C81">
        <v>1</v>
      </c>
      <c r="D81" s="6">
        <f t="shared" ref="D81:D112" si="55">P81*Z81</f>
        <v>99.986995253212498</v>
      </c>
      <c r="E81" s="6">
        <f t="shared" si="43"/>
        <v>159.94798439531871</v>
      </c>
      <c r="F81" s="6">
        <f t="shared" si="44"/>
        <v>158.15994798439544</v>
      </c>
      <c r="G81" s="6">
        <f t="shared" si="45"/>
        <v>432.21716514954522</v>
      </c>
      <c r="H81" s="6">
        <f t="shared" si="46"/>
        <v>485.85825747724357</v>
      </c>
      <c r="I81">
        <v>72.984395334344072</v>
      </c>
      <c r="J81">
        <v>80.732553116683491</v>
      </c>
      <c r="K81">
        <v>61.858835441754131</v>
      </c>
      <c r="L81">
        <v>84.435052756262934</v>
      </c>
      <c r="M81" s="7">
        <v>10758</v>
      </c>
      <c r="N81" s="7">
        <v>8099</v>
      </c>
      <c r="O81" s="7">
        <v>9774</v>
      </c>
      <c r="P81" s="7">
        <v>248</v>
      </c>
      <c r="Q81" s="6">
        <v>10775</v>
      </c>
      <c r="R81" s="6">
        <v>7786</v>
      </c>
      <c r="S81" s="6">
        <v>9802</v>
      </c>
      <c r="T81" s="5"/>
      <c r="U81" s="5"/>
      <c r="V81" s="5"/>
      <c r="W81" s="4"/>
      <c r="X81" s="4"/>
      <c r="Y81" s="4"/>
      <c r="Z81">
        <v>0.40317336795650199</v>
      </c>
      <c r="AA81">
        <f t="shared" si="47"/>
        <v>2.7022357723577239</v>
      </c>
      <c r="AB81">
        <f t="shared" si="48"/>
        <v>99.986995253212498</v>
      </c>
      <c r="AC81">
        <f t="shared" si="49"/>
        <v>0.45630081310658982</v>
      </c>
      <c r="AD81">
        <f t="shared" si="50"/>
        <v>0.3867434508512918</v>
      </c>
      <c r="AF81">
        <f t="shared" si="51"/>
        <v>3.0719424460431655</v>
      </c>
      <c r="AG81">
        <f t="shared" si="52"/>
        <v>0.51044878394022242</v>
      </c>
      <c r="AH81">
        <f t="shared" si="53"/>
        <v>0.53385862749900226</v>
      </c>
      <c r="AJ81">
        <f t="shared" si="54"/>
        <v>53.641092327698345</v>
      </c>
    </row>
    <row r="82" spans="1:36">
      <c r="A82" t="s">
        <v>14</v>
      </c>
      <c r="B82" t="s">
        <v>13</v>
      </c>
      <c r="C82">
        <v>2</v>
      </c>
      <c r="D82" s="6">
        <f t="shared" si="55"/>
        <v>126.59643753834163</v>
      </c>
      <c r="E82" s="6">
        <f t="shared" si="43"/>
        <v>191.64499349804959</v>
      </c>
      <c r="F82" s="6">
        <f t="shared" si="44"/>
        <v>184.49284785435646</v>
      </c>
      <c r="G82" s="6">
        <f t="shared" si="45"/>
        <v>600.29258777633333</v>
      </c>
      <c r="H82" s="6">
        <f t="shared" si="46"/>
        <v>633.61508452535816</v>
      </c>
      <c r="I82">
        <v>102.35153881705713</v>
      </c>
      <c r="J82">
        <v>105.74700190115924</v>
      </c>
      <c r="K82">
        <v>97.023551530833046</v>
      </c>
      <c r="L82">
        <v>105.43996534568194</v>
      </c>
      <c r="M82" s="7">
        <v>11767</v>
      </c>
      <c r="N82" s="7">
        <v>8074</v>
      </c>
      <c r="O82" s="7">
        <v>10588</v>
      </c>
      <c r="P82" s="7">
        <v>314</v>
      </c>
      <c r="Q82" s="6">
        <v>11305</v>
      </c>
      <c r="R82" s="6">
        <v>7407</v>
      </c>
      <c r="S82" s="6">
        <v>10170</v>
      </c>
      <c r="Z82">
        <v>0.40317336795650199</v>
      </c>
      <c r="AA82">
        <f t="shared" si="47"/>
        <v>3.1323155216284984</v>
      </c>
      <c r="AB82">
        <f t="shared" si="48"/>
        <v>126.59643753834163</v>
      </c>
      <c r="AC82">
        <f t="shared" si="49"/>
        <v>0.53406841967984298</v>
      </c>
      <c r="AD82">
        <f t="shared" si="50"/>
        <v>0.50626708143993582</v>
      </c>
      <c r="AF82">
        <f t="shared" si="51"/>
        <v>3.4343612334801765</v>
      </c>
      <c r="AG82">
        <f t="shared" si="52"/>
        <v>0.57317670105368379</v>
      </c>
      <c r="AH82">
        <f t="shared" si="53"/>
        <v>0.57151248176796021</v>
      </c>
      <c r="AJ82">
        <f t="shared" si="54"/>
        <v>33.322496749024822</v>
      </c>
    </row>
    <row r="83" spans="1:36">
      <c r="A83" t="s">
        <v>14</v>
      </c>
      <c r="B83" t="s">
        <v>13</v>
      </c>
      <c r="C83">
        <v>3</v>
      </c>
      <c r="D83" s="6">
        <f t="shared" si="55"/>
        <v>157.64078687099229</v>
      </c>
      <c r="E83" s="6">
        <f t="shared" si="43"/>
        <v>218.62808842652814</v>
      </c>
      <c r="F83" s="6">
        <f t="shared" si="44"/>
        <v>242.19765929778956</v>
      </c>
      <c r="G83" s="6">
        <f t="shared" si="45"/>
        <v>822.82184655396691</v>
      </c>
      <c r="H83" s="6">
        <f t="shared" si="46"/>
        <v>996.91157347204239</v>
      </c>
      <c r="I83">
        <v>148.08192460932617</v>
      </c>
      <c r="J83">
        <v>171.83210522418943</v>
      </c>
      <c r="K83">
        <v>126.04753651036556</v>
      </c>
      <c r="L83">
        <v>166.41381306870733</v>
      </c>
      <c r="M83" s="7">
        <v>12085</v>
      </c>
      <c r="N83" s="7">
        <v>7023</v>
      </c>
      <c r="O83" s="7">
        <v>10740</v>
      </c>
      <c r="P83" s="7">
        <v>391</v>
      </c>
      <c r="Q83" s="6">
        <v>12793</v>
      </c>
      <c r="R83" s="6">
        <v>6660</v>
      </c>
      <c r="S83" s="6">
        <v>11303</v>
      </c>
      <c r="Z83">
        <v>0.40317336795650199</v>
      </c>
      <c r="AA83">
        <f t="shared" si="47"/>
        <v>3.7635687732342009</v>
      </c>
      <c r="AB83">
        <f t="shared" si="48"/>
        <v>157.64078687099229</v>
      </c>
      <c r="AC83">
        <f t="shared" si="49"/>
        <v>0.67732342022050096</v>
      </c>
      <c r="AD83">
        <f t="shared" si="50"/>
        <v>0.5765386205291958</v>
      </c>
      <c r="AF83">
        <f t="shared" si="51"/>
        <v>4.1161073825503349</v>
      </c>
      <c r="AG83">
        <f t="shared" si="52"/>
        <v>0.70947054452296132</v>
      </c>
      <c r="AH83">
        <f t="shared" si="53"/>
        <v>0.68709917986489033</v>
      </c>
      <c r="AJ83">
        <f t="shared" si="54"/>
        <v>174.08972691807548</v>
      </c>
    </row>
    <row r="84" spans="1:36">
      <c r="A84" t="s">
        <v>14</v>
      </c>
      <c r="B84" t="s">
        <v>13</v>
      </c>
      <c r="C84">
        <v>4</v>
      </c>
      <c r="D84" s="6">
        <f t="shared" si="55"/>
        <v>233.03420667885814</v>
      </c>
      <c r="E84" s="6">
        <f t="shared" si="43"/>
        <v>201.88556566970109</v>
      </c>
      <c r="F84" s="6">
        <f t="shared" si="44"/>
        <v>223.992197659298</v>
      </c>
      <c r="G84" s="6">
        <f t="shared" si="45"/>
        <v>650.84525357607333</v>
      </c>
      <c r="H84" s="6">
        <f t="shared" si="46"/>
        <v>567.132639791938</v>
      </c>
      <c r="I84">
        <v>120.59312240718025</v>
      </c>
      <c r="J84">
        <v>95.470307779594847</v>
      </c>
      <c r="K84">
        <v>90.557722891957724</v>
      </c>
      <c r="L84">
        <v>91.388527689131649</v>
      </c>
      <c r="M84" s="7">
        <v>10933</v>
      </c>
      <c r="N84" s="7">
        <v>6929</v>
      </c>
      <c r="O84" s="7">
        <v>9691</v>
      </c>
      <c r="P84" s="7">
        <v>578</v>
      </c>
      <c r="Q84" s="6">
        <v>8807</v>
      </c>
      <c r="R84" s="6">
        <v>5318</v>
      </c>
      <c r="S84" s="6">
        <v>7429</v>
      </c>
      <c r="Z84">
        <v>0.40317336795650199</v>
      </c>
      <c r="AA84">
        <f t="shared" si="47"/>
        <v>3.2238325281803539</v>
      </c>
      <c r="AB84">
        <f t="shared" si="48"/>
        <v>233.03420667885814</v>
      </c>
      <c r="AC84">
        <f t="shared" si="49"/>
        <v>0.59733404915376187</v>
      </c>
      <c r="AD84">
        <f t="shared" si="50"/>
        <v>0.44855967087868232</v>
      </c>
      <c r="AF84">
        <f t="shared" si="51"/>
        <v>2.531930333817126</v>
      </c>
      <c r="AG84">
        <f t="shared" si="52"/>
        <v>0.42622157725694265</v>
      </c>
      <c r="AH84">
        <f t="shared" si="53"/>
        <v>0.40799870997353949</v>
      </c>
      <c r="AJ84">
        <f t="shared" si="54"/>
        <v>-83.712613784135328</v>
      </c>
    </row>
    <row r="85" spans="1:36">
      <c r="A85" t="s">
        <v>14</v>
      </c>
      <c r="B85" t="s">
        <v>13</v>
      </c>
      <c r="C85">
        <v>5</v>
      </c>
      <c r="D85" s="6">
        <f t="shared" si="55"/>
        <v>0</v>
      </c>
      <c r="E85" s="6">
        <f t="shared" si="43"/>
        <v>0</v>
      </c>
      <c r="F85" s="6">
        <f t="shared" si="44"/>
        <v>0</v>
      </c>
      <c r="G85" s="6">
        <f t="shared" si="45"/>
        <v>0</v>
      </c>
      <c r="H85" s="6">
        <f t="shared" si="46"/>
        <v>0</v>
      </c>
      <c r="I85" s="8">
        <f t="shared" ref="I85:I119" si="56">(T85-U85)*Z85*Z85/9</f>
        <v>0</v>
      </c>
      <c r="J85" s="8">
        <f t="shared" ref="J85:J119" si="57">(W85-X85)*Z85*Z85/9</f>
        <v>0</v>
      </c>
      <c r="K85" s="8">
        <f t="shared" ref="K85:K119" si="58">(T85-V85)*Z85*Z85/9</f>
        <v>0</v>
      </c>
      <c r="L85" s="8">
        <f t="shared" ref="L85:L119" si="59">(W85-Y85)*Z85*Z85/9</f>
        <v>0</v>
      </c>
      <c r="Z85">
        <v>0.40317336795650199</v>
      </c>
      <c r="AA85" t="e">
        <f t="shared" si="47"/>
        <v>#DIV/0!</v>
      </c>
      <c r="AB85">
        <f t="shared" si="48"/>
        <v>0</v>
      </c>
      <c r="AC85" t="e">
        <f t="shared" si="49"/>
        <v>#DIV/0!</v>
      </c>
      <c r="AD85" t="e">
        <f t="shared" si="50"/>
        <v>#DIV/0!</v>
      </c>
      <c r="AF85" t="e">
        <f t="shared" si="51"/>
        <v>#DIV/0!</v>
      </c>
      <c r="AG85" t="e">
        <f t="shared" si="52"/>
        <v>#DIV/0!</v>
      </c>
      <c r="AH85" t="e">
        <f t="shared" si="53"/>
        <v>#DIV/0!</v>
      </c>
      <c r="AJ85">
        <f t="shared" si="54"/>
        <v>0</v>
      </c>
    </row>
    <row r="86" spans="1:36">
      <c r="A86" t="s">
        <v>14</v>
      </c>
      <c r="B86" t="s">
        <v>13</v>
      </c>
      <c r="C86">
        <v>6</v>
      </c>
      <c r="D86" s="6">
        <f t="shared" si="55"/>
        <v>0</v>
      </c>
      <c r="E86" s="6">
        <f t="shared" si="43"/>
        <v>0</v>
      </c>
      <c r="F86" s="6">
        <f t="shared" si="44"/>
        <v>0</v>
      </c>
      <c r="G86" s="6">
        <f t="shared" si="45"/>
        <v>0</v>
      </c>
      <c r="H86" s="6">
        <f t="shared" si="46"/>
        <v>0</v>
      </c>
      <c r="I86" s="8">
        <f t="shared" si="56"/>
        <v>0</v>
      </c>
      <c r="J86" s="8">
        <f t="shared" si="57"/>
        <v>0</v>
      </c>
      <c r="K86" s="8">
        <f t="shared" si="58"/>
        <v>0</v>
      </c>
      <c r="L86" s="8">
        <f t="shared" si="59"/>
        <v>0</v>
      </c>
      <c r="Z86">
        <v>0.40317336795650199</v>
      </c>
      <c r="AA86" t="e">
        <f t="shared" si="47"/>
        <v>#DIV/0!</v>
      </c>
      <c r="AB86">
        <f t="shared" si="48"/>
        <v>0</v>
      </c>
      <c r="AC86" t="e">
        <f t="shared" si="49"/>
        <v>#DIV/0!</v>
      </c>
      <c r="AD86" t="e">
        <f t="shared" si="50"/>
        <v>#DIV/0!</v>
      </c>
      <c r="AF86" t="e">
        <f t="shared" si="51"/>
        <v>#DIV/0!</v>
      </c>
      <c r="AG86" t="e">
        <f t="shared" si="52"/>
        <v>#DIV/0!</v>
      </c>
      <c r="AH86" t="e">
        <f t="shared" si="53"/>
        <v>#DIV/0!</v>
      </c>
      <c r="AJ86">
        <f t="shared" si="54"/>
        <v>0</v>
      </c>
    </row>
    <row r="87" spans="1:36">
      <c r="A87" t="s">
        <v>14</v>
      </c>
      <c r="B87" t="s">
        <v>13</v>
      </c>
      <c r="C87">
        <v>7</v>
      </c>
      <c r="D87" s="6">
        <f t="shared" si="55"/>
        <v>0</v>
      </c>
      <c r="E87" s="6">
        <f t="shared" si="43"/>
        <v>0</v>
      </c>
      <c r="F87" s="6">
        <f t="shared" si="44"/>
        <v>0</v>
      </c>
      <c r="G87" s="6">
        <f t="shared" si="45"/>
        <v>0</v>
      </c>
      <c r="H87" s="6">
        <f t="shared" si="46"/>
        <v>0</v>
      </c>
      <c r="I87" s="8">
        <f t="shared" si="56"/>
        <v>0</v>
      </c>
      <c r="J87" s="8">
        <f t="shared" si="57"/>
        <v>0</v>
      </c>
      <c r="K87" s="8">
        <f t="shared" si="58"/>
        <v>0</v>
      </c>
      <c r="L87" s="8">
        <f t="shared" si="59"/>
        <v>0</v>
      </c>
      <c r="Z87">
        <v>0.40317336795650199</v>
      </c>
      <c r="AA87" t="e">
        <f t="shared" si="47"/>
        <v>#DIV/0!</v>
      </c>
      <c r="AB87">
        <f t="shared" si="48"/>
        <v>0</v>
      </c>
      <c r="AC87" t="e">
        <f t="shared" si="49"/>
        <v>#DIV/0!</v>
      </c>
      <c r="AD87" t="e">
        <f t="shared" si="50"/>
        <v>#DIV/0!</v>
      </c>
      <c r="AF87" t="e">
        <f t="shared" si="51"/>
        <v>#DIV/0!</v>
      </c>
      <c r="AG87" t="e">
        <f t="shared" si="52"/>
        <v>#DIV/0!</v>
      </c>
      <c r="AH87" t="e">
        <f t="shared" si="53"/>
        <v>#DIV/0!</v>
      </c>
      <c r="AJ87">
        <f t="shared" si="54"/>
        <v>0</v>
      </c>
    </row>
    <row r="88" spans="1:36">
      <c r="A88" t="s">
        <v>14</v>
      </c>
      <c r="B88" t="s">
        <v>13</v>
      </c>
      <c r="C88">
        <v>8</v>
      </c>
      <c r="D88" s="6">
        <f t="shared" si="55"/>
        <v>0</v>
      </c>
      <c r="E88" s="6">
        <f t="shared" si="43"/>
        <v>0</v>
      </c>
      <c r="F88" s="6">
        <f t="shared" si="44"/>
        <v>0</v>
      </c>
      <c r="G88" s="6">
        <f t="shared" si="45"/>
        <v>0</v>
      </c>
      <c r="H88" s="6">
        <f t="shared" si="46"/>
        <v>0</v>
      </c>
      <c r="I88" s="8">
        <f t="shared" si="56"/>
        <v>0</v>
      </c>
      <c r="J88" s="8">
        <f t="shared" si="57"/>
        <v>0</v>
      </c>
      <c r="K88" s="8">
        <f t="shared" si="58"/>
        <v>0</v>
      </c>
      <c r="L88" s="8">
        <f t="shared" si="59"/>
        <v>0</v>
      </c>
      <c r="Z88">
        <v>0.40317336795650199</v>
      </c>
      <c r="AA88" t="e">
        <f t="shared" si="47"/>
        <v>#DIV/0!</v>
      </c>
      <c r="AB88">
        <f t="shared" si="48"/>
        <v>0</v>
      </c>
      <c r="AC88" t="e">
        <f t="shared" si="49"/>
        <v>#DIV/0!</v>
      </c>
      <c r="AD88" t="e">
        <f t="shared" si="50"/>
        <v>#DIV/0!</v>
      </c>
      <c r="AF88" t="e">
        <f t="shared" si="51"/>
        <v>#DIV/0!</v>
      </c>
      <c r="AG88" t="e">
        <f t="shared" si="52"/>
        <v>#DIV/0!</v>
      </c>
      <c r="AH88" t="e">
        <f t="shared" si="53"/>
        <v>#DIV/0!</v>
      </c>
      <c r="AJ88">
        <f t="shared" si="54"/>
        <v>0</v>
      </c>
    </row>
    <row r="89" spans="1:36">
      <c r="A89" t="s">
        <v>14</v>
      </c>
      <c r="B89" t="s">
        <v>13</v>
      </c>
      <c r="C89">
        <v>9</v>
      </c>
      <c r="D89" s="6">
        <f t="shared" si="55"/>
        <v>0</v>
      </c>
      <c r="E89" s="6">
        <f t="shared" si="43"/>
        <v>0</v>
      </c>
      <c r="F89" s="6">
        <f t="shared" si="44"/>
        <v>0</v>
      </c>
      <c r="G89" s="6">
        <f t="shared" si="45"/>
        <v>0</v>
      </c>
      <c r="H89" s="6">
        <f t="shared" si="46"/>
        <v>0</v>
      </c>
      <c r="I89" s="8">
        <f t="shared" si="56"/>
        <v>0</v>
      </c>
      <c r="J89" s="8">
        <f t="shared" si="57"/>
        <v>0</v>
      </c>
      <c r="K89" s="8">
        <f t="shared" si="58"/>
        <v>0</v>
      </c>
      <c r="L89" s="8">
        <f t="shared" si="59"/>
        <v>0</v>
      </c>
      <c r="Z89">
        <v>0.40317336795650199</v>
      </c>
      <c r="AA89" t="e">
        <f t="shared" si="47"/>
        <v>#DIV/0!</v>
      </c>
      <c r="AB89">
        <f t="shared" si="48"/>
        <v>0</v>
      </c>
      <c r="AC89" t="e">
        <f t="shared" si="49"/>
        <v>#DIV/0!</v>
      </c>
      <c r="AD89" t="e">
        <f t="shared" si="50"/>
        <v>#DIV/0!</v>
      </c>
      <c r="AF89" t="e">
        <f t="shared" si="51"/>
        <v>#DIV/0!</v>
      </c>
      <c r="AG89" t="e">
        <f t="shared" si="52"/>
        <v>#DIV/0!</v>
      </c>
      <c r="AH89" t="e">
        <f t="shared" si="53"/>
        <v>#DIV/0!</v>
      </c>
      <c r="AJ89">
        <f t="shared" si="54"/>
        <v>0</v>
      </c>
    </row>
    <row r="90" spans="1:36">
      <c r="A90" t="s">
        <v>14</v>
      </c>
      <c r="B90" t="s">
        <v>13</v>
      </c>
      <c r="C90">
        <v>10</v>
      </c>
      <c r="D90" s="6">
        <f t="shared" si="55"/>
        <v>0</v>
      </c>
      <c r="E90" s="6">
        <f t="shared" si="43"/>
        <v>0</v>
      </c>
      <c r="F90" s="6">
        <f t="shared" si="44"/>
        <v>0</v>
      </c>
      <c r="G90" s="6">
        <f t="shared" si="45"/>
        <v>0</v>
      </c>
      <c r="H90" s="6">
        <f t="shared" si="46"/>
        <v>0</v>
      </c>
      <c r="I90" s="8">
        <f t="shared" si="56"/>
        <v>0</v>
      </c>
      <c r="J90" s="8">
        <f t="shared" si="57"/>
        <v>0</v>
      </c>
      <c r="K90" s="8">
        <f t="shared" si="58"/>
        <v>0</v>
      </c>
      <c r="L90" s="8">
        <f t="shared" si="59"/>
        <v>0</v>
      </c>
      <c r="Z90">
        <v>0.40317336795650199</v>
      </c>
      <c r="AA90" t="e">
        <f t="shared" si="47"/>
        <v>#DIV/0!</v>
      </c>
      <c r="AB90">
        <f t="shared" si="48"/>
        <v>0</v>
      </c>
      <c r="AC90" t="e">
        <f t="shared" si="49"/>
        <v>#DIV/0!</v>
      </c>
      <c r="AD90" t="e">
        <f t="shared" si="50"/>
        <v>#DIV/0!</v>
      </c>
      <c r="AF90" t="e">
        <f t="shared" si="51"/>
        <v>#DIV/0!</v>
      </c>
      <c r="AG90" t="e">
        <f t="shared" si="52"/>
        <v>#DIV/0!</v>
      </c>
      <c r="AH90" t="e">
        <f t="shared" si="53"/>
        <v>#DIV/0!</v>
      </c>
      <c r="AJ90">
        <f t="shared" si="54"/>
        <v>0</v>
      </c>
    </row>
    <row r="91" spans="1:36">
      <c r="A91" t="s">
        <v>14</v>
      </c>
      <c r="B91" t="s">
        <v>13</v>
      </c>
      <c r="C91">
        <v>11</v>
      </c>
      <c r="D91" s="6">
        <f t="shared" si="55"/>
        <v>0</v>
      </c>
      <c r="E91" s="6">
        <f t="shared" si="43"/>
        <v>0</v>
      </c>
      <c r="F91" s="6">
        <f t="shared" si="44"/>
        <v>0</v>
      </c>
      <c r="G91" s="6">
        <f t="shared" si="45"/>
        <v>0</v>
      </c>
      <c r="H91" s="6">
        <f t="shared" si="46"/>
        <v>0</v>
      </c>
      <c r="I91" s="8">
        <f t="shared" si="56"/>
        <v>0</v>
      </c>
      <c r="J91" s="8">
        <f t="shared" si="57"/>
        <v>0</v>
      </c>
      <c r="K91" s="8">
        <f t="shared" si="58"/>
        <v>0</v>
      </c>
      <c r="L91" s="8">
        <f t="shared" si="59"/>
        <v>0</v>
      </c>
      <c r="Z91">
        <v>0.40317336795650199</v>
      </c>
      <c r="AA91" t="e">
        <f t="shared" si="47"/>
        <v>#DIV/0!</v>
      </c>
      <c r="AB91">
        <f t="shared" si="48"/>
        <v>0</v>
      </c>
      <c r="AC91" t="e">
        <f t="shared" si="49"/>
        <v>#DIV/0!</v>
      </c>
      <c r="AD91" t="e">
        <f t="shared" si="50"/>
        <v>#DIV/0!</v>
      </c>
      <c r="AF91" t="e">
        <f t="shared" si="51"/>
        <v>#DIV/0!</v>
      </c>
      <c r="AG91" t="e">
        <f t="shared" si="52"/>
        <v>#DIV/0!</v>
      </c>
      <c r="AH91" t="e">
        <f t="shared" si="53"/>
        <v>#DIV/0!</v>
      </c>
      <c r="AJ91">
        <f t="shared" si="54"/>
        <v>0</v>
      </c>
    </row>
    <row r="92" spans="1:36">
      <c r="A92" t="s">
        <v>14</v>
      </c>
      <c r="B92" t="s">
        <v>13</v>
      </c>
      <c r="C92">
        <v>12</v>
      </c>
      <c r="D92" s="6">
        <f t="shared" si="55"/>
        <v>0</v>
      </c>
      <c r="E92" s="6">
        <f t="shared" si="43"/>
        <v>0</v>
      </c>
      <c r="F92" s="6">
        <f t="shared" si="44"/>
        <v>0</v>
      </c>
      <c r="G92" s="6">
        <f t="shared" si="45"/>
        <v>0</v>
      </c>
      <c r="H92" s="6">
        <f t="shared" si="46"/>
        <v>0</v>
      </c>
      <c r="I92" s="8">
        <f t="shared" si="56"/>
        <v>0</v>
      </c>
      <c r="J92" s="8">
        <f t="shared" si="57"/>
        <v>0</v>
      </c>
      <c r="K92" s="8">
        <f t="shared" si="58"/>
        <v>0</v>
      </c>
      <c r="L92" s="8">
        <f t="shared" si="59"/>
        <v>0</v>
      </c>
      <c r="Z92">
        <v>0.40317336795650199</v>
      </c>
      <c r="AA92" t="e">
        <f t="shared" si="47"/>
        <v>#DIV/0!</v>
      </c>
      <c r="AB92">
        <f t="shared" si="48"/>
        <v>0</v>
      </c>
      <c r="AC92" t="e">
        <f t="shared" si="49"/>
        <v>#DIV/0!</v>
      </c>
      <c r="AD92" t="e">
        <f t="shared" si="50"/>
        <v>#DIV/0!</v>
      </c>
      <c r="AF92" t="e">
        <f t="shared" si="51"/>
        <v>#DIV/0!</v>
      </c>
      <c r="AG92" t="e">
        <f t="shared" si="52"/>
        <v>#DIV/0!</v>
      </c>
      <c r="AH92" t="e">
        <f t="shared" si="53"/>
        <v>#DIV/0!</v>
      </c>
      <c r="AJ92">
        <f t="shared" si="54"/>
        <v>0</v>
      </c>
    </row>
    <row r="93" spans="1:36">
      <c r="D93" s="6">
        <f t="shared" si="55"/>
        <v>0</v>
      </c>
      <c r="E93" s="6">
        <f t="shared" si="43"/>
        <v>0</v>
      </c>
      <c r="F93" s="6">
        <f t="shared" si="44"/>
        <v>0</v>
      </c>
      <c r="G93" s="6">
        <f t="shared" si="45"/>
        <v>0</v>
      </c>
      <c r="H93" s="6">
        <f t="shared" si="46"/>
        <v>0</v>
      </c>
      <c r="I93" s="8">
        <f t="shared" si="56"/>
        <v>0</v>
      </c>
      <c r="J93" s="8">
        <f t="shared" si="57"/>
        <v>0</v>
      </c>
      <c r="K93" s="8">
        <f t="shared" si="58"/>
        <v>0</v>
      </c>
      <c r="L93" s="8">
        <f t="shared" si="59"/>
        <v>0</v>
      </c>
      <c r="Z93">
        <v>0.40317336795650199</v>
      </c>
      <c r="AA93" t="e">
        <f t="shared" si="47"/>
        <v>#DIV/0!</v>
      </c>
      <c r="AB93">
        <f t="shared" si="48"/>
        <v>0</v>
      </c>
      <c r="AC93" t="e">
        <f t="shared" si="49"/>
        <v>#DIV/0!</v>
      </c>
      <c r="AD93" t="e">
        <f t="shared" si="50"/>
        <v>#DIV/0!</v>
      </c>
      <c r="AF93" t="e">
        <f t="shared" si="51"/>
        <v>#DIV/0!</v>
      </c>
      <c r="AG93" t="e">
        <f t="shared" si="52"/>
        <v>#DIV/0!</v>
      </c>
      <c r="AH93" t="e">
        <f t="shared" si="53"/>
        <v>#DIV/0!</v>
      </c>
      <c r="AJ93">
        <f t="shared" si="54"/>
        <v>0</v>
      </c>
    </row>
    <row r="94" spans="1:36">
      <c r="A94" t="s">
        <v>23</v>
      </c>
      <c r="B94" t="s">
        <v>13</v>
      </c>
      <c r="C94">
        <v>1</v>
      </c>
      <c r="D94" s="6">
        <f t="shared" si="55"/>
        <v>0</v>
      </c>
      <c r="E94" s="6">
        <f t="shared" si="43"/>
        <v>0</v>
      </c>
      <c r="F94" s="6">
        <f t="shared" si="44"/>
        <v>0</v>
      </c>
      <c r="G94" s="6">
        <f t="shared" si="45"/>
        <v>0</v>
      </c>
      <c r="H94" s="6">
        <f t="shared" si="46"/>
        <v>0</v>
      </c>
      <c r="I94" s="8">
        <f t="shared" si="56"/>
        <v>0</v>
      </c>
      <c r="J94" s="8">
        <f t="shared" si="57"/>
        <v>0</v>
      </c>
      <c r="K94" s="8">
        <f t="shared" si="58"/>
        <v>0</v>
      </c>
      <c r="L94" s="8">
        <f t="shared" si="59"/>
        <v>0</v>
      </c>
      <c r="T94" s="5"/>
      <c r="U94" s="5"/>
      <c r="V94" s="5"/>
      <c r="W94" s="4"/>
      <c r="X94" s="4"/>
      <c r="Y94" s="4"/>
      <c r="Z94">
        <v>0.40317336795650199</v>
      </c>
      <c r="AA94" t="e">
        <f t="shared" si="47"/>
        <v>#DIV/0!</v>
      </c>
      <c r="AB94">
        <f t="shared" si="48"/>
        <v>0</v>
      </c>
      <c r="AC94" t="e">
        <f t="shared" si="49"/>
        <v>#DIV/0!</v>
      </c>
      <c r="AD94" t="e">
        <f t="shared" si="50"/>
        <v>#DIV/0!</v>
      </c>
      <c r="AF94" t="e">
        <f t="shared" si="51"/>
        <v>#DIV/0!</v>
      </c>
      <c r="AG94" t="e">
        <f t="shared" si="52"/>
        <v>#DIV/0!</v>
      </c>
      <c r="AH94" t="e">
        <f t="shared" si="53"/>
        <v>#DIV/0!</v>
      </c>
      <c r="AJ94">
        <f t="shared" si="54"/>
        <v>0</v>
      </c>
    </row>
    <row r="95" spans="1:36">
      <c r="A95" t="s">
        <v>23</v>
      </c>
      <c r="B95" t="s">
        <v>13</v>
      </c>
      <c r="C95">
        <v>2</v>
      </c>
      <c r="D95" s="6">
        <f t="shared" si="55"/>
        <v>0</v>
      </c>
      <c r="E95" s="6">
        <f t="shared" si="43"/>
        <v>0</v>
      </c>
      <c r="F95" s="6">
        <f t="shared" si="44"/>
        <v>0</v>
      </c>
      <c r="G95" s="6">
        <f t="shared" si="45"/>
        <v>0</v>
      </c>
      <c r="H95" s="6">
        <f t="shared" si="46"/>
        <v>0</v>
      </c>
      <c r="I95" s="8">
        <f t="shared" si="56"/>
        <v>0</v>
      </c>
      <c r="J95" s="8">
        <f t="shared" si="57"/>
        <v>0</v>
      </c>
      <c r="K95" s="8">
        <f t="shared" si="58"/>
        <v>0</v>
      </c>
      <c r="L95" s="8">
        <f t="shared" si="59"/>
        <v>0</v>
      </c>
      <c r="T95" s="5"/>
      <c r="U95" s="5"/>
      <c r="V95" s="5"/>
      <c r="W95" s="4"/>
      <c r="X95" s="4"/>
      <c r="Y95" s="4"/>
      <c r="Z95">
        <v>0.40317336795650199</v>
      </c>
      <c r="AA95" t="e">
        <f t="shared" si="47"/>
        <v>#DIV/0!</v>
      </c>
      <c r="AB95">
        <f t="shared" si="48"/>
        <v>0</v>
      </c>
      <c r="AC95" t="e">
        <f t="shared" si="49"/>
        <v>#DIV/0!</v>
      </c>
      <c r="AD95" t="e">
        <f t="shared" si="50"/>
        <v>#DIV/0!</v>
      </c>
      <c r="AF95" t="e">
        <f t="shared" si="51"/>
        <v>#DIV/0!</v>
      </c>
      <c r="AG95" t="e">
        <f t="shared" si="52"/>
        <v>#DIV/0!</v>
      </c>
      <c r="AH95" t="e">
        <f t="shared" si="53"/>
        <v>#DIV/0!</v>
      </c>
      <c r="AJ95">
        <f t="shared" si="54"/>
        <v>0</v>
      </c>
    </row>
    <row r="96" spans="1:36">
      <c r="A96" t="s">
        <v>23</v>
      </c>
      <c r="B96" t="s">
        <v>13</v>
      </c>
      <c r="C96">
        <v>3</v>
      </c>
      <c r="D96" s="6">
        <f t="shared" si="55"/>
        <v>0</v>
      </c>
      <c r="E96" s="6">
        <f t="shared" si="43"/>
        <v>0</v>
      </c>
      <c r="F96" s="6">
        <f t="shared" si="44"/>
        <v>0</v>
      </c>
      <c r="G96" s="6">
        <f t="shared" si="45"/>
        <v>0</v>
      </c>
      <c r="H96" s="6">
        <f t="shared" si="46"/>
        <v>0</v>
      </c>
      <c r="I96" s="8">
        <f t="shared" si="56"/>
        <v>0</v>
      </c>
      <c r="J96" s="8">
        <f t="shared" si="57"/>
        <v>0</v>
      </c>
      <c r="K96" s="8">
        <f t="shared" si="58"/>
        <v>0</v>
      </c>
      <c r="L96" s="8">
        <f t="shared" si="59"/>
        <v>0</v>
      </c>
      <c r="T96" s="5"/>
      <c r="U96" s="5"/>
      <c r="V96" s="5"/>
      <c r="W96" s="4"/>
      <c r="X96" s="4"/>
      <c r="Y96" s="4"/>
      <c r="Z96">
        <v>0.40317336795650199</v>
      </c>
      <c r="AA96" t="e">
        <f t="shared" si="47"/>
        <v>#DIV/0!</v>
      </c>
      <c r="AB96">
        <f t="shared" si="48"/>
        <v>0</v>
      </c>
      <c r="AC96" t="e">
        <f t="shared" si="49"/>
        <v>#DIV/0!</v>
      </c>
      <c r="AD96" t="e">
        <f t="shared" si="50"/>
        <v>#DIV/0!</v>
      </c>
      <c r="AF96" t="e">
        <f t="shared" si="51"/>
        <v>#DIV/0!</v>
      </c>
      <c r="AG96" t="e">
        <f t="shared" si="52"/>
        <v>#DIV/0!</v>
      </c>
      <c r="AH96" t="e">
        <f t="shared" si="53"/>
        <v>#DIV/0!</v>
      </c>
      <c r="AJ96">
        <f t="shared" si="54"/>
        <v>0</v>
      </c>
    </row>
    <row r="97" spans="1:36">
      <c r="A97" t="s">
        <v>23</v>
      </c>
      <c r="B97" t="s">
        <v>13</v>
      </c>
      <c r="C97">
        <v>4</v>
      </c>
      <c r="D97" s="6">
        <f t="shared" si="55"/>
        <v>0</v>
      </c>
      <c r="E97" s="6">
        <f t="shared" si="43"/>
        <v>0</v>
      </c>
      <c r="F97" s="6">
        <f t="shared" si="44"/>
        <v>0</v>
      </c>
      <c r="G97" s="6">
        <f t="shared" si="45"/>
        <v>0</v>
      </c>
      <c r="H97" s="6">
        <f t="shared" si="46"/>
        <v>0</v>
      </c>
      <c r="I97" s="8">
        <f t="shared" si="56"/>
        <v>0</v>
      </c>
      <c r="J97" s="8">
        <f t="shared" si="57"/>
        <v>0</v>
      </c>
      <c r="K97" s="8">
        <f t="shared" si="58"/>
        <v>0</v>
      </c>
      <c r="L97" s="8">
        <f t="shared" si="59"/>
        <v>0</v>
      </c>
      <c r="T97" s="5"/>
      <c r="U97" s="5"/>
      <c r="V97" s="5"/>
      <c r="W97" s="4"/>
      <c r="X97" s="4"/>
      <c r="Y97" s="4"/>
      <c r="Z97">
        <v>0.40317336795650199</v>
      </c>
      <c r="AA97" t="e">
        <f t="shared" si="47"/>
        <v>#DIV/0!</v>
      </c>
      <c r="AB97">
        <f t="shared" si="48"/>
        <v>0</v>
      </c>
      <c r="AC97" t="e">
        <f t="shared" si="49"/>
        <v>#DIV/0!</v>
      </c>
      <c r="AD97" t="e">
        <f t="shared" si="50"/>
        <v>#DIV/0!</v>
      </c>
      <c r="AF97" t="e">
        <f t="shared" si="51"/>
        <v>#DIV/0!</v>
      </c>
      <c r="AG97" t="e">
        <f t="shared" si="52"/>
        <v>#DIV/0!</v>
      </c>
      <c r="AH97" t="e">
        <f t="shared" si="53"/>
        <v>#DIV/0!</v>
      </c>
      <c r="AJ97">
        <f t="shared" si="54"/>
        <v>0</v>
      </c>
    </row>
    <row r="98" spans="1:36">
      <c r="A98" t="s">
        <v>23</v>
      </c>
      <c r="B98" t="s">
        <v>13</v>
      </c>
      <c r="C98">
        <v>5</v>
      </c>
      <c r="D98" s="6">
        <f t="shared" si="55"/>
        <v>0</v>
      </c>
      <c r="E98" s="6">
        <f t="shared" ref="E98:E131" si="60">(M98-O98)*Z98*Z98</f>
        <v>0</v>
      </c>
      <c r="F98" s="6">
        <f t="shared" ref="F98:F131" si="61">(Q98-S98)*Z98*Z98</f>
        <v>0</v>
      </c>
      <c r="G98" s="6">
        <f t="shared" ref="G98:G131" si="62">(M98-N98)*Z98*Z98</f>
        <v>0</v>
      </c>
      <c r="H98" s="6">
        <f t="shared" ref="H98:H131" si="63">(Q98-R98)*Z98*Z98</f>
        <v>0</v>
      </c>
      <c r="I98" s="8">
        <f t="shared" si="56"/>
        <v>0</v>
      </c>
      <c r="J98" s="8">
        <f t="shared" si="57"/>
        <v>0</v>
      </c>
      <c r="K98" s="8">
        <f t="shared" si="58"/>
        <v>0</v>
      </c>
      <c r="L98" s="8">
        <f t="shared" si="59"/>
        <v>0</v>
      </c>
      <c r="T98" s="5"/>
      <c r="U98" s="5"/>
      <c r="V98" s="5"/>
      <c r="W98" s="4"/>
      <c r="X98" s="4"/>
      <c r="Y98" s="4"/>
      <c r="Z98">
        <v>0.40317336795650199</v>
      </c>
      <c r="AA98" t="e">
        <f t="shared" ref="AA98:AA131" si="64">G98/E98</f>
        <v>#DIV/0!</v>
      </c>
      <c r="AB98">
        <f t="shared" ref="AB98:AB131" si="65">P98*Z98</f>
        <v>0</v>
      </c>
      <c r="AC98" t="e">
        <f t="shared" ref="AC98:AC131" si="66">I98/E98</f>
        <v>#DIV/0!</v>
      </c>
      <c r="AD98" t="e">
        <f t="shared" ref="AD98:AD131" si="67">K98/E98</f>
        <v>#DIV/0!</v>
      </c>
      <c r="AF98" t="e">
        <f t="shared" ref="AF98:AF131" si="68">H98/F98</f>
        <v>#DIV/0!</v>
      </c>
      <c r="AG98" t="e">
        <f t="shared" ref="AG98:AG131" si="69">J98/F98</f>
        <v>#DIV/0!</v>
      </c>
      <c r="AH98" t="e">
        <f t="shared" ref="AH98:AH131" si="70">L98/F98</f>
        <v>#DIV/0!</v>
      </c>
      <c r="AJ98">
        <f t="shared" ref="AJ98:AJ131" si="71">H98-G98</f>
        <v>0</v>
      </c>
    </row>
    <row r="99" spans="1:36">
      <c r="A99" t="s">
        <v>23</v>
      </c>
      <c r="B99" t="s">
        <v>13</v>
      </c>
      <c r="C99">
        <v>6</v>
      </c>
      <c r="D99" s="6">
        <f t="shared" si="55"/>
        <v>0</v>
      </c>
      <c r="E99" s="6">
        <f t="shared" si="60"/>
        <v>0</v>
      </c>
      <c r="F99" s="6">
        <f t="shared" si="61"/>
        <v>0</v>
      </c>
      <c r="G99" s="6">
        <f t="shared" si="62"/>
        <v>0</v>
      </c>
      <c r="H99" s="6">
        <f t="shared" si="63"/>
        <v>0</v>
      </c>
      <c r="I99" s="8">
        <f t="shared" si="56"/>
        <v>0</v>
      </c>
      <c r="J99" s="8">
        <f t="shared" si="57"/>
        <v>0</v>
      </c>
      <c r="K99" s="8">
        <f t="shared" si="58"/>
        <v>0</v>
      </c>
      <c r="L99" s="8">
        <f t="shared" si="59"/>
        <v>0</v>
      </c>
      <c r="T99" s="5"/>
      <c r="U99" s="5"/>
      <c r="V99" s="5"/>
      <c r="W99" s="4"/>
      <c r="X99" s="4"/>
      <c r="Y99" s="4"/>
      <c r="Z99">
        <v>0.40317336795650199</v>
      </c>
      <c r="AA99" t="e">
        <f t="shared" si="64"/>
        <v>#DIV/0!</v>
      </c>
      <c r="AB99">
        <f t="shared" si="65"/>
        <v>0</v>
      </c>
      <c r="AC99" t="e">
        <f t="shared" si="66"/>
        <v>#DIV/0!</v>
      </c>
      <c r="AD99" t="e">
        <f t="shared" si="67"/>
        <v>#DIV/0!</v>
      </c>
      <c r="AF99" t="e">
        <f t="shared" si="68"/>
        <v>#DIV/0!</v>
      </c>
      <c r="AG99" t="e">
        <f t="shared" si="69"/>
        <v>#DIV/0!</v>
      </c>
      <c r="AH99" t="e">
        <f t="shared" si="70"/>
        <v>#DIV/0!</v>
      </c>
      <c r="AJ99">
        <f t="shared" si="71"/>
        <v>0</v>
      </c>
    </row>
    <row r="100" spans="1:36">
      <c r="A100" t="s">
        <v>23</v>
      </c>
      <c r="B100" t="s">
        <v>13</v>
      </c>
      <c r="C100">
        <v>7</v>
      </c>
      <c r="D100" s="6">
        <f t="shared" si="55"/>
        <v>0</v>
      </c>
      <c r="E100" s="6">
        <f t="shared" si="60"/>
        <v>0</v>
      </c>
      <c r="F100" s="6">
        <f t="shared" si="61"/>
        <v>0</v>
      </c>
      <c r="G100" s="6">
        <f t="shared" si="62"/>
        <v>0</v>
      </c>
      <c r="H100" s="6">
        <f t="shared" si="63"/>
        <v>0</v>
      </c>
      <c r="I100" s="8">
        <f t="shared" si="56"/>
        <v>0</v>
      </c>
      <c r="J100" s="8">
        <f t="shared" si="57"/>
        <v>0</v>
      </c>
      <c r="K100" s="8">
        <f t="shared" si="58"/>
        <v>0</v>
      </c>
      <c r="L100" s="8">
        <f t="shared" si="59"/>
        <v>0</v>
      </c>
      <c r="T100" s="5"/>
      <c r="U100" s="5"/>
      <c r="V100" s="5"/>
      <c r="W100" s="4"/>
      <c r="X100" s="4"/>
      <c r="Y100" s="4"/>
      <c r="Z100">
        <v>0.40317336795650199</v>
      </c>
      <c r="AA100" t="e">
        <f t="shared" si="64"/>
        <v>#DIV/0!</v>
      </c>
      <c r="AB100">
        <f t="shared" si="65"/>
        <v>0</v>
      </c>
      <c r="AC100" t="e">
        <f t="shared" si="66"/>
        <v>#DIV/0!</v>
      </c>
      <c r="AD100" t="e">
        <f t="shared" si="67"/>
        <v>#DIV/0!</v>
      </c>
      <c r="AF100" t="e">
        <f t="shared" si="68"/>
        <v>#DIV/0!</v>
      </c>
      <c r="AG100" t="e">
        <f t="shared" si="69"/>
        <v>#DIV/0!</v>
      </c>
      <c r="AH100" t="e">
        <f t="shared" si="70"/>
        <v>#DIV/0!</v>
      </c>
      <c r="AJ100">
        <f t="shared" si="71"/>
        <v>0</v>
      </c>
    </row>
    <row r="101" spans="1:36">
      <c r="A101" t="s">
        <v>23</v>
      </c>
      <c r="B101" t="s">
        <v>13</v>
      </c>
      <c r="C101">
        <v>8</v>
      </c>
      <c r="D101" s="6">
        <f t="shared" si="55"/>
        <v>0</v>
      </c>
      <c r="E101" s="6">
        <f t="shared" si="60"/>
        <v>0</v>
      </c>
      <c r="F101" s="6">
        <f t="shared" si="61"/>
        <v>0</v>
      </c>
      <c r="G101" s="6">
        <f t="shared" si="62"/>
        <v>0</v>
      </c>
      <c r="H101" s="6">
        <f t="shared" si="63"/>
        <v>0</v>
      </c>
      <c r="I101" s="8">
        <f t="shared" si="56"/>
        <v>0</v>
      </c>
      <c r="J101" s="8">
        <f t="shared" si="57"/>
        <v>0</v>
      </c>
      <c r="K101" s="8">
        <f t="shared" si="58"/>
        <v>0</v>
      </c>
      <c r="L101" s="8">
        <f t="shared" si="59"/>
        <v>0</v>
      </c>
      <c r="T101" s="5"/>
      <c r="U101" s="5"/>
      <c r="V101" s="5"/>
      <c r="W101" s="4"/>
      <c r="X101" s="4"/>
      <c r="Y101" s="4"/>
      <c r="Z101">
        <v>0.40317336795650199</v>
      </c>
      <c r="AA101" t="e">
        <f t="shared" si="64"/>
        <v>#DIV/0!</v>
      </c>
      <c r="AB101">
        <f t="shared" si="65"/>
        <v>0</v>
      </c>
      <c r="AC101" t="e">
        <f t="shared" si="66"/>
        <v>#DIV/0!</v>
      </c>
      <c r="AD101" t="e">
        <f t="shared" si="67"/>
        <v>#DIV/0!</v>
      </c>
      <c r="AF101" t="e">
        <f t="shared" si="68"/>
        <v>#DIV/0!</v>
      </c>
      <c r="AG101" t="e">
        <f t="shared" si="69"/>
        <v>#DIV/0!</v>
      </c>
      <c r="AH101" t="e">
        <f t="shared" si="70"/>
        <v>#DIV/0!</v>
      </c>
      <c r="AJ101">
        <f t="shared" si="71"/>
        <v>0</v>
      </c>
    </row>
    <row r="102" spans="1:36">
      <c r="A102" t="s">
        <v>23</v>
      </c>
      <c r="B102" t="s">
        <v>13</v>
      </c>
      <c r="C102">
        <v>9</v>
      </c>
      <c r="D102" s="6">
        <f t="shared" si="55"/>
        <v>0</v>
      </c>
      <c r="E102" s="6">
        <f t="shared" si="60"/>
        <v>0</v>
      </c>
      <c r="F102" s="6">
        <f t="shared" si="61"/>
        <v>0</v>
      </c>
      <c r="G102" s="6">
        <f t="shared" si="62"/>
        <v>0</v>
      </c>
      <c r="H102" s="6">
        <f t="shared" si="63"/>
        <v>0</v>
      </c>
      <c r="I102" s="8">
        <f t="shared" si="56"/>
        <v>0</v>
      </c>
      <c r="J102" s="8">
        <f t="shared" si="57"/>
        <v>0</v>
      </c>
      <c r="K102" s="8">
        <f t="shared" si="58"/>
        <v>0</v>
      </c>
      <c r="L102" s="8">
        <f t="shared" si="59"/>
        <v>0</v>
      </c>
      <c r="T102" s="5"/>
      <c r="U102" s="5"/>
      <c r="V102" s="5"/>
      <c r="W102" s="4"/>
      <c r="X102" s="4"/>
      <c r="Y102" s="4"/>
      <c r="Z102">
        <v>0.40317336795650199</v>
      </c>
      <c r="AA102" t="e">
        <f t="shared" si="64"/>
        <v>#DIV/0!</v>
      </c>
      <c r="AB102">
        <f t="shared" si="65"/>
        <v>0</v>
      </c>
      <c r="AC102" t="e">
        <f t="shared" si="66"/>
        <v>#DIV/0!</v>
      </c>
      <c r="AD102" t="e">
        <f t="shared" si="67"/>
        <v>#DIV/0!</v>
      </c>
      <c r="AF102" t="e">
        <f t="shared" si="68"/>
        <v>#DIV/0!</v>
      </c>
      <c r="AG102" t="e">
        <f t="shared" si="69"/>
        <v>#DIV/0!</v>
      </c>
      <c r="AH102" t="e">
        <f t="shared" si="70"/>
        <v>#DIV/0!</v>
      </c>
      <c r="AJ102">
        <f t="shared" si="71"/>
        <v>0</v>
      </c>
    </row>
    <row r="103" spans="1:36">
      <c r="A103" t="s">
        <v>23</v>
      </c>
      <c r="B103" t="s">
        <v>13</v>
      </c>
      <c r="C103">
        <v>10</v>
      </c>
      <c r="D103" s="6">
        <f t="shared" si="55"/>
        <v>0</v>
      </c>
      <c r="E103" s="6">
        <f t="shared" si="60"/>
        <v>0</v>
      </c>
      <c r="F103" s="6">
        <f t="shared" si="61"/>
        <v>0</v>
      </c>
      <c r="G103" s="6">
        <f t="shared" si="62"/>
        <v>0</v>
      </c>
      <c r="H103" s="6">
        <f t="shared" si="63"/>
        <v>0</v>
      </c>
      <c r="I103" s="8">
        <f t="shared" si="56"/>
        <v>0</v>
      </c>
      <c r="J103" s="8">
        <f t="shared" si="57"/>
        <v>0</v>
      </c>
      <c r="K103" s="8">
        <f t="shared" si="58"/>
        <v>0</v>
      </c>
      <c r="L103" s="8">
        <f t="shared" si="59"/>
        <v>0</v>
      </c>
      <c r="T103" s="5"/>
      <c r="U103" s="5"/>
      <c r="V103" s="5"/>
      <c r="W103" s="4"/>
      <c r="X103" s="4"/>
      <c r="Y103" s="4"/>
      <c r="Z103">
        <v>0.40317336795650199</v>
      </c>
      <c r="AA103" t="e">
        <f t="shared" si="64"/>
        <v>#DIV/0!</v>
      </c>
      <c r="AB103">
        <f t="shared" si="65"/>
        <v>0</v>
      </c>
      <c r="AC103" t="e">
        <f t="shared" si="66"/>
        <v>#DIV/0!</v>
      </c>
      <c r="AD103" t="e">
        <f t="shared" si="67"/>
        <v>#DIV/0!</v>
      </c>
      <c r="AF103" t="e">
        <f t="shared" si="68"/>
        <v>#DIV/0!</v>
      </c>
      <c r="AG103" t="e">
        <f t="shared" si="69"/>
        <v>#DIV/0!</v>
      </c>
      <c r="AH103" t="e">
        <f t="shared" si="70"/>
        <v>#DIV/0!</v>
      </c>
      <c r="AJ103">
        <f t="shared" si="71"/>
        <v>0</v>
      </c>
    </row>
    <row r="104" spans="1:36">
      <c r="A104" t="s">
        <v>23</v>
      </c>
      <c r="B104" t="s">
        <v>13</v>
      </c>
      <c r="C104">
        <v>11</v>
      </c>
      <c r="D104" s="6">
        <f t="shared" si="55"/>
        <v>0</v>
      </c>
      <c r="E104" s="6">
        <f t="shared" si="60"/>
        <v>0</v>
      </c>
      <c r="F104" s="6">
        <f t="shared" si="61"/>
        <v>0</v>
      </c>
      <c r="G104" s="6">
        <f t="shared" si="62"/>
        <v>0</v>
      </c>
      <c r="H104" s="6">
        <f t="shared" si="63"/>
        <v>0</v>
      </c>
      <c r="I104" s="8">
        <f t="shared" si="56"/>
        <v>0</v>
      </c>
      <c r="J104" s="8">
        <f t="shared" si="57"/>
        <v>0</v>
      </c>
      <c r="K104" s="8">
        <f t="shared" si="58"/>
        <v>0</v>
      </c>
      <c r="L104" s="8">
        <f t="shared" si="59"/>
        <v>0</v>
      </c>
      <c r="T104" s="5"/>
      <c r="U104" s="5"/>
      <c r="V104" s="5"/>
      <c r="W104" s="4"/>
      <c r="X104" s="4"/>
      <c r="Y104" s="4"/>
      <c r="Z104">
        <v>0.40317336795650199</v>
      </c>
      <c r="AA104" t="e">
        <f t="shared" si="64"/>
        <v>#DIV/0!</v>
      </c>
      <c r="AB104">
        <f t="shared" si="65"/>
        <v>0</v>
      </c>
      <c r="AC104" t="e">
        <f t="shared" si="66"/>
        <v>#DIV/0!</v>
      </c>
      <c r="AD104" t="e">
        <f t="shared" si="67"/>
        <v>#DIV/0!</v>
      </c>
      <c r="AF104" t="e">
        <f t="shared" si="68"/>
        <v>#DIV/0!</v>
      </c>
      <c r="AG104" t="e">
        <f t="shared" si="69"/>
        <v>#DIV/0!</v>
      </c>
      <c r="AH104" t="e">
        <f t="shared" si="70"/>
        <v>#DIV/0!</v>
      </c>
      <c r="AJ104">
        <f t="shared" si="71"/>
        <v>0</v>
      </c>
    </row>
    <row r="105" spans="1:36">
      <c r="A105" t="s">
        <v>23</v>
      </c>
      <c r="B105" t="s">
        <v>13</v>
      </c>
      <c r="C105">
        <v>12</v>
      </c>
      <c r="D105" s="6">
        <f t="shared" si="55"/>
        <v>0</v>
      </c>
      <c r="E105" s="6">
        <f t="shared" si="60"/>
        <v>0</v>
      </c>
      <c r="F105" s="6">
        <f t="shared" si="61"/>
        <v>0</v>
      </c>
      <c r="G105" s="6">
        <f t="shared" si="62"/>
        <v>0</v>
      </c>
      <c r="H105" s="6">
        <f t="shared" si="63"/>
        <v>0</v>
      </c>
      <c r="I105" s="8">
        <f t="shared" si="56"/>
        <v>0</v>
      </c>
      <c r="J105" s="8">
        <f t="shared" si="57"/>
        <v>0</v>
      </c>
      <c r="K105" s="8">
        <f t="shared" si="58"/>
        <v>0</v>
      </c>
      <c r="L105" s="8">
        <f t="shared" si="59"/>
        <v>0</v>
      </c>
      <c r="Z105">
        <v>0.40317336795650199</v>
      </c>
      <c r="AA105" t="e">
        <f t="shared" si="64"/>
        <v>#DIV/0!</v>
      </c>
      <c r="AB105">
        <f t="shared" si="65"/>
        <v>0</v>
      </c>
      <c r="AC105" t="e">
        <f t="shared" si="66"/>
        <v>#DIV/0!</v>
      </c>
      <c r="AD105" t="e">
        <f t="shared" si="67"/>
        <v>#DIV/0!</v>
      </c>
      <c r="AF105" t="e">
        <f t="shared" si="68"/>
        <v>#DIV/0!</v>
      </c>
      <c r="AG105" t="e">
        <f t="shared" si="69"/>
        <v>#DIV/0!</v>
      </c>
      <c r="AH105" t="e">
        <f t="shared" si="70"/>
        <v>#DIV/0!</v>
      </c>
      <c r="AJ105">
        <f t="shared" si="71"/>
        <v>0</v>
      </c>
    </row>
    <row r="106" spans="1:36">
      <c r="D106" s="6">
        <f t="shared" si="55"/>
        <v>0</v>
      </c>
      <c r="E106" s="6">
        <f t="shared" si="60"/>
        <v>0</v>
      </c>
      <c r="F106" s="6">
        <f t="shared" si="61"/>
        <v>0</v>
      </c>
      <c r="G106" s="6">
        <f t="shared" si="62"/>
        <v>0</v>
      </c>
      <c r="H106" s="6">
        <f t="shared" si="63"/>
        <v>0</v>
      </c>
      <c r="I106" s="8">
        <f t="shared" si="56"/>
        <v>0</v>
      </c>
      <c r="J106" s="8">
        <f t="shared" si="57"/>
        <v>0</v>
      </c>
      <c r="K106" s="8">
        <f t="shared" si="58"/>
        <v>0</v>
      </c>
      <c r="L106" s="8">
        <f t="shared" si="59"/>
        <v>0</v>
      </c>
      <c r="Z106">
        <v>0.40317336795650199</v>
      </c>
      <c r="AA106" t="e">
        <f t="shared" si="64"/>
        <v>#DIV/0!</v>
      </c>
      <c r="AB106">
        <f t="shared" si="65"/>
        <v>0</v>
      </c>
      <c r="AC106" t="e">
        <f t="shared" si="66"/>
        <v>#DIV/0!</v>
      </c>
      <c r="AD106" t="e">
        <f t="shared" si="67"/>
        <v>#DIV/0!</v>
      </c>
      <c r="AF106" t="e">
        <f t="shared" si="68"/>
        <v>#DIV/0!</v>
      </c>
      <c r="AG106" t="e">
        <f t="shared" si="69"/>
        <v>#DIV/0!</v>
      </c>
      <c r="AH106" t="e">
        <f t="shared" si="70"/>
        <v>#DIV/0!</v>
      </c>
      <c r="AJ106">
        <f t="shared" si="71"/>
        <v>0</v>
      </c>
    </row>
    <row r="107" spans="1:36">
      <c r="A107" t="s">
        <v>12</v>
      </c>
      <c r="B107" t="s">
        <v>13</v>
      </c>
      <c r="C107">
        <v>1</v>
      </c>
      <c r="D107" s="6">
        <f t="shared" si="55"/>
        <v>0</v>
      </c>
      <c r="E107" s="6">
        <f t="shared" si="60"/>
        <v>0</v>
      </c>
      <c r="F107" s="6">
        <f t="shared" si="61"/>
        <v>0</v>
      </c>
      <c r="G107" s="6">
        <f t="shared" si="62"/>
        <v>0</v>
      </c>
      <c r="H107" s="6">
        <f t="shared" si="63"/>
        <v>0</v>
      </c>
      <c r="I107" s="8">
        <f t="shared" si="56"/>
        <v>0</v>
      </c>
      <c r="J107" s="8">
        <f t="shared" si="57"/>
        <v>0</v>
      </c>
      <c r="K107" s="8">
        <f t="shared" si="58"/>
        <v>0</v>
      </c>
      <c r="L107" s="8">
        <f t="shared" si="59"/>
        <v>0</v>
      </c>
      <c r="T107" s="5"/>
      <c r="U107" s="5"/>
      <c r="V107" s="5"/>
      <c r="W107" s="4"/>
      <c r="X107" s="4"/>
      <c r="Y107" s="4"/>
      <c r="Z107">
        <v>0.40317336795650199</v>
      </c>
      <c r="AA107" t="e">
        <f t="shared" si="64"/>
        <v>#DIV/0!</v>
      </c>
      <c r="AB107">
        <f t="shared" si="65"/>
        <v>0</v>
      </c>
      <c r="AC107" t="e">
        <f t="shared" si="66"/>
        <v>#DIV/0!</v>
      </c>
      <c r="AD107" t="e">
        <f t="shared" si="67"/>
        <v>#DIV/0!</v>
      </c>
      <c r="AF107" t="e">
        <f t="shared" si="68"/>
        <v>#DIV/0!</v>
      </c>
      <c r="AG107" t="e">
        <f t="shared" si="69"/>
        <v>#DIV/0!</v>
      </c>
      <c r="AH107" t="e">
        <f t="shared" si="70"/>
        <v>#DIV/0!</v>
      </c>
      <c r="AJ107">
        <f t="shared" si="71"/>
        <v>0</v>
      </c>
    </row>
    <row r="108" spans="1:36">
      <c r="A108" t="s">
        <v>12</v>
      </c>
      <c r="B108" t="s">
        <v>13</v>
      </c>
      <c r="C108">
        <v>2</v>
      </c>
      <c r="D108" s="6">
        <f t="shared" si="55"/>
        <v>0</v>
      </c>
      <c r="E108" s="6">
        <f t="shared" si="60"/>
        <v>0</v>
      </c>
      <c r="F108" s="6">
        <f t="shared" si="61"/>
        <v>0</v>
      </c>
      <c r="G108" s="6">
        <f t="shared" si="62"/>
        <v>0</v>
      </c>
      <c r="H108" s="6">
        <f t="shared" si="63"/>
        <v>0</v>
      </c>
      <c r="I108" s="8">
        <f t="shared" si="56"/>
        <v>0</v>
      </c>
      <c r="J108" s="8">
        <f t="shared" si="57"/>
        <v>0</v>
      </c>
      <c r="K108" s="8">
        <f t="shared" si="58"/>
        <v>0</v>
      </c>
      <c r="L108" s="8">
        <f t="shared" si="59"/>
        <v>0</v>
      </c>
      <c r="T108" s="5"/>
      <c r="U108" s="5"/>
      <c r="V108" s="5"/>
      <c r="W108" s="4"/>
      <c r="X108" s="4"/>
      <c r="Y108" s="4"/>
      <c r="Z108">
        <v>0.40317336795650199</v>
      </c>
      <c r="AA108" t="e">
        <f t="shared" si="64"/>
        <v>#DIV/0!</v>
      </c>
      <c r="AB108">
        <f t="shared" si="65"/>
        <v>0</v>
      </c>
      <c r="AC108" t="e">
        <f t="shared" si="66"/>
        <v>#DIV/0!</v>
      </c>
      <c r="AD108" t="e">
        <f t="shared" si="67"/>
        <v>#DIV/0!</v>
      </c>
      <c r="AF108" t="e">
        <f t="shared" si="68"/>
        <v>#DIV/0!</v>
      </c>
      <c r="AG108" t="e">
        <f t="shared" si="69"/>
        <v>#DIV/0!</v>
      </c>
      <c r="AH108" t="e">
        <f t="shared" si="70"/>
        <v>#DIV/0!</v>
      </c>
      <c r="AJ108">
        <f t="shared" si="71"/>
        <v>0</v>
      </c>
    </row>
    <row r="109" spans="1:36">
      <c r="A109" t="s">
        <v>12</v>
      </c>
      <c r="B109" t="s">
        <v>13</v>
      </c>
      <c r="C109">
        <v>3</v>
      </c>
      <c r="D109" s="6">
        <f t="shared" si="55"/>
        <v>0</v>
      </c>
      <c r="E109" s="6">
        <f t="shared" si="60"/>
        <v>0</v>
      </c>
      <c r="F109" s="6">
        <f t="shared" si="61"/>
        <v>0</v>
      </c>
      <c r="G109" s="6">
        <f t="shared" si="62"/>
        <v>0</v>
      </c>
      <c r="H109" s="6">
        <f t="shared" si="63"/>
        <v>0</v>
      </c>
      <c r="I109" s="8">
        <f t="shared" si="56"/>
        <v>0</v>
      </c>
      <c r="J109" s="8">
        <f t="shared" si="57"/>
        <v>0</v>
      </c>
      <c r="K109" s="8">
        <f t="shared" si="58"/>
        <v>0</v>
      </c>
      <c r="L109" s="8">
        <f t="shared" si="59"/>
        <v>0</v>
      </c>
      <c r="T109" s="5"/>
      <c r="U109" s="5"/>
      <c r="V109" s="5"/>
      <c r="W109" s="4"/>
      <c r="X109" s="4"/>
      <c r="Y109" s="4"/>
      <c r="Z109">
        <v>0.40317336795650199</v>
      </c>
      <c r="AA109" t="e">
        <f t="shared" si="64"/>
        <v>#DIV/0!</v>
      </c>
      <c r="AB109">
        <f t="shared" si="65"/>
        <v>0</v>
      </c>
      <c r="AC109" t="e">
        <f t="shared" si="66"/>
        <v>#DIV/0!</v>
      </c>
      <c r="AD109" t="e">
        <f t="shared" si="67"/>
        <v>#DIV/0!</v>
      </c>
      <c r="AF109" t="e">
        <f t="shared" si="68"/>
        <v>#DIV/0!</v>
      </c>
      <c r="AG109" t="e">
        <f t="shared" si="69"/>
        <v>#DIV/0!</v>
      </c>
      <c r="AH109" t="e">
        <f t="shared" si="70"/>
        <v>#DIV/0!</v>
      </c>
      <c r="AJ109">
        <f t="shared" si="71"/>
        <v>0</v>
      </c>
    </row>
    <row r="110" spans="1:36">
      <c r="A110" t="s">
        <v>12</v>
      </c>
      <c r="B110" t="s">
        <v>13</v>
      </c>
      <c r="C110">
        <v>4</v>
      </c>
      <c r="D110" s="6">
        <f t="shared" si="55"/>
        <v>0</v>
      </c>
      <c r="E110" s="6">
        <f t="shared" si="60"/>
        <v>0</v>
      </c>
      <c r="F110" s="6">
        <f t="shared" si="61"/>
        <v>0</v>
      </c>
      <c r="G110" s="6">
        <f t="shared" si="62"/>
        <v>0</v>
      </c>
      <c r="H110" s="6">
        <f t="shared" si="63"/>
        <v>0</v>
      </c>
      <c r="I110" s="8">
        <f t="shared" si="56"/>
        <v>0</v>
      </c>
      <c r="J110" s="8">
        <f t="shared" si="57"/>
        <v>0</v>
      </c>
      <c r="K110" s="8">
        <f t="shared" si="58"/>
        <v>0</v>
      </c>
      <c r="L110" s="8">
        <f t="shared" si="59"/>
        <v>0</v>
      </c>
      <c r="T110" s="5"/>
      <c r="U110" s="5"/>
      <c r="V110" s="5"/>
      <c r="W110" s="4"/>
      <c r="X110" s="4"/>
      <c r="Y110" s="4"/>
      <c r="Z110">
        <v>0.40317336795650199</v>
      </c>
      <c r="AA110" t="e">
        <f t="shared" si="64"/>
        <v>#DIV/0!</v>
      </c>
      <c r="AB110">
        <f t="shared" si="65"/>
        <v>0</v>
      </c>
      <c r="AC110" t="e">
        <f t="shared" si="66"/>
        <v>#DIV/0!</v>
      </c>
      <c r="AD110" t="e">
        <f t="shared" si="67"/>
        <v>#DIV/0!</v>
      </c>
      <c r="AF110" t="e">
        <f t="shared" si="68"/>
        <v>#DIV/0!</v>
      </c>
      <c r="AG110" t="e">
        <f t="shared" si="69"/>
        <v>#DIV/0!</v>
      </c>
      <c r="AH110" t="e">
        <f t="shared" si="70"/>
        <v>#DIV/0!</v>
      </c>
      <c r="AJ110">
        <f t="shared" si="71"/>
        <v>0</v>
      </c>
    </row>
    <row r="111" spans="1:36">
      <c r="A111" t="s">
        <v>12</v>
      </c>
      <c r="B111" t="s">
        <v>13</v>
      </c>
      <c r="C111">
        <v>5</v>
      </c>
      <c r="D111" s="6">
        <f t="shared" si="55"/>
        <v>0</v>
      </c>
      <c r="E111" s="6">
        <f t="shared" si="60"/>
        <v>0</v>
      </c>
      <c r="F111" s="6">
        <f t="shared" si="61"/>
        <v>0</v>
      </c>
      <c r="G111" s="6">
        <f t="shared" si="62"/>
        <v>0</v>
      </c>
      <c r="H111" s="6">
        <f t="shared" si="63"/>
        <v>0</v>
      </c>
      <c r="I111" s="8">
        <f t="shared" si="56"/>
        <v>0</v>
      </c>
      <c r="J111" s="8">
        <f t="shared" si="57"/>
        <v>0</v>
      </c>
      <c r="K111" s="8">
        <f t="shared" si="58"/>
        <v>0</v>
      </c>
      <c r="L111" s="8">
        <f t="shared" si="59"/>
        <v>0</v>
      </c>
      <c r="T111" s="5"/>
      <c r="U111" s="5"/>
      <c r="V111" s="5"/>
      <c r="W111" s="4"/>
      <c r="X111" s="4"/>
      <c r="Y111" s="4"/>
      <c r="Z111">
        <v>0.40317336795650199</v>
      </c>
      <c r="AA111" t="e">
        <f t="shared" si="64"/>
        <v>#DIV/0!</v>
      </c>
      <c r="AB111">
        <f t="shared" si="65"/>
        <v>0</v>
      </c>
      <c r="AC111" t="e">
        <f t="shared" si="66"/>
        <v>#DIV/0!</v>
      </c>
      <c r="AD111" t="e">
        <f t="shared" si="67"/>
        <v>#DIV/0!</v>
      </c>
      <c r="AF111" t="e">
        <f t="shared" si="68"/>
        <v>#DIV/0!</v>
      </c>
      <c r="AG111" t="e">
        <f t="shared" si="69"/>
        <v>#DIV/0!</v>
      </c>
      <c r="AH111" t="e">
        <f t="shared" si="70"/>
        <v>#DIV/0!</v>
      </c>
      <c r="AJ111">
        <f t="shared" si="71"/>
        <v>0</v>
      </c>
    </row>
    <row r="112" spans="1:36">
      <c r="A112" t="s">
        <v>12</v>
      </c>
      <c r="B112" t="s">
        <v>13</v>
      </c>
      <c r="C112">
        <v>6</v>
      </c>
      <c r="D112" s="6">
        <f t="shared" si="55"/>
        <v>0</v>
      </c>
      <c r="E112" s="6">
        <f t="shared" si="60"/>
        <v>0</v>
      </c>
      <c r="F112" s="6">
        <f t="shared" si="61"/>
        <v>0</v>
      </c>
      <c r="G112" s="6">
        <f t="shared" si="62"/>
        <v>0</v>
      </c>
      <c r="H112" s="6">
        <f t="shared" si="63"/>
        <v>0</v>
      </c>
      <c r="I112" s="8">
        <f t="shared" si="56"/>
        <v>0</v>
      </c>
      <c r="J112" s="8">
        <f t="shared" si="57"/>
        <v>0</v>
      </c>
      <c r="K112" s="8">
        <f t="shared" si="58"/>
        <v>0</v>
      </c>
      <c r="L112" s="8">
        <f t="shared" si="59"/>
        <v>0</v>
      </c>
      <c r="T112" s="5"/>
      <c r="U112" s="5"/>
      <c r="V112" s="5"/>
      <c r="W112" s="4"/>
      <c r="X112" s="4"/>
      <c r="Y112" s="4"/>
      <c r="Z112">
        <v>0.40317336795650199</v>
      </c>
      <c r="AA112" t="e">
        <f t="shared" si="64"/>
        <v>#DIV/0!</v>
      </c>
      <c r="AB112">
        <f t="shared" si="65"/>
        <v>0</v>
      </c>
      <c r="AC112" t="e">
        <f t="shared" si="66"/>
        <v>#DIV/0!</v>
      </c>
      <c r="AD112" t="e">
        <f t="shared" si="67"/>
        <v>#DIV/0!</v>
      </c>
      <c r="AF112" t="e">
        <f t="shared" si="68"/>
        <v>#DIV/0!</v>
      </c>
      <c r="AG112" t="e">
        <f t="shared" si="69"/>
        <v>#DIV/0!</v>
      </c>
      <c r="AH112" t="e">
        <f t="shared" si="70"/>
        <v>#DIV/0!</v>
      </c>
      <c r="AJ112">
        <f t="shared" si="71"/>
        <v>0</v>
      </c>
    </row>
    <row r="113" spans="1:36">
      <c r="A113" t="s">
        <v>12</v>
      </c>
      <c r="B113" t="s">
        <v>13</v>
      </c>
      <c r="C113">
        <v>7</v>
      </c>
      <c r="D113" s="6">
        <f t="shared" ref="D113:D131" si="72">P113*Z113</f>
        <v>0</v>
      </c>
      <c r="E113" s="6">
        <f t="shared" si="60"/>
        <v>0</v>
      </c>
      <c r="F113" s="6">
        <f t="shared" si="61"/>
        <v>0</v>
      </c>
      <c r="G113" s="6">
        <f t="shared" si="62"/>
        <v>0</v>
      </c>
      <c r="H113" s="6">
        <f t="shared" si="63"/>
        <v>0</v>
      </c>
      <c r="I113" s="8">
        <f t="shared" si="56"/>
        <v>0</v>
      </c>
      <c r="J113" s="8">
        <f t="shared" si="57"/>
        <v>0</v>
      </c>
      <c r="K113" s="8">
        <f t="shared" si="58"/>
        <v>0</v>
      </c>
      <c r="L113" s="8">
        <f t="shared" si="59"/>
        <v>0</v>
      </c>
      <c r="T113" s="5"/>
      <c r="U113" s="5"/>
      <c r="V113" s="5"/>
      <c r="W113" s="4"/>
      <c r="X113" s="4"/>
      <c r="Y113" s="4"/>
      <c r="Z113">
        <v>0.40317336795650199</v>
      </c>
      <c r="AA113" t="e">
        <f t="shared" si="64"/>
        <v>#DIV/0!</v>
      </c>
      <c r="AB113">
        <f t="shared" si="65"/>
        <v>0</v>
      </c>
      <c r="AC113" t="e">
        <f t="shared" si="66"/>
        <v>#DIV/0!</v>
      </c>
      <c r="AD113" t="e">
        <f t="shared" si="67"/>
        <v>#DIV/0!</v>
      </c>
      <c r="AF113" t="e">
        <f t="shared" si="68"/>
        <v>#DIV/0!</v>
      </c>
      <c r="AG113" t="e">
        <f t="shared" si="69"/>
        <v>#DIV/0!</v>
      </c>
      <c r="AH113" t="e">
        <f t="shared" si="70"/>
        <v>#DIV/0!</v>
      </c>
      <c r="AJ113">
        <f t="shared" si="71"/>
        <v>0</v>
      </c>
    </row>
    <row r="114" spans="1:36">
      <c r="A114" t="s">
        <v>12</v>
      </c>
      <c r="B114" t="s">
        <v>13</v>
      </c>
      <c r="C114">
        <v>8</v>
      </c>
      <c r="D114" s="6">
        <f t="shared" si="72"/>
        <v>0</v>
      </c>
      <c r="E114" s="6">
        <f t="shared" si="60"/>
        <v>0</v>
      </c>
      <c r="F114" s="6">
        <f t="shared" si="61"/>
        <v>0</v>
      </c>
      <c r="G114" s="6">
        <f t="shared" si="62"/>
        <v>0</v>
      </c>
      <c r="H114" s="6">
        <f t="shared" si="63"/>
        <v>0</v>
      </c>
      <c r="I114" s="8">
        <f t="shared" si="56"/>
        <v>0</v>
      </c>
      <c r="J114" s="8">
        <f t="shared" si="57"/>
        <v>0</v>
      </c>
      <c r="K114" s="8">
        <f t="shared" si="58"/>
        <v>0</v>
      </c>
      <c r="L114" s="8">
        <f t="shared" si="59"/>
        <v>0</v>
      </c>
      <c r="T114" s="5"/>
      <c r="U114" s="5"/>
      <c r="V114" s="5"/>
      <c r="W114" s="4"/>
      <c r="X114" s="4"/>
      <c r="Y114" s="4"/>
      <c r="Z114">
        <v>0.40317336795650199</v>
      </c>
      <c r="AA114" t="e">
        <f t="shared" si="64"/>
        <v>#DIV/0!</v>
      </c>
      <c r="AB114">
        <f t="shared" si="65"/>
        <v>0</v>
      </c>
      <c r="AC114" t="e">
        <f t="shared" si="66"/>
        <v>#DIV/0!</v>
      </c>
      <c r="AD114" t="e">
        <f t="shared" si="67"/>
        <v>#DIV/0!</v>
      </c>
      <c r="AF114" t="e">
        <f t="shared" si="68"/>
        <v>#DIV/0!</v>
      </c>
      <c r="AG114" t="e">
        <f t="shared" si="69"/>
        <v>#DIV/0!</v>
      </c>
      <c r="AH114" t="e">
        <f t="shared" si="70"/>
        <v>#DIV/0!</v>
      </c>
      <c r="AJ114">
        <f t="shared" si="71"/>
        <v>0</v>
      </c>
    </row>
    <row r="115" spans="1:36">
      <c r="A115" t="s">
        <v>12</v>
      </c>
      <c r="B115" t="s">
        <v>13</v>
      </c>
      <c r="C115">
        <v>9</v>
      </c>
      <c r="D115" s="6">
        <f t="shared" si="72"/>
        <v>0</v>
      </c>
      <c r="E115" s="6">
        <f t="shared" si="60"/>
        <v>0</v>
      </c>
      <c r="F115" s="6">
        <f t="shared" si="61"/>
        <v>0</v>
      </c>
      <c r="G115" s="6">
        <f t="shared" si="62"/>
        <v>0</v>
      </c>
      <c r="H115" s="6">
        <f t="shared" si="63"/>
        <v>0</v>
      </c>
      <c r="I115" s="8">
        <f t="shared" si="56"/>
        <v>0</v>
      </c>
      <c r="J115" s="8">
        <f t="shared" si="57"/>
        <v>0</v>
      </c>
      <c r="K115" s="8">
        <f t="shared" si="58"/>
        <v>0</v>
      </c>
      <c r="L115" s="8">
        <f t="shared" si="59"/>
        <v>0</v>
      </c>
      <c r="T115" s="5"/>
      <c r="U115" s="5"/>
      <c r="V115" s="5"/>
      <c r="W115" s="4"/>
      <c r="X115" s="4"/>
      <c r="Y115" s="4"/>
      <c r="Z115">
        <v>0.40317336795650199</v>
      </c>
      <c r="AA115" t="e">
        <f t="shared" si="64"/>
        <v>#DIV/0!</v>
      </c>
      <c r="AB115">
        <f t="shared" si="65"/>
        <v>0</v>
      </c>
      <c r="AC115" t="e">
        <f t="shared" si="66"/>
        <v>#DIV/0!</v>
      </c>
      <c r="AD115" t="e">
        <f t="shared" si="67"/>
        <v>#DIV/0!</v>
      </c>
      <c r="AF115" t="e">
        <f t="shared" si="68"/>
        <v>#DIV/0!</v>
      </c>
      <c r="AG115" t="e">
        <f t="shared" si="69"/>
        <v>#DIV/0!</v>
      </c>
      <c r="AH115" t="e">
        <f t="shared" si="70"/>
        <v>#DIV/0!</v>
      </c>
      <c r="AJ115">
        <f t="shared" si="71"/>
        <v>0</v>
      </c>
    </row>
    <row r="116" spans="1:36">
      <c r="A116" t="s">
        <v>12</v>
      </c>
      <c r="B116" t="s">
        <v>13</v>
      </c>
      <c r="C116">
        <v>10</v>
      </c>
      <c r="D116" s="6">
        <f t="shared" si="72"/>
        <v>0</v>
      </c>
      <c r="E116" s="6">
        <f t="shared" si="60"/>
        <v>0</v>
      </c>
      <c r="F116" s="6">
        <f t="shared" si="61"/>
        <v>0</v>
      </c>
      <c r="G116" s="6">
        <f t="shared" si="62"/>
        <v>0</v>
      </c>
      <c r="H116" s="6">
        <f t="shared" si="63"/>
        <v>0</v>
      </c>
      <c r="I116" s="8">
        <f t="shared" si="56"/>
        <v>0</v>
      </c>
      <c r="J116" s="8">
        <f t="shared" si="57"/>
        <v>0</v>
      </c>
      <c r="K116" s="8">
        <f t="shared" si="58"/>
        <v>0</v>
      </c>
      <c r="L116" s="8">
        <f t="shared" si="59"/>
        <v>0</v>
      </c>
      <c r="T116" s="5"/>
      <c r="U116" s="5"/>
      <c r="V116" s="5"/>
      <c r="W116" s="4"/>
      <c r="X116" s="4"/>
      <c r="Y116" s="4"/>
      <c r="Z116">
        <v>0.40317336795650199</v>
      </c>
      <c r="AA116" t="e">
        <f t="shared" si="64"/>
        <v>#DIV/0!</v>
      </c>
      <c r="AB116">
        <f t="shared" si="65"/>
        <v>0</v>
      </c>
      <c r="AC116" t="e">
        <f t="shared" si="66"/>
        <v>#DIV/0!</v>
      </c>
      <c r="AD116" t="e">
        <f t="shared" si="67"/>
        <v>#DIV/0!</v>
      </c>
      <c r="AF116" t="e">
        <f t="shared" si="68"/>
        <v>#DIV/0!</v>
      </c>
      <c r="AG116" t="e">
        <f t="shared" si="69"/>
        <v>#DIV/0!</v>
      </c>
      <c r="AH116" t="e">
        <f t="shared" si="70"/>
        <v>#DIV/0!</v>
      </c>
      <c r="AJ116">
        <f t="shared" si="71"/>
        <v>0</v>
      </c>
    </row>
    <row r="117" spans="1:36">
      <c r="A117" t="s">
        <v>12</v>
      </c>
      <c r="B117" t="s">
        <v>13</v>
      </c>
      <c r="C117">
        <v>11</v>
      </c>
      <c r="D117" s="6">
        <f t="shared" si="72"/>
        <v>0</v>
      </c>
      <c r="E117" s="6">
        <f t="shared" si="60"/>
        <v>0</v>
      </c>
      <c r="F117" s="6">
        <f t="shared" si="61"/>
        <v>0</v>
      </c>
      <c r="G117" s="6">
        <f t="shared" si="62"/>
        <v>0</v>
      </c>
      <c r="H117" s="6">
        <f t="shared" si="63"/>
        <v>0</v>
      </c>
      <c r="I117" s="8">
        <f t="shared" si="56"/>
        <v>0</v>
      </c>
      <c r="J117" s="8">
        <f t="shared" si="57"/>
        <v>0</v>
      </c>
      <c r="K117" s="8">
        <f t="shared" si="58"/>
        <v>0</v>
      </c>
      <c r="L117" s="8">
        <f t="shared" si="59"/>
        <v>0</v>
      </c>
      <c r="T117" s="5"/>
      <c r="U117" s="5"/>
      <c r="V117" s="5"/>
      <c r="W117" s="4"/>
      <c r="X117" s="4"/>
      <c r="Y117" s="4"/>
      <c r="Z117">
        <v>0.40317336795650199</v>
      </c>
      <c r="AA117" t="e">
        <f t="shared" si="64"/>
        <v>#DIV/0!</v>
      </c>
      <c r="AB117">
        <f t="shared" si="65"/>
        <v>0</v>
      </c>
      <c r="AC117" t="e">
        <f t="shared" si="66"/>
        <v>#DIV/0!</v>
      </c>
      <c r="AD117" t="e">
        <f t="shared" si="67"/>
        <v>#DIV/0!</v>
      </c>
      <c r="AF117" t="e">
        <f t="shared" si="68"/>
        <v>#DIV/0!</v>
      </c>
      <c r="AG117" t="e">
        <f t="shared" si="69"/>
        <v>#DIV/0!</v>
      </c>
      <c r="AH117" t="e">
        <f t="shared" si="70"/>
        <v>#DIV/0!</v>
      </c>
      <c r="AJ117">
        <f t="shared" si="71"/>
        <v>0</v>
      </c>
    </row>
    <row r="118" spans="1:36">
      <c r="A118" t="s">
        <v>12</v>
      </c>
      <c r="B118" t="s">
        <v>13</v>
      </c>
      <c r="C118">
        <v>12</v>
      </c>
      <c r="D118" s="6">
        <f t="shared" si="72"/>
        <v>0</v>
      </c>
      <c r="E118" s="6">
        <f t="shared" si="60"/>
        <v>0</v>
      </c>
      <c r="F118" s="6">
        <f t="shared" si="61"/>
        <v>0</v>
      </c>
      <c r="G118" s="6">
        <f t="shared" si="62"/>
        <v>0</v>
      </c>
      <c r="H118" s="6">
        <f t="shared" si="63"/>
        <v>0</v>
      </c>
      <c r="I118" s="8">
        <f t="shared" si="56"/>
        <v>0</v>
      </c>
      <c r="J118" s="8">
        <f t="shared" si="57"/>
        <v>0</v>
      </c>
      <c r="K118" s="8">
        <f t="shared" si="58"/>
        <v>0</v>
      </c>
      <c r="L118" s="8">
        <f t="shared" si="59"/>
        <v>0</v>
      </c>
      <c r="T118" s="5"/>
      <c r="U118" s="5"/>
      <c r="V118" s="5"/>
      <c r="W118" s="4"/>
      <c r="X118" s="4"/>
      <c r="Y118" s="4"/>
      <c r="Z118">
        <v>0.40317336795650199</v>
      </c>
      <c r="AA118" t="e">
        <f t="shared" si="64"/>
        <v>#DIV/0!</v>
      </c>
      <c r="AB118">
        <f t="shared" si="65"/>
        <v>0</v>
      </c>
      <c r="AC118" t="e">
        <f t="shared" si="66"/>
        <v>#DIV/0!</v>
      </c>
      <c r="AD118" t="e">
        <f t="shared" si="67"/>
        <v>#DIV/0!</v>
      </c>
      <c r="AF118" t="e">
        <f t="shared" si="68"/>
        <v>#DIV/0!</v>
      </c>
      <c r="AG118" t="e">
        <f t="shared" si="69"/>
        <v>#DIV/0!</v>
      </c>
      <c r="AH118" t="e">
        <f t="shared" si="70"/>
        <v>#DIV/0!</v>
      </c>
      <c r="AJ118">
        <f t="shared" si="71"/>
        <v>0</v>
      </c>
    </row>
    <row r="119" spans="1:36">
      <c r="D119" s="6">
        <f t="shared" si="72"/>
        <v>0</v>
      </c>
      <c r="E119" s="6">
        <f t="shared" si="60"/>
        <v>0</v>
      </c>
      <c r="F119" s="6">
        <f t="shared" si="61"/>
        <v>0</v>
      </c>
      <c r="G119" s="6">
        <f t="shared" si="62"/>
        <v>0</v>
      </c>
      <c r="H119" s="6">
        <f t="shared" si="63"/>
        <v>0</v>
      </c>
      <c r="I119" s="8">
        <f t="shared" si="56"/>
        <v>0</v>
      </c>
      <c r="J119" s="8">
        <f t="shared" si="57"/>
        <v>0</v>
      </c>
      <c r="K119" s="8">
        <f t="shared" si="58"/>
        <v>0</v>
      </c>
      <c r="L119" s="8">
        <f t="shared" si="59"/>
        <v>0</v>
      </c>
      <c r="Z119">
        <v>0.40317336795650199</v>
      </c>
      <c r="AA119" t="e">
        <f t="shared" si="64"/>
        <v>#DIV/0!</v>
      </c>
      <c r="AB119">
        <f t="shared" si="65"/>
        <v>0</v>
      </c>
      <c r="AC119" t="e">
        <f t="shared" si="66"/>
        <v>#DIV/0!</v>
      </c>
      <c r="AD119" t="e">
        <f t="shared" si="67"/>
        <v>#DIV/0!</v>
      </c>
      <c r="AF119" t="e">
        <f t="shared" si="68"/>
        <v>#DIV/0!</v>
      </c>
      <c r="AG119" t="e">
        <f t="shared" si="69"/>
        <v>#DIV/0!</v>
      </c>
      <c r="AH119" t="e">
        <f t="shared" si="70"/>
        <v>#DIV/0!</v>
      </c>
      <c r="AJ119">
        <f t="shared" si="71"/>
        <v>0</v>
      </c>
    </row>
    <row r="120" spans="1:36">
      <c r="A120" t="s">
        <v>15</v>
      </c>
      <c r="B120" t="s">
        <v>13</v>
      </c>
      <c r="C120">
        <v>1</v>
      </c>
      <c r="D120" s="6">
        <f t="shared" si="72"/>
        <v>41.123683531563202</v>
      </c>
      <c r="E120" s="6">
        <f t="shared" si="60"/>
        <v>237.97139141742542</v>
      </c>
      <c r="F120" s="6">
        <f t="shared" si="61"/>
        <v>148.89466840052026</v>
      </c>
      <c r="G120" s="6">
        <f t="shared" si="62"/>
        <v>656.20936280884325</v>
      </c>
      <c r="H120" s="6">
        <f t="shared" si="63"/>
        <v>392.55526657997433</v>
      </c>
      <c r="I120" s="8">
        <v>108.6909406</v>
      </c>
      <c r="J120" s="8">
        <v>58.029908990000003</v>
      </c>
      <c r="K120" s="8">
        <v>110.6595868</v>
      </c>
      <c r="L120" s="8">
        <v>55.934836019999999</v>
      </c>
      <c r="M120" s="7">
        <v>14947</v>
      </c>
      <c r="N120" s="7">
        <v>10910</v>
      </c>
      <c r="O120" s="7">
        <v>13483</v>
      </c>
      <c r="P120" s="7">
        <v>102</v>
      </c>
      <c r="Q120" s="6">
        <v>13032</v>
      </c>
      <c r="R120" s="6">
        <v>10617</v>
      </c>
      <c r="S120" s="6">
        <v>12116</v>
      </c>
      <c r="T120" s="5"/>
      <c r="U120" s="5"/>
      <c r="V120" s="5"/>
      <c r="W120" s="4"/>
      <c r="X120" s="4"/>
      <c r="Y120" s="4"/>
      <c r="Z120">
        <v>0.40317336795650199</v>
      </c>
      <c r="AA120">
        <f t="shared" si="64"/>
        <v>2.7575136612021862</v>
      </c>
      <c r="AB120">
        <f t="shared" si="65"/>
        <v>41.123683531563202</v>
      </c>
      <c r="AC120">
        <f t="shared" si="66"/>
        <v>0.45673952634644771</v>
      </c>
      <c r="AD120">
        <f t="shared" si="67"/>
        <v>0.46501214343825098</v>
      </c>
      <c r="AF120">
        <f t="shared" si="68"/>
        <v>2.6364628820960703</v>
      </c>
      <c r="AG120">
        <f t="shared" si="69"/>
        <v>0.38973799138261983</v>
      </c>
      <c r="AH120">
        <f t="shared" si="70"/>
        <v>0.37566715195965039</v>
      </c>
      <c r="AJ120">
        <f t="shared" si="71"/>
        <v>-263.65409622886892</v>
      </c>
    </row>
    <row r="121" spans="1:36">
      <c r="A121" t="s">
        <v>15</v>
      </c>
      <c r="B121" t="s">
        <v>13</v>
      </c>
      <c r="C121">
        <v>2</v>
      </c>
      <c r="D121" s="6">
        <f t="shared" si="72"/>
        <v>89.90766105429995</v>
      </c>
      <c r="E121" s="6">
        <f t="shared" si="60"/>
        <v>186.28088426527975</v>
      </c>
      <c r="F121" s="6">
        <f t="shared" si="61"/>
        <v>192.29518855656713</v>
      </c>
      <c r="G121" s="6">
        <f t="shared" si="62"/>
        <v>513.81664499349847</v>
      </c>
      <c r="H121" s="6">
        <f t="shared" si="63"/>
        <v>640.44213263979248</v>
      </c>
      <c r="I121" s="8">
        <v>83.532004060000006</v>
      </c>
      <c r="J121" s="8">
        <v>97.34864906</v>
      </c>
      <c r="K121" s="8">
        <v>77.878919249999996</v>
      </c>
      <c r="L121" s="8">
        <v>105.8192458</v>
      </c>
      <c r="M121" s="7">
        <v>10142</v>
      </c>
      <c r="N121" s="7">
        <v>6981</v>
      </c>
      <c r="O121" s="7">
        <v>8996</v>
      </c>
      <c r="P121" s="7">
        <v>223</v>
      </c>
      <c r="Q121" s="6">
        <v>11554</v>
      </c>
      <c r="R121" s="6">
        <v>7614</v>
      </c>
      <c r="S121" s="6">
        <v>10371</v>
      </c>
      <c r="T121" s="5"/>
      <c r="U121" s="5"/>
      <c r="V121" s="5"/>
      <c r="W121" s="4"/>
      <c r="X121" s="4"/>
      <c r="Y121" s="4"/>
      <c r="Z121">
        <v>0.40317336795650199</v>
      </c>
      <c r="AA121">
        <f t="shared" si="64"/>
        <v>2.7582897033158811</v>
      </c>
      <c r="AB121">
        <f t="shared" si="65"/>
        <v>89.90766105429995</v>
      </c>
      <c r="AC121">
        <f t="shared" si="66"/>
        <v>0.44841962388928408</v>
      </c>
      <c r="AD121">
        <f t="shared" si="67"/>
        <v>0.41807252288481633</v>
      </c>
      <c r="AF121">
        <f t="shared" si="68"/>
        <v>3.3305156382079462</v>
      </c>
      <c r="AG121">
        <f t="shared" si="69"/>
        <v>0.50624589096966988</v>
      </c>
      <c r="AH121">
        <f t="shared" si="70"/>
        <v>0.55029585812476711</v>
      </c>
      <c r="AJ121">
        <f t="shared" si="71"/>
        <v>126.625487646294</v>
      </c>
    </row>
    <row r="122" spans="1:36">
      <c r="A122" t="s">
        <v>15</v>
      </c>
      <c r="B122" t="s">
        <v>13</v>
      </c>
      <c r="C122">
        <v>3</v>
      </c>
      <c r="D122" s="6">
        <f t="shared" si="72"/>
        <v>0</v>
      </c>
      <c r="E122" s="6">
        <f t="shared" si="60"/>
        <v>0</v>
      </c>
      <c r="F122" s="6">
        <f t="shared" si="61"/>
        <v>0</v>
      </c>
      <c r="G122" s="6">
        <f t="shared" si="62"/>
        <v>0</v>
      </c>
      <c r="H122" s="6">
        <f t="shared" si="63"/>
        <v>0</v>
      </c>
      <c r="I122" s="8">
        <f t="shared" ref="I122:I131" si="73">(T122-U122)*Z122*Z122/9</f>
        <v>0</v>
      </c>
      <c r="J122" s="8">
        <f t="shared" ref="J122:J131" si="74">(W122-X122)*Z122*Z122/9</f>
        <v>0</v>
      </c>
      <c r="K122" s="8">
        <f t="shared" ref="K122:K131" si="75">(T122-V122)*Z122*Z122/9</f>
        <v>0</v>
      </c>
      <c r="L122" s="8">
        <f t="shared" ref="L122:L131" si="76">(W122-Y122)*Z122*Z122/9</f>
        <v>0</v>
      </c>
      <c r="T122" s="5"/>
      <c r="U122" s="5"/>
      <c r="V122" s="5"/>
      <c r="W122" s="4"/>
      <c r="X122" s="4"/>
      <c r="Y122" s="4"/>
      <c r="Z122">
        <v>0.40317336795650199</v>
      </c>
      <c r="AA122" t="e">
        <f t="shared" si="64"/>
        <v>#DIV/0!</v>
      </c>
      <c r="AB122">
        <f t="shared" si="65"/>
        <v>0</v>
      </c>
      <c r="AC122" t="e">
        <f t="shared" si="66"/>
        <v>#DIV/0!</v>
      </c>
      <c r="AD122" t="e">
        <f t="shared" si="67"/>
        <v>#DIV/0!</v>
      </c>
      <c r="AF122" t="e">
        <f t="shared" si="68"/>
        <v>#DIV/0!</v>
      </c>
      <c r="AG122" t="e">
        <f t="shared" si="69"/>
        <v>#DIV/0!</v>
      </c>
      <c r="AH122" t="e">
        <f t="shared" si="70"/>
        <v>#DIV/0!</v>
      </c>
      <c r="AJ122">
        <f t="shared" si="71"/>
        <v>0</v>
      </c>
    </row>
    <row r="123" spans="1:36">
      <c r="A123" t="s">
        <v>15</v>
      </c>
      <c r="B123" t="s">
        <v>13</v>
      </c>
      <c r="C123">
        <v>4</v>
      </c>
      <c r="D123" s="6">
        <f t="shared" si="72"/>
        <v>0</v>
      </c>
      <c r="E123" s="6">
        <f t="shared" si="60"/>
        <v>0</v>
      </c>
      <c r="F123" s="6">
        <f t="shared" si="61"/>
        <v>0</v>
      </c>
      <c r="G123" s="6">
        <f t="shared" si="62"/>
        <v>0</v>
      </c>
      <c r="H123" s="6">
        <f t="shared" si="63"/>
        <v>0</v>
      </c>
      <c r="I123" s="8">
        <f t="shared" si="73"/>
        <v>0</v>
      </c>
      <c r="J123" s="8">
        <f t="shared" si="74"/>
        <v>0</v>
      </c>
      <c r="K123" s="8">
        <f t="shared" si="75"/>
        <v>0</v>
      </c>
      <c r="L123" s="8">
        <f t="shared" si="76"/>
        <v>0</v>
      </c>
      <c r="T123" s="5"/>
      <c r="U123" s="5"/>
      <c r="V123" s="5"/>
      <c r="W123" s="4"/>
      <c r="X123" s="4"/>
      <c r="Y123" s="4"/>
      <c r="Z123">
        <v>0.40317336795650199</v>
      </c>
      <c r="AA123" t="e">
        <f t="shared" si="64"/>
        <v>#DIV/0!</v>
      </c>
      <c r="AB123">
        <f t="shared" si="65"/>
        <v>0</v>
      </c>
      <c r="AC123" t="e">
        <f t="shared" si="66"/>
        <v>#DIV/0!</v>
      </c>
      <c r="AD123" t="e">
        <f t="shared" si="67"/>
        <v>#DIV/0!</v>
      </c>
      <c r="AF123" t="e">
        <f t="shared" si="68"/>
        <v>#DIV/0!</v>
      </c>
      <c r="AG123" t="e">
        <f t="shared" si="69"/>
        <v>#DIV/0!</v>
      </c>
      <c r="AH123" t="e">
        <f t="shared" si="70"/>
        <v>#DIV/0!</v>
      </c>
      <c r="AJ123">
        <f t="shared" si="71"/>
        <v>0</v>
      </c>
    </row>
    <row r="124" spans="1:36">
      <c r="A124" t="s">
        <v>15</v>
      </c>
      <c r="B124" t="s">
        <v>13</v>
      </c>
      <c r="C124">
        <v>5</v>
      </c>
      <c r="D124" s="6">
        <f t="shared" si="72"/>
        <v>0</v>
      </c>
      <c r="E124" s="6">
        <f t="shared" si="60"/>
        <v>0</v>
      </c>
      <c r="F124" s="6">
        <f t="shared" si="61"/>
        <v>0</v>
      </c>
      <c r="G124" s="6">
        <f t="shared" si="62"/>
        <v>0</v>
      </c>
      <c r="H124" s="6">
        <f t="shared" si="63"/>
        <v>0</v>
      </c>
      <c r="I124" s="8">
        <f t="shared" si="73"/>
        <v>0</v>
      </c>
      <c r="J124" s="8">
        <f t="shared" si="74"/>
        <v>0</v>
      </c>
      <c r="K124" s="8">
        <f t="shared" si="75"/>
        <v>0</v>
      </c>
      <c r="L124" s="8">
        <f t="shared" si="76"/>
        <v>0</v>
      </c>
      <c r="T124" s="5"/>
      <c r="U124" s="5"/>
      <c r="V124" s="5"/>
      <c r="W124" s="4"/>
      <c r="X124" s="4"/>
      <c r="Y124" s="4"/>
      <c r="Z124">
        <v>0.40317336795650199</v>
      </c>
      <c r="AA124" t="e">
        <f t="shared" si="64"/>
        <v>#DIV/0!</v>
      </c>
      <c r="AB124">
        <f t="shared" si="65"/>
        <v>0</v>
      </c>
      <c r="AC124" t="e">
        <f t="shared" si="66"/>
        <v>#DIV/0!</v>
      </c>
      <c r="AD124" t="e">
        <f t="shared" si="67"/>
        <v>#DIV/0!</v>
      </c>
      <c r="AF124" t="e">
        <f t="shared" si="68"/>
        <v>#DIV/0!</v>
      </c>
      <c r="AG124" t="e">
        <f t="shared" si="69"/>
        <v>#DIV/0!</v>
      </c>
      <c r="AH124" t="e">
        <f t="shared" si="70"/>
        <v>#DIV/0!</v>
      </c>
      <c r="AJ124">
        <f t="shared" si="71"/>
        <v>0</v>
      </c>
    </row>
    <row r="125" spans="1:36">
      <c r="A125" t="s">
        <v>15</v>
      </c>
      <c r="B125" t="s">
        <v>13</v>
      </c>
      <c r="C125">
        <v>6</v>
      </c>
      <c r="D125" s="6">
        <f t="shared" si="72"/>
        <v>0</v>
      </c>
      <c r="E125" s="6">
        <f t="shared" si="60"/>
        <v>0</v>
      </c>
      <c r="F125" s="6">
        <f t="shared" si="61"/>
        <v>0</v>
      </c>
      <c r="G125" s="6">
        <f t="shared" si="62"/>
        <v>0</v>
      </c>
      <c r="H125" s="6">
        <f t="shared" si="63"/>
        <v>0</v>
      </c>
      <c r="I125" s="8">
        <f t="shared" si="73"/>
        <v>0</v>
      </c>
      <c r="J125" s="8">
        <f t="shared" si="74"/>
        <v>0</v>
      </c>
      <c r="K125" s="8">
        <f t="shared" si="75"/>
        <v>0</v>
      </c>
      <c r="L125" s="8">
        <f t="shared" si="76"/>
        <v>0</v>
      </c>
      <c r="T125" s="5"/>
      <c r="U125" s="5"/>
      <c r="V125" s="5"/>
      <c r="W125" s="4"/>
      <c r="X125" s="4"/>
      <c r="Y125" s="4"/>
      <c r="Z125">
        <v>0.40317336795650199</v>
      </c>
      <c r="AA125" t="e">
        <f t="shared" si="64"/>
        <v>#DIV/0!</v>
      </c>
      <c r="AB125">
        <f t="shared" si="65"/>
        <v>0</v>
      </c>
      <c r="AC125" t="e">
        <f t="shared" si="66"/>
        <v>#DIV/0!</v>
      </c>
      <c r="AD125" t="e">
        <f t="shared" si="67"/>
        <v>#DIV/0!</v>
      </c>
      <c r="AF125" t="e">
        <f t="shared" si="68"/>
        <v>#DIV/0!</v>
      </c>
      <c r="AG125" t="e">
        <f t="shared" si="69"/>
        <v>#DIV/0!</v>
      </c>
      <c r="AH125" t="e">
        <f t="shared" si="70"/>
        <v>#DIV/0!</v>
      </c>
      <c r="AJ125">
        <f t="shared" si="71"/>
        <v>0</v>
      </c>
    </row>
    <row r="126" spans="1:36">
      <c r="A126" t="s">
        <v>15</v>
      </c>
      <c r="B126" t="s">
        <v>13</v>
      </c>
      <c r="C126">
        <v>7</v>
      </c>
      <c r="D126" s="6">
        <f t="shared" si="72"/>
        <v>0</v>
      </c>
      <c r="E126" s="6">
        <f t="shared" si="60"/>
        <v>0</v>
      </c>
      <c r="F126" s="6">
        <f t="shared" si="61"/>
        <v>0</v>
      </c>
      <c r="G126" s="6">
        <f t="shared" si="62"/>
        <v>0</v>
      </c>
      <c r="H126" s="6">
        <f t="shared" si="63"/>
        <v>0</v>
      </c>
      <c r="I126" s="8">
        <f t="shared" si="73"/>
        <v>0</v>
      </c>
      <c r="J126" s="8">
        <f t="shared" si="74"/>
        <v>0</v>
      </c>
      <c r="K126" s="8">
        <f t="shared" si="75"/>
        <v>0</v>
      </c>
      <c r="L126" s="8">
        <f t="shared" si="76"/>
        <v>0</v>
      </c>
      <c r="T126" s="5"/>
      <c r="U126" s="5"/>
      <c r="V126" s="5"/>
      <c r="W126" s="4"/>
      <c r="X126" s="4"/>
      <c r="Y126" s="4"/>
      <c r="Z126">
        <v>0.40317336795650199</v>
      </c>
      <c r="AA126" t="e">
        <f t="shared" si="64"/>
        <v>#DIV/0!</v>
      </c>
      <c r="AB126">
        <f t="shared" si="65"/>
        <v>0</v>
      </c>
      <c r="AC126" t="e">
        <f t="shared" si="66"/>
        <v>#DIV/0!</v>
      </c>
      <c r="AD126" t="e">
        <f t="shared" si="67"/>
        <v>#DIV/0!</v>
      </c>
      <c r="AF126" t="e">
        <f t="shared" si="68"/>
        <v>#DIV/0!</v>
      </c>
      <c r="AG126" t="e">
        <f t="shared" si="69"/>
        <v>#DIV/0!</v>
      </c>
      <c r="AH126" t="e">
        <f t="shared" si="70"/>
        <v>#DIV/0!</v>
      </c>
      <c r="AJ126">
        <f t="shared" si="71"/>
        <v>0</v>
      </c>
    </row>
    <row r="127" spans="1:36">
      <c r="A127" t="s">
        <v>15</v>
      </c>
      <c r="B127" t="s">
        <v>13</v>
      </c>
      <c r="C127">
        <v>8</v>
      </c>
      <c r="D127" s="6">
        <f t="shared" si="72"/>
        <v>0</v>
      </c>
      <c r="E127" s="6">
        <f t="shared" si="60"/>
        <v>0</v>
      </c>
      <c r="F127" s="6">
        <f t="shared" si="61"/>
        <v>0</v>
      </c>
      <c r="G127" s="6">
        <f t="shared" si="62"/>
        <v>0</v>
      </c>
      <c r="H127" s="6">
        <f t="shared" si="63"/>
        <v>0</v>
      </c>
      <c r="I127" s="8">
        <f t="shared" si="73"/>
        <v>0</v>
      </c>
      <c r="J127" s="8">
        <f t="shared" si="74"/>
        <v>0</v>
      </c>
      <c r="K127" s="8">
        <f t="shared" si="75"/>
        <v>0</v>
      </c>
      <c r="L127" s="8">
        <f t="shared" si="76"/>
        <v>0</v>
      </c>
      <c r="T127" s="5"/>
      <c r="U127" s="5"/>
      <c r="V127" s="5"/>
      <c r="W127" s="4"/>
      <c r="X127" s="4"/>
      <c r="Y127" s="4"/>
      <c r="Z127">
        <v>0.40317336795650199</v>
      </c>
      <c r="AA127" t="e">
        <f t="shared" si="64"/>
        <v>#DIV/0!</v>
      </c>
      <c r="AB127">
        <f t="shared" si="65"/>
        <v>0</v>
      </c>
      <c r="AC127" t="e">
        <f t="shared" si="66"/>
        <v>#DIV/0!</v>
      </c>
      <c r="AD127" t="e">
        <f t="shared" si="67"/>
        <v>#DIV/0!</v>
      </c>
      <c r="AF127" t="e">
        <f t="shared" si="68"/>
        <v>#DIV/0!</v>
      </c>
      <c r="AG127" t="e">
        <f t="shared" si="69"/>
        <v>#DIV/0!</v>
      </c>
      <c r="AH127" t="e">
        <f t="shared" si="70"/>
        <v>#DIV/0!</v>
      </c>
      <c r="AJ127">
        <f t="shared" si="71"/>
        <v>0</v>
      </c>
    </row>
    <row r="128" spans="1:36">
      <c r="A128" t="s">
        <v>15</v>
      </c>
      <c r="B128" t="s">
        <v>13</v>
      </c>
      <c r="C128">
        <v>9</v>
      </c>
      <c r="D128" s="6">
        <f t="shared" si="72"/>
        <v>0</v>
      </c>
      <c r="E128" s="6">
        <f t="shared" si="60"/>
        <v>0</v>
      </c>
      <c r="F128" s="6">
        <f t="shared" si="61"/>
        <v>0</v>
      </c>
      <c r="G128" s="6">
        <f t="shared" si="62"/>
        <v>0</v>
      </c>
      <c r="H128" s="6">
        <f t="shared" si="63"/>
        <v>0</v>
      </c>
      <c r="I128" s="8">
        <f t="shared" si="73"/>
        <v>0</v>
      </c>
      <c r="J128" s="8">
        <f t="shared" si="74"/>
        <v>0</v>
      </c>
      <c r="K128" s="8">
        <f t="shared" si="75"/>
        <v>0</v>
      </c>
      <c r="L128" s="8">
        <f t="shared" si="76"/>
        <v>0</v>
      </c>
      <c r="T128" s="5"/>
      <c r="U128" s="5"/>
      <c r="V128" s="5"/>
      <c r="W128" s="4"/>
      <c r="X128" s="4"/>
      <c r="Y128" s="4"/>
      <c r="Z128">
        <v>0.40317336795650199</v>
      </c>
      <c r="AA128" t="e">
        <f t="shared" si="64"/>
        <v>#DIV/0!</v>
      </c>
      <c r="AB128">
        <f t="shared" si="65"/>
        <v>0</v>
      </c>
      <c r="AC128" t="e">
        <f t="shared" si="66"/>
        <v>#DIV/0!</v>
      </c>
      <c r="AD128" t="e">
        <f t="shared" si="67"/>
        <v>#DIV/0!</v>
      </c>
      <c r="AF128" t="e">
        <f t="shared" si="68"/>
        <v>#DIV/0!</v>
      </c>
      <c r="AG128" t="e">
        <f t="shared" si="69"/>
        <v>#DIV/0!</v>
      </c>
      <c r="AH128" t="e">
        <f t="shared" si="70"/>
        <v>#DIV/0!</v>
      </c>
      <c r="AJ128">
        <f t="shared" si="71"/>
        <v>0</v>
      </c>
    </row>
    <row r="129" spans="1:36">
      <c r="A129" t="s">
        <v>15</v>
      </c>
      <c r="B129" t="s">
        <v>13</v>
      </c>
      <c r="C129">
        <v>10</v>
      </c>
      <c r="D129" s="6">
        <f t="shared" si="72"/>
        <v>0</v>
      </c>
      <c r="E129" s="6">
        <f t="shared" si="60"/>
        <v>0</v>
      </c>
      <c r="F129" s="6">
        <f t="shared" si="61"/>
        <v>0</v>
      </c>
      <c r="G129" s="6">
        <f t="shared" si="62"/>
        <v>0</v>
      </c>
      <c r="H129" s="6">
        <f t="shared" si="63"/>
        <v>0</v>
      </c>
      <c r="I129" s="8">
        <f t="shared" si="73"/>
        <v>0</v>
      </c>
      <c r="J129" s="8">
        <f t="shared" si="74"/>
        <v>0</v>
      </c>
      <c r="K129" s="8">
        <f t="shared" si="75"/>
        <v>0</v>
      </c>
      <c r="L129" s="8">
        <f t="shared" si="76"/>
        <v>0</v>
      </c>
      <c r="T129" s="5"/>
      <c r="U129" s="5"/>
      <c r="V129" s="5"/>
      <c r="W129" s="4"/>
      <c r="X129" s="4"/>
      <c r="Y129" s="4"/>
      <c r="Z129">
        <v>0.40317336795650199</v>
      </c>
      <c r="AA129" t="e">
        <f t="shared" si="64"/>
        <v>#DIV/0!</v>
      </c>
      <c r="AB129">
        <f t="shared" si="65"/>
        <v>0</v>
      </c>
      <c r="AC129" t="e">
        <f t="shared" si="66"/>
        <v>#DIV/0!</v>
      </c>
      <c r="AD129" t="e">
        <f t="shared" si="67"/>
        <v>#DIV/0!</v>
      </c>
      <c r="AF129" t="e">
        <f t="shared" si="68"/>
        <v>#DIV/0!</v>
      </c>
      <c r="AG129" t="e">
        <f t="shared" si="69"/>
        <v>#DIV/0!</v>
      </c>
      <c r="AH129" t="e">
        <f t="shared" si="70"/>
        <v>#DIV/0!</v>
      </c>
      <c r="AJ129">
        <f t="shared" si="71"/>
        <v>0</v>
      </c>
    </row>
    <row r="130" spans="1:36">
      <c r="A130" t="s">
        <v>15</v>
      </c>
      <c r="B130" t="s">
        <v>13</v>
      </c>
      <c r="C130">
        <v>11</v>
      </c>
      <c r="D130" s="6">
        <f t="shared" si="72"/>
        <v>0</v>
      </c>
      <c r="E130" s="6">
        <f t="shared" si="60"/>
        <v>0</v>
      </c>
      <c r="F130" s="6">
        <f t="shared" si="61"/>
        <v>0</v>
      </c>
      <c r="G130" s="6">
        <f t="shared" si="62"/>
        <v>0</v>
      </c>
      <c r="H130" s="6">
        <f t="shared" si="63"/>
        <v>0</v>
      </c>
      <c r="I130" s="8">
        <f t="shared" si="73"/>
        <v>0</v>
      </c>
      <c r="J130" s="8">
        <f t="shared" si="74"/>
        <v>0</v>
      </c>
      <c r="K130" s="8">
        <f t="shared" si="75"/>
        <v>0</v>
      </c>
      <c r="L130" s="8">
        <f t="shared" si="76"/>
        <v>0</v>
      </c>
      <c r="T130" s="5"/>
      <c r="U130" s="5"/>
      <c r="V130" s="5"/>
      <c r="W130" s="4"/>
      <c r="X130" s="4"/>
      <c r="Y130" s="4"/>
      <c r="Z130">
        <v>0.40317336795650199</v>
      </c>
      <c r="AA130" t="e">
        <f t="shared" si="64"/>
        <v>#DIV/0!</v>
      </c>
      <c r="AB130">
        <f t="shared" si="65"/>
        <v>0</v>
      </c>
      <c r="AC130" t="e">
        <f t="shared" si="66"/>
        <v>#DIV/0!</v>
      </c>
      <c r="AD130" t="e">
        <f t="shared" si="67"/>
        <v>#DIV/0!</v>
      </c>
      <c r="AF130" t="e">
        <f t="shared" si="68"/>
        <v>#DIV/0!</v>
      </c>
      <c r="AG130" t="e">
        <f t="shared" si="69"/>
        <v>#DIV/0!</v>
      </c>
      <c r="AH130" t="e">
        <f t="shared" si="70"/>
        <v>#DIV/0!</v>
      </c>
      <c r="AJ130">
        <f t="shared" si="71"/>
        <v>0</v>
      </c>
    </row>
    <row r="131" spans="1:36">
      <c r="A131" t="s">
        <v>15</v>
      </c>
      <c r="B131" t="s">
        <v>13</v>
      </c>
      <c r="C131">
        <v>12</v>
      </c>
      <c r="D131" s="6">
        <f t="shared" si="72"/>
        <v>0</v>
      </c>
      <c r="E131" s="6">
        <f t="shared" si="60"/>
        <v>0</v>
      </c>
      <c r="F131" s="6">
        <f t="shared" si="61"/>
        <v>0</v>
      </c>
      <c r="G131" s="6">
        <f t="shared" si="62"/>
        <v>0</v>
      </c>
      <c r="H131" s="6">
        <f t="shared" si="63"/>
        <v>0</v>
      </c>
      <c r="I131" s="8">
        <f t="shared" si="73"/>
        <v>0</v>
      </c>
      <c r="J131" s="8">
        <f t="shared" si="74"/>
        <v>0</v>
      </c>
      <c r="K131" s="8">
        <f t="shared" si="75"/>
        <v>0</v>
      </c>
      <c r="L131" s="8">
        <f t="shared" si="76"/>
        <v>0</v>
      </c>
      <c r="T131" s="5"/>
      <c r="U131" s="5"/>
      <c r="V131" s="5"/>
      <c r="W131" s="4"/>
      <c r="X131" s="4"/>
      <c r="Y131" s="4"/>
      <c r="Z131">
        <v>0.40317336795650199</v>
      </c>
      <c r="AA131" t="e">
        <f t="shared" si="64"/>
        <v>#DIV/0!</v>
      </c>
      <c r="AB131">
        <f t="shared" si="65"/>
        <v>0</v>
      </c>
      <c r="AC131" t="e">
        <f t="shared" si="66"/>
        <v>#DIV/0!</v>
      </c>
      <c r="AD131" t="e">
        <f t="shared" si="67"/>
        <v>#DIV/0!</v>
      </c>
      <c r="AF131" t="e">
        <f t="shared" si="68"/>
        <v>#DIV/0!</v>
      </c>
      <c r="AG131" t="e">
        <f t="shared" si="69"/>
        <v>#DIV/0!</v>
      </c>
      <c r="AH131" t="e">
        <f t="shared" si="70"/>
        <v>#DIV/0!</v>
      </c>
      <c r="AJ131">
        <f t="shared" si="71"/>
        <v>0</v>
      </c>
    </row>
    <row r="132" spans="1:36">
      <c r="T132" s="5"/>
      <c r="U132" s="5"/>
      <c r="V132" s="5"/>
      <c r="W132" s="4"/>
      <c r="X132" s="4"/>
      <c r="Y132" s="4"/>
    </row>
    <row r="133" spans="1:36">
      <c r="A133" t="s">
        <v>21</v>
      </c>
      <c r="B133" t="s">
        <v>13</v>
      </c>
      <c r="C133">
        <v>1</v>
      </c>
      <c r="D133" s="6">
        <f t="shared" ref="D133:D144" si="77">P133*Z133</f>
        <v>10.07933419891255</v>
      </c>
      <c r="E133" s="6">
        <f t="shared" ref="E133:E144" si="78">(M133-O133)*Z133*Z133</f>
        <v>119.96098829648905</v>
      </c>
      <c r="F133" s="6">
        <f t="shared" ref="F133:F144" si="79">(Q133-S133)*Z133*Z133</f>
        <v>132.80234070221078</v>
      </c>
      <c r="G133" s="6">
        <f t="shared" ref="G133:G144" si="80">(M133-N133)*Z133*Z133</f>
        <v>261.05331599479865</v>
      </c>
      <c r="H133" s="6">
        <f t="shared" ref="H133:H144" si="81">(Q133-R133)*Z133*Z133</f>
        <v>175.06501950585189</v>
      </c>
      <c r="I133">
        <v>30.92038723395126</v>
      </c>
      <c r="J133">
        <v>23.118046530057015</v>
      </c>
      <c r="K133">
        <v>39.065886441026038</v>
      </c>
      <c r="L133">
        <v>26.730241300378427</v>
      </c>
      <c r="M133" s="7">
        <v>7854</v>
      </c>
      <c r="N133" s="7">
        <v>6248</v>
      </c>
      <c r="O133" s="7">
        <v>7116</v>
      </c>
      <c r="P133" s="7">
        <v>25</v>
      </c>
      <c r="Q133" s="6">
        <v>9483</v>
      </c>
      <c r="R133" s="6">
        <v>8406</v>
      </c>
      <c r="S133" s="6">
        <v>8666</v>
      </c>
      <c r="T133" s="5"/>
      <c r="U133" s="5"/>
      <c r="V133" s="5"/>
      <c r="W133" s="4"/>
      <c r="X133" s="4"/>
      <c r="Y133" s="4"/>
      <c r="Z133">
        <v>0.40317336795650199</v>
      </c>
      <c r="AA133">
        <f t="shared" ref="AA133:AA144" si="82">G133/E133</f>
        <v>2.1761517615176151</v>
      </c>
      <c r="AB133">
        <f t="shared" ref="AB133:AB144" si="83">P133*Z133</f>
        <v>10.07933419891255</v>
      </c>
      <c r="AC133">
        <f t="shared" ref="AC133:AC144" si="84">I133/E133</f>
        <v>0.25775368870361515</v>
      </c>
      <c r="AD133">
        <f t="shared" ref="AD133:AD144" si="85">K133/E133</f>
        <v>0.32565492328616802</v>
      </c>
      <c r="AF133">
        <f t="shared" ref="AF133:AF144" si="86">H133/F133</f>
        <v>1.318237454100367</v>
      </c>
      <c r="AG133">
        <f t="shared" ref="AG133:AG144" si="87">J133/F133</f>
        <v>0.17407860740870335</v>
      </c>
      <c r="AH133">
        <f t="shared" ref="AH133:AH144" si="88">L133/F133</f>
        <v>0.20127838981631327</v>
      </c>
      <c r="AJ133">
        <f t="shared" ref="AJ133:AJ144" si="89">H133-G133</f>
        <v>-85.988296488946759</v>
      </c>
    </row>
    <row r="134" spans="1:36">
      <c r="A134" t="s">
        <v>21</v>
      </c>
      <c r="B134" t="s">
        <v>13</v>
      </c>
      <c r="C134">
        <v>2</v>
      </c>
      <c r="D134" s="6">
        <f t="shared" si="77"/>
        <v>31.447522700607156</v>
      </c>
      <c r="E134" s="6">
        <f t="shared" si="78"/>
        <v>231.95708712613805</v>
      </c>
      <c r="F134" s="6">
        <f t="shared" si="79"/>
        <v>172.1391417425229</v>
      </c>
      <c r="G134" s="6">
        <f t="shared" si="80"/>
        <v>398.73211963589108</v>
      </c>
      <c r="H134" s="6">
        <f t="shared" si="81"/>
        <v>306.56697009102754</v>
      </c>
      <c r="I134">
        <v>62.581274395818419</v>
      </c>
      <c r="J134">
        <v>52.376824169660431</v>
      </c>
      <c r="K134">
        <v>72.496749040350679</v>
      </c>
      <c r="L134">
        <v>46.777922275662249</v>
      </c>
      <c r="M134" s="7">
        <v>7490</v>
      </c>
      <c r="N134" s="7">
        <v>5037</v>
      </c>
      <c r="O134" s="7">
        <v>6063</v>
      </c>
      <c r="P134" s="7">
        <v>78</v>
      </c>
      <c r="Q134" s="6">
        <v>7500</v>
      </c>
      <c r="R134" s="6">
        <v>5614</v>
      </c>
      <c r="S134" s="6">
        <v>6441</v>
      </c>
      <c r="T134" s="5"/>
      <c r="U134" s="5"/>
      <c r="V134" s="5"/>
      <c r="W134" s="4"/>
      <c r="X134" s="4"/>
      <c r="Y134" s="4"/>
      <c r="Z134">
        <v>0.40317336795650199</v>
      </c>
      <c r="AA134">
        <f t="shared" si="82"/>
        <v>1.7189908899789768</v>
      </c>
      <c r="AB134">
        <f t="shared" si="83"/>
        <v>31.447522700607156</v>
      </c>
      <c r="AC134">
        <f t="shared" si="84"/>
        <v>0.26979677651231576</v>
      </c>
      <c r="AD134">
        <f t="shared" si="85"/>
        <v>0.31254379824543588</v>
      </c>
      <c r="AF134">
        <f t="shared" si="86"/>
        <v>1.7809254013220017</v>
      </c>
      <c r="AG134">
        <f t="shared" si="87"/>
        <v>0.30427027600731887</v>
      </c>
      <c r="AH134">
        <f t="shared" si="88"/>
        <v>0.27174483270998484</v>
      </c>
      <c r="AJ134">
        <f t="shared" si="89"/>
        <v>-92.165149544863539</v>
      </c>
    </row>
    <row r="135" spans="1:36">
      <c r="A135" t="s">
        <v>21</v>
      </c>
      <c r="B135" t="s">
        <v>13</v>
      </c>
      <c r="C135">
        <v>3</v>
      </c>
      <c r="D135" s="6">
        <f t="shared" si="77"/>
        <v>64.910912240996822</v>
      </c>
      <c r="E135" s="6">
        <f t="shared" si="78"/>
        <v>250.97529258777652</v>
      </c>
      <c r="F135" s="6">
        <f t="shared" si="79"/>
        <v>170.83875162548779</v>
      </c>
      <c r="G135" s="6">
        <f t="shared" si="80"/>
        <v>324.44733420026034</v>
      </c>
      <c r="H135" s="6">
        <f t="shared" si="81"/>
        <v>324.44733420026034</v>
      </c>
      <c r="I135">
        <v>50.209507307467589</v>
      </c>
      <c r="J135">
        <v>45.405288262940104</v>
      </c>
      <c r="K135">
        <v>55.085970247401484</v>
      </c>
      <c r="L135">
        <v>53.207628966834356</v>
      </c>
      <c r="M135" s="7">
        <v>7801</v>
      </c>
      <c r="N135" s="7">
        <v>5805</v>
      </c>
      <c r="O135" s="7">
        <v>6257</v>
      </c>
      <c r="P135" s="7">
        <v>161</v>
      </c>
      <c r="Q135" s="6">
        <v>6308</v>
      </c>
      <c r="R135" s="6">
        <v>4312</v>
      </c>
      <c r="S135" s="6">
        <v>5257</v>
      </c>
      <c r="T135" s="5"/>
      <c r="U135" s="5"/>
      <c r="V135" s="5"/>
      <c r="W135" s="4"/>
      <c r="X135" s="4"/>
      <c r="Y135" s="4"/>
      <c r="Z135">
        <v>0.40317336795650199</v>
      </c>
      <c r="AA135">
        <f t="shared" si="82"/>
        <v>1.2927461139896375</v>
      </c>
      <c r="AB135">
        <f t="shared" si="83"/>
        <v>64.910912240996822</v>
      </c>
      <c r="AC135">
        <f t="shared" si="84"/>
        <v>0.20005757056705983</v>
      </c>
      <c r="AD135">
        <f t="shared" si="85"/>
        <v>0.21948762238472388</v>
      </c>
      <c r="AF135">
        <f t="shared" si="86"/>
        <v>1.8991436726926736</v>
      </c>
      <c r="AG135">
        <f t="shared" si="87"/>
        <v>0.2657786235904922</v>
      </c>
      <c r="AH135">
        <f t="shared" si="88"/>
        <v>0.31144941332441928</v>
      </c>
      <c r="AJ135">
        <f t="shared" si="89"/>
        <v>0</v>
      </c>
    </row>
    <row r="136" spans="1:36">
      <c r="A136" t="s">
        <v>21</v>
      </c>
      <c r="B136" t="s">
        <v>13</v>
      </c>
      <c r="C136">
        <v>4</v>
      </c>
      <c r="D136" s="6">
        <f t="shared" si="77"/>
        <v>86.682274110647924</v>
      </c>
      <c r="E136" s="6">
        <f t="shared" si="78"/>
        <v>203.67360208062436</v>
      </c>
      <c r="F136" s="6">
        <f t="shared" si="79"/>
        <v>144.18075422626799</v>
      </c>
      <c r="G136" s="6">
        <f t="shared" si="80"/>
        <v>397.59427828348538</v>
      </c>
      <c r="H136" s="6">
        <f t="shared" si="81"/>
        <v>341.35240572171682</v>
      </c>
      <c r="I136">
        <v>56.332177443162365</v>
      </c>
      <c r="J136">
        <v>49.830226856583835</v>
      </c>
      <c r="K136">
        <v>66.608871564726783</v>
      </c>
      <c r="L136">
        <v>52.268458326550785</v>
      </c>
      <c r="M136" s="7">
        <v>9678</v>
      </c>
      <c r="N136" s="7">
        <v>7232</v>
      </c>
      <c r="O136" s="7">
        <v>8425</v>
      </c>
      <c r="P136" s="7">
        <v>215</v>
      </c>
      <c r="Q136" s="6">
        <v>11483</v>
      </c>
      <c r="R136" s="6">
        <v>9383</v>
      </c>
      <c r="S136" s="6">
        <v>10596</v>
      </c>
      <c r="T136" s="5"/>
      <c r="U136" s="5"/>
      <c r="V136" s="5"/>
      <c r="W136" s="4"/>
      <c r="X136" s="4"/>
      <c r="Y136" s="4"/>
      <c r="Z136">
        <v>0.40317336795650199</v>
      </c>
      <c r="AA136">
        <f t="shared" si="82"/>
        <v>1.9521149241819633</v>
      </c>
      <c r="AB136">
        <f t="shared" si="83"/>
        <v>86.682274110647924</v>
      </c>
      <c r="AC136">
        <f t="shared" si="84"/>
        <v>0.27658065094200684</v>
      </c>
      <c r="AD136">
        <f t="shared" si="85"/>
        <v>0.32703733269449226</v>
      </c>
      <c r="AF136">
        <f t="shared" si="86"/>
        <v>2.3675310033821875</v>
      </c>
      <c r="AG136">
        <f t="shared" si="87"/>
        <v>0.34560942009211221</v>
      </c>
      <c r="AH136">
        <f t="shared" si="88"/>
        <v>0.36252035583420539</v>
      </c>
      <c r="AJ136">
        <f t="shared" si="89"/>
        <v>-56.24187256176856</v>
      </c>
    </row>
    <row r="137" spans="1:36">
      <c r="A137" t="s">
        <v>21</v>
      </c>
      <c r="B137" t="s">
        <v>13</v>
      </c>
      <c r="C137">
        <v>5</v>
      </c>
      <c r="D137" s="6">
        <f t="shared" si="77"/>
        <v>80.2315002233439</v>
      </c>
      <c r="E137" s="6">
        <f t="shared" si="78"/>
        <v>221.87906371911592</v>
      </c>
      <c r="F137" s="6">
        <f t="shared" si="79"/>
        <v>159.78543563068934</v>
      </c>
      <c r="G137" s="6">
        <f t="shared" si="80"/>
        <v>487.80884265279627</v>
      </c>
      <c r="H137" s="6">
        <f t="shared" si="81"/>
        <v>293.23797139141766</v>
      </c>
      <c r="I137">
        <v>65.073688787340188</v>
      </c>
      <c r="J137">
        <v>41.305447198625316</v>
      </c>
      <c r="K137">
        <v>79.414102025516172</v>
      </c>
      <c r="L137">
        <v>48.475653817713308</v>
      </c>
      <c r="M137" s="7">
        <v>18690</v>
      </c>
      <c r="N137" s="7">
        <v>15689</v>
      </c>
      <c r="O137" s="7">
        <v>17325</v>
      </c>
      <c r="P137" s="7">
        <v>199</v>
      </c>
      <c r="Q137" s="6">
        <v>17209</v>
      </c>
      <c r="R137" s="6">
        <v>15405</v>
      </c>
      <c r="S137" s="6">
        <v>16226</v>
      </c>
      <c r="T137" s="5"/>
      <c r="U137" s="5"/>
      <c r="V137" s="5"/>
      <c r="W137" s="4"/>
      <c r="X137" s="4"/>
      <c r="Y137" s="4"/>
      <c r="Z137">
        <v>0.40317336795650199</v>
      </c>
      <c r="AA137">
        <f t="shared" si="82"/>
        <v>2.1985347985347987</v>
      </c>
      <c r="AB137">
        <f t="shared" si="83"/>
        <v>80.2315002233439</v>
      </c>
      <c r="AC137">
        <f t="shared" si="84"/>
        <v>0.29328449334777767</v>
      </c>
      <c r="AD137">
        <f t="shared" si="85"/>
        <v>0.35791615799338833</v>
      </c>
      <c r="AF137">
        <f t="shared" si="86"/>
        <v>1.8351983723296033</v>
      </c>
      <c r="AG137">
        <f t="shared" si="87"/>
        <v>0.25850570820543511</v>
      </c>
      <c r="AH137">
        <f t="shared" si="88"/>
        <v>0.30337967679203665</v>
      </c>
      <c r="AJ137">
        <f t="shared" si="89"/>
        <v>-194.57087126137861</v>
      </c>
    </row>
    <row r="138" spans="1:36">
      <c r="A138" t="s">
        <v>21</v>
      </c>
      <c r="B138" t="s">
        <v>13</v>
      </c>
      <c r="C138">
        <v>6</v>
      </c>
      <c r="D138" s="6">
        <f t="shared" si="77"/>
        <v>132.64403805768916</v>
      </c>
      <c r="E138" s="6">
        <f t="shared" si="78"/>
        <v>266.57997399219784</v>
      </c>
      <c r="F138" s="6">
        <f t="shared" si="79"/>
        <v>296.32639791937606</v>
      </c>
      <c r="G138" s="6">
        <f t="shared" si="80"/>
        <v>570.22106631989641</v>
      </c>
      <c r="H138" s="6">
        <f t="shared" si="81"/>
        <v>454.32379713914207</v>
      </c>
      <c r="I138">
        <v>85.6451380043206</v>
      </c>
      <c r="J138">
        <v>62.599335369670015</v>
      </c>
      <c r="K138">
        <v>98.865770863696966</v>
      </c>
      <c r="L138">
        <v>68.469151871442307</v>
      </c>
      <c r="M138" s="7">
        <v>14588</v>
      </c>
      <c r="N138" s="7">
        <v>11080</v>
      </c>
      <c r="O138" s="7">
        <v>12948</v>
      </c>
      <c r="P138" s="7">
        <v>329</v>
      </c>
      <c r="Q138" s="6">
        <v>12238</v>
      </c>
      <c r="R138" s="6">
        <v>9443</v>
      </c>
      <c r="S138" s="6">
        <v>10415</v>
      </c>
      <c r="T138" s="5"/>
      <c r="U138" s="5"/>
      <c r="V138" s="5"/>
      <c r="W138" s="4"/>
      <c r="X138" s="4"/>
      <c r="Y138" s="4"/>
      <c r="Z138">
        <v>0.40317336795650199</v>
      </c>
      <c r="AA138">
        <f t="shared" si="82"/>
        <v>2.1390243902439026</v>
      </c>
      <c r="AB138">
        <f t="shared" si="83"/>
        <v>132.64403805768916</v>
      </c>
      <c r="AC138">
        <f t="shared" si="84"/>
        <v>0.32127371280645123</v>
      </c>
      <c r="AD138">
        <f t="shared" si="85"/>
        <v>0.37086720875211177</v>
      </c>
      <c r="AF138">
        <f t="shared" si="86"/>
        <v>1.5331870543060886</v>
      </c>
      <c r="AG138">
        <f t="shared" si="87"/>
        <v>0.21125129522447045</v>
      </c>
      <c r="AH138">
        <f t="shared" si="88"/>
        <v>0.23105991350143321</v>
      </c>
      <c r="AJ138">
        <f t="shared" si="89"/>
        <v>-115.89726918075434</v>
      </c>
    </row>
    <row r="139" spans="1:36">
      <c r="A139" t="s">
        <v>21</v>
      </c>
      <c r="B139" t="s">
        <v>13</v>
      </c>
      <c r="C139">
        <v>7</v>
      </c>
      <c r="D139" s="6">
        <f t="shared" si="77"/>
        <v>173.36454822129585</v>
      </c>
      <c r="E139" s="6">
        <f t="shared" si="78"/>
        <v>122.56176853055928</v>
      </c>
      <c r="F139" s="6">
        <f t="shared" si="79"/>
        <v>146.13133940182067</v>
      </c>
      <c r="G139" s="6">
        <f t="shared" si="80"/>
        <v>355.49414824447365</v>
      </c>
      <c r="H139" s="6">
        <f t="shared" si="81"/>
        <v>374.51235370611215</v>
      </c>
      <c r="I139">
        <v>53.388238705350425</v>
      </c>
      <c r="J139">
        <v>59.185811311716279</v>
      </c>
      <c r="K139">
        <v>60.901603827618956</v>
      </c>
      <c r="L139">
        <v>45.441410210643326</v>
      </c>
      <c r="M139" s="7">
        <v>9545</v>
      </c>
      <c r="N139" s="7">
        <v>7358</v>
      </c>
      <c r="O139" s="7">
        <v>8791</v>
      </c>
      <c r="P139" s="7">
        <v>430</v>
      </c>
      <c r="Q139" s="6">
        <v>10178</v>
      </c>
      <c r="R139" s="6">
        <v>7874</v>
      </c>
      <c r="S139" s="6">
        <v>9279</v>
      </c>
      <c r="T139" s="5"/>
      <c r="U139" s="5"/>
      <c r="V139" s="5"/>
      <c r="W139" s="4"/>
      <c r="X139" s="4"/>
      <c r="Y139" s="4"/>
      <c r="Z139">
        <v>0.40317336795650199</v>
      </c>
      <c r="AA139">
        <f t="shared" si="82"/>
        <v>2.9005305039787799</v>
      </c>
      <c r="AB139">
        <f t="shared" si="83"/>
        <v>173.36454822129585</v>
      </c>
      <c r="AC139">
        <f t="shared" si="84"/>
        <v>0.43560271155877389</v>
      </c>
      <c r="AD139">
        <f t="shared" si="85"/>
        <v>0.49690539356433883</v>
      </c>
      <c r="AF139">
        <f t="shared" si="86"/>
        <v>2.5628476084538376</v>
      </c>
      <c r="AG139">
        <f t="shared" si="87"/>
        <v>0.40501792123434732</v>
      </c>
      <c r="AH139">
        <f t="shared" si="88"/>
        <v>0.31096279823790601</v>
      </c>
      <c r="AJ139">
        <f t="shared" si="89"/>
        <v>19.018205461638502</v>
      </c>
    </row>
    <row r="140" spans="1:36">
      <c r="A140" t="s">
        <v>21</v>
      </c>
      <c r="B140" t="s">
        <v>13</v>
      </c>
      <c r="C140">
        <v>8</v>
      </c>
      <c r="D140" s="6">
        <f t="shared" si="77"/>
        <v>194.73273672299047</v>
      </c>
      <c r="E140" s="6">
        <f t="shared" si="78"/>
        <v>126.46293888166458</v>
      </c>
      <c r="F140" s="6">
        <f t="shared" si="79"/>
        <v>126.95058517555276</v>
      </c>
      <c r="G140" s="6">
        <f t="shared" si="80"/>
        <v>352.730819245774</v>
      </c>
      <c r="H140" s="6">
        <f t="shared" si="81"/>
        <v>394.66840052015641</v>
      </c>
      <c r="I140">
        <v>47.717092915945813</v>
      </c>
      <c r="J140">
        <v>64.495737624088761</v>
      </c>
      <c r="K140">
        <v>59.510908841045207</v>
      </c>
      <c r="L140">
        <v>52.701921698989359</v>
      </c>
      <c r="M140" s="7">
        <v>8728</v>
      </c>
      <c r="N140" s="7">
        <v>6558</v>
      </c>
      <c r="O140" s="7">
        <v>7950</v>
      </c>
      <c r="P140" s="7">
        <v>483</v>
      </c>
      <c r="Q140" s="6">
        <v>11916</v>
      </c>
      <c r="R140" s="6">
        <v>9488</v>
      </c>
      <c r="S140" s="6">
        <v>11135</v>
      </c>
      <c r="T140" s="5"/>
      <c r="U140" s="5"/>
      <c r="V140" s="5"/>
      <c r="W140" s="4"/>
      <c r="X140" s="4"/>
      <c r="Y140" s="4"/>
      <c r="Z140">
        <v>0.40317336795650199</v>
      </c>
      <c r="AA140">
        <f t="shared" si="82"/>
        <v>2.7892030848329052</v>
      </c>
      <c r="AB140">
        <f t="shared" si="83"/>
        <v>194.73273672299047</v>
      </c>
      <c r="AC140">
        <f t="shared" si="84"/>
        <v>0.37732076557699029</v>
      </c>
      <c r="AD140">
        <f t="shared" si="85"/>
        <v>0.47057983443458851</v>
      </c>
      <c r="AF140">
        <f t="shared" si="86"/>
        <v>3.1088348271446868</v>
      </c>
      <c r="AG140">
        <f t="shared" si="87"/>
        <v>0.50803812786606117</v>
      </c>
      <c r="AH140">
        <f t="shared" si="88"/>
        <v>0.41513728846630255</v>
      </c>
      <c r="AJ140">
        <f t="shared" si="89"/>
        <v>41.93758127438241</v>
      </c>
    </row>
    <row r="141" spans="1:36">
      <c r="A141" t="s">
        <v>21</v>
      </c>
      <c r="B141" t="s">
        <v>13</v>
      </c>
      <c r="C141">
        <v>9</v>
      </c>
      <c r="D141" s="6">
        <f t="shared" si="77"/>
        <v>287.4626113529859</v>
      </c>
      <c r="E141" s="6">
        <f t="shared" si="78"/>
        <v>190.50715214564386</v>
      </c>
      <c r="F141" s="6">
        <f t="shared" si="79"/>
        <v>250.65019505851774</v>
      </c>
      <c r="G141" s="6">
        <f t="shared" si="80"/>
        <v>529.74642392717851</v>
      </c>
      <c r="H141" s="6">
        <f t="shared" si="81"/>
        <v>600.29258777633333</v>
      </c>
      <c r="I141">
        <v>77.662187561910301</v>
      </c>
      <c r="J141">
        <v>92.941771440369848</v>
      </c>
      <c r="K141">
        <v>87.758271944958636</v>
      </c>
      <c r="L141">
        <v>83.315272377463302</v>
      </c>
      <c r="M141" s="7">
        <v>13301</v>
      </c>
      <c r="N141" s="7">
        <v>10042</v>
      </c>
      <c r="O141" s="7">
        <v>12129</v>
      </c>
      <c r="P141" s="7">
        <v>713</v>
      </c>
      <c r="Q141" s="6">
        <v>14313</v>
      </c>
      <c r="R141" s="6">
        <v>10620</v>
      </c>
      <c r="S141" s="6">
        <v>12771</v>
      </c>
      <c r="T141" s="5"/>
      <c r="U141" s="5"/>
      <c r="V141" s="5"/>
      <c r="W141" s="4"/>
      <c r="X141" s="4"/>
      <c r="Y141" s="4"/>
      <c r="Z141">
        <v>0.40317336795650199</v>
      </c>
      <c r="AA141">
        <f t="shared" si="82"/>
        <v>2.7807167235494874</v>
      </c>
      <c r="AB141">
        <f t="shared" si="83"/>
        <v>287.4626113529859</v>
      </c>
      <c r="AC141">
        <f t="shared" si="84"/>
        <v>0.40766022003487351</v>
      </c>
      <c r="AD141">
        <f t="shared" si="85"/>
        <v>0.46065604863940707</v>
      </c>
      <c r="AF141">
        <f t="shared" si="86"/>
        <v>2.3949416342412451</v>
      </c>
      <c r="AG141">
        <f t="shared" si="87"/>
        <v>0.37080270940412119</v>
      </c>
      <c r="AH141">
        <f t="shared" si="88"/>
        <v>0.33239659900528784</v>
      </c>
      <c r="AJ141">
        <f t="shared" si="89"/>
        <v>70.546163849154823</v>
      </c>
    </row>
    <row r="142" spans="1:36">
      <c r="A142" t="s">
        <v>21</v>
      </c>
      <c r="B142" t="s">
        <v>13</v>
      </c>
      <c r="C142">
        <v>10</v>
      </c>
      <c r="D142" s="6">
        <f t="shared" si="77"/>
        <v>0</v>
      </c>
      <c r="E142" s="6">
        <f t="shared" si="78"/>
        <v>0</v>
      </c>
      <c r="F142" s="6">
        <f t="shared" si="79"/>
        <v>0</v>
      </c>
      <c r="G142" s="6">
        <f t="shared" si="80"/>
        <v>0</v>
      </c>
      <c r="H142" s="6">
        <f t="shared" si="81"/>
        <v>0</v>
      </c>
      <c r="I142" s="8">
        <f>(T142-U142)*Z142*Z142/9</f>
        <v>0</v>
      </c>
      <c r="J142" s="8">
        <f>(W142-X142)*Z142*Z142/9</f>
        <v>0</v>
      </c>
      <c r="K142" s="8">
        <f>(T142-V142)*Z142*Z142/9</f>
        <v>0</v>
      </c>
      <c r="L142" s="8">
        <f>(W142-Y142)*Z142*Z142/9</f>
        <v>0</v>
      </c>
      <c r="T142" s="5"/>
      <c r="U142" s="5"/>
      <c r="V142" s="5"/>
      <c r="W142" s="4"/>
      <c r="X142" s="4"/>
      <c r="Y142" s="4"/>
      <c r="Z142">
        <v>0.40317336795650199</v>
      </c>
      <c r="AA142" t="e">
        <f t="shared" si="82"/>
        <v>#DIV/0!</v>
      </c>
      <c r="AB142">
        <f t="shared" si="83"/>
        <v>0</v>
      </c>
      <c r="AC142" t="e">
        <f t="shared" si="84"/>
        <v>#DIV/0!</v>
      </c>
      <c r="AD142" t="e">
        <f t="shared" si="85"/>
        <v>#DIV/0!</v>
      </c>
      <c r="AF142" t="e">
        <f t="shared" si="86"/>
        <v>#DIV/0!</v>
      </c>
      <c r="AG142" t="e">
        <f t="shared" si="87"/>
        <v>#DIV/0!</v>
      </c>
      <c r="AH142" t="e">
        <f t="shared" si="88"/>
        <v>#DIV/0!</v>
      </c>
      <c r="AJ142">
        <f t="shared" si="89"/>
        <v>0</v>
      </c>
    </row>
    <row r="143" spans="1:36">
      <c r="A143" t="s">
        <v>21</v>
      </c>
      <c r="B143" t="s">
        <v>13</v>
      </c>
      <c r="C143">
        <v>11</v>
      </c>
      <c r="D143" s="6">
        <f t="shared" si="77"/>
        <v>0</v>
      </c>
      <c r="E143" s="6">
        <f t="shared" si="78"/>
        <v>0</v>
      </c>
      <c r="F143" s="6">
        <f t="shared" si="79"/>
        <v>0</v>
      </c>
      <c r="G143" s="6">
        <f t="shared" si="80"/>
        <v>0</v>
      </c>
      <c r="H143" s="6">
        <f t="shared" si="81"/>
        <v>0</v>
      </c>
      <c r="I143" s="8">
        <f>(T143-U143)*Z143*Z143/9</f>
        <v>0</v>
      </c>
      <c r="J143" s="8">
        <f>(W143-X143)*Z143*Z143/9</f>
        <v>0</v>
      </c>
      <c r="K143" s="8">
        <f>(T143-V143)*Z143*Z143/9</f>
        <v>0</v>
      </c>
      <c r="L143" s="8">
        <f>(W143-Y143)*Z143*Z143/9</f>
        <v>0</v>
      </c>
      <c r="T143" s="5"/>
      <c r="U143" s="5"/>
      <c r="V143" s="5"/>
      <c r="W143" s="4"/>
      <c r="X143" s="4"/>
      <c r="Y143" s="4"/>
      <c r="Z143">
        <v>0.40317336795650199</v>
      </c>
      <c r="AA143" t="e">
        <f t="shared" si="82"/>
        <v>#DIV/0!</v>
      </c>
      <c r="AB143">
        <f t="shared" si="83"/>
        <v>0</v>
      </c>
      <c r="AC143" t="e">
        <f t="shared" si="84"/>
        <v>#DIV/0!</v>
      </c>
      <c r="AD143" t="e">
        <f t="shared" si="85"/>
        <v>#DIV/0!</v>
      </c>
      <c r="AF143" t="e">
        <f t="shared" si="86"/>
        <v>#DIV/0!</v>
      </c>
      <c r="AG143" t="e">
        <f t="shared" si="87"/>
        <v>#DIV/0!</v>
      </c>
      <c r="AH143" t="e">
        <f t="shared" si="88"/>
        <v>#DIV/0!</v>
      </c>
      <c r="AJ143">
        <f t="shared" si="89"/>
        <v>0</v>
      </c>
    </row>
    <row r="144" spans="1:36">
      <c r="A144" t="s">
        <v>21</v>
      </c>
      <c r="B144" t="s">
        <v>13</v>
      </c>
      <c r="C144">
        <v>12</v>
      </c>
      <c r="D144" s="6">
        <f t="shared" si="77"/>
        <v>0</v>
      </c>
      <c r="E144" s="6">
        <f t="shared" si="78"/>
        <v>0</v>
      </c>
      <c r="F144" s="6">
        <f t="shared" si="79"/>
        <v>0</v>
      </c>
      <c r="G144" s="6">
        <f t="shared" si="80"/>
        <v>0</v>
      </c>
      <c r="H144" s="6">
        <f t="shared" si="81"/>
        <v>0</v>
      </c>
      <c r="I144" s="8">
        <f>(T144-U144)*Z144*Z144/9</f>
        <v>0</v>
      </c>
      <c r="J144" s="8">
        <f>(W144-X144)*Z144*Z144/9</f>
        <v>0</v>
      </c>
      <c r="K144" s="8">
        <f>(T144-V144)*Z144*Z144/9</f>
        <v>0</v>
      </c>
      <c r="L144" s="8">
        <f>(W144-Y144)*Z144*Z144/9</f>
        <v>0</v>
      </c>
      <c r="T144" s="5"/>
      <c r="U144" s="5"/>
      <c r="V144" s="5"/>
      <c r="W144" s="4"/>
      <c r="X144" s="4"/>
      <c r="Y144" s="4"/>
      <c r="Z144">
        <v>0.40317336795650199</v>
      </c>
      <c r="AA144" t="e">
        <f t="shared" si="82"/>
        <v>#DIV/0!</v>
      </c>
      <c r="AB144">
        <f t="shared" si="83"/>
        <v>0</v>
      </c>
      <c r="AC144" t="e">
        <f t="shared" si="84"/>
        <v>#DIV/0!</v>
      </c>
      <c r="AD144" t="e">
        <f t="shared" si="85"/>
        <v>#DIV/0!</v>
      </c>
      <c r="AF144" t="e">
        <f t="shared" si="86"/>
        <v>#DIV/0!</v>
      </c>
      <c r="AG144" t="e">
        <f t="shared" si="87"/>
        <v>#DIV/0!</v>
      </c>
      <c r="AH144" t="e">
        <f t="shared" si="88"/>
        <v>#DIV/0!</v>
      </c>
      <c r="AJ144">
        <f t="shared" si="89"/>
        <v>0</v>
      </c>
    </row>
    <row r="145" spans="1:36">
      <c r="T145" s="5"/>
      <c r="U145" s="5"/>
      <c r="V145" s="5"/>
      <c r="W145" s="4"/>
      <c r="X145" s="4"/>
      <c r="Y145" s="4"/>
    </row>
    <row r="146" spans="1:36" s="7" customFormat="1">
      <c r="A146" s="7" t="s">
        <v>71</v>
      </c>
      <c r="D146" s="6"/>
      <c r="E146" s="6">
        <f t="shared" ref="E146:E152" si="90">(M146-O146)*Z146*Z146</f>
        <v>0</v>
      </c>
      <c r="F146" s="6">
        <f t="shared" ref="F146:F152" si="91">(Q146-S146)*Z146*Z146</f>
        <v>0</v>
      </c>
      <c r="G146" s="6">
        <f t="shared" ref="G146:G152" si="92">(M146-N146)*Z146*Z146</f>
        <v>0</v>
      </c>
      <c r="H146" s="6">
        <f t="shared" ref="H146:H152" si="93">(Q146-R146)*Z146*Z146</f>
        <v>0</v>
      </c>
      <c r="I146" s="8">
        <f t="shared" ref="I146:I152" si="94">(T146-U146)*Z146*Z146/9</f>
        <v>0</v>
      </c>
      <c r="J146" s="8">
        <f t="shared" ref="J146:J152" si="95">(W146-X146)*Z146*Z146/9</f>
        <v>0</v>
      </c>
      <c r="K146" s="8">
        <f t="shared" ref="K146:K152" si="96">(T146-V146)*Z146*Z146/9</f>
        <v>0</v>
      </c>
      <c r="L146" s="8">
        <f t="shared" ref="L146:L152" si="97">(W146-Y146)*Z146*Z146/9</f>
        <v>0</v>
      </c>
      <c r="Q146" s="6"/>
      <c r="R146" s="6"/>
      <c r="S146" s="6"/>
      <c r="W146" s="6"/>
      <c r="X146" s="6"/>
      <c r="Y146" s="6"/>
      <c r="Z146">
        <v>0.40317336795650199</v>
      </c>
      <c r="AA146" t="e">
        <f t="shared" ref="AA146:AA152" si="98">G146/E146</f>
        <v>#DIV/0!</v>
      </c>
      <c r="AB146">
        <f t="shared" ref="AB146:AB152" si="99">P146*Z146</f>
        <v>0</v>
      </c>
      <c r="AC146" t="e">
        <f t="shared" ref="AC146:AC152" si="100">I146/E146</f>
        <v>#DIV/0!</v>
      </c>
      <c r="AD146" t="e">
        <f t="shared" ref="AD146:AD152" si="101">K146/E146</f>
        <v>#DIV/0!</v>
      </c>
      <c r="AF146" t="e">
        <f t="shared" ref="AF146:AF152" si="102">H146/F146</f>
        <v>#DIV/0!</v>
      </c>
      <c r="AG146" t="e">
        <f t="shared" ref="AG146:AG152" si="103">J146/F146</f>
        <v>#DIV/0!</v>
      </c>
      <c r="AH146" t="e">
        <f t="shared" ref="AH146:AH152" si="104">L146/F146</f>
        <v>#DIV/0!</v>
      </c>
      <c r="AI146"/>
      <c r="AJ146">
        <f t="shared" ref="AJ146:AJ152" si="105">H146-G146</f>
        <v>0</v>
      </c>
    </row>
    <row r="147" spans="1:36">
      <c r="D147" s="6">
        <f>COUNTIF(D81:D146,"=0")</f>
        <v>48</v>
      </c>
      <c r="E147" s="6">
        <f t="shared" si="90"/>
        <v>0</v>
      </c>
      <c r="F147" s="6">
        <f t="shared" si="91"/>
        <v>0</v>
      </c>
      <c r="G147" s="6">
        <f t="shared" si="92"/>
        <v>0</v>
      </c>
      <c r="H147" s="6">
        <f t="shared" si="93"/>
        <v>0</v>
      </c>
      <c r="I147" s="8">
        <f t="shared" si="94"/>
        <v>0</v>
      </c>
      <c r="J147" s="8">
        <f t="shared" si="95"/>
        <v>0</v>
      </c>
      <c r="K147" s="8">
        <f t="shared" si="96"/>
        <v>0</v>
      </c>
      <c r="L147" s="8">
        <f t="shared" si="97"/>
        <v>0</v>
      </c>
      <c r="P147" s="7">
        <v>0</v>
      </c>
      <c r="Z147">
        <v>0.40317336795650199</v>
      </c>
      <c r="AA147" t="e">
        <f t="shared" si="98"/>
        <v>#DIV/0!</v>
      </c>
      <c r="AB147">
        <f t="shared" si="99"/>
        <v>0</v>
      </c>
      <c r="AC147" t="e">
        <f t="shared" si="100"/>
        <v>#DIV/0!</v>
      </c>
      <c r="AD147" t="e">
        <f t="shared" si="101"/>
        <v>#DIV/0!</v>
      </c>
      <c r="AF147" t="e">
        <f t="shared" si="102"/>
        <v>#DIV/0!</v>
      </c>
      <c r="AG147" t="e">
        <f t="shared" si="103"/>
        <v>#DIV/0!</v>
      </c>
      <c r="AH147" t="e">
        <f t="shared" si="104"/>
        <v>#DIV/0!</v>
      </c>
      <c r="AJ147">
        <f t="shared" si="105"/>
        <v>0</v>
      </c>
    </row>
    <row r="148" spans="1:36">
      <c r="D148" s="6">
        <f>COUNTIF(D81:D146,"&lt;50")-D147</f>
        <v>3</v>
      </c>
      <c r="E148" s="6">
        <f t="shared" si="90"/>
        <v>0</v>
      </c>
      <c r="F148" s="6">
        <f t="shared" si="91"/>
        <v>0</v>
      </c>
      <c r="G148" s="6">
        <f t="shared" si="92"/>
        <v>0</v>
      </c>
      <c r="H148" s="6">
        <f t="shared" si="93"/>
        <v>0</v>
      </c>
      <c r="I148" s="8">
        <f t="shared" si="94"/>
        <v>0</v>
      </c>
      <c r="J148" s="8">
        <f t="shared" si="95"/>
        <v>0</v>
      </c>
      <c r="K148" s="8">
        <f t="shared" si="96"/>
        <v>0</v>
      </c>
      <c r="L148" s="8">
        <f t="shared" si="97"/>
        <v>0</v>
      </c>
      <c r="P148" s="7" t="s">
        <v>62</v>
      </c>
      <c r="Z148">
        <v>0.40317336795650199</v>
      </c>
      <c r="AA148" t="e">
        <f t="shared" si="98"/>
        <v>#DIV/0!</v>
      </c>
      <c r="AB148" t="e">
        <f t="shared" si="99"/>
        <v>#VALUE!</v>
      </c>
      <c r="AC148" t="e">
        <f t="shared" si="100"/>
        <v>#DIV/0!</v>
      </c>
      <c r="AD148" t="e">
        <f t="shared" si="101"/>
        <v>#DIV/0!</v>
      </c>
      <c r="AF148" t="e">
        <f t="shared" si="102"/>
        <v>#DIV/0!</v>
      </c>
      <c r="AG148" t="e">
        <f t="shared" si="103"/>
        <v>#DIV/0!</v>
      </c>
      <c r="AH148" t="e">
        <f t="shared" si="104"/>
        <v>#DIV/0!</v>
      </c>
      <c r="AJ148">
        <f t="shared" si="105"/>
        <v>0</v>
      </c>
    </row>
    <row r="149" spans="1:36">
      <c r="D149" s="6">
        <f>COUNTIF(D81:D146,"&lt;100")-D148-D147</f>
        <v>5</v>
      </c>
      <c r="E149" s="6">
        <f t="shared" si="90"/>
        <v>0</v>
      </c>
      <c r="F149" s="6">
        <f t="shared" si="91"/>
        <v>0</v>
      </c>
      <c r="G149" s="6">
        <f t="shared" si="92"/>
        <v>0</v>
      </c>
      <c r="H149" s="6">
        <f t="shared" si="93"/>
        <v>0</v>
      </c>
      <c r="I149" s="8">
        <f t="shared" si="94"/>
        <v>0</v>
      </c>
      <c r="J149" s="8">
        <f t="shared" si="95"/>
        <v>0</v>
      </c>
      <c r="K149" s="8">
        <f t="shared" si="96"/>
        <v>0</v>
      </c>
      <c r="L149" s="8">
        <f t="shared" si="97"/>
        <v>0</v>
      </c>
      <c r="P149" s="7" t="s">
        <v>63</v>
      </c>
      <c r="Z149">
        <v>0.40317336795650199</v>
      </c>
      <c r="AA149" t="e">
        <f t="shared" si="98"/>
        <v>#DIV/0!</v>
      </c>
      <c r="AB149" t="e">
        <f t="shared" si="99"/>
        <v>#VALUE!</v>
      </c>
      <c r="AC149" t="e">
        <f t="shared" si="100"/>
        <v>#DIV/0!</v>
      </c>
      <c r="AD149" t="e">
        <f t="shared" si="101"/>
        <v>#DIV/0!</v>
      </c>
      <c r="AF149" t="e">
        <f t="shared" si="102"/>
        <v>#DIV/0!</v>
      </c>
      <c r="AG149" t="e">
        <f t="shared" si="103"/>
        <v>#DIV/0!</v>
      </c>
      <c r="AH149" t="e">
        <f t="shared" si="104"/>
        <v>#DIV/0!</v>
      </c>
      <c r="AJ149">
        <f t="shared" si="105"/>
        <v>0</v>
      </c>
    </row>
    <row r="150" spans="1:36">
      <c r="D150" s="6">
        <f>COUNTIF(D81:D146,"&lt;150")-D148-D147-D149</f>
        <v>2</v>
      </c>
      <c r="E150" s="6">
        <f t="shared" si="90"/>
        <v>0</v>
      </c>
      <c r="F150" s="6">
        <f t="shared" si="91"/>
        <v>0</v>
      </c>
      <c r="G150" s="6">
        <f t="shared" si="92"/>
        <v>0</v>
      </c>
      <c r="H150" s="6">
        <f t="shared" si="93"/>
        <v>0</v>
      </c>
      <c r="I150" s="8">
        <f t="shared" si="94"/>
        <v>0</v>
      </c>
      <c r="J150" s="8">
        <f t="shared" si="95"/>
        <v>0</v>
      </c>
      <c r="K150" s="8">
        <f t="shared" si="96"/>
        <v>0</v>
      </c>
      <c r="L150" s="8">
        <f t="shared" si="97"/>
        <v>0</v>
      </c>
      <c r="P150" s="7" t="s">
        <v>64</v>
      </c>
      <c r="Z150">
        <v>0.40317336795650199</v>
      </c>
      <c r="AA150" t="e">
        <f t="shared" si="98"/>
        <v>#DIV/0!</v>
      </c>
      <c r="AB150" t="e">
        <f t="shared" si="99"/>
        <v>#VALUE!</v>
      </c>
      <c r="AC150" t="e">
        <f t="shared" si="100"/>
        <v>#DIV/0!</v>
      </c>
      <c r="AD150" t="e">
        <f t="shared" si="101"/>
        <v>#DIV/0!</v>
      </c>
      <c r="AF150" t="e">
        <f t="shared" si="102"/>
        <v>#DIV/0!</v>
      </c>
      <c r="AG150" t="e">
        <f t="shared" si="103"/>
        <v>#DIV/0!</v>
      </c>
      <c r="AH150" t="e">
        <f t="shared" si="104"/>
        <v>#DIV/0!</v>
      </c>
      <c r="AJ150">
        <f t="shared" si="105"/>
        <v>0</v>
      </c>
    </row>
    <row r="151" spans="1:36">
      <c r="D151" s="6">
        <f>COUNTIF(D81:D146,"&lt;200")-D148-D147-D149-D150</f>
        <v>3</v>
      </c>
      <c r="E151" s="6">
        <f t="shared" si="90"/>
        <v>0</v>
      </c>
      <c r="F151" s="6">
        <f t="shared" si="91"/>
        <v>0</v>
      </c>
      <c r="G151" s="6">
        <f t="shared" si="92"/>
        <v>0</v>
      </c>
      <c r="H151" s="6">
        <f t="shared" si="93"/>
        <v>0</v>
      </c>
      <c r="I151" s="8">
        <f t="shared" si="94"/>
        <v>0</v>
      </c>
      <c r="J151" s="8">
        <f t="shared" si="95"/>
        <v>0</v>
      </c>
      <c r="K151" s="8">
        <f t="shared" si="96"/>
        <v>0</v>
      </c>
      <c r="L151" s="8">
        <f t="shared" si="97"/>
        <v>0</v>
      </c>
      <c r="P151" s="7" t="s">
        <v>65</v>
      </c>
      <c r="Z151">
        <v>0.40317336795650199</v>
      </c>
      <c r="AA151" t="e">
        <f t="shared" si="98"/>
        <v>#DIV/0!</v>
      </c>
      <c r="AB151" t="e">
        <f t="shared" si="99"/>
        <v>#VALUE!</v>
      </c>
      <c r="AC151" t="e">
        <f t="shared" si="100"/>
        <v>#DIV/0!</v>
      </c>
      <c r="AD151" t="e">
        <f t="shared" si="101"/>
        <v>#DIV/0!</v>
      </c>
      <c r="AF151" t="e">
        <f t="shared" si="102"/>
        <v>#DIV/0!</v>
      </c>
      <c r="AG151" t="e">
        <f t="shared" si="103"/>
        <v>#DIV/0!</v>
      </c>
      <c r="AH151" t="e">
        <f t="shared" si="104"/>
        <v>#DIV/0!</v>
      </c>
      <c r="AJ151">
        <f t="shared" si="105"/>
        <v>0</v>
      </c>
    </row>
    <row r="152" spans="1:36">
      <c r="D152" s="6">
        <f>COUNTIF(D81:D146,"&lt;250")-D148-D147-D149-D150-D151</f>
        <v>1</v>
      </c>
      <c r="E152" s="6">
        <f t="shared" si="90"/>
        <v>0</v>
      </c>
      <c r="F152" s="6">
        <f t="shared" si="91"/>
        <v>0</v>
      </c>
      <c r="G152" s="6">
        <f t="shared" si="92"/>
        <v>0</v>
      </c>
      <c r="H152" s="6">
        <f t="shared" si="93"/>
        <v>0</v>
      </c>
      <c r="I152" s="8">
        <f t="shared" si="94"/>
        <v>0</v>
      </c>
      <c r="J152" s="8">
        <f t="shared" si="95"/>
        <v>0</v>
      </c>
      <c r="K152" s="8">
        <f t="shared" si="96"/>
        <v>0</v>
      </c>
      <c r="L152" s="8">
        <f t="shared" si="97"/>
        <v>0</v>
      </c>
      <c r="P152" s="7" t="s">
        <v>66</v>
      </c>
      <c r="Z152">
        <v>0.40317336795650199</v>
      </c>
      <c r="AA152" t="e">
        <f t="shared" si="98"/>
        <v>#DIV/0!</v>
      </c>
      <c r="AB152" t="e">
        <f t="shared" si="99"/>
        <v>#VALUE!</v>
      </c>
      <c r="AC152" t="e">
        <f t="shared" si="100"/>
        <v>#DIV/0!</v>
      </c>
      <c r="AD152" t="e">
        <f t="shared" si="101"/>
        <v>#DIV/0!</v>
      </c>
      <c r="AF152" t="e">
        <f t="shared" si="102"/>
        <v>#DIV/0!</v>
      </c>
      <c r="AG152" t="e">
        <f t="shared" si="103"/>
        <v>#DIV/0!</v>
      </c>
      <c r="AH152" t="e">
        <f t="shared" si="104"/>
        <v>#DIV/0!</v>
      </c>
      <c r="AJ152">
        <f t="shared" si="105"/>
        <v>0</v>
      </c>
    </row>
    <row r="153" spans="1:36">
      <c r="D153" s="6">
        <f>COUNTIF(D81:D146,"&lt;300")-D148-D147-D149-D150-D151-D152</f>
        <v>1</v>
      </c>
      <c r="P153" s="7" t="s">
        <v>67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CAF4-1F00-4D0F-A760-94A479FB0D8B}">
  <dimension ref="A1:AJ155"/>
  <sheetViews>
    <sheetView workbookViewId="0">
      <selection activeCell="G162" sqref="G162"/>
    </sheetView>
  </sheetViews>
  <sheetFormatPr defaultColWidth="8.85546875" defaultRowHeight="15"/>
  <cols>
    <col min="4" max="4" width="13.140625" style="6" customWidth="1"/>
    <col min="5" max="6" width="11.5703125" style="6" customWidth="1"/>
    <col min="7" max="7" width="22.42578125" style="6" customWidth="1"/>
    <col min="8" max="8" width="17.5703125" style="6" customWidth="1"/>
    <col min="9" max="10" width="16.42578125" style="8" bestFit="1" customWidth="1"/>
    <col min="11" max="12" width="16.42578125" style="8" customWidth="1"/>
    <col min="13" max="13" width="8.85546875" style="7"/>
    <col min="14" max="14" width="9.5703125" style="7" customWidth="1"/>
    <col min="15" max="15" width="10.42578125" style="7" customWidth="1"/>
    <col min="16" max="16" width="10.5703125" style="7" customWidth="1"/>
    <col min="17" max="17" width="10.5703125" style="6" customWidth="1"/>
    <col min="18" max="18" width="14.140625" style="6" customWidth="1"/>
    <col min="19" max="19" width="15" style="6" customWidth="1"/>
    <col min="20" max="20" width="13.42578125" style="7" customWidth="1"/>
    <col min="21" max="22" width="14.42578125" style="7" customWidth="1"/>
    <col min="23" max="23" width="14.42578125" style="6" customWidth="1"/>
    <col min="24" max="24" width="18.42578125" style="6" customWidth="1"/>
    <col min="25" max="25" width="18.85546875" style="6" customWidth="1"/>
    <col min="26" max="26" width="10.85546875" customWidth="1"/>
    <col min="27" max="27" width="11.5703125" customWidth="1"/>
    <col min="28" max="28" width="14.85546875" customWidth="1"/>
    <col min="29" max="29" width="14.5703125" customWidth="1"/>
    <col min="30" max="30" width="14.42578125" customWidth="1"/>
    <col min="32" max="32" width="11.5703125" customWidth="1"/>
    <col min="33" max="33" width="13.85546875" customWidth="1"/>
    <col min="34" max="34" width="13.42578125" customWidth="1"/>
    <col min="36" max="36" width="17.140625" customWidth="1"/>
  </cols>
  <sheetData>
    <row r="1" spans="1:36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73</v>
      </c>
      <c r="AB1" t="s">
        <v>37</v>
      </c>
      <c r="AC1" t="s">
        <v>59</v>
      </c>
      <c r="AD1" t="s">
        <v>60</v>
      </c>
      <c r="AF1" t="s">
        <v>69</v>
      </c>
      <c r="AG1" t="s">
        <v>59</v>
      </c>
      <c r="AH1" t="s">
        <v>60</v>
      </c>
      <c r="AJ1" t="s">
        <v>70</v>
      </c>
    </row>
    <row r="2" spans="1:36">
      <c r="A2" t="s">
        <v>10</v>
      </c>
      <c r="B2" t="s">
        <v>11</v>
      </c>
      <c r="C2">
        <v>1</v>
      </c>
      <c r="D2" s="6">
        <f t="shared" ref="D2:D12" si="0">P2*Z2</f>
        <v>65.31408560895332</v>
      </c>
      <c r="E2" s="6">
        <f t="shared" ref="E2:E33" si="1">(M2-O2)*Z2*Z2</f>
        <v>127.92587776332911</v>
      </c>
      <c r="F2" s="6">
        <f t="shared" ref="F2:F33" si="2">(Q2-S2)*Z2*Z2</f>
        <v>80.461638491547532</v>
      </c>
      <c r="G2" s="6">
        <f t="shared" ref="G2:G33" si="3">(M2-N2)*Z2*Z2</f>
        <v>264.62938881664519</v>
      </c>
      <c r="H2" s="6">
        <f t="shared" ref="H2:H33" si="4">(Q2-R2)*Z2*Z2</f>
        <v>166.44993498049428</v>
      </c>
      <c r="I2">
        <v>40.40239850604496</v>
      </c>
      <c r="J2">
        <v>24.183643987301831</v>
      </c>
      <c r="K2">
        <v>46.976592988029921</v>
      </c>
      <c r="L2">
        <v>26.549631561862356</v>
      </c>
      <c r="M2" s="7">
        <v>7460</v>
      </c>
      <c r="N2" s="7">
        <v>5832</v>
      </c>
      <c r="O2" s="7">
        <v>6673</v>
      </c>
      <c r="P2" s="7">
        <v>162</v>
      </c>
      <c r="Q2" s="6">
        <v>6335</v>
      </c>
      <c r="R2" s="6">
        <v>5311</v>
      </c>
      <c r="S2" s="6">
        <v>5840</v>
      </c>
      <c r="Z2">
        <v>0.40317336795650199</v>
      </c>
      <c r="AA2">
        <f t="shared" ref="AA2:AA33" si="5">G2/E2</f>
        <v>2.0686149936467597</v>
      </c>
      <c r="AB2">
        <f t="shared" ref="AB2:AB33" si="6">P2*Z2</f>
        <v>65.31408560895332</v>
      </c>
      <c r="AC2">
        <f t="shared" ref="AC2:AC33" si="7">I2/E2</f>
        <v>0.31582662720354304</v>
      </c>
      <c r="AD2">
        <f t="shared" ref="AD2:AD33" si="8">K2/E2</f>
        <v>0.36721728089245215</v>
      </c>
      <c r="AF2">
        <f t="shared" ref="AF2:AF33" si="9">H2/F2</f>
        <v>2.0686868686868687</v>
      </c>
      <c r="AG2">
        <f t="shared" ref="AG2:AG33" si="10">J2/F2</f>
        <v>0.30056116729268839</v>
      </c>
      <c r="AH2">
        <f t="shared" ref="AH2:AH33" si="11">L2/F2</f>
        <v>0.32996633003752945</v>
      </c>
      <c r="AJ2">
        <f t="shared" ref="AJ2:AJ33" si="12">H2-G2</f>
        <v>-98.179453836150913</v>
      </c>
    </row>
    <row r="3" spans="1:36">
      <c r="A3" t="s">
        <v>10</v>
      </c>
      <c r="B3" t="s">
        <v>11</v>
      </c>
      <c r="C3">
        <v>2</v>
      </c>
      <c r="D3" s="6">
        <f t="shared" si="0"/>
        <v>100.390168621169</v>
      </c>
      <c r="E3" s="6">
        <f t="shared" si="1"/>
        <v>213.2639791937583</v>
      </c>
      <c r="F3" s="6">
        <f t="shared" si="2"/>
        <v>166.12483745123552</v>
      </c>
      <c r="G3" s="6">
        <f t="shared" si="3"/>
        <v>369.96098829648923</v>
      </c>
      <c r="H3" s="6">
        <f t="shared" si="4"/>
        <v>356.79453836150873</v>
      </c>
      <c r="I3">
        <v>51.166738921602757</v>
      </c>
      <c r="J3">
        <v>50.209507307467589</v>
      </c>
      <c r="K3">
        <v>63.448201140695545</v>
      </c>
      <c r="L3">
        <v>58.445311383800394</v>
      </c>
      <c r="M3" s="7">
        <v>12665</v>
      </c>
      <c r="N3" s="7">
        <v>10389</v>
      </c>
      <c r="O3" s="7">
        <v>11353</v>
      </c>
      <c r="P3" s="7">
        <v>249</v>
      </c>
      <c r="Q3" s="6">
        <v>13127</v>
      </c>
      <c r="R3" s="6">
        <v>10932</v>
      </c>
      <c r="S3" s="6">
        <v>12105</v>
      </c>
      <c r="Z3">
        <v>0.40317336795650199</v>
      </c>
      <c r="AA3">
        <f t="shared" si="5"/>
        <v>1.7347560975609755</v>
      </c>
      <c r="AB3">
        <f t="shared" si="6"/>
        <v>100.390168621169</v>
      </c>
      <c r="AC3">
        <f t="shared" si="7"/>
        <v>0.23992208677263713</v>
      </c>
      <c r="AD3">
        <f t="shared" si="8"/>
        <v>0.29751016266582214</v>
      </c>
      <c r="AF3">
        <f t="shared" si="9"/>
        <v>2.1477495107632092</v>
      </c>
      <c r="AG3">
        <f t="shared" si="10"/>
        <v>0.30223961737332711</v>
      </c>
      <c r="AH3">
        <f t="shared" si="11"/>
        <v>0.35181561216549873</v>
      </c>
      <c r="AJ3">
        <f t="shared" si="12"/>
        <v>-13.166449934980506</v>
      </c>
    </row>
    <row r="4" spans="1:36">
      <c r="A4" t="s">
        <v>10</v>
      </c>
      <c r="B4" t="s">
        <v>11</v>
      </c>
      <c r="C4">
        <v>3</v>
      </c>
      <c r="D4" s="6">
        <f t="shared" si="0"/>
        <v>145.54558583229721</v>
      </c>
      <c r="E4" s="6">
        <f t="shared" si="1"/>
        <v>135.07802340702221</v>
      </c>
      <c r="F4" s="6">
        <f t="shared" si="2"/>
        <v>144.34330299089737</v>
      </c>
      <c r="G4" s="6">
        <f t="shared" si="3"/>
        <v>448.14694408322538</v>
      </c>
      <c r="H4" s="6">
        <f t="shared" si="4"/>
        <v>311.60598179453865</v>
      </c>
      <c r="I4">
        <v>64.98338391808214</v>
      </c>
      <c r="J4">
        <v>43.310215296153693</v>
      </c>
      <c r="K4">
        <v>71.25054184458979</v>
      </c>
      <c r="L4">
        <v>49.595434196512947</v>
      </c>
      <c r="M4" s="7">
        <v>11979</v>
      </c>
      <c r="N4" s="7">
        <v>9222</v>
      </c>
      <c r="O4" s="7">
        <v>11148</v>
      </c>
      <c r="P4" s="7">
        <v>361</v>
      </c>
      <c r="Q4" s="6">
        <v>10630</v>
      </c>
      <c r="R4" s="6">
        <v>8713</v>
      </c>
      <c r="S4" s="6">
        <v>9742</v>
      </c>
      <c r="Z4">
        <v>0.40317336795650199</v>
      </c>
      <c r="AA4">
        <f t="shared" si="5"/>
        <v>3.3176895306859211</v>
      </c>
      <c r="AB4">
        <f t="shared" si="6"/>
        <v>145.54558583229721</v>
      </c>
      <c r="AC4">
        <f t="shared" si="7"/>
        <v>0.48108035844048258</v>
      </c>
      <c r="AD4">
        <f t="shared" si="8"/>
        <v>0.52747693553299158</v>
      </c>
      <c r="AF4">
        <f t="shared" si="9"/>
        <v>2.1587837837837842</v>
      </c>
      <c r="AG4">
        <f t="shared" si="10"/>
        <v>0.3000500501147943</v>
      </c>
      <c r="AH4">
        <f t="shared" si="11"/>
        <v>0.34359359366773362</v>
      </c>
      <c r="AJ4">
        <f t="shared" si="12"/>
        <v>-136.54096228868673</v>
      </c>
    </row>
    <row r="5" spans="1:36">
      <c r="A5" t="s">
        <v>10</v>
      </c>
      <c r="B5" t="s">
        <v>11</v>
      </c>
      <c r="C5">
        <v>4</v>
      </c>
      <c r="D5" s="6">
        <f t="shared" si="0"/>
        <v>235.85642025455365</v>
      </c>
      <c r="E5" s="6">
        <f t="shared" si="1"/>
        <v>160.92327698309506</v>
      </c>
      <c r="F5" s="6">
        <f t="shared" si="2"/>
        <v>162.54876462938896</v>
      </c>
      <c r="G5" s="6">
        <f t="shared" si="3"/>
        <v>382.15214564369342</v>
      </c>
      <c r="H5" s="6">
        <f t="shared" si="4"/>
        <v>418.88816644993534</v>
      </c>
      <c r="I5">
        <v>53.803641103937387</v>
      </c>
      <c r="J5">
        <v>61.569859860128417</v>
      </c>
      <c r="K5">
        <v>61.714347650941278</v>
      </c>
      <c r="L5">
        <v>66.518566695468749</v>
      </c>
      <c r="M5" s="7">
        <v>19268</v>
      </c>
      <c r="N5" s="7">
        <v>16917</v>
      </c>
      <c r="O5" s="7">
        <v>18278</v>
      </c>
      <c r="P5" s="7">
        <v>585</v>
      </c>
      <c r="Q5" s="6">
        <v>20345</v>
      </c>
      <c r="R5" s="6">
        <v>17768</v>
      </c>
      <c r="S5" s="6">
        <v>19345</v>
      </c>
      <c r="Z5">
        <v>0.40317336795650199</v>
      </c>
      <c r="AA5">
        <f t="shared" si="5"/>
        <v>2.3747474747474748</v>
      </c>
      <c r="AB5">
        <f t="shared" si="6"/>
        <v>235.85642025455365</v>
      </c>
      <c r="AC5">
        <f t="shared" si="7"/>
        <v>0.33434343441557829</v>
      </c>
      <c r="AD5">
        <f t="shared" si="8"/>
        <v>0.38350168358443476</v>
      </c>
      <c r="AF5">
        <f t="shared" si="9"/>
        <v>2.577</v>
      </c>
      <c r="AG5">
        <f t="shared" si="10"/>
        <v>0.37877777785950972</v>
      </c>
      <c r="AH5">
        <f t="shared" si="11"/>
        <v>0.40922222231052341</v>
      </c>
      <c r="AJ5">
        <f t="shared" si="12"/>
        <v>36.736020806241925</v>
      </c>
    </row>
    <row r="6" spans="1:36">
      <c r="A6" t="s">
        <v>10</v>
      </c>
      <c r="B6" t="s">
        <v>11</v>
      </c>
      <c r="C6">
        <v>5</v>
      </c>
      <c r="D6" s="6">
        <f t="shared" si="0"/>
        <v>64.507738873040324</v>
      </c>
      <c r="E6" s="6">
        <f t="shared" si="1"/>
        <v>164.66189856957101</v>
      </c>
      <c r="F6" s="6">
        <f t="shared" si="2"/>
        <v>153.93368010403134</v>
      </c>
      <c r="G6" s="6">
        <f t="shared" si="3"/>
        <v>526.98309492847898</v>
      </c>
      <c r="H6" s="6">
        <f t="shared" si="4"/>
        <v>537.22366710013046</v>
      </c>
      <c r="I6">
        <v>73.616529419150311</v>
      </c>
      <c r="J6">
        <v>76.686894973923515</v>
      </c>
      <c r="K6">
        <v>78.727785019155107</v>
      </c>
      <c r="L6">
        <v>85.78962579513346</v>
      </c>
      <c r="M6" s="7">
        <v>13175</v>
      </c>
      <c r="N6" s="7">
        <v>9933</v>
      </c>
      <c r="O6" s="7">
        <v>12162</v>
      </c>
      <c r="P6" s="7">
        <v>160</v>
      </c>
      <c r="Q6" s="6">
        <v>14618</v>
      </c>
      <c r="R6" s="6">
        <v>11313</v>
      </c>
      <c r="S6" s="6">
        <v>13671</v>
      </c>
      <c r="Z6">
        <v>0.40317336795650199</v>
      </c>
      <c r="AA6">
        <f t="shared" si="5"/>
        <v>3.200394866732478</v>
      </c>
      <c r="AB6">
        <f t="shared" si="6"/>
        <v>64.507738873040324</v>
      </c>
      <c r="AC6">
        <f t="shared" si="7"/>
        <v>0.44707688942409907</v>
      </c>
      <c r="AD6">
        <f t="shared" si="8"/>
        <v>0.47811780201168985</v>
      </c>
      <c r="AF6">
        <f t="shared" si="9"/>
        <v>3.4899683210137273</v>
      </c>
      <c r="AG6">
        <f t="shared" si="10"/>
        <v>0.49818139163630104</v>
      </c>
      <c r="AH6">
        <f t="shared" si="11"/>
        <v>0.55731549935761415</v>
      </c>
      <c r="AJ6">
        <f t="shared" si="12"/>
        <v>10.240572171651479</v>
      </c>
    </row>
    <row r="7" spans="1:36">
      <c r="A7" t="s">
        <v>10</v>
      </c>
      <c r="B7" t="s">
        <v>11</v>
      </c>
      <c r="C7">
        <v>6</v>
      </c>
      <c r="D7" s="6">
        <f t="shared" si="0"/>
        <v>139.09481194499318</v>
      </c>
      <c r="E7" s="6">
        <f t="shared" si="1"/>
        <v>157.67230169050728</v>
      </c>
      <c r="F7" s="6">
        <f t="shared" si="2"/>
        <v>103.54356306892076</v>
      </c>
      <c r="G7" s="6">
        <f t="shared" si="3"/>
        <v>417.91287386215896</v>
      </c>
      <c r="H7" s="6">
        <f t="shared" si="4"/>
        <v>326.23537061118361</v>
      </c>
      <c r="I7">
        <v>59.908250265780566</v>
      </c>
      <c r="J7">
        <v>45.369166315236896</v>
      </c>
      <c r="K7">
        <v>67.656408048119999</v>
      </c>
      <c r="L7">
        <v>54.471897136446849</v>
      </c>
      <c r="M7" s="7">
        <v>11256</v>
      </c>
      <c r="N7" s="7">
        <v>8685</v>
      </c>
      <c r="O7" s="7">
        <v>10286</v>
      </c>
      <c r="P7" s="7">
        <v>345</v>
      </c>
      <c r="Q7" s="6">
        <v>9799</v>
      </c>
      <c r="R7" s="6">
        <v>7792</v>
      </c>
      <c r="S7" s="6">
        <v>9162</v>
      </c>
      <c r="T7" s="5"/>
      <c r="U7" s="5"/>
      <c r="V7" s="5"/>
      <c r="W7" s="4"/>
      <c r="X7" s="4"/>
      <c r="Y7" s="4"/>
      <c r="Z7">
        <v>0.40317336795650199</v>
      </c>
      <c r="AA7">
        <f t="shared" si="5"/>
        <v>2.6505154639175257</v>
      </c>
      <c r="AB7">
        <f t="shared" si="6"/>
        <v>139.09481194499318</v>
      </c>
      <c r="AC7">
        <f t="shared" si="7"/>
        <v>0.37995418106709455</v>
      </c>
      <c r="AD7">
        <f t="shared" si="8"/>
        <v>0.42909507454848855</v>
      </c>
      <c r="AF7">
        <f t="shared" si="9"/>
        <v>3.1507064364207222</v>
      </c>
      <c r="AG7">
        <f t="shared" si="10"/>
        <v>0.43816500968812738</v>
      </c>
      <c r="AH7">
        <f t="shared" si="11"/>
        <v>0.52607709761918486</v>
      </c>
      <c r="AJ7">
        <f t="shared" si="12"/>
        <v>-91.677503250975349</v>
      </c>
    </row>
    <row r="8" spans="1:36">
      <c r="A8" t="s">
        <v>10</v>
      </c>
      <c r="B8" t="s">
        <v>11</v>
      </c>
      <c r="C8">
        <v>7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 t="shared" si="3"/>
        <v>0</v>
      </c>
      <c r="H8" s="6">
        <f t="shared" si="4"/>
        <v>0</v>
      </c>
      <c r="I8" s="8">
        <f t="shared" ref="I8:I53" si="13">(T8-U8)*Z8*Z8/9</f>
        <v>0</v>
      </c>
      <c r="J8" s="8">
        <f t="shared" ref="J8:J53" si="14">(W8-X8)*Z8*Z8/9</f>
        <v>0</v>
      </c>
      <c r="K8" s="8">
        <f t="shared" ref="K8:K53" si="15">(T8-V8)*Z8*Z8/9</f>
        <v>0</v>
      </c>
      <c r="L8" s="8">
        <f t="shared" ref="L8:L53" si="16">(W8-Y8)*Z8*Z8/9</f>
        <v>0</v>
      </c>
      <c r="T8" s="5"/>
      <c r="U8" s="5"/>
      <c r="V8" s="5"/>
      <c r="W8" s="4"/>
      <c r="X8" s="4"/>
      <c r="Y8" s="4"/>
      <c r="Z8">
        <v>0.40317336795650199</v>
      </c>
      <c r="AA8" t="e">
        <f t="shared" si="5"/>
        <v>#DIV/0!</v>
      </c>
      <c r="AB8">
        <f t="shared" si="6"/>
        <v>0</v>
      </c>
      <c r="AC8" t="e">
        <f t="shared" si="7"/>
        <v>#DIV/0!</v>
      </c>
      <c r="AD8" t="e">
        <f t="shared" si="8"/>
        <v>#DIV/0!</v>
      </c>
      <c r="AF8" t="e">
        <f t="shared" si="9"/>
        <v>#DIV/0!</v>
      </c>
      <c r="AG8" t="e">
        <f t="shared" si="10"/>
        <v>#DIV/0!</v>
      </c>
      <c r="AH8" t="e">
        <f t="shared" si="11"/>
        <v>#DIV/0!</v>
      </c>
      <c r="AJ8">
        <f t="shared" si="12"/>
        <v>0</v>
      </c>
    </row>
    <row r="9" spans="1:36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 s="8">
        <f t="shared" si="13"/>
        <v>0</v>
      </c>
      <c r="J9" s="8">
        <f t="shared" si="14"/>
        <v>0</v>
      </c>
      <c r="K9" s="8">
        <f t="shared" si="15"/>
        <v>0</v>
      </c>
      <c r="L9" s="8">
        <f t="shared" si="16"/>
        <v>0</v>
      </c>
      <c r="T9" s="5"/>
      <c r="U9" s="5"/>
      <c r="V9" s="5"/>
      <c r="W9" s="4"/>
      <c r="X9" s="4"/>
      <c r="Y9" s="4"/>
      <c r="Z9">
        <v>0.40317336795650199</v>
      </c>
      <c r="AA9" t="e">
        <f t="shared" si="5"/>
        <v>#DIV/0!</v>
      </c>
      <c r="AB9">
        <f t="shared" si="6"/>
        <v>0</v>
      </c>
      <c r="AC9" t="e">
        <f t="shared" si="7"/>
        <v>#DIV/0!</v>
      </c>
      <c r="AD9" t="e">
        <f t="shared" si="8"/>
        <v>#DIV/0!</v>
      </c>
      <c r="AF9" t="e">
        <f t="shared" si="9"/>
        <v>#DIV/0!</v>
      </c>
      <c r="AG9" t="e">
        <f t="shared" si="10"/>
        <v>#DIV/0!</v>
      </c>
      <c r="AH9" t="e">
        <f t="shared" si="11"/>
        <v>#DIV/0!</v>
      </c>
      <c r="AJ9">
        <f t="shared" si="12"/>
        <v>0</v>
      </c>
    </row>
    <row r="10" spans="1:36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 s="8">
        <f t="shared" si="13"/>
        <v>0</v>
      </c>
      <c r="J10" s="8">
        <f t="shared" si="14"/>
        <v>0</v>
      </c>
      <c r="K10" s="8">
        <f t="shared" si="15"/>
        <v>0</v>
      </c>
      <c r="L10" s="8">
        <f t="shared" si="16"/>
        <v>0</v>
      </c>
      <c r="T10" s="5"/>
      <c r="U10" s="5"/>
      <c r="V10" s="5"/>
      <c r="W10" s="4"/>
      <c r="X10" s="4"/>
      <c r="Y10" s="4"/>
      <c r="Z10">
        <v>0.40317336795650199</v>
      </c>
      <c r="AA10" t="e">
        <f t="shared" si="5"/>
        <v>#DIV/0!</v>
      </c>
      <c r="AB10">
        <f t="shared" si="6"/>
        <v>0</v>
      </c>
      <c r="AC10" t="e">
        <f t="shared" si="7"/>
        <v>#DIV/0!</v>
      </c>
      <c r="AD10" t="e">
        <f t="shared" si="8"/>
        <v>#DIV/0!</v>
      </c>
      <c r="AF10" t="e">
        <f t="shared" si="9"/>
        <v>#DIV/0!</v>
      </c>
      <c r="AG10" t="e">
        <f t="shared" si="10"/>
        <v>#DIV/0!</v>
      </c>
      <c r="AH10" t="e">
        <f t="shared" si="11"/>
        <v>#DIV/0!</v>
      </c>
      <c r="AJ10">
        <f t="shared" si="12"/>
        <v>0</v>
      </c>
    </row>
    <row r="11" spans="1:36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 s="8">
        <f t="shared" si="13"/>
        <v>0</v>
      </c>
      <c r="J11" s="8">
        <f t="shared" si="14"/>
        <v>0</v>
      </c>
      <c r="K11" s="8">
        <f t="shared" si="15"/>
        <v>0</v>
      </c>
      <c r="L11" s="8">
        <f t="shared" si="16"/>
        <v>0</v>
      </c>
      <c r="T11" s="5"/>
      <c r="U11" s="5"/>
      <c r="V11" s="5"/>
      <c r="W11" s="4"/>
      <c r="X11" s="4"/>
      <c r="Y11" s="4"/>
      <c r="Z11">
        <v>0.40317336795650199</v>
      </c>
      <c r="AA11" t="e">
        <f t="shared" si="5"/>
        <v>#DIV/0!</v>
      </c>
      <c r="AB11">
        <f t="shared" si="6"/>
        <v>0</v>
      </c>
      <c r="AC11" t="e">
        <f t="shared" si="7"/>
        <v>#DIV/0!</v>
      </c>
      <c r="AD11" t="e">
        <f t="shared" si="8"/>
        <v>#DIV/0!</v>
      </c>
      <c r="AF11" t="e">
        <f t="shared" si="9"/>
        <v>#DIV/0!</v>
      </c>
      <c r="AG11" t="e">
        <f t="shared" si="10"/>
        <v>#DIV/0!</v>
      </c>
      <c r="AH11" t="e">
        <f t="shared" si="11"/>
        <v>#DIV/0!</v>
      </c>
      <c r="AJ11">
        <f t="shared" si="12"/>
        <v>0</v>
      </c>
    </row>
    <row r="12" spans="1:36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 s="8">
        <f t="shared" si="13"/>
        <v>0</v>
      </c>
      <c r="J12" s="8">
        <f t="shared" si="14"/>
        <v>0</v>
      </c>
      <c r="K12" s="8">
        <f t="shared" si="15"/>
        <v>0</v>
      </c>
      <c r="L12" s="8">
        <f t="shared" si="16"/>
        <v>0</v>
      </c>
      <c r="T12" s="5"/>
      <c r="U12" s="5"/>
      <c r="V12" s="5"/>
      <c r="W12" s="4"/>
      <c r="X12" s="4"/>
      <c r="Y12" s="4"/>
      <c r="Z12">
        <v>0.40317336795650199</v>
      </c>
      <c r="AA12" t="e">
        <f t="shared" si="5"/>
        <v>#DIV/0!</v>
      </c>
      <c r="AB12">
        <f t="shared" si="6"/>
        <v>0</v>
      </c>
      <c r="AC12" t="e">
        <f t="shared" si="7"/>
        <v>#DIV/0!</v>
      </c>
      <c r="AD12" t="e">
        <f t="shared" si="8"/>
        <v>#DIV/0!</v>
      </c>
      <c r="AF12" t="e">
        <f t="shared" si="9"/>
        <v>#DIV/0!</v>
      </c>
      <c r="AG12" t="e">
        <f t="shared" si="10"/>
        <v>#DIV/0!</v>
      </c>
      <c r="AH12" t="e">
        <f t="shared" si="11"/>
        <v>#DIV/0!</v>
      </c>
      <c r="AJ12">
        <f t="shared" si="12"/>
        <v>0</v>
      </c>
    </row>
    <row r="13" spans="1:36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 s="8">
        <f t="shared" si="13"/>
        <v>0</v>
      </c>
      <c r="J13" s="8">
        <f t="shared" si="14"/>
        <v>0</v>
      </c>
      <c r="K13" s="8">
        <f t="shared" si="15"/>
        <v>0</v>
      </c>
      <c r="L13" s="8">
        <f t="shared" si="16"/>
        <v>0</v>
      </c>
      <c r="T13" s="5"/>
      <c r="U13" s="5"/>
      <c r="V13" s="5"/>
      <c r="W13" s="4"/>
      <c r="X13" s="4"/>
      <c r="Y13" s="4"/>
      <c r="Z13">
        <v>0.40317336795650199</v>
      </c>
      <c r="AA13" t="e">
        <f t="shared" si="5"/>
        <v>#DIV/0!</v>
      </c>
      <c r="AB13">
        <f t="shared" si="6"/>
        <v>0</v>
      </c>
      <c r="AC13" t="e">
        <f t="shared" si="7"/>
        <v>#DIV/0!</v>
      </c>
      <c r="AD13" t="e">
        <f t="shared" si="8"/>
        <v>#DIV/0!</v>
      </c>
      <c r="AF13" t="e">
        <f t="shared" si="9"/>
        <v>#DIV/0!</v>
      </c>
      <c r="AG13" t="e">
        <f t="shared" si="10"/>
        <v>#DIV/0!</v>
      </c>
      <c r="AH13" t="e">
        <f t="shared" si="11"/>
        <v>#DIV/0!</v>
      </c>
      <c r="AJ13">
        <f t="shared" si="12"/>
        <v>0</v>
      </c>
    </row>
    <row r="14" spans="1:36">
      <c r="D14" s="6">
        <f t="shared" ref="D14:D45" si="17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 s="8">
        <f t="shared" si="13"/>
        <v>0</v>
      </c>
      <c r="J14" s="8">
        <f t="shared" si="14"/>
        <v>0</v>
      </c>
      <c r="K14" s="8">
        <f t="shared" si="15"/>
        <v>0</v>
      </c>
      <c r="L14" s="8">
        <f t="shared" si="16"/>
        <v>0</v>
      </c>
      <c r="T14" s="5"/>
      <c r="U14" s="5"/>
      <c r="V14" s="5"/>
      <c r="W14" s="4"/>
      <c r="X14" s="4"/>
      <c r="Y14" s="4"/>
      <c r="Z14">
        <v>0.40317336795650199</v>
      </c>
      <c r="AA14" t="e">
        <f t="shared" si="5"/>
        <v>#DIV/0!</v>
      </c>
      <c r="AB14">
        <f t="shared" si="6"/>
        <v>0</v>
      </c>
      <c r="AC14" t="e">
        <f t="shared" si="7"/>
        <v>#DIV/0!</v>
      </c>
      <c r="AD14" t="e">
        <f t="shared" si="8"/>
        <v>#DIV/0!</v>
      </c>
      <c r="AF14" t="e">
        <f t="shared" si="9"/>
        <v>#DIV/0!</v>
      </c>
      <c r="AG14" t="e">
        <f t="shared" si="10"/>
        <v>#DIV/0!</v>
      </c>
      <c r="AH14" t="e">
        <f t="shared" si="11"/>
        <v>#DIV/0!</v>
      </c>
      <c r="AJ14">
        <f t="shared" si="12"/>
        <v>0</v>
      </c>
    </row>
    <row r="15" spans="1:36">
      <c r="A15" t="s">
        <v>18</v>
      </c>
      <c r="B15" t="s">
        <v>11</v>
      </c>
      <c r="C15">
        <v>1</v>
      </c>
      <c r="D15" s="6">
        <f t="shared" si="17"/>
        <v>0</v>
      </c>
      <c r="E15" s="6">
        <f t="shared" si="1"/>
        <v>0</v>
      </c>
      <c r="F15" s="6">
        <f t="shared" si="2"/>
        <v>0</v>
      </c>
      <c r="G15" s="6">
        <f t="shared" si="3"/>
        <v>0</v>
      </c>
      <c r="H15" s="6">
        <f t="shared" si="4"/>
        <v>0</v>
      </c>
      <c r="I15" s="8">
        <f t="shared" si="13"/>
        <v>0</v>
      </c>
      <c r="J15" s="8">
        <f t="shared" si="14"/>
        <v>0</v>
      </c>
      <c r="K15" s="8">
        <f t="shared" si="15"/>
        <v>0</v>
      </c>
      <c r="L15" s="8">
        <f t="shared" si="16"/>
        <v>0</v>
      </c>
      <c r="T15" s="5"/>
      <c r="U15" s="5"/>
      <c r="V15" s="5"/>
      <c r="W15" s="4"/>
      <c r="X15" s="4"/>
      <c r="Y15" s="4"/>
      <c r="Z15">
        <v>0.40317336795650199</v>
      </c>
      <c r="AA15" t="e">
        <f t="shared" si="5"/>
        <v>#DIV/0!</v>
      </c>
      <c r="AB15">
        <f t="shared" si="6"/>
        <v>0</v>
      </c>
      <c r="AC15" t="e">
        <f t="shared" si="7"/>
        <v>#DIV/0!</v>
      </c>
      <c r="AD15" t="e">
        <f t="shared" si="8"/>
        <v>#DIV/0!</v>
      </c>
      <c r="AF15" t="e">
        <f t="shared" si="9"/>
        <v>#DIV/0!</v>
      </c>
      <c r="AG15" t="e">
        <f t="shared" si="10"/>
        <v>#DIV/0!</v>
      </c>
      <c r="AH15" t="e">
        <f t="shared" si="11"/>
        <v>#DIV/0!</v>
      </c>
      <c r="AJ15">
        <f t="shared" si="12"/>
        <v>0</v>
      </c>
    </row>
    <row r="16" spans="1:36">
      <c r="A16" t="s">
        <v>18</v>
      </c>
      <c r="B16" t="s">
        <v>11</v>
      </c>
      <c r="C16">
        <v>2</v>
      </c>
      <c r="D16" s="6">
        <f t="shared" si="17"/>
        <v>0</v>
      </c>
      <c r="E16" s="6">
        <f t="shared" si="1"/>
        <v>0</v>
      </c>
      <c r="F16" s="6">
        <f t="shared" si="2"/>
        <v>0</v>
      </c>
      <c r="G16" s="6">
        <f t="shared" si="3"/>
        <v>0</v>
      </c>
      <c r="H16" s="6">
        <f t="shared" si="4"/>
        <v>0</v>
      </c>
      <c r="I16" s="8">
        <f t="shared" si="13"/>
        <v>0</v>
      </c>
      <c r="J16" s="8">
        <f t="shared" si="14"/>
        <v>0</v>
      </c>
      <c r="K16" s="8">
        <f t="shared" si="15"/>
        <v>0</v>
      </c>
      <c r="L16" s="8">
        <f t="shared" si="16"/>
        <v>0</v>
      </c>
      <c r="T16" s="5"/>
      <c r="U16" s="5"/>
      <c r="V16" s="5"/>
      <c r="W16" s="4"/>
      <c r="X16" s="4"/>
      <c r="Y16" s="4"/>
      <c r="Z16">
        <v>0.40317336795650199</v>
      </c>
      <c r="AA16" t="e">
        <f t="shared" si="5"/>
        <v>#DIV/0!</v>
      </c>
      <c r="AB16">
        <f t="shared" si="6"/>
        <v>0</v>
      </c>
      <c r="AC16" t="e">
        <f t="shared" si="7"/>
        <v>#DIV/0!</v>
      </c>
      <c r="AD16" t="e">
        <f t="shared" si="8"/>
        <v>#DIV/0!</v>
      </c>
      <c r="AF16" t="e">
        <f t="shared" si="9"/>
        <v>#DIV/0!</v>
      </c>
      <c r="AG16" t="e">
        <f t="shared" si="10"/>
        <v>#DIV/0!</v>
      </c>
      <c r="AH16" t="e">
        <f t="shared" si="11"/>
        <v>#DIV/0!</v>
      </c>
      <c r="AJ16">
        <f t="shared" si="12"/>
        <v>0</v>
      </c>
    </row>
    <row r="17" spans="1:36">
      <c r="A17" t="s">
        <v>18</v>
      </c>
      <c r="B17" t="s">
        <v>11</v>
      </c>
      <c r="C17">
        <v>3</v>
      </c>
      <c r="D17" s="6">
        <f t="shared" si="17"/>
        <v>0</v>
      </c>
      <c r="E17" s="6">
        <f t="shared" si="1"/>
        <v>0</v>
      </c>
      <c r="F17" s="6">
        <f t="shared" si="2"/>
        <v>0</v>
      </c>
      <c r="G17" s="6">
        <f t="shared" si="3"/>
        <v>0</v>
      </c>
      <c r="H17" s="6">
        <f t="shared" si="4"/>
        <v>0</v>
      </c>
      <c r="I17" s="8">
        <f t="shared" si="13"/>
        <v>0</v>
      </c>
      <c r="J17" s="8">
        <f t="shared" si="14"/>
        <v>0</v>
      </c>
      <c r="K17" s="8">
        <f t="shared" si="15"/>
        <v>0</v>
      </c>
      <c r="L17" s="8">
        <f t="shared" si="16"/>
        <v>0</v>
      </c>
      <c r="T17" s="5"/>
      <c r="U17" s="5"/>
      <c r="V17" s="5"/>
      <c r="W17" s="4"/>
      <c r="X17" s="4"/>
      <c r="Y17" s="4"/>
      <c r="Z17">
        <v>0.40317336795650199</v>
      </c>
      <c r="AA17" t="e">
        <f t="shared" si="5"/>
        <v>#DIV/0!</v>
      </c>
      <c r="AB17">
        <f t="shared" si="6"/>
        <v>0</v>
      </c>
      <c r="AC17" t="e">
        <f t="shared" si="7"/>
        <v>#DIV/0!</v>
      </c>
      <c r="AD17" t="e">
        <f t="shared" si="8"/>
        <v>#DIV/0!</v>
      </c>
      <c r="AF17" t="e">
        <f t="shared" si="9"/>
        <v>#DIV/0!</v>
      </c>
      <c r="AG17" t="e">
        <f t="shared" si="10"/>
        <v>#DIV/0!</v>
      </c>
      <c r="AH17" t="e">
        <f t="shared" si="11"/>
        <v>#DIV/0!</v>
      </c>
      <c r="AJ17">
        <f t="shared" si="12"/>
        <v>0</v>
      </c>
    </row>
    <row r="18" spans="1:36">
      <c r="A18" t="s">
        <v>18</v>
      </c>
      <c r="B18" t="s">
        <v>11</v>
      </c>
      <c r="C18">
        <v>4</v>
      </c>
      <c r="D18" s="6">
        <f t="shared" si="17"/>
        <v>0</v>
      </c>
      <c r="E18" s="6">
        <f t="shared" si="1"/>
        <v>0</v>
      </c>
      <c r="F18" s="6">
        <f t="shared" si="2"/>
        <v>0</v>
      </c>
      <c r="G18" s="6">
        <f t="shared" si="3"/>
        <v>0</v>
      </c>
      <c r="H18" s="6">
        <f t="shared" si="4"/>
        <v>0</v>
      </c>
      <c r="I18" s="8">
        <f t="shared" si="13"/>
        <v>0</v>
      </c>
      <c r="J18" s="8">
        <f t="shared" si="14"/>
        <v>0</v>
      </c>
      <c r="K18" s="8">
        <f t="shared" si="15"/>
        <v>0</v>
      </c>
      <c r="L18" s="8">
        <f t="shared" si="16"/>
        <v>0</v>
      </c>
      <c r="Z18">
        <v>0.40317336795650199</v>
      </c>
      <c r="AA18" t="e">
        <f t="shared" si="5"/>
        <v>#DIV/0!</v>
      </c>
      <c r="AB18">
        <f t="shared" si="6"/>
        <v>0</v>
      </c>
      <c r="AC18" t="e">
        <f t="shared" si="7"/>
        <v>#DIV/0!</v>
      </c>
      <c r="AD18" t="e">
        <f t="shared" si="8"/>
        <v>#DIV/0!</v>
      </c>
      <c r="AF18" t="e">
        <f t="shared" si="9"/>
        <v>#DIV/0!</v>
      </c>
      <c r="AG18" t="e">
        <f t="shared" si="10"/>
        <v>#DIV/0!</v>
      </c>
      <c r="AH18" t="e">
        <f t="shared" si="11"/>
        <v>#DIV/0!</v>
      </c>
      <c r="AJ18">
        <f t="shared" si="12"/>
        <v>0</v>
      </c>
    </row>
    <row r="19" spans="1:36">
      <c r="A19" t="s">
        <v>18</v>
      </c>
      <c r="B19" t="s">
        <v>11</v>
      </c>
      <c r="C19">
        <v>5</v>
      </c>
      <c r="D19" s="6">
        <f t="shared" si="17"/>
        <v>0</v>
      </c>
      <c r="E19" s="6">
        <f t="shared" si="1"/>
        <v>0</v>
      </c>
      <c r="F19" s="6">
        <f t="shared" si="2"/>
        <v>0</v>
      </c>
      <c r="G19" s="6">
        <f t="shared" si="3"/>
        <v>0</v>
      </c>
      <c r="H19" s="6">
        <f t="shared" si="4"/>
        <v>0</v>
      </c>
      <c r="I19" s="8">
        <f t="shared" si="13"/>
        <v>0</v>
      </c>
      <c r="J19" s="8">
        <f t="shared" si="14"/>
        <v>0</v>
      </c>
      <c r="K19" s="8">
        <f t="shared" si="15"/>
        <v>0</v>
      </c>
      <c r="L19" s="8">
        <f t="shared" si="16"/>
        <v>0</v>
      </c>
      <c r="Z19">
        <v>0.40317336795650199</v>
      </c>
      <c r="AA19" t="e">
        <f t="shared" si="5"/>
        <v>#DIV/0!</v>
      </c>
      <c r="AB19">
        <f t="shared" si="6"/>
        <v>0</v>
      </c>
      <c r="AC19" t="e">
        <f t="shared" si="7"/>
        <v>#DIV/0!</v>
      </c>
      <c r="AD19" t="e">
        <f t="shared" si="8"/>
        <v>#DIV/0!</v>
      </c>
      <c r="AF19" t="e">
        <f t="shared" si="9"/>
        <v>#DIV/0!</v>
      </c>
      <c r="AG19" t="e">
        <f t="shared" si="10"/>
        <v>#DIV/0!</v>
      </c>
      <c r="AH19" t="e">
        <f t="shared" si="11"/>
        <v>#DIV/0!</v>
      </c>
      <c r="AJ19">
        <f t="shared" si="12"/>
        <v>0</v>
      </c>
    </row>
    <row r="20" spans="1:36">
      <c r="A20" t="s">
        <v>18</v>
      </c>
      <c r="B20" t="s">
        <v>11</v>
      </c>
      <c r="C20">
        <v>6</v>
      </c>
      <c r="D20" s="6">
        <f t="shared" si="17"/>
        <v>0</v>
      </c>
      <c r="E20" s="6">
        <f t="shared" si="1"/>
        <v>0</v>
      </c>
      <c r="F20" s="6">
        <f t="shared" si="2"/>
        <v>0</v>
      </c>
      <c r="G20" s="6">
        <f t="shared" si="3"/>
        <v>0</v>
      </c>
      <c r="H20" s="6">
        <f t="shared" si="4"/>
        <v>0</v>
      </c>
      <c r="I20" s="8">
        <f t="shared" si="13"/>
        <v>0</v>
      </c>
      <c r="J20" s="8">
        <f t="shared" si="14"/>
        <v>0</v>
      </c>
      <c r="K20" s="8">
        <f t="shared" si="15"/>
        <v>0</v>
      </c>
      <c r="L20" s="8">
        <f t="shared" si="16"/>
        <v>0</v>
      </c>
      <c r="Z20">
        <v>0.40317336795650199</v>
      </c>
      <c r="AA20" t="e">
        <f t="shared" si="5"/>
        <v>#DIV/0!</v>
      </c>
      <c r="AB20">
        <f t="shared" si="6"/>
        <v>0</v>
      </c>
      <c r="AC20" t="e">
        <f t="shared" si="7"/>
        <v>#DIV/0!</v>
      </c>
      <c r="AD20" t="e">
        <f t="shared" si="8"/>
        <v>#DIV/0!</v>
      </c>
      <c r="AF20" t="e">
        <f t="shared" si="9"/>
        <v>#DIV/0!</v>
      </c>
      <c r="AG20" t="e">
        <f t="shared" si="10"/>
        <v>#DIV/0!</v>
      </c>
      <c r="AH20" t="e">
        <f t="shared" si="11"/>
        <v>#DIV/0!</v>
      </c>
      <c r="AJ20">
        <f t="shared" si="12"/>
        <v>0</v>
      </c>
    </row>
    <row r="21" spans="1:36">
      <c r="A21" t="s">
        <v>18</v>
      </c>
      <c r="B21" t="s">
        <v>11</v>
      </c>
      <c r="C21">
        <v>7</v>
      </c>
      <c r="D21" s="6">
        <f t="shared" si="17"/>
        <v>0</v>
      </c>
      <c r="E21" s="6">
        <f t="shared" si="1"/>
        <v>0</v>
      </c>
      <c r="F21" s="6">
        <f t="shared" si="2"/>
        <v>0</v>
      </c>
      <c r="G21" s="6">
        <f t="shared" si="3"/>
        <v>0</v>
      </c>
      <c r="H21" s="6">
        <f t="shared" si="4"/>
        <v>0</v>
      </c>
      <c r="I21" s="8">
        <f t="shared" si="13"/>
        <v>0</v>
      </c>
      <c r="J21" s="8">
        <f t="shared" si="14"/>
        <v>0</v>
      </c>
      <c r="K21" s="8">
        <f t="shared" si="15"/>
        <v>0</v>
      </c>
      <c r="L21" s="8">
        <f t="shared" si="16"/>
        <v>0</v>
      </c>
      <c r="Z21">
        <v>0.40317336795650199</v>
      </c>
      <c r="AA21" t="e">
        <f t="shared" si="5"/>
        <v>#DIV/0!</v>
      </c>
      <c r="AB21">
        <f t="shared" si="6"/>
        <v>0</v>
      </c>
      <c r="AC21" t="e">
        <f t="shared" si="7"/>
        <v>#DIV/0!</v>
      </c>
      <c r="AD21" t="e">
        <f t="shared" si="8"/>
        <v>#DIV/0!</v>
      </c>
      <c r="AF21" t="e">
        <f t="shared" si="9"/>
        <v>#DIV/0!</v>
      </c>
      <c r="AG21" t="e">
        <f t="shared" si="10"/>
        <v>#DIV/0!</v>
      </c>
      <c r="AH21" t="e">
        <f t="shared" si="11"/>
        <v>#DIV/0!</v>
      </c>
      <c r="AJ21">
        <f t="shared" si="12"/>
        <v>0</v>
      </c>
    </row>
    <row r="22" spans="1:36">
      <c r="A22" t="s">
        <v>18</v>
      </c>
      <c r="B22" t="s">
        <v>11</v>
      </c>
      <c r="C22">
        <v>8</v>
      </c>
      <c r="D22" s="6">
        <f t="shared" si="17"/>
        <v>0</v>
      </c>
      <c r="E22" s="6">
        <f t="shared" si="1"/>
        <v>0</v>
      </c>
      <c r="F22" s="6">
        <f t="shared" si="2"/>
        <v>0</v>
      </c>
      <c r="G22" s="6">
        <f t="shared" si="3"/>
        <v>0</v>
      </c>
      <c r="H22" s="6">
        <f t="shared" si="4"/>
        <v>0</v>
      </c>
      <c r="I22" s="8">
        <f t="shared" si="13"/>
        <v>0</v>
      </c>
      <c r="J22" s="8">
        <f t="shared" si="14"/>
        <v>0</v>
      </c>
      <c r="K22" s="8">
        <f t="shared" si="15"/>
        <v>0</v>
      </c>
      <c r="L22" s="8">
        <f t="shared" si="16"/>
        <v>0</v>
      </c>
      <c r="Z22">
        <v>0.40317336795650199</v>
      </c>
      <c r="AA22" t="e">
        <f t="shared" si="5"/>
        <v>#DIV/0!</v>
      </c>
      <c r="AB22">
        <f t="shared" si="6"/>
        <v>0</v>
      </c>
      <c r="AC22" t="e">
        <f t="shared" si="7"/>
        <v>#DIV/0!</v>
      </c>
      <c r="AD22" t="e">
        <f t="shared" si="8"/>
        <v>#DIV/0!</v>
      </c>
      <c r="AF22" t="e">
        <f t="shared" si="9"/>
        <v>#DIV/0!</v>
      </c>
      <c r="AG22" t="e">
        <f t="shared" si="10"/>
        <v>#DIV/0!</v>
      </c>
      <c r="AH22" t="e">
        <f t="shared" si="11"/>
        <v>#DIV/0!</v>
      </c>
      <c r="AJ22">
        <f t="shared" si="12"/>
        <v>0</v>
      </c>
    </row>
    <row r="23" spans="1:36">
      <c r="A23" t="s">
        <v>18</v>
      </c>
      <c r="B23" t="s">
        <v>11</v>
      </c>
      <c r="C23">
        <v>9</v>
      </c>
      <c r="D23" s="6">
        <f t="shared" si="17"/>
        <v>0</v>
      </c>
      <c r="E23" s="6">
        <f t="shared" si="1"/>
        <v>0</v>
      </c>
      <c r="F23" s="6">
        <f t="shared" si="2"/>
        <v>0</v>
      </c>
      <c r="G23" s="6">
        <f t="shared" si="3"/>
        <v>0</v>
      </c>
      <c r="H23" s="6">
        <f t="shared" si="4"/>
        <v>0</v>
      </c>
      <c r="I23" s="8">
        <f t="shared" si="13"/>
        <v>0</v>
      </c>
      <c r="J23" s="8">
        <f t="shared" si="14"/>
        <v>0</v>
      </c>
      <c r="K23" s="8">
        <f t="shared" si="15"/>
        <v>0</v>
      </c>
      <c r="L23" s="8">
        <f t="shared" si="16"/>
        <v>0</v>
      </c>
      <c r="Z23">
        <v>0.40317336795650199</v>
      </c>
      <c r="AA23" t="e">
        <f t="shared" si="5"/>
        <v>#DIV/0!</v>
      </c>
      <c r="AB23">
        <f t="shared" si="6"/>
        <v>0</v>
      </c>
      <c r="AC23" t="e">
        <f t="shared" si="7"/>
        <v>#DIV/0!</v>
      </c>
      <c r="AD23" t="e">
        <f t="shared" si="8"/>
        <v>#DIV/0!</v>
      </c>
      <c r="AF23" t="e">
        <f t="shared" si="9"/>
        <v>#DIV/0!</v>
      </c>
      <c r="AG23" t="e">
        <f t="shared" si="10"/>
        <v>#DIV/0!</v>
      </c>
      <c r="AH23" t="e">
        <f t="shared" si="11"/>
        <v>#DIV/0!</v>
      </c>
      <c r="AJ23">
        <f t="shared" si="12"/>
        <v>0</v>
      </c>
    </row>
    <row r="24" spans="1:36">
      <c r="A24" t="s">
        <v>18</v>
      </c>
      <c r="B24" t="s">
        <v>11</v>
      </c>
      <c r="C24">
        <v>10</v>
      </c>
      <c r="D24" s="6">
        <f t="shared" si="17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 s="8">
        <f t="shared" si="13"/>
        <v>0</v>
      </c>
      <c r="J24" s="8">
        <f t="shared" si="14"/>
        <v>0</v>
      </c>
      <c r="K24" s="8">
        <f t="shared" si="15"/>
        <v>0</v>
      </c>
      <c r="L24" s="8">
        <f t="shared" si="16"/>
        <v>0</v>
      </c>
      <c r="Z24">
        <v>0.40317336795650199</v>
      </c>
      <c r="AA24" t="e">
        <f t="shared" si="5"/>
        <v>#DIV/0!</v>
      </c>
      <c r="AB24">
        <f t="shared" si="6"/>
        <v>0</v>
      </c>
      <c r="AC24" t="e">
        <f t="shared" si="7"/>
        <v>#DIV/0!</v>
      </c>
      <c r="AD24" t="e">
        <f t="shared" si="8"/>
        <v>#DIV/0!</v>
      </c>
      <c r="AF24" t="e">
        <f t="shared" si="9"/>
        <v>#DIV/0!</v>
      </c>
      <c r="AG24" t="e">
        <f t="shared" si="10"/>
        <v>#DIV/0!</v>
      </c>
      <c r="AH24" t="e">
        <f t="shared" si="11"/>
        <v>#DIV/0!</v>
      </c>
      <c r="AJ24">
        <f t="shared" si="12"/>
        <v>0</v>
      </c>
    </row>
    <row r="25" spans="1:36">
      <c r="A25" t="s">
        <v>18</v>
      </c>
      <c r="B25" t="s">
        <v>11</v>
      </c>
      <c r="C25">
        <v>11</v>
      </c>
      <c r="D25" s="6">
        <f t="shared" si="17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 s="8">
        <f t="shared" si="13"/>
        <v>0</v>
      </c>
      <c r="J25" s="8">
        <f t="shared" si="14"/>
        <v>0</v>
      </c>
      <c r="K25" s="8">
        <f t="shared" si="15"/>
        <v>0</v>
      </c>
      <c r="L25" s="8">
        <f t="shared" si="16"/>
        <v>0</v>
      </c>
      <c r="Z25">
        <v>0.40317336795650199</v>
      </c>
      <c r="AA25" t="e">
        <f t="shared" si="5"/>
        <v>#DIV/0!</v>
      </c>
      <c r="AB25">
        <f t="shared" si="6"/>
        <v>0</v>
      </c>
      <c r="AC25" t="e">
        <f t="shared" si="7"/>
        <v>#DIV/0!</v>
      </c>
      <c r="AD25" t="e">
        <f t="shared" si="8"/>
        <v>#DIV/0!</v>
      </c>
      <c r="AF25" t="e">
        <f t="shared" si="9"/>
        <v>#DIV/0!</v>
      </c>
      <c r="AG25" t="e">
        <f t="shared" si="10"/>
        <v>#DIV/0!</v>
      </c>
      <c r="AH25" t="e">
        <f t="shared" si="11"/>
        <v>#DIV/0!</v>
      </c>
      <c r="AJ25">
        <f t="shared" si="12"/>
        <v>0</v>
      </c>
    </row>
    <row r="26" spans="1:36">
      <c r="A26" t="s">
        <v>18</v>
      </c>
      <c r="B26" t="s">
        <v>11</v>
      </c>
      <c r="C26">
        <v>12</v>
      </c>
      <c r="D26" s="6">
        <f t="shared" si="17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 s="8">
        <f t="shared" si="13"/>
        <v>0</v>
      </c>
      <c r="J26" s="8">
        <f t="shared" si="14"/>
        <v>0</v>
      </c>
      <c r="K26" s="8">
        <f t="shared" si="15"/>
        <v>0</v>
      </c>
      <c r="L26" s="8">
        <f t="shared" si="16"/>
        <v>0</v>
      </c>
      <c r="Z26">
        <v>0.40317336795650199</v>
      </c>
      <c r="AA26" t="e">
        <f t="shared" si="5"/>
        <v>#DIV/0!</v>
      </c>
      <c r="AB26">
        <f t="shared" si="6"/>
        <v>0</v>
      </c>
      <c r="AC26" t="e">
        <f t="shared" si="7"/>
        <v>#DIV/0!</v>
      </c>
      <c r="AD26" t="e">
        <f t="shared" si="8"/>
        <v>#DIV/0!</v>
      </c>
      <c r="AF26" t="e">
        <f t="shared" si="9"/>
        <v>#DIV/0!</v>
      </c>
      <c r="AG26" t="e">
        <f t="shared" si="10"/>
        <v>#DIV/0!</v>
      </c>
      <c r="AH26" t="e">
        <f t="shared" si="11"/>
        <v>#DIV/0!</v>
      </c>
      <c r="AJ26">
        <f t="shared" si="12"/>
        <v>0</v>
      </c>
    </row>
    <row r="27" spans="1:36">
      <c r="D27" s="6">
        <f t="shared" si="17"/>
        <v>0</v>
      </c>
      <c r="E27" s="6">
        <f t="shared" si="1"/>
        <v>0</v>
      </c>
      <c r="F27" s="6">
        <f t="shared" si="2"/>
        <v>0</v>
      </c>
      <c r="G27" s="6">
        <f t="shared" si="3"/>
        <v>0</v>
      </c>
      <c r="H27" s="6">
        <f t="shared" si="4"/>
        <v>0</v>
      </c>
      <c r="I27" s="8">
        <f t="shared" si="13"/>
        <v>0</v>
      </c>
      <c r="J27" s="8">
        <f t="shared" si="14"/>
        <v>0</v>
      </c>
      <c r="K27" s="8">
        <f t="shared" si="15"/>
        <v>0</v>
      </c>
      <c r="L27" s="8">
        <f t="shared" si="16"/>
        <v>0</v>
      </c>
      <c r="Z27">
        <v>0.40317336795650199</v>
      </c>
      <c r="AA27" t="e">
        <f t="shared" si="5"/>
        <v>#DIV/0!</v>
      </c>
      <c r="AB27">
        <f t="shared" si="6"/>
        <v>0</v>
      </c>
      <c r="AC27" t="e">
        <f t="shared" si="7"/>
        <v>#DIV/0!</v>
      </c>
      <c r="AD27" t="e">
        <f t="shared" si="8"/>
        <v>#DIV/0!</v>
      </c>
      <c r="AF27" t="e">
        <f t="shared" si="9"/>
        <v>#DIV/0!</v>
      </c>
      <c r="AG27" t="e">
        <f t="shared" si="10"/>
        <v>#DIV/0!</v>
      </c>
      <c r="AH27" t="e">
        <f t="shared" si="11"/>
        <v>#DIV/0!</v>
      </c>
      <c r="AJ27">
        <f t="shared" si="12"/>
        <v>0</v>
      </c>
    </row>
    <row r="28" spans="1:36">
      <c r="A28" t="s">
        <v>19</v>
      </c>
      <c r="B28" t="s">
        <v>11</v>
      </c>
      <c r="C28">
        <v>1</v>
      </c>
      <c r="D28" s="6">
        <f t="shared" si="17"/>
        <v>0</v>
      </c>
      <c r="E28" s="6">
        <f t="shared" si="1"/>
        <v>0</v>
      </c>
      <c r="F28" s="6">
        <f t="shared" si="2"/>
        <v>0</v>
      </c>
      <c r="G28" s="6">
        <f t="shared" si="3"/>
        <v>0</v>
      </c>
      <c r="H28" s="6">
        <f t="shared" si="4"/>
        <v>0</v>
      </c>
      <c r="I28" s="8">
        <f t="shared" si="13"/>
        <v>0</v>
      </c>
      <c r="J28" s="8">
        <f t="shared" si="14"/>
        <v>0</v>
      </c>
      <c r="K28" s="8">
        <f t="shared" si="15"/>
        <v>0</v>
      </c>
      <c r="L28" s="8">
        <f t="shared" si="16"/>
        <v>0</v>
      </c>
      <c r="T28" s="5"/>
      <c r="U28" s="5"/>
      <c r="V28" s="5"/>
      <c r="W28" s="4"/>
      <c r="X28" s="4"/>
      <c r="Y28" s="4"/>
      <c r="Z28">
        <v>0.40317336795650199</v>
      </c>
      <c r="AA28" t="e">
        <f t="shared" si="5"/>
        <v>#DIV/0!</v>
      </c>
      <c r="AB28">
        <f t="shared" si="6"/>
        <v>0</v>
      </c>
      <c r="AC28" t="e">
        <f t="shared" si="7"/>
        <v>#DIV/0!</v>
      </c>
      <c r="AD28" t="e">
        <f t="shared" si="8"/>
        <v>#DIV/0!</v>
      </c>
      <c r="AF28" t="e">
        <f t="shared" si="9"/>
        <v>#DIV/0!</v>
      </c>
      <c r="AG28" t="e">
        <f t="shared" si="10"/>
        <v>#DIV/0!</v>
      </c>
      <c r="AH28" t="e">
        <f t="shared" si="11"/>
        <v>#DIV/0!</v>
      </c>
      <c r="AJ28">
        <f t="shared" si="12"/>
        <v>0</v>
      </c>
    </row>
    <row r="29" spans="1:36">
      <c r="A29" t="s">
        <v>19</v>
      </c>
      <c r="B29" t="s">
        <v>11</v>
      </c>
      <c r="C29">
        <v>2</v>
      </c>
      <c r="D29" s="6">
        <f t="shared" si="17"/>
        <v>0</v>
      </c>
      <c r="E29" s="6">
        <f t="shared" si="1"/>
        <v>0</v>
      </c>
      <c r="F29" s="6">
        <f t="shared" si="2"/>
        <v>0</v>
      </c>
      <c r="G29" s="6">
        <f t="shared" si="3"/>
        <v>0</v>
      </c>
      <c r="H29" s="6">
        <f t="shared" si="4"/>
        <v>0</v>
      </c>
      <c r="I29" s="8">
        <f t="shared" si="13"/>
        <v>0</v>
      </c>
      <c r="J29" s="8">
        <f t="shared" si="14"/>
        <v>0</v>
      </c>
      <c r="K29" s="8">
        <f t="shared" si="15"/>
        <v>0</v>
      </c>
      <c r="L29" s="8">
        <f t="shared" si="16"/>
        <v>0</v>
      </c>
      <c r="T29" s="5"/>
      <c r="U29" s="5"/>
      <c r="V29" s="5"/>
      <c r="W29" s="4"/>
      <c r="X29" s="4"/>
      <c r="Y29" s="4"/>
      <c r="Z29">
        <v>0.40317336795650199</v>
      </c>
      <c r="AA29" t="e">
        <f t="shared" si="5"/>
        <v>#DIV/0!</v>
      </c>
      <c r="AB29">
        <f t="shared" si="6"/>
        <v>0</v>
      </c>
      <c r="AC29" t="e">
        <f t="shared" si="7"/>
        <v>#DIV/0!</v>
      </c>
      <c r="AD29" t="e">
        <f t="shared" si="8"/>
        <v>#DIV/0!</v>
      </c>
      <c r="AF29" t="e">
        <f t="shared" si="9"/>
        <v>#DIV/0!</v>
      </c>
      <c r="AG29" t="e">
        <f t="shared" si="10"/>
        <v>#DIV/0!</v>
      </c>
      <c r="AH29" t="e">
        <f t="shared" si="11"/>
        <v>#DIV/0!</v>
      </c>
      <c r="AJ29">
        <f t="shared" si="12"/>
        <v>0</v>
      </c>
    </row>
    <row r="30" spans="1:36">
      <c r="A30" t="s">
        <v>19</v>
      </c>
      <c r="B30" t="s">
        <v>11</v>
      </c>
      <c r="C30">
        <v>3</v>
      </c>
      <c r="D30" s="6">
        <f t="shared" si="17"/>
        <v>0</v>
      </c>
      <c r="E30" s="6">
        <f t="shared" si="1"/>
        <v>0</v>
      </c>
      <c r="F30" s="6">
        <f t="shared" si="2"/>
        <v>0</v>
      </c>
      <c r="G30" s="6">
        <f t="shared" si="3"/>
        <v>0</v>
      </c>
      <c r="H30" s="6">
        <f t="shared" si="4"/>
        <v>0</v>
      </c>
      <c r="I30" s="8">
        <f t="shared" si="13"/>
        <v>0</v>
      </c>
      <c r="J30" s="8">
        <f t="shared" si="14"/>
        <v>0</v>
      </c>
      <c r="K30" s="8">
        <f t="shared" si="15"/>
        <v>0</v>
      </c>
      <c r="L30" s="8">
        <f t="shared" si="16"/>
        <v>0</v>
      </c>
      <c r="T30" s="5"/>
      <c r="U30" s="5"/>
      <c r="V30" s="5"/>
      <c r="W30" s="4"/>
      <c r="X30" s="4"/>
      <c r="Y30" s="4"/>
      <c r="Z30">
        <v>0.40317336795650199</v>
      </c>
      <c r="AA30" t="e">
        <f t="shared" si="5"/>
        <v>#DIV/0!</v>
      </c>
      <c r="AB30">
        <f t="shared" si="6"/>
        <v>0</v>
      </c>
      <c r="AC30" t="e">
        <f t="shared" si="7"/>
        <v>#DIV/0!</v>
      </c>
      <c r="AD30" t="e">
        <f t="shared" si="8"/>
        <v>#DIV/0!</v>
      </c>
      <c r="AF30" t="e">
        <f t="shared" si="9"/>
        <v>#DIV/0!</v>
      </c>
      <c r="AG30" t="e">
        <f t="shared" si="10"/>
        <v>#DIV/0!</v>
      </c>
      <c r="AH30" t="e">
        <f t="shared" si="11"/>
        <v>#DIV/0!</v>
      </c>
      <c r="AJ30">
        <f t="shared" si="12"/>
        <v>0</v>
      </c>
    </row>
    <row r="31" spans="1:36">
      <c r="A31" t="s">
        <v>19</v>
      </c>
      <c r="B31" t="s">
        <v>11</v>
      </c>
      <c r="C31">
        <v>4</v>
      </c>
      <c r="D31" s="6">
        <f t="shared" si="17"/>
        <v>0</v>
      </c>
      <c r="E31" s="6">
        <f t="shared" si="1"/>
        <v>0</v>
      </c>
      <c r="F31" s="6">
        <f t="shared" si="2"/>
        <v>0</v>
      </c>
      <c r="G31" s="6">
        <f t="shared" si="3"/>
        <v>0</v>
      </c>
      <c r="H31" s="6">
        <f t="shared" si="4"/>
        <v>0</v>
      </c>
      <c r="I31" s="8">
        <f t="shared" si="13"/>
        <v>0</v>
      </c>
      <c r="J31" s="8">
        <f t="shared" si="14"/>
        <v>0</v>
      </c>
      <c r="K31" s="8">
        <f t="shared" si="15"/>
        <v>0</v>
      </c>
      <c r="L31" s="8">
        <f t="shared" si="16"/>
        <v>0</v>
      </c>
      <c r="T31" s="5"/>
      <c r="U31" s="5"/>
      <c r="V31" s="5"/>
      <c r="W31" s="4"/>
      <c r="X31" s="4"/>
      <c r="Y31" s="4"/>
      <c r="Z31">
        <v>0.40317336795650199</v>
      </c>
      <c r="AA31" t="e">
        <f t="shared" si="5"/>
        <v>#DIV/0!</v>
      </c>
      <c r="AB31">
        <f t="shared" si="6"/>
        <v>0</v>
      </c>
      <c r="AC31" t="e">
        <f t="shared" si="7"/>
        <v>#DIV/0!</v>
      </c>
      <c r="AD31" t="e">
        <f t="shared" si="8"/>
        <v>#DIV/0!</v>
      </c>
      <c r="AF31" t="e">
        <f t="shared" si="9"/>
        <v>#DIV/0!</v>
      </c>
      <c r="AG31" t="e">
        <f t="shared" si="10"/>
        <v>#DIV/0!</v>
      </c>
      <c r="AH31" t="e">
        <f t="shared" si="11"/>
        <v>#DIV/0!</v>
      </c>
      <c r="AJ31">
        <f t="shared" si="12"/>
        <v>0</v>
      </c>
    </row>
    <row r="32" spans="1:36">
      <c r="A32" t="s">
        <v>19</v>
      </c>
      <c r="B32" t="s">
        <v>11</v>
      </c>
      <c r="C32">
        <v>5</v>
      </c>
      <c r="D32" s="6">
        <f t="shared" si="17"/>
        <v>0</v>
      </c>
      <c r="E32" s="6">
        <f t="shared" si="1"/>
        <v>0</v>
      </c>
      <c r="F32" s="6">
        <f t="shared" si="2"/>
        <v>0</v>
      </c>
      <c r="G32" s="6">
        <f t="shared" si="3"/>
        <v>0</v>
      </c>
      <c r="H32" s="6">
        <f t="shared" si="4"/>
        <v>0</v>
      </c>
      <c r="I32" s="8">
        <f t="shared" si="13"/>
        <v>0</v>
      </c>
      <c r="J32" s="8">
        <f t="shared" si="14"/>
        <v>0</v>
      </c>
      <c r="K32" s="8">
        <f t="shared" si="15"/>
        <v>0</v>
      </c>
      <c r="L32" s="8">
        <f t="shared" si="16"/>
        <v>0</v>
      </c>
      <c r="T32" s="5"/>
      <c r="U32" s="5"/>
      <c r="V32" s="5"/>
      <c r="W32" s="4"/>
      <c r="X32" s="4"/>
      <c r="Y32" s="4"/>
      <c r="Z32">
        <v>0.40317336795650199</v>
      </c>
      <c r="AA32" t="e">
        <f t="shared" si="5"/>
        <v>#DIV/0!</v>
      </c>
      <c r="AB32">
        <f t="shared" si="6"/>
        <v>0</v>
      </c>
      <c r="AC32" t="e">
        <f t="shared" si="7"/>
        <v>#DIV/0!</v>
      </c>
      <c r="AD32" t="e">
        <f t="shared" si="8"/>
        <v>#DIV/0!</v>
      </c>
      <c r="AF32" t="e">
        <f t="shared" si="9"/>
        <v>#DIV/0!</v>
      </c>
      <c r="AG32" t="e">
        <f t="shared" si="10"/>
        <v>#DIV/0!</v>
      </c>
      <c r="AH32" t="e">
        <f t="shared" si="11"/>
        <v>#DIV/0!</v>
      </c>
      <c r="AJ32">
        <f t="shared" si="12"/>
        <v>0</v>
      </c>
    </row>
    <row r="33" spans="1:36">
      <c r="A33" t="s">
        <v>19</v>
      </c>
      <c r="B33" t="s">
        <v>11</v>
      </c>
      <c r="C33">
        <v>6</v>
      </c>
      <c r="D33" s="6">
        <f t="shared" si="17"/>
        <v>0</v>
      </c>
      <c r="E33" s="6">
        <f t="shared" si="1"/>
        <v>0</v>
      </c>
      <c r="F33" s="6">
        <f t="shared" si="2"/>
        <v>0</v>
      </c>
      <c r="G33" s="6">
        <f t="shared" si="3"/>
        <v>0</v>
      </c>
      <c r="H33" s="6">
        <f t="shared" si="4"/>
        <v>0</v>
      </c>
      <c r="I33" s="8">
        <f t="shared" si="13"/>
        <v>0</v>
      </c>
      <c r="J33" s="8">
        <f t="shared" si="14"/>
        <v>0</v>
      </c>
      <c r="K33" s="8">
        <f t="shared" si="15"/>
        <v>0</v>
      </c>
      <c r="L33" s="8">
        <f t="shared" si="16"/>
        <v>0</v>
      </c>
      <c r="T33" s="5"/>
      <c r="U33" s="5"/>
      <c r="V33" s="5"/>
      <c r="W33" s="4"/>
      <c r="X33" s="4"/>
      <c r="Y33" s="4"/>
      <c r="Z33">
        <v>0.40317336795650199</v>
      </c>
      <c r="AA33" t="e">
        <f t="shared" si="5"/>
        <v>#DIV/0!</v>
      </c>
      <c r="AB33">
        <f t="shared" si="6"/>
        <v>0</v>
      </c>
      <c r="AC33" t="e">
        <f t="shared" si="7"/>
        <v>#DIV/0!</v>
      </c>
      <c r="AD33" t="e">
        <f t="shared" si="8"/>
        <v>#DIV/0!</v>
      </c>
      <c r="AF33" t="e">
        <f t="shared" si="9"/>
        <v>#DIV/0!</v>
      </c>
      <c r="AG33" t="e">
        <f t="shared" si="10"/>
        <v>#DIV/0!</v>
      </c>
      <c r="AH33" t="e">
        <f t="shared" si="11"/>
        <v>#DIV/0!</v>
      </c>
      <c r="AJ33">
        <f t="shared" si="12"/>
        <v>0</v>
      </c>
    </row>
    <row r="34" spans="1:36">
      <c r="A34" t="s">
        <v>19</v>
      </c>
      <c r="B34" t="s">
        <v>11</v>
      </c>
      <c r="C34">
        <v>7</v>
      </c>
      <c r="D34" s="6">
        <f t="shared" si="17"/>
        <v>0</v>
      </c>
      <c r="E34" s="6">
        <f t="shared" ref="E34:E65" si="18">(M34-O34)*Z34*Z34</f>
        <v>0</v>
      </c>
      <c r="F34" s="6">
        <f t="shared" ref="F34:F65" si="19">(Q34-S34)*Z34*Z34</f>
        <v>0</v>
      </c>
      <c r="G34" s="6">
        <f t="shared" ref="G34:G65" si="20">(M34-N34)*Z34*Z34</f>
        <v>0</v>
      </c>
      <c r="H34" s="6">
        <f t="shared" ref="H34:H65" si="21">(Q34-R34)*Z34*Z34</f>
        <v>0</v>
      </c>
      <c r="I34" s="8">
        <f t="shared" si="13"/>
        <v>0</v>
      </c>
      <c r="J34" s="8">
        <f t="shared" si="14"/>
        <v>0</v>
      </c>
      <c r="K34" s="8">
        <f t="shared" si="15"/>
        <v>0</v>
      </c>
      <c r="L34" s="8">
        <f t="shared" si="16"/>
        <v>0</v>
      </c>
      <c r="Z34">
        <v>0.40317336795650199</v>
      </c>
      <c r="AA34" t="e">
        <f t="shared" ref="AA34:AA65" si="22">G34/E34</f>
        <v>#DIV/0!</v>
      </c>
      <c r="AB34">
        <f t="shared" ref="AB34:AB65" si="23">P34*Z34</f>
        <v>0</v>
      </c>
      <c r="AC34" t="e">
        <f t="shared" ref="AC34:AC65" si="24">I34/E34</f>
        <v>#DIV/0!</v>
      </c>
      <c r="AD34" t="e">
        <f t="shared" ref="AD34:AD65" si="25">K34/E34</f>
        <v>#DIV/0!</v>
      </c>
      <c r="AF34" t="e">
        <f t="shared" ref="AF34:AF65" si="26">H34/F34</f>
        <v>#DIV/0!</v>
      </c>
      <c r="AG34" t="e">
        <f t="shared" ref="AG34:AG65" si="27">J34/F34</f>
        <v>#DIV/0!</v>
      </c>
      <c r="AH34" t="e">
        <f t="shared" ref="AH34:AH65" si="28">L34/F34</f>
        <v>#DIV/0!</v>
      </c>
      <c r="AJ34">
        <f t="shared" ref="AJ34:AJ65" si="29">H34-G34</f>
        <v>0</v>
      </c>
    </row>
    <row r="35" spans="1:36">
      <c r="A35" t="s">
        <v>19</v>
      </c>
      <c r="B35" t="s">
        <v>11</v>
      </c>
      <c r="C35">
        <v>8</v>
      </c>
      <c r="D35" s="6">
        <f t="shared" si="17"/>
        <v>0</v>
      </c>
      <c r="E35" s="6">
        <f t="shared" si="18"/>
        <v>0</v>
      </c>
      <c r="F35" s="6">
        <f t="shared" si="19"/>
        <v>0</v>
      </c>
      <c r="G35" s="6">
        <f t="shared" si="20"/>
        <v>0</v>
      </c>
      <c r="H35" s="6">
        <f t="shared" si="21"/>
        <v>0</v>
      </c>
      <c r="I35" s="8">
        <f t="shared" si="13"/>
        <v>0</v>
      </c>
      <c r="J35" s="8">
        <f t="shared" si="14"/>
        <v>0</v>
      </c>
      <c r="K35" s="8">
        <f t="shared" si="15"/>
        <v>0</v>
      </c>
      <c r="L35" s="8">
        <f t="shared" si="16"/>
        <v>0</v>
      </c>
      <c r="Z35">
        <v>0.40317336795650199</v>
      </c>
      <c r="AA35" t="e">
        <f t="shared" si="22"/>
        <v>#DIV/0!</v>
      </c>
      <c r="AB35">
        <f t="shared" si="23"/>
        <v>0</v>
      </c>
      <c r="AC35" t="e">
        <f t="shared" si="24"/>
        <v>#DIV/0!</v>
      </c>
      <c r="AD35" t="e">
        <f t="shared" si="25"/>
        <v>#DIV/0!</v>
      </c>
      <c r="AF35" t="e">
        <f t="shared" si="26"/>
        <v>#DIV/0!</v>
      </c>
      <c r="AG35" t="e">
        <f t="shared" si="27"/>
        <v>#DIV/0!</v>
      </c>
      <c r="AH35" t="e">
        <f t="shared" si="28"/>
        <v>#DIV/0!</v>
      </c>
      <c r="AJ35">
        <f t="shared" si="29"/>
        <v>0</v>
      </c>
    </row>
    <row r="36" spans="1:36">
      <c r="A36" t="s">
        <v>19</v>
      </c>
      <c r="B36" t="s">
        <v>11</v>
      </c>
      <c r="C36">
        <v>9</v>
      </c>
      <c r="D36" s="6">
        <f t="shared" si="17"/>
        <v>0</v>
      </c>
      <c r="E36" s="6">
        <f t="shared" si="18"/>
        <v>0</v>
      </c>
      <c r="F36" s="6">
        <f t="shared" si="19"/>
        <v>0</v>
      </c>
      <c r="G36" s="6">
        <f t="shared" si="20"/>
        <v>0</v>
      </c>
      <c r="H36" s="6">
        <f t="shared" si="21"/>
        <v>0</v>
      </c>
      <c r="I36" s="8">
        <f t="shared" si="13"/>
        <v>0</v>
      </c>
      <c r="J36" s="8">
        <f t="shared" si="14"/>
        <v>0</v>
      </c>
      <c r="K36" s="8">
        <f t="shared" si="15"/>
        <v>0</v>
      </c>
      <c r="L36" s="8">
        <f t="shared" si="16"/>
        <v>0</v>
      </c>
      <c r="Z36">
        <v>0.40317336795650199</v>
      </c>
      <c r="AA36" t="e">
        <f t="shared" si="22"/>
        <v>#DIV/0!</v>
      </c>
      <c r="AB36">
        <f t="shared" si="23"/>
        <v>0</v>
      </c>
      <c r="AC36" t="e">
        <f t="shared" si="24"/>
        <v>#DIV/0!</v>
      </c>
      <c r="AD36" t="e">
        <f t="shared" si="25"/>
        <v>#DIV/0!</v>
      </c>
      <c r="AF36" t="e">
        <f t="shared" si="26"/>
        <v>#DIV/0!</v>
      </c>
      <c r="AG36" t="e">
        <f t="shared" si="27"/>
        <v>#DIV/0!</v>
      </c>
      <c r="AH36" t="e">
        <f t="shared" si="28"/>
        <v>#DIV/0!</v>
      </c>
      <c r="AJ36">
        <f t="shared" si="29"/>
        <v>0</v>
      </c>
    </row>
    <row r="37" spans="1:36">
      <c r="A37" t="s">
        <v>19</v>
      </c>
      <c r="B37" t="s">
        <v>11</v>
      </c>
      <c r="C37">
        <v>10</v>
      </c>
      <c r="D37" s="6">
        <f t="shared" si="17"/>
        <v>0</v>
      </c>
      <c r="E37" s="6">
        <f t="shared" si="18"/>
        <v>0</v>
      </c>
      <c r="F37" s="6">
        <f t="shared" si="19"/>
        <v>0</v>
      </c>
      <c r="G37" s="6">
        <f t="shared" si="20"/>
        <v>0</v>
      </c>
      <c r="H37" s="6">
        <f t="shared" si="21"/>
        <v>0</v>
      </c>
      <c r="I37" s="8">
        <f t="shared" si="13"/>
        <v>0</v>
      </c>
      <c r="J37" s="8">
        <f t="shared" si="14"/>
        <v>0</v>
      </c>
      <c r="K37" s="8">
        <f t="shared" si="15"/>
        <v>0</v>
      </c>
      <c r="L37" s="8">
        <f t="shared" si="16"/>
        <v>0</v>
      </c>
      <c r="Z37">
        <v>0.40317336795650199</v>
      </c>
      <c r="AA37" t="e">
        <f t="shared" si="22"/>
        <v>#DIV/0!</v>
      </c>
      <c r="AB37">
        <f t="shared" si="23"/>
        <v>0</v>
      </c>
      <c r="AC37" t="e">
        <f t="shared" si="24"/>
        <v>#DIV/0!</v>
      </c>
      <c r="AD37" t="e">
        <f t="shared" si="25"/>
        <v>#DIV/0!</v>
      </c>
      <c r="AF37" t="e">
        <f t="shared" si="26"/>
        <v>#DIV/0!</v>
      </c>
      <c r="AG37" t="e">
        <f t="shared" si="27"/>
        <v>#DIV/0!</v>
      </c>
      <c r="AH37" t="e">
        <f t="shared" si="28"/>
        <v>#DIV/0!</v>
      </c>
      <c r="AJ37">
        <f t="shared" si="29"/>
        <v>0</v>
      </c>
    </row>
    <row r="38" spans="1:36">
      <c r="A38" t="s">
        <v>19</v>
      </c>
      <c r="B38" t="s">
        <v>11</v>
      </c>
      <c r="C38">
        <v>11</v>
      </c>
      <c r="D38" s="6">
        <f t="shared" si="17"/>
        <v>0</v>
      </c>
      <c r="E38" s="6">
        <f t="shared" si="18"/>
        <v>0</v>
      </c>
      <c r="F38" s="6">
        <f t="shared" si="19"/>
        <v>0</v>
      </c>
      <c r="G38" s="6">
        <f t="shared" si="20"/>
        <v>0</v>
      </c>
      <c r="H38" s="6">
        <f t="shared" si="21"/>
        <v>0</v>
      </c>
      <c r="I38" s="8">
        <f t="shared" si="13"/>
        <v>0</v>
      </c>
      <c r="J38" s="8">
        <f t="shared" si="14"/>
        <v>0</v>
      </c>
      <c r="K38" s="8">
        <f t="shared" si="15"/>
        <v>0</v>
      </c>
      <c r="L38" s="8">
        <f t="shared" si="16"/>
        <v>0</v>
      </c>
      <c r="Z38">
        <v>0.40317336795650199</v>
      </c>
      <c r="AA38" t="e">
        <f t="shared" si="22"/>
        <v>#DIV/0!</v>
      </c>
      <c r="AB38">
        <f t="shared" si="23"/>
        <v>0</v>
      </c>
      <c r="AC38" t="e">
        <f t="shared" si="24"/>
        <v>#DIV/0!</v>
      </c>
      <c r="AD38" t="e">
        <f t="shared" si="25"/>
        <v>#DIV/0!</v>
      </c>
      <c r="AF38" t="e">
        <f t="shared" si="26"/>
        <v>#DIV/0!</v>
      </c>
      <c r="AG38" t="e">
        <f t="shared" si="27"/>
        <v>#DIV/0!</v>
      </c>
      <c r="AH38" t="e">
        <f t="shared" si="28"/>
        <v>#DIV/0!</v>
      </c>
      <c r="AJ38">
        <f t="shared" si="29"/>
        <v>0</v>
      </c>
    </row>
    <row r="39" spans="1:36">
      <c r="A39" t="s">
        <v>19</v>
      </c>
      <c r="B39" t="s">
        <v>11</v>
      </c>
      <c r="C39">
        <v>12</v>
      </c>
      <c r="D39" s="6">
        <f t="shared" si="17"/>
        <v>0</v>
      </c>
      <c r="E39" s="6">
        <f t="shared" si="18"/>
        <v>0</v>
      </c>
      <c r="F39" s="6">
        <f t="shared" si="19"/>
        <v>0</v>
      </c>
      <c r="G39" s="6">
        <f t="shared" si="20"/>
        <v>0</v>
      </c>
      <c r="H39" s="6">
        <f t="shared" si="21"/>
        <v>0</v>
      </c>
      <c r="I39" s="8">
        <f t="shared" si="13"/>
        <v>0</v>
      </c>
      <c r="J39" s="8">
        <f t="shared" si="14"/>
        <v>0</v>
      </c>
      <c r="K39" s="8">
        <f t="shared" si="15"/>
        <v>0</v>
      </c>
      <c r="L39" s="8">
        <f t="shared" si="16"/>
        <v>0</v>
      </c>
      <c r="Z39">
        <v>0.40317336795650199</v>
      </c>
      <c r="AA39" t="e">
        <f t="shared" si="22"/>
        <v>#DIV/0!</v>
      </c>
      <c r="AB39">
        <f t="shared" si="23"/>
        <v>0</v>
      </c>
      <c r="AC39" t="e">
        <f t="shared" si="24"/>
        <v>#DIV/0!</v>
      </c>
      <c r="AD39" t="e">
        <f t="shared" si="25"/>
        <v>#DIV/0!</v>
      </c>
      <c r="AF39" t="e">
        <f t="shared" si="26"/>
        <v>#DIV/0!</v>
      </c>
      <c r="AG39" t="e">
        <f t="shared" si="27"/>
        <v>#DIV/0!</v>
      </c>
      <c r="AH39" t="e">
        <f t="shared" si="28"/>
        <v>#DIV/0!</v>
      </c>
      <c r="AJ39">
        <f t="shared" si="29"/>
        <v>0</v>
      </c>
    </row>
    <row r="40" spans="1:36">
      <c r="D40" s="6">
        <f t="shared" si="17"/>
        <v>0</v>
      </c>
      <c r="E40" s="6">
        <f t="shared" si="18"/>
        <v>0</v>
      </c>
      <c r="F40" s="6">
        <f t="shared" si="19"/>
        <v>0</v>
      </c>
      <c r="G40" s="6">
        <f t="shared" si="20"/>
        <v>0</v>
      </c>
      <c r="H40" s="6">
        <f t="shared" si="21"/>
        <v>0</v>
      </c>
      <c r="I40" s="8">
        <f t="shared" si="13"/>
        <v>0</v>
      </c>
      <c r="J40" s="8">
        <f t="shared" si="14"/>
        <v>0</v>
      </c>
      <c r="K40" s="8">
        <f t="shared" si="15"/>
        <v>0</v>
      </c>
      <c r="L40" s="8">
        <f t="shared" si="16"/>
        <v>0</v>
      </c>
      <c r="Z40">
        <v>0.40317336795650199</v>
      </c>
      <c r="AA40" t="e">
        <f t="shared" si="22"/>
        <v>#DIV/0!</v>
      </c>
      <c r="AB40">
        <f t="shared" si="23"/>
        <v>0</v>
      </c>
      <c r="AC40" t="e">
        <f t="shared" si="24"/>
        <v>#DIV/0!</v>
      </c>
      <c r="AD40" t="e">
        <f t="shared" si="25"/>
        <v>#DIV/0!</v>
      </c>
      <c r="AF40" t="e">
        <f t="shared" si="26"/>
        <v>#DIV/0!</v>
      </c>
      <c r="AG40" t="e">
        <f t="shared" si="27"/>
        <v>#DIV/0!</v>
      </c>
      <c r="AH40" t="e">
        <f t="shared" si="28"/>
        <v>#DIV/0!</v>
      </c>
      <c r="AJ40">
        <f t="shared" si="29"/>
        <v>0</v>
      </c>
    </row>
    <row r="41" spans="1:36">
      <c r="A41" t="s">
        <v>22</v>
      </c>
      <c r="B41" t="s">
        <v>11</v>
      </c>
      <c r="C41">
        <v>1</v>
      </c>
      <c r="D41" s="6">
        <f t="shared" si="17"/>
        <v>0</v>
      </c>
      <c r="E41" s="6">
        <f t="shared" si="18"/>
        <v>0</v>
      </c>
      <c r="F41" s="6">
        <f t="shared" si="19"/>
        <v>0</v>
      </c>
      <c r="G41" s="6">
        <f t="shared" si="20"/>
        <v>0</v>
      </c>
      <c r="H41" s="6">
        <f t="shared" si="21"/>
        <v>0</v>
      </c>
      <c r="I41" s="8">
        <f t="shared" si="13"/>
        <v>0</v>
      </c>
      <c r="J41" s="8">
        <f t="shared" si="14"/>
        <v>0</v>
      </c>
      <c r="K41" s="8">
        <f t="shared" si="15"/>
        <v>0</v>
      </c>
      <c r="L41" s="8">
        <f t="shared" si="16"/>
        <v>0</v>
      </c>
      <c r="Z41">
        <v>0.40317336795650199</v>
      </c>
      <c r="AA41" t="e">
        <f t="shared" si="22"/>
        <v>#DIV/0!</v>
      </c>
      <c r="AB41">
        <f t="shared" si="23"/>
        <v>0</v>
      </c>
      <c r="AC41" t="e">
        <f t="shared" si="24"/>
        <v>#DIV/0!</v>
      </c>
      <c r="AD41" t="e">
        <f t="shared" si="25"/>
        <v>#DIV/0!</v>
      </c>
      <c r="AF41" t="e">
        <f t="shared" si="26"/>
        <v>#DIV/0!</v>
      </c>
      <c r="AG41" t="e">
        <f t="shared" si="27"/>
        <v>#DIV/0!</v>
      </c>
      <c r="AH41" t="e">
        <f t="shared" si="28"/>
        <v>#DIV/0!</v>
      </c>
      <c r="AJ41">
        <f t="shared" si="29"/>
        <v>0</v>
      </c>
    </row>
    <row r="42" spans="1:36">
      <c r="A42" t="s">
        <v>22</v>
      </c>
      <c r="B42" t="s">
        <v>11</v>
      </c>
      <c r="C42">
        <v>2</v>
      </c>
      <c r="D42" s="6">
        <f t="shared" si="17"/>
        <v>0</v>
      </c>
      <c r="E42" s="6">
        <f t="shared" si="18"/>
        <v>0</v>
      </c>
      <c r="F42" s="6">
        <f t="shared" si="19"/>
        <v>0</v>
      </c>
      <c r="G42" s="6">
        <f t="shared" si="20"/>
        <v>0</v>
      </c>
      <c r="H42" s="6">
        <f t="shared" si="21"/>
        <v>0</v>
      </c>
      <c r="I42" s="8">
        <f t="shared" si="13"/>
        <v>0</v>
      </c>
      <c r="J42" s="8">
        <f t="shared" si="14"/>
        <v>0</v>
      </c>
      <c r="K42" s="8">
        <f t="shared" si="15"/>
        <v>0</v>
      </c>
      <c r="L42" s="8">
        <f t="shared" si="16"/>
        <v>0</v>
      </c>
      <c r="Z42">
        <v>0.40317336795650199</v>
      </c>
      <c r="AA42" t="e">
        <f t="shared" si="22"/>
        <v>#DIV/0!</v>
      </c>
      <c r="AB42">
        <f t="shared" si="23"/>
        <v>0</v>
      </c>
      <c r="AC42" t="e">
        <f t="shared" si="24"/>
        <v>#DIV/0!</v>
      </c>
      <c r="AD42" t="e">
        <f t="shared" si="25"/>
        <v>#DIV/0!</v>
      </c>
      <c r="AF42" t="e">
        <f t="shared" si="26"/>
        <v>#DIV/0!</v>
      </c>
      <c r="AG42" t="e">
        <f t="shared" si="27"/>
        <v>#DIV/0!</v>
      </c>
      <c r="AH42" t="e">
        <f t="shared" si="28"/>
        <v>#DIV/0!</v>
      </c>
      <c r="AJ42">
        <f t="shared" si="29"/>
        <v>0</v>
      </c>
    </row>
    <row r="43" spans="1:36">
      <c r="A43" t="s">
        <v>22</v>
      </c>
      <c r="B43" t="s">
        <v>11</v>
      </c>
      <c r="C43">
        <v>3</v>
      </c>
      <c r="D43" s="6">
        <f t="shared" si="17"/>
        <v>0</v>
      </c>
      <c r="E43" s="6">
        <f t="shared" si="18"/>
        <v>0</v>
      </c>
      <c r="F43" s="6">
        <f t="shared" si="19"/>
        <v>0</v>
      </c>
      <c r="G43" s="6">
        <f t="shared" si="20"/>
        <v>0</v>
      </c>
      <c r="H43" s="6">
        <f t="shared" si="21"/>
        <v>0</v>
      </c>
      <c r="I43" s="8">
        <f t="shared" si="13"/>
        <v>0</v>
      </c>
      <c r="J43" s="8">
        <f t="shared" si="14"/>
        <v>0</v>
      </c>
      <c r="K43" s="8">
        <f t="shared" si="15"/>
        <v>0</v>
      </c>
      <c r="L43" s="8">
        <f t="shared" si="16"/>
        <v>0</v>
      </c>
      <c r="Z43">
        <v>0.40317336795650199</v>
      </c>
      <c r="AA43" t="e">
        <f t="shared" si="22"/>
        <v>#DIV/0!</v>
      </c>
      <c r="AB43">
        <f t="shared" si="23"/>
        <v>0</v>
      </c>
      <c r="AC43" t="e">
        <f t="shared" si="24"/>
        <v>#DIV/0!</v>
      </c>
      <c r="AD43" t="e">
        <f t="shared" si="25"/>
        <v>#DIV/0!</v>
      </c>
      <c r="AF43" t="e">
        <f t="shared" si="26"/>
        <v>#DIV/0!</v>
      </c>
      <c r="AG43" t="e">
        <f t="shared" si="27"/>
        <v>#DIV/0!</v>
      </c>
      <c r="AH43" t="e">
        <f t="shared" si="28"/>
        <v>#DIV/0!</v>
      </c>
      <c r="AJ43">
        <f t="shared" si="29"/>
        <v>0</v>
      </c>
    </row>
    <row r="44" spans="1:36">
      <c r="A44" t="s">
        <v>22</v>
      </c>
      <c r="B44" t="s">
        <v>11</v>
      </c>
      <c r="C44">
        <v>4</v>
      </c>
      <c r="D44" s="6">
        <f t="shared" si="17"/>
        <v>0</v>
      </c>
      <c r="E44" s="6">
        <f t="shared" si="18"/>
        <v>0</v>
      </c>
      <c r="F44" s="6">
        <f t="shared" si="19"/>
        <v>0</v>
      </c>
      <c r="G44" s="6">
        <f t="shared" si="20"/>
        <v>0</v>
      </c>
      <c r="H44" s="6">
        <f t="shared" si="21"/>
        <v>0</v>
      </c>
      <c r="I44" s="8">
        <f t="shared" si="13"/>
        <v>0</v>
      </c>
      <c r="J44" s="8">
        <f t="shared" si="14"/>
        <v>0</v>
      </c>
      <c r="K44" s="8">
        <f t="shared" si="15"/>
        <v>0</v>
      </c>
      <c r="L44" s="8">
        <f t="shared" si="16"/>
        <v>0</v>
      </c>
      <c r="Z44">
        <v>0.40317336795650199</v>
      </c>
      <c r="AA44" t="e">
        <f t="shared" si="22"/>
        <v>#DIV/0!</v>
      </c>
      <c r="AB44">
        <f t="shared" si="23"/>
        <v>0</v>
      </c>
      <c r="AC44" t="e">
        <f t="shared" si="24"/>
        <v>#DIV/0!</v>
      </c>
      <c r="AD44" t="e">
        <f t="shared" si="25"/>
        <v>#DIV/0!</v>
      </c>
      <c r="AF44" t="e">
        <f t="shared" si="26"/>
        <v>#DIV/0!</v>
      </c>
      <c r="AG44" t="e">
        <f t="shared" si="27"/>
        <v>#DIV/0!</v>
      </c>
      <c r="AH44" t="e">
        <f t="shared" si="28"/>
        <v>#DIV/0!</v>
      </c>
      <c r="AJ44">
        <f t="shared" si="29"/>
        <v>0</v>
      </c>
    </row>
    <row r="45" spans="1:36">
      <c r="A45" t="s">
        <v>22</v>
      </c>
      <c r="B45" t="s">
        <v>11</v>
      </c>
      <c r="C45">
        <v>5</v>
      </c>
      <c r="D45" s="6">
        <f t="shared" si="17"/>
        <v>0</v>
      </c>
      <c r="E45" s="6">
        <f t="shared" si="18"/>
        <v>0</v>
      </c>
      <c r="F45" s="6">
        <f t="shared" si="19"/>
        <v>0</v>
      </c>
      <c r="G45" s="6">
        <f t="shared" si="20"/>
        <v>0</v>
      </c>
      <c r="H45" s="6">
        <f t="shared" si="21"/>
        <v>0</v>
      </c>
      <c r="I45" s="8">
        <f t="shared" si="13"/>
        <v>0</v>
      </c>
      <c r="J45" s="8">
        <f t="shared" si="14"/>
        <v>0</v>
      </c>
      <c r="K45" s="8">
        <f t="shared" si="15"/>
        <v>0</v>
      </c>
      <c r="L45" s="8">
        <f t="shared" si="16"/>
        <v>0</v>
      </c>
      <c r="Z45">
        <v>0.40317336795650199</v>
      </c>
      <c r="AA45" t="e">
        <f t="shared" si="22"/>
        <v>#DIV/0!</v>
      </c>
      <c r="AB45">
        <f t="shared" si="23"/>
        <v>0</v>
      </c>
      <c r="AC45" t="e">
        <f t="shared" si="24"/>
        <v>#DIV/0!</v>
      </c>
      <c r="AD45" t="e">
        <f t="shared" si="25"/>
        <v>#DIV/0!</v>
      </c>
      <c r="AF45" t="e">
        <f t="shared" si="26"/>
        <v>#DIV/0!</v>
      </c>
      <c r="AG45" t="e">
        <f t="shared" si="27"/>
        <v>#DIV/0!</v>
      </c>
      <c r="AH45" t="e">
        <f t="shared" si="28"/>
        <v>#DIV/0!</v>
      </c>
      <c r="AJ45">
        <f t="shared" si="29"/>
        <v>0</v>
      </c>
    </row>
    <row r="46" spans="1:36">
      <c r="A46" t="s">
        <v>22</v>
      </c>
      <c r="B46" t="s">
        <v>11</v>
      </c>
      <c r="C46">
        <v>6</v>
      </c>
      <c r="D46" s="6">
        <f t="shared" ref="D46:D69" si="30">P46*Z46</f>
        <v>0</v>
      </c>
      <c r="E46" s="6">
        <f t="shared" si="18"/>
        <v>0</v>
      </c>
      <c r="F46" s="6">
        <f t="shared" si="19"/>
        <v>0</v>
      </c>
      <c r="G46" s="6">
        <f t="shared" si="20"/>
        <v>0</v>
      </c>
      <c r="H46" s="6">
        <f t="shared" si="21"/>
        <v>0</v>
      </c>
      <c r="I46" s="8">
        <f t="shared" si="13"/>
        <v>0</v>
      </c>
      <c r="J46" s="8">
        <f t="shared" si="14"/>
        <v>0</v>
      </c>
      <c r="K46" s="8">
        <f t="shared" si="15"/>
        <v>0</v>
      </c>
      <c r="L46" s="8">
        <f t="shared" si="16"/>
        <v>0</v>
      </c>
      <c r="Z46">
        <v>0.40317336795650199</v>
      </c>
      <c r="AA46" t="e">
        <f t="shared" si="22"/>
        <v>#DIV/0!</v>
      </c>
      <c r="AB46">
        <f t="shared" si="23"/>
        <v>0</v>
      </c>
      <c r="AC46" t="e">
        <f t="shared" si="24"/>
        <v>#DIV/0!</v>
      </c>
      <c r="AD46" t="e">
        <f t="shared" si="25"/>
        <v>#DIV/0!</v>
      </c>
      <c r="AF46" t="e">
        <f t="shared" si="26"/>
        <v>#DIV/0!</v>
      </c>
      <c r="AG46" t="e">
        <f t="shared" si="27"/>
        <v>#DIV/0!</v>
      </c>
      <c r="AH46" t="e">
        <f t="shared" si="28"/>
        <v>#DIV/0!</v>
      </c>
      <c r="AJ46">
        <f t="shared" si="29"/>
        <v>0</v>
      </c>
    </row>
    <row r="47" spans="1:36">
      <c r="A47" t="s">
        <v>22</v>
      </c>
      <c r="B47" t="s">
        <v>11</v>
      </c>
      <c r="C47">
        <v>7</v>
      </c>
      <c r="D47" s="6">
        <f t="shared" si="30"/>
        <v>0</v>
      </c>
      <c r="E47" s="6">
        <f t="shared" si="18"/>
        <v>0</v>
      </c>
      <c r="F47" s="6">
        <f t="shared" si="19"/>
        <v>0</v>
      </c>
      <c r="G47" s="6">
        <f t="shared" si="20"/>
        <v>0</v>
      </c>
      <c r="H47" s="6">
        <f t="shared" si="21"/>
        <v>0</v>
      </c>
      <c r="I47" s="8">
        <f t="shared" si="13"/>
        <v>0</v>
      </c>
      <c r="J47" s="8">
        <f t="shared" si="14"/>
        <v>0</v>
      </c>
      <c r="K47" s="8">
        <f t="shared" si="15"/>
        <v>0</v>
      </c>
      <c r="L47" s="8">
        <f t="shared" si="16"/>
        <v>0</v>
      </c>
      <c r="Z47">
        <v>0.40317336795650199</v>
      </c>
      <c r="AA47" t="e">
        <f t="shared" si="22"/>
        <v>#DIV/0!</v>
      </c>
      <c r="AB47">
        <f t="shared" si="23"/>
        <v>0</v>
      </c>
      <c r="AC47" t="e">
        <f t="shared" si="24"/>
        <v>#DIV/0!</v>
      </c>
      <c r="AD47" t="e">
        <f t="shared" si="25"/>
        <v>#DIV/0!</v>
      </c>
      <c r="AF47" t="e">
        <f t="shared" si="26"/>
        <v>#DIV/0!</v>
      </c>
      <c r="AG47" t="e">
        <f t="shared" si="27"/>
        <v>#DIV/0!</v>
      </c>
      <c r="AH47" t="e">
        <f t="shared" si="28"/>
        <v>#DIV/0!</v>
      </c>
      <c r="AJ47">
        <f t="shared" si="29"/>
        <v>0</v>
      </c>
    </row>
    <row r="48" spans="1:36">
      <c r="A48" t="s">
        <v>22</v>
      </c>
      <c r="B48" t="s">
        <v>11</v>
      </c>
      <c r="C48">
        <v>8</v>
      </c>
      <c r="D48" s="6">
        <f t="shared" si="30"/>
        <v>0</v>
      </c>
      <c r="E48" s="6">
        <f t="shared" si="18"/>
        <v>0</v>
      </c>
      <c r="F48" s="6">
        <f t="shared" si="19"/>
        <v>0</v>
      </c>
      <c r="G48" s="6">
        <f t="shared" si="20"/>
        <v>0</v>
      </c>
      <c r="H48" s="6">
        <f t="shared" si="21"/>
        <v>0</v>
      </c>
      <c r="I48" s="8">
        <f t="shared" si="13"/>
        <v>0</v>
      </c>
      <c r="J48" s="8">
        <f t="shared" si="14"/>
        <v>0</v>
      </c>
      <c r="K48" s="8">
        <f t="shared" si="15"/>
        <v>0</v>
      </c>
      <c r="L48" s="8">
        <f t="shared" si="16"/>
        <v>0</v>
      </c>
      <c r="Z48">
        <v>0.40317336795650199</v>
      </c>
      <c r="AA48" t="e">
        <f t="shared" si="22"/>
        <v>#DIV/0!</v>
      </c>
      <c r="AB48">
        <f t="shared" si="23"/>
        <v>0</v>
      </c>
      <c r="AC48" t="e">
        <f t="shared" si="24"/>
        <v>#DIV/0!</v>
      </c>
      <c r="AD48" t="e">
        <f t="shared" si="25"/>
        <v>#DIV/0!</v>
      </c>
      <c r="AF48" t="e">
        <f t="shared" si="26"/>
        <v>#DIV/0!</v>
      </c>
      <c r="AG48" t="e">
        <f t="shared" si="27"/>
        <v>#DIV/0!</v>
      </c>
      <c r="AH48" t="e">
        <f t="shared" si="28"/>
        <v>#DIV/0!</v>
      </c>
      <c r="AJ48">
        <f t="shared" si="29"/>
        <v>0</v>
      </c>
    </row>
    <row r="49" spans="1:36">
      <c r="A49" t="s">
        <v>22</v>
      </c>
      <c r="B49" t="s">
        <v>11</v>
      </c>
      <c r="C49">
        <v>9</v>
      </c>
      <c r="D49" s="6">
        <f t="shared" si="30"/>
        <v>0</v>
      </c>
      <c r="E49" s="6">
        <f t="shared" si="18"/>
        <v>0</v>
      </c>
      <c r="F49" s="6">
        <f t="shared" si="19"/>
        <v>0</v>
      </c>
      <c r="G49" s="6">
        <f t="shared" si="20"/>
        <v>0</v>
      </c>
      <c r="H49" s="6">
        <f t="shared" si="21"/>
        <v>0</v>
      </c>
      <c r="I49" s="8">
        <f t="shared" si="13"/>
        <v>0</v>
      </c>
      <c r="J49" s="8">
        <f t="shared" si="14"/>
        <v>0</v>
      </c>
      <c r="K49" s="8">
        <f t="shared" si="15"/>
        <v>0</v>
      </c>
      <c r="L49" s="8">
        <f t="shared" si="16"/>
        <v>0</v>
      </c>
      <c r="Z49">
        <v>0.40317336795650199</v>
      </c>
      <c r="AA49" t="e">
        <f t="shared" si="22"/>
        <v>#DIV/0!</v>
      </c>
      <c r="AB49">
        <f t="shared" si="23"/>
        <v>0</v>
      </c>
      <c r="AC49" t="e">
        <f t="shared" si="24"/>
        <v>#DIV/0!</v>
      </c>
      <c r="AD49" t="e">
        <f t="shared" si="25"/>
        <v>#DIV/0!</v>
      </c>
      <c r="AF49" t="e">
        <f t="shared" si="26"/>
        <v>#DIV/0!</v>
      </c>
      <c r="AG49" t="e">
        <f t="shared" si="27"/>
        <v>#DIV/0!</v>
      </c>
      <c r="AH49" t="e">
        <f t="shared" si="28"/>
        <v>#DIV/0!</v>
      </c>
      <c r="AJ49">
        <f t="shared" si="29"/>
        <v>0</v>
      </c>
    </row>
    <row r="50" spans="1:36">
      <c r="A50" t="s">
        <v>22</v>
      </c>
      <c r="B50" t="s">
        <v>11</v>
      </c>
      <c r="C50">
        <v>10</v>
      </c>
      <c r="D50" s="6">
        <f t="shared" si="30"/>
        <v>0</v>
      </c>
      <c r="E50" s="6">
        <f t="shared" si="18"/>
        <v>0</v>
      </c>
      <c r="F50" s="6">
        <f t="shared" si="19"/>
        <v>0</v>
      </c>
      <c r="G50" s="6">
        <f t="shared" si="20"/>
        <v>0</v>
      </c>
      <c r="H50" s="6">
        <f t="shared" si="21"/>
        <v>0</v>
      </c>
      <c r="I50" s="8">
        <f t="shared" si="13"/>
        <v>0</v>
      </c>
      <c r="J50" s="8">
        <f t="shared" si="14"/>
        <v>0</v>
      </c>
      <c r="K50" s="8">
        <f t="shared" si="15"/>
        <v>0</v>
      </c>
      <c r="L50" s="8">
        <f t="shared" si="16"/>
        <v>0</v>
      </c>
      <c r="Z50">
        <v>0.40317336795650199</v>
      </c>
      <c r="AA50" t="e">
        <f t="shared" si="22"/>
        <v>#DIV/0!</v>
      </c>
      <c r="AB50">
        <f t="shared" si="23"/>
        <v>0</v>
      </c>
      <c r="AC50" t="e">
        <f t="shared" si="24"/>
        <v>#DIV/0!</v>
      </c>
      <c r="AD50" t="e">
        <f t="shared" si="25"/>
        <v>#DIV/0!</v>
      </c>
      <c r="AF50" t="e">
        <f t="shared" si="26"/>
        <v>#DIV/0!</v>
      </c>
      <c r="AG50" t="e">
        <f t="shared" si="27"/>
        <v>#DIV/0!</v>
      </c>
      <c r="AH50" t="e">
        <f t="shared" si="28"/>
        <v>#DIV/0!</v>
      </c>
      <c r="AJ50">
        <f t="shared" si="29"/>
        <v>0</v>
      </c>
    </row>
    <row r="51" spans="1:36">
      <c r="A51" t="s">
        <v>22</v>
      </c>
      <c r="B51" t="s">
        <v>11</v>
      </c>
      <c r="C51">
        <v>11</v>
      </c>
      <c r="D51" s="6">
        <f t="shared" si="30"/>
        <v>0</v>
      </c>
      <c r="E51" s="6">
        <f t="shared" si="18"/>
        <v>0</v>
      </c>
      <c r="F51" s="6">
        <f t="shared" si="19"/>
        <v>0</v>
      </c>
      <c r="G51" s="6">
        <f t="shared" si="20"/>
        <v>0</v>
      </c>
      <c r="H51" s="6">
        <f t="shared" si="21"/>
        <v>0</v>
      </c>
      <c r="I51" s="8">
        <f t="shared" si="13"/>
        <v>0</v>
      </c>
      <c r="J51" s="8">
        <f t="shared" si="14"/>
        <v>0</v>
      </c>
      <c r="K51" s="8">
        <f t="shared" si="15"/>
        <v>0</v>
      </c>
      <c r="L51" s="8">
        <f t="shared" si="16"/>
        <v>0</v>
      </c>
      <c r="Z51">
        <v>0.40317336795650199</v>
      </c>
      <c r="AA51" t="e">
        <f t="shared" si="22"/>
        <v>#DIV/0!</v>
      </c>
      <c r="AB51">
        <f t="shared" si="23"/>
        <v>0</v>
      </c>
      <c r="AC51" t="e">
        <f t="shared" si="24"/>
        <v>#DIV/0!</v>
      </c>
      <c r="AD51" t="e">
        <f t="shared" si="25"/>
        <v>#DIV/0!</v>
      </c>
      <c r="AF51" t="e">
        <f t="shared" si="26"/>
        <v>#DIV/0!</v>
      </c>
      <c r="AG51" t="e">
        <f t="shared" si="27"/>
        <v>#DIV/0!</v>
      </c>
      <c r="AH51" t="e">
        <f t="shared" si="28"/>
        <v>#DIV/0!</v>
      </c>
      <c r="AJ51">
        <f t="shared" si="29"/>
        <v>0</v>
      </c>
    </row>
    <row r="52" spans="1:36">
      <c r="A52" t="s">
        <v>22</v>
      </c>
      <c r="B52" t="s">
        <v>11</v>
      </c>
      <c r="C52">
        <v>12</v>
      </c>
      <c r="D52" s="6">
        <f t="shared" si="30"/>
        <v>0</v>
      </c>
      <c r="E52" s="6">
        <f t="shared" si="18"/>
        <v>0</v>
      </c>
      <c r="F52" s="6">
        <f t="shared" si="19"/>
        <v>0</v>
      </c>
      <c r="G52" s="6">
        <f t="shared" si="20"/>
        <v>0</v>
      </c>
      <c r="H52" s="6">
        <f t="shared" si="21"/>
        <v>0</v>
      </c>
      <c r="I52" s="8">
        <f t="shared" si="13"/>
        <v>0</v>
      </c>
      <c r="J52" s="8">
        <f t="shared" si="14"/>
        <v>0</v>
      </c>
      <c r="K52" s="8">
        <f t="shared" si="15"/>
        <v>0</v>
      </c>
      <c r="L52" s="8">
        <f t="shared" si="16"/>
        <v>0</v>
      </c>
      <c r="Z52">
        <v>0.40317336795650199</v>
      </c>
      <c r="AA52" t="e">
        <f t="shared" si="22"/>
        <v>#DIV/0!</v>
      </c>
      <c r="AB52">
        <f t="shared" si="23"/>
        <v>0</v>
      </c>
      <c r="AC52" t="e">
        <f t="shared" si="24"/>
        <v>#DIV/0!</v>
      </c>
      <c r="AD52" t="e">
        <f t="shared" si="25"/>
        <v>#DIV/0!</v>
      </c>
      <c r="AF52" t="e">
        <f t="shared" si="26"/>
        <v>#DIV/0!</v>
      </c>
      <c r="AG52" t="e">
        <f t="shared" si="27"/>
        <v>#DIV/0!</v>
      </c>
      <c r="AH52" t="e">
        <f t="shared" si="28"/>
        <v>#DIV/0!</v>
      </c>
      <c r="AJ52">
        <f t="shared" si="29"/>
        <v>0</v>
      </c>
    </row>
    <row r="53" spans="1:36">
      <c r="D53" s="6">
        <f t="shared" si="30"/>
        <v>0</v>
      </c>
      <c r="E53" s="6">
        <f t="shared" si="18"/>
        <v>0</v>
      </c>
      <c r="F53" s="6">
        <f t="shared" si="19"/>
        <v>0</v>
      </c>
      <c r="G53" s="6">
        <f t="shared" si="20"/>
        <v>0</v>
      </c>
      <c r="H53" s="6">
        <f t="shared" si="21"/>
        <v>0</v>
      </c>
      <c r="I53" s="8">
        <f t="shared" si="13"/>
        <v>0</v>
      </c>
      <c r="J53" s="8">
        <f t="shared" si="14"/>
        <v>0</v>
      </c>
      <c r="K53" s="8">
        <f t="shared" si="15"/>
        <v>0</v>
      </c>
      <c r="L53" s="8">
        <f t="shared" si="16"/>
        <v>0</v>
      </c>
      <c r="Z53">
        <v>0.40317336795650199</v>
      </c>
      <c r="AA53" t="e">
        <f t="shared" si="22"/>
        <v>#DIV/0!</v>
      </c>
      <c r="AB53">
        <f t="shared" si="23"/>
        <v>0</v>
      </c>
      <c r="AC53" t="e">
        <f t="shared" si="24"/>
        <v>#DIV/0!</v>
      </c>
      <c r="AD53" t="e">
        <f t="shared" si="25"/>
        <v>#DIV/0!</v>
      </c>
      <c r="AF53" t="e">
        <f t="shared" si="26"/>
        <v>#DIV/0!</v>
      </c>
      <c r="AG53" t="e">
        <f t="shared" si="27"/>
        <v>#DIV/0!</v>
      </c>
      <c r="AH53" t="e">
        <f t="shared" si="28"/>
        <v>#DIV/0!</v>
      </c>
      <c r="AJ53">
        <f t="shared" si="29"/>
        <v>0</v>
      </c>
    </row>
    <row r="54" spans="1:36">
      <c r="A54" t="s">
        <v>17</v>
      </c>
      <c r="B54" t="s">
        <v>11</v>
      </c>
      <c r="C54">
        <v>1</v>
      </c>
      <c r="D54" s="6">
        <f t="shared" si="30"/>
        <v>120.9520103869506</v>
      </c>
      <c r="E54" s="6">
        <f t="shared" si="18"/>
        <v>103.38101430429137</v>
      </c>
      <c r="F54" s="6">
        <f t="shared" si="19"/>
        <v>89.56436931079331</v>
      </c>
      <c r="G54" s="6">
        <f t="shared" si="20"/>
        <v>231.79453836150861</v>
      </c>
      <c r="H54" s="6">
        <f t="shared" si="21"/>
        <v>190.83224967490264</v>
      </c>
      <c r="I54">
        <v>37.223667108162118</v>
      </c>
      <c r="J54">
        <v>31.046814050912513</v>
      </c>
      <c r="K54">
        <v>34.550642978124273</v>
      </c>
      <c r="L54">
        <v>31.660887161867151</v>
      </c>
      <c r="M54" s="7">
        <v>7519</v>
      </c>
      <c r="N54" s="7">
        <v>6093</v>
      </c>
      <c r="O54" s="7">
        <v>6883</v>
      </c>
      <c r="P54" s="7">
        <v>300</v>
      </c>
      <c r="Q54" s="6">
        <v>7454</v>
      </c>
      <c r="R54" s="6">
        <v>6280</v>
      </c>
      <c r="S54" s="6">
        <v>6903</v>
      </c>
      <c r="T54" s="5"/>
      <c r="U54" s="5"/>
      <c r="V54" s="5"/>
      <c r="W54" s="4"/>
      <c r="X54" s="4"/>
      <c r="Y54" s="4"/>
      <c r="Z54">
        <v>0.40317336795650199</v>
      </c>
      <c r="AA54">
        <f t="shared" si="22"/>
        <v>2.242138364779874</v>
      </c>
      <c r="AB54">
        <f t="shared" si="23"/>
        <v>120.9520103869506</v>
      </c>
      <c r="AC54">
        <f t="shared" si="24"/>
        <v>0.36006289315945467</v>
      </c>
      <c r="AD54">
        <f t="shared" si="25"/>
        <v>0.33420684842990622</v>
      </c>
      <c r="AF54">
        <f t="shared" si="26"/>
        <v>2.1306715063520874</v>
      </c>
      <c r="AG54">
        <f t="shared" si="27"/>
        <v>0.3466424683143623</v>
      </c>
      <c r="AH54">
        <f t="shared" si="28"/>
        <v>0.3534986893281426</v>
      </c>
      <c r="AJ54">
        <f t="shared" si="29"/>
        <v>-40.962288686605973</v>
      </c>
    </row>
    <row r="55" spans="1:36">
      <c r="A55" t="s">
        <v>17</v>
      </c>
      <c r="B55" t="s">
        <v>11</v>
      </c>
      <c r="C55">
        <v>2</v>
      </c>
      <c r="D55" s="6">
        <f t="shared" si="30"/>
        <v>164.09156075829631</v>
      </c>
      <c r="E55" s="6">
        <f t="shared" si="18"/>
        <v>154.25877763329009</v>
      </c>
      <c r="F55" s="6">
        <f t="shared" si="19"/>
        <v>70.546163849154809</v>
      </c>
      <c r="G55" s="6">
        <f t="shared" si="20"/>
        <v>498.86215864759464</v>
      </c>
      <c r="H55" s="6">
        <f t="shared" si="21"/>
        <v>464.07672301690548</v>
      </c>
      <c r="I55">
        <v>79.919809293361183</v>
      </c>
      <c r="J55">
        <v>70.889322367557654</v>
      </c>
      <c r="K55">
        <v>77.030053477104047</v>
      </c>
      <c r="L55">
        <v>69.408322511725871</v>
      </c>
      <c r="M55" s="7">
        <v>13354</v>
      </c>
      <c r="N55" s="7">
        <v>10285</v>
      </c>
      <c r="O55" s="7">
        <v>12405</v>
      </c>
      <c r="P55" s="7">
        <v>407</v>
      </c>
      <c r="Q55" s="6">
        <v>11895</v>
      </c>
      <c r="R55" s="6">
        <v>9040</v>
      </c>
      <c r="S55" s="6">
        <v>11461</v>
      </c>
      <c r="T55" s="5"/>
      <c r="U55" s="5"/>
      <c r="V55" s="5"/>
      <c r="W55" s="4"/>
      <c r="X55" s="4"/>
      <c r="Y55" s="4"/>
      <c r="Z55">
        <v>0.40317336795650199</v>
      </c>
      <c r="AA55">
        <f t="shared" si="22"/>
        <v>3.2339304531085356</v>
      </c>
      <c r="AB55">
        <f t="shared" si="23"/>
        <v>164.09156075829631</v>
      </c>
      <c r="AC55">
        <f t="shared" si="24"/>
        <v>0.51808921683114606</v>
      </c>
      <c r="AD55">
        <f t="shared" si="25"/>
        <v>0.49935604740900291</v>
      </c>
      <c r="AF55">
        <f t="shared" si="26"/>
        <v>6.5783410138248843</v>
      </c>
      <c r="AG55">
        <f t="shared" si="27"/>
        <v>1.0048643115327518</v>
      </c>
      <c r="AH55">
        <f t="shared" si="28"/>
        <v>0.98387096795423312</v>
      </c>
      <c r="AJ55">
        <f t="shared" si="29"/>
        <v>-34.785435630689165</v>
      </c>
    </row>
    <row r="56" spans="1:36">
      <c r="A56" t="s">
        <v>17</v>
      </c>
      <c r="B56" t="s">
        <v>11</v>
      </c>
      <c r="C56">
        <v>3</v>
      </c>
      <c r="D56" s="6">
        <f t="shared" si="30"/>
        <v>127.40278427425463</v>
      </c>
      <c r="E56" s="6">
        <f t="shared" si="18"/>
        <v>121.26137841352416</v>
      </c>
      <c r="F56" s="6">
        <f t="shared" si="19"/>
        <v>112.64629388816654</v>
      </c>
      <c r="G56" s="6">
        <f t="shared" si="20"/>
        <v>279.90897269180778</v>
      </c>
      <c r="H56" s="6">
        <f t="shared" si="21"/>
        <v>222.36671001300408</v>
      </c>
      <c r="I56">
        <v>46.272215007817245</v>
      </c>
      <c r="J56">
        <v>34.424216161163024</v>
      </c>
      <c r="K56">
        <v>44.755093204282254</v>
      </c>
      <c r="L56">
        <v>35.869094069291592</v>
      </c>
      <c r="M56" s="7">
        <v>7826</v>
      </c>
      <c r="N56" s="7">
        <v>6104</v>
      </c>
      <c r="O56" s="7">
        <v>7080</v>
      </c>
      <c r="P56" s="7">
        <v>316</v>
      </c>
      <c r="Q56" s="6">
        <v>10180</v>
      </c>
      <c r="R56" s="6">
        <v>8812</v>
      </c>
      <c r="S56" s="6">
        <v>9487</v>
      </c>
      <c r="T56" s="5"/>
      <c r="U56" s="5"/>
      <c r="V56" s="5"/>
      <c r="W56" s="4"/>
      <c r="X56" s="4"/>
      <c r="Y56" s="4"/>
      <c r="Z56">
        <v>0.40317336795650199</v>
      </c>
      <c r="AA56">
        <f t="shared" si="22"/>
        <v>2.3083109919571045</v>
      </c>
      <c r="AB56">
        <f t="shared" si="23"/>
        <v>127.40278427425463</v>
      </c>
      <c r="AC56">
        <f t="shared" si="24"/>
        <v>0.3815907060698277</v>
      </c>
      <c r="AD56">
        <f t="shared" si="25"/>
        <v>0.36907953537901367</v>
      </c>
      <c r="AF56">
        <f t="shared" si="26"/>
        <v>1.974025974025974</v>
      </c>
      <c r="AG56">
        <f t="shared" si="27"/>
        <v>0.30559563899491304</v>
      </c>
      <c r="AH56">
        <f t="shared" si="28"/>
        <v>0.31842231849102698</v>
      </c>
      <c r="AJ56">
        <f t="shared" si="29"/>
        <v>-57.542262678803695</v>
      </c>
    </row>
    <row r="57" spans="1:36">
      <c r="A57" t="s">
        <v>17</v>
      </c>
      <c r="B57" t="s">
        <v>11</v>
      </c>
      <c r="C57">
        <v>4</v>
      </c>
      <c r="D57" s="6">
        <f t="shared" si="30"/>
        <v>176.99310853290439</v>
      </c>
      <c r="E57" s="6">
        <f t="shared" si="18"/>
        <v>165.96228868660612</v>
      </c>
      <c r="F57" s="6">
        <f t="shared" si="19"/>
        <v>107.60728218465547</v>
      </c>
      <c r="G57" s="6">
        <f t="shared" si="20"/>
        <v>486.99609882964933</v>
      </c>
      <c r="H57" s="6">
        <f t="shared" si="21"/>
        <v>334.03771131339431</v>
      </c>
      <c r="I57">
        <v>80.985406750605989</v>
      </c>
      <c r="J57">
        <v>51.311226712415618</v>
      </c>
      <c r="K57">
        <v>77.734431457316717</v>
      </c>
      <c r="L57">
        <v>53.514665522311674</v>
      </c>
      <c r="M57" s="7">
        <v>13066</v>
      </c>
      <c r="N57" s="7">
        <v>10070</v>
      </c>
      <c r="O57" s="7">
        <v>12045</v>
      </c>
      <c r="P57" s="7">
        <v>439</v>
      </c>
      <c r="Q57" s="6">
        <v>10240</v>
      </c>
      <c r="R57" s="6">
        <v>8185</v>
      </c>
      <c r="S57" s="6">
        <v>9578</v>
      </c>
      <c r="T57" s="5"/>
      <c r="U57" s="5"/>
      <c r="V57" s="5"/>
      <c r="W57" s="4"/>
      <c r="X57" s="4"/>
      <c r="Y57" s="4"/>
      <c r="Z57">
        <v>0.40317336795650199</v>
      </c>
      <c r="AA57">
        <f t="shared" si="22"/>
        <v>2.93437806072478</v>
      </c>
      <c r="AB57">
        <f t="shared" si="23"/>
        <v>176.99310853290439</v>
      </c>
      <c r="AC57">
        <f t="shared" si="24"/>
        <v>0.48797475252666761</v>
      </c>
      <c r="AD57">
        <f t="shared" si="25"/>
        <v>0.46838611393282276</v>
      </c>
      <c r="AF57">
        <f t="shared" si="26"/>
        <v>3.1042296072507556</v>
      </c>
      <c r="AG57">
        <f t="shared" si="27"/>
        <v>0.47683786515827892</v>
      </c>
      <c r="AH57">
        <f t="shared" si="28"/>
        <v>0.49731453518619512</v>
      </c>
      <c r="AJ57">
        <f t="shared" si="29"/>
        <v>-152.95838751625502</v>
      </c>
    </row>
    <row r="58" spans="1:36">
      <c r="A58" t="s">
        <v>17</v>
      </c>
      <c r="B58" t="s">
        <v>11</v>
      </c>
      <c r="C58">
        <v>5</v>
      </c>
      <c r="D58" s="6">
        <f t="shared" si="30"/>
        <v>203.19937745007701</v>
      </c>
      <c r="E58" s="6">
        <f t="shared" si="18"/>
        <v>312.74382314694435</v>
      </c>
      <c r="F58" s="6">
        <f t="shared" si="19"/>
        <v>129.06371911573484</v>
      </c>
      <c r="G58" s="6">
        <f t="shared" si="20"/>
        <v>608.25747724317341</v>
      </c>
      <c r="H58" s="6">
        <f t="shared" si="21"/>
        <v>520.80624187256228</v>
      </c>
      <c r="I58">
        <v>89.040601088422733</v>
      </c>
      <c r="J58">
        <v>84.922699050256313</v>
      </c>
      <c r="K58">
        <v>93.844820132950204</v>
      </c>
      <c r="L58">
        <v>86.837162278526677</v>
      </c>
      <c r="M58" s="7">
        <v>11620</v>
      </c>
      <c r="N58" s="7">
        <v>7878</v>
      </c>
      <c r="O58" s="7">
        <v>9696</v>
      </c>
      <c r="P58" s="7">
        <v>504</v>
      </c>
      <c r="Q58" s="6">
        <v>10634</v>
      </c>
      <c r="R58" s="6">
        <v>7430</v>
      </c>
      <c r="S58" s="6">
        <v>9840</v>
      </c>
      <c r="T58" s="5"/>
      <c r="U58" s="5"/>
      <c r="V58" s="5"/>
      <c r="W58" s="4"/>
      <c r="X58" s="4"/>
      <c r="Y58" s="4"/>
      <c r="Z58">
        <v>0.40317336795650199</v>
      </c>
      <c r="AA58">
        <f t="shared" si="22"/>
        <v>1.9449064449064448</v>
      </c>
      <c r="AB58">
        <f t="shared" si="23"/>
        <v>203.19937745007701</v>
      </c>
      <c r="AC58">
        <f t="shared" si="24"/>
        <v>0.28470778476921837</v>
      </c>
      <c r="AD58">
        <f t="shared" si="25"/>
        <v>0.30006930013404842</v>
      </c>
      <c r="AF58">
        <f t="shared" si="26"/>
        <v>4.0352644836272038</v>
      </c>
      <c r="AG58">
        <f t="shared" si="27"/>
        <v>0.65799048432893747</v>
      </c>
      <c r="AH58">
        <f t="shared" si="28"/>
        <v>0.67282395760389879</v>
      </c>
      <c r="AJ58">
        <f t="shared" si="29"/>
        <v>-87.45123537061113</v>
      </c>
    </row>
    <row r="59" spans="1:36">
      <c r="A59" t="s">
        <v>17</v>
      </c>
      <c r="B59" t="s">
        <v>11</v>
      </c>
      <c r="C59">
        <v>6</v>
      </c>
      <c r="D59" s="6">
        <f t="shared" si="30"/>
        <v>242.30719414185771</v>
      </c>
      <c r="E59" s="6">
        <f t="shared" si="18"/>
        <v>180.91677503250989</v>
      </c>
      <c r="F59" s="6">
        <f t="shared" si="19"/>
        <v>164.82444733420039</v>
      </c>
      <c r="G59" s="6">
        <f t="shared" si="20"/>
        <v>410.76072821846589</v>
      </c>
      <c r="H59" s="6">
        <f t="shared" si="21"/>
        <v>351.91807542262706</v>
      </c>
      <c r="I59">
        <v>64.513798597940365</v>
      </c>
      <c r="J59">
        <v>57.415835874258796</v>
      </c>
      <c r="K59">
        <v>63.791359643876085</v>
      </c>
      <c r="L59">
        <v>57.090738344929868</v>
      </c>
      <c r="M59" s="7">
        <v>8044</v>
      </c>
      <c r="N59" s="7">
        <v>5517</v>
      </c>
      <c r="O59" s="7">
        <v>6931</v>
      </c>
      <c r="P59" s="7">
        <v>601</v>
      </c>
      <c r="Q59" s="6">
        <v>6728</v>
      </c>
      <c r="R59" s="6">
        <v>4563</v>
      </c>
      <c r="S59" s="6">
        <v>5714</v>
      </c>
      <c r="T59" s="5"/>
      <c r="U59" s="5"/>
      <c r="V59" s="5"/>
      <c r="W59" s="4"/>
      <c r="X59" s="4"/>
      <c r="Y59" s="4"/>
      <c r="Z59">
        <v>0.40317336795650199</v>
      </c>
      <c r="AA59">
        <f t="shared" si="22"/>
        <v>2.2704402515723272</v>
      </c>
      <c r="AB59">
        <f t="shared" si="23"/>
        <v>242.30719414185771</v>
      </c>
      <c r="AC59">
        <f t="shared" si="24"/>
        <v>0.35659379063299984</v>
      </c>
      <c r="AD59">
        <f t="shared" si="25"/>
        <v>0.35260057909175685</v>
      </c>
      <c r="AF59">
        <f t="shared" si="26"/>
        <v>2.1351084812623276</v>
      </c>
      <c r="AG59">
        <f t="shared" si="27"/>
        <v>0.3483453868820906</v>
      </c>
      <c r="AH59">
        <f t="shared" si="28"/>
        <v>0.34637300029389378</v>
      </c>
      <c r="AJ59">
        <f t="shared" si="29"/>
        <v>-58.842652795838831</v>
      </c>
    </row>
    <row r="60" spans="1:36">
      <c r="A60" t="s">
        <v>17</v>
      </c>
      <c r="B60" t="s">
        <v>11</v>
      </c>
      <c r="C60">
        <v>7</v>
      </c>
      <c r="D60" s="6">
        <f t="shared" si="30"/>
        <v>0</v>
      </c>
      <c r="E60" s="6">
        <f t="shared" si="18"/>
        <v>0</v>
      </c>
      <c r="F60" s="6">
        <f t="shared" si="19"/>
        <v>0</v>
      </c>
      <c r="G60" s="6">
        <f t="shared" si="20"/>
        <v>0</v>
      </c>
      <c r="H60" s="6">
        <f t="shared" si="21"/>
        <v>0</v>
      </c>
      <c r="I60" s="8">
        <f t="shared" ref="I60:I80" si="31">(T60-U60)*Z60*Z60/9</f>
        <v>0</v>
      </c>
      <c r="J60" s="8">
        <f t="shared" ref="J60:J80" si="32">(W60-X60)*Z60*Z60/9</f>
        <v>0</v>
      </c>
      <c r="K60" s="8">
        <f t="shared" ref="K60:K80" si="33">(T60-V60)*Z60*Z60/9</f>
        <v>0</v>
      </c>
      <c r="L60" s="8">
        <f t="shared" ref="L60:L80" si="34">(W60-Y60)*Z60*Z60/9</f>
        <v>0</v>
      </c>
      <c r="T60" s="5"/>
      <c r="U60" s="5"/>
      <c r="V60" s="5"/>
      <c r="W60" s="4"/>
      <c r="X60" s="4"/>
      <c r="Y60" s="4"/>
      <c r="Z60">
        <v>0.40317336795650199</v>
      </c>
      <c r="AA60" t="e">
        <f t="shared" si="22"/>
        <v>#DIV/0!</v>
      </c>
      <c r="AB60">
        <f t="shared" si="23"/>
        <v>0</v>
      </c>
      <c r="AC60" t="e">
        <f t="shared" si="24"/>
        <v>#DIV/0!</v>
      </c>
      <c r="AD60" t="e">
        <f t="shared" si="25"/>
        <v>#DIV/0!</v>
      </c>
      <c r="AF60" t="e">
        <f t="shared" si="26"/>
        <v>#DIV/0!</v>
      </c>
      <c r="AG60" t="e">
        <f t="shared" si="27"/>
        <v>#DIV/0!</v>
      </c>
      <c r="AH60" t="e">
        <f t="shared" si="28"/>
        <v>#DIV/0!</v>
      </c>
      <c r="AJ60">
        <f t="shared" si="29"/>
        <v>0</v>
      </c>
    </row>
    <row r="61" spans="1:36">
      <c r="A61" t="s">
        <v>17</v>
      </c>
      <c r="B61" t="s">
        <v>11</v>
      </c>
      <c r="C61">
        <v>8</v>
      </c>
      <c r="D61" s="6">
        <f t="shared" si="30"/>
        <v>0</v>
      </c>
      <c r="E61" s="6">
        <f t="shared" si="18"/>
        <v>0</v>
      </c>
      <c r="F61" s="6">
        <f t="shared" si="19"/>
        <v>0</v>
      </c>
      <c r="G61" s="6">
        <f t="shared" si="20"/>
        <v>0</v>
      </c>
      <c r="H61" s="6">
        <f t="shared" si="21"/>
        <v>0</v>
      </c>
      <c r="I61" s="8">
        <f t="shared" si="31"/>
        <v>0</v>
      </c>
      <c r="J61" s="8">
        <f t="shared" si="32"/>
        <v>0</v>
      </c>
      <c r="K61" s="8">
        <f t="shared" si="33"/>
        <v>0</v>
      </c>
      <c r="L61" s="8">
        <f t="shared" si="34"/>
        <v>0</v>
      </c>
      <c r="T61" s="5"/>
      <c r="U61" s="5"/>
      <c r="V61" s="5"/>
      <c r="W61" s="4"/>
      <c r="X61" s="4"/>
      <c r="Y61" s="4"/>
      <c r="Z61">
        <v>0.40317336795650199</v>
      </c>
      <c r="AA61" t="e">
        <f t="shared" si="22"/>
        <v>#DIV/0!</v>
      </c>
      <c r="AB61">
        <f t="shared" si="23"/>
        <v>0</v>
      </c>
      <c r="AC61" t="e">
        <f t="shared" si="24"/>
        <v>#DIV/0!</v>
      </c>
      <c r="AD61" t="e">
        <f t="shared" si="25"/>
        <v>#DIV/0!</v>
      </c>
      <c r="AF61" t="e">
        <f t="shared" si="26"/>
        <v>#DIV/0!</v>
      </c>
      <c r="AG61" t="e">
        <f t="shared" si="27"/>
        <v>#DIV/0!</v>
      </c>
      <c r="AH61" t="e">
        <f t="shared" si="28"/>
        <v>#DIV/0!</v>
      </c>
      <c r="AJ61">
        <f t="shared" si="29"/>
        <v>0</v>
      </c>
    </row>
    <row r="62" spans="1:36">
      <c r="A62" t="s">
        <v>17</v>
      </c>
      <c r="B62" t="s">
        <v>11</v>
      </c>
      <c r="C62">
        <v>9</v>
      </c>
      <c r="D62" s="6">
        <f t="shared" si="30"/>
        <v>0</v>
      </c>
      <c r="E62" s="6">
        <f t="shared" si="18"/>
        <v>0</v>
      </c>
      <c r="F62" s="6">
        <f t="shared" si="19"/>
        <v>0</v>
      </c>
      <c r="G62" s="6">
        <f t="shared" si="20"/>
        <v>0</v>
      </c>
      <c r="H62" s="6">
        <f t="shared" si="21"/>
        <v>0</v>
      </c>
      <c r="I62" s="8">
        <f t="shared" si="31"/>
        <v>0</v>
      </c>
      <c r="J62" s="8">
        <f t="shared" si="32"/>
        <v>0</v>
      </c>
      <c r="K62" s="8">
        <f t="shared" si="33"/>
        <v>0</v>
      </c>
      <c r="L62" s="8">
        <f t="shared" si="34"/>
        <v>0</v>
      </c>
      <c r="T62" s="5"/>
      <c r="U62" s="5"/>
      <c r="V62" s="5"/>
      <c r="W62" s="4"/>
      <c r="X62" s="4"/>
      <c r="Y62" s="4"/>
      <c r="Z62">
        <v>0.40317336795650199</v>
      </c>
      <c r="AA62" t="e">
        <f t="shared" si="22"/>
        <v>#DIV/0!</v>
      </c>
      <c r="AB62">
        <f t="shared" si="23"/>
        <v>0</v>
      </c>
      <c r="AC62" t="e">
        <f t="shared" si="24"/>
        <v>#DIV/0!</v>
      </c>
      <c r="AD62" t="e">
        <f t="shared" si="25"/>
        <v>#DIV/0!</v>
      </c>
      <c r="AF62" t="e">
        <f t="shared" si="26"/>
        <v>#DIV/0!</v>
      </c>
      <c r="AG62" t="e">
        <f t="shared" si="27"/>
        <v>#DIV/0!</v>
      </c>
      <c r="AH62" t="e">
        <f t="shared" si="28"/>
        <v>#DIV/0!</v>
      </c>
      <c r="AJ62">
        <f t="shared" si="29"/>
        <v>0</v>
      </c>
    </row>
    <row r="63" spans="1:36">
      <c r="A63" t="s">
        <v>17</v>
      </c>
      <c r="B63" t="s">
        <v>11</v>
      </c>
      <c r="C63">
        <v>10</v>
      </c>
      <c r="D63" s="6">
        <f t="shared" si="30"/>
        <v>0</v>
      </c>
      <c r="E63" s="6">
        <f t="shared" si="18"/>
        <v>0</v>
      </c>
      <c r="F63" s="6">
        <f t="shared" si="19"/>
        <v>0</v>
      </c>
      <c r="G63" s="6">
        <f t="shared" si="20"/>
        <v>0</v>
      </c>
      <c r="H63" s="6">
        <f t="shared" si="21"/>
        <v>0</v>
      </c>
      <c r="I63" s="8">
        <f t="shared" si="31"/>
        <v>0</v>
      </c>
      <c r="J63" s="8">
        <f t="shared" si="32"/>
        <v>0</v>
      </c>
      <c r="K63" s="8">
        <f t="shared" si="33"/>
        <v>0</v>
      </c>
      <c r="L63" s="8">
        <f t="shared" si="34"/>
        <v>0</v>
      </c>
      <c r="T63" s="5"/>
      <c r="U63" s="5"/>
      <c r="V63" s="5"/>
      <c r="W63" s="4"/>
      <c r="X63" s="4"/>
      <c r="Y63" s="4"/>
      <c r="Z63">
        <v>0.40317336795650199</v>
      </c>
      <c r="AA63" t="e">
        <f t="shared" si="22"/>
        <v>#DIV/0!</v>
      </c>
      <c r="AB63">
        <f t="shared" si="23"/>
        <v>0</v>
      </c>
      <c r="AC63" t="e">
        <f t="shared" si="24"/>
        <v>#DIV/0!</v>
      </c>
      <c r="AD63" t="e">
        <f t="shared" si="25"/>
        <v>#DIV/0!</v>
      </c>
      <c r="AF63" t="e">
        <f t="shared" si="26"/>
        <v>#DIV/0!</v>
      </c>
      <c r="AG63" t="e">
        <f t="shared" si="27"/>
        <v>#DIV/0!</v>
      </c>
      <c r="AH63" t="e">
        <f t="shared" si="28"/>
        <v>#DIV/0!</v>
      </c>
      <c r="AJ63">
        <f t="shared" si="29"/>
        <v>0</v>
      </c>
    </row>
    <row r="64" spans="1:36">
      <c r="A64" t="s">
        <v>17</v>
      </c>
      <c r="B64" t="s">
        <v>11</v>
      </c>
      <c r="C64">
        <v>11</v>
      </c>
      <c r="D64" s="6">
        <f t="shared" si="30"/>
        <v>0</v>
      </c>
      <c r="E64" s="6">
        <f t="shared" si="18"/>
        <v>0</v>
      </c>
      <c r="F64" s="6">
        <f t="shared" si="19"/>
        <v>0</v>
      </c>
      <c r="G64" s="6">
        <f t="shared" si="20"/>
        <v>0</v>
      </c>
      <c r="H64" s="6">
        <f t="shared" si="21"/>
        <v>0</v>
      </c>
      <c r="I64" s="8">
        <f t="shared" si="31"/>
        <v>0</v>
      </c>
      <c r="J64" s="8">
        <f t="shared" si="32"/>
        <v>0</v>
      </c>
      <c r="K64" s="8">
        <f t="shared" si="33"/>
        <v>0</v>
      </c>
      <c r="L64" s="8">
        <f t="shared" si="34"/>
        <v>0</v>
      </c>
      <c r="T64" s="5"/>
      <c r="U64" s="5"/>
      <c r="V64" s="5"/>
      <c r="W64" s="4"/>
      <c r="X64" s="4"/>
      <c r="Y64" s="4"/>
      <c r="Z64">
        <v>0.40317336795650199</v>
      </c>
      <c r="AA64" t="e">
        <f t="shared" si="22"/>
        <v>#DIV/0!</v>
      </c>
      <c r="AB64">
        <f t="shared" si="23"/>
        <v>0</v>
      </c>
      <c r="AC64" t="e">
        <f t="shared" si="24"/>
        <v>#DIV/0!</v>
      </c>
      <c r="AD64" t="e">
        <f t="shared" si="25"/>
        <v>#DIV/0!</v>
      </c>
      <c r="AF64" t="e">
        <f t="shared" si="26"/>
        <v>#DIV/0!</v>
      </c>
      <c r="AG64" t="e">
        <f t="shared" si="27"/>
        <v>#DIV/0!</v>
      </c>
      <c r="AH64" t="e">
        <f t="shared" si="28"/>
        <v>#DIV/0!</v>
      </c>
      <c r="AJ64">
        <f t="shared" si="29"/>
        <v>0</v>
      </c>
    </row>
    <row r="65" spans="1:36">
      <c r="A65" t="s">
        <v>17</v>
      </c>
      <c r="B65" t="s">
        <v>11</v>
      </c>
      <c r="C65">
        <v>12</v>
      </c>
      <c r="D65" s="6">
        <f t="shared" si="30"/>
        <v>0</v>
      </c>
      <c r="E65" s="6">
        <f t="shared" si="18"/>
        <v>0</v>
      </c>
      <c r="F65" s="6">
        <f t="shared" si="19"/>
        <v>0</v>
      </c>
      <c r="G65" s="6">
        <f t="shared" si="20"/>
        <v>0</v>
      </c>
      <c r="H65" s="6">
        <f t="shared" si="21"/>
        <v>0</v>
      </c>
      <c r="I65" s="8">
        <f t="shared" si="31"/>
        <v>0</v>
      </c>
      <c r="J65" s="8">
        <f t="shared" si="32"/>
        <v>0</v>
      </c>
      <c r="K65" s="8">
        <f t="shared" si="33"/>
        <v>0</v>
      </c>
      <c r="L65" s="8">
        <f t="shared" si="34"/>
        <v>0</v>
      </c>
      <c r="T65" s="5"/>
      <c r="U65" s="5"/>
      <c r="V65" s="5"/>
      <c r="W65" s="4"/>
      <c r="X65" s="4"/>
      <c r="Y65" s="4"/>
      <c r="Z65">
        <v>0.40317336795650199</v>
      </c>
      <c r="AA65" t="e">
        <f t="shared" si="22"/>
        <v>#DIV/0!</v>
      </c>
      <c r="AB65">
        <f t="shared" si="23"/>
        <v>0</v>
      </c>
      <c r="AC65" t="e">
        <f t="shared" si="24"/>
        <v>#DIV/0!</v>
      </c>
      <c r="AD65" t="e">
        <f t="shared" si="25"/>
        <v>#DIV/0!</v>
      </c>
      <c r="AF65" t="e">
        <f t="shared" si="26"/>
        <v>#DIV/0!</v>
      </c>
      <c r="AG65" t="e">
        <f t="shared" si="27"/>
        <v>#DIV/0!</v>
      </c>
      <c r="AH65" t="e">
        <f t="shared" si="28"/>
        <v>#DIV/0!</v>
      </c>
      <c r="AJ65">
        <f t="shared" si="29"/>
        <v>0</v>
      </c>
    </row>
    <row r="66" spans="1:36">
      <c r="A66" t="s">
        <v>17</v>
      </c>
      <c r="B66" t="s">
        <v>11</v>
      </c>
      <c r="C66">
        <v>13</v>
      </c>
      <c r="D66" s="6">
        <f t="shared" si="30"/>
        <v>0</v>
      </c>
      <c r="E66" s="6">
        <f t="shared" ref="E66:E97" si="35">(M66-O66)*Z66*Z66</f>
        <v>0</v>
      </c>
      <c r="F66" s="6">
        <f t="shared" ref="F66:F97" si="36">(Q66-S66)*Z66*Z66</f>
        <v>0</v>
      </c>
      <c r="G66" s="6">
        <f t="shared" ref="G66:G97" si="37">(M66-N66)*Z66*Z66</f>
        <v>0</v>
      </c>
      <c r="H66" s="6">
        <f t="shared" ref="H66:H97" si="38">(Q66-R66)*Z66*Z66</f>
        <v>0</v>
      </c>
      <c r="I66" s="8">
        <f t="shared" si="31"/>
        <v>0</v>
      </c>
      <c r="J66" s="8">
        <f t="shared" si="32"/>
        <v>0</v>
      </c>
      <c r="K66" s="8">
        <f t="shared" si="33"/>
        <v>0</v>
      </c>
      <c r="L66" s="8">
        <f t="shared" si="34"/>
        <v>0</v>
      </c>
      <c r="T66" s="5"/>
      <c r="U66" s="5"/>
      <c r="V66" s="5"/>
      <c r="W66" s="4"/>
      <c r="X66" s="4"/>
      <c r="Y66" s="4"/>
      <c r="Z66">
        <v>0.40317336795650199</v>
      </c>
      <c r="AA66" t="e">
        <f t="shared" ref="AA66:AA97" si="39">G66/E66</f>
        <v>#DIV/0!</v>
      </c>
      <c r="AB66">
        <f t="shared" ref="AB66:AB97" si="40">P66*Z66</f>
        <v>0</v>
      </c>
      <c r="AC66" t="e">
        <f t="shared" ref="AC66:AC97" si="41">I66/E66</f>
        <v>#DIV/0!</v>
      </c>
      <c r="AD66" t="e">
        <f t="shared" ref="AD66:AD97" si="42">K66/E66</f>
        <v>#DIV/0!</v>
      </c>
      <c r="AF66" t="e">
        <f t="shared" ref="AF66:AF97" si="43">H66/F66</f>
        <v>#DIV/0!</v>
      </c>
      <c r="AG66" t="e">
        <f t="shared" ref="AG66:AG97" si="44">J66/F66</f>
        <v>#DIV/0!</v>
      </c>
      <c r="AH66" t="e">
        <f t="shared" ref="AH66:AH97" si="45">L66/F66</f>
        <v>#DIV/0!</v>
      </c>
      <c r="AJ66">
        <f t="shared" ref="AJ66:AJ97" si="46">H66-G66</f>
        <v>0</v>
      </c>
    </row>
    <row r="67" spans="1:36">
      <c r="A67" t="s">
        <v>17</v>
      </c>
      <c r="B67" t="s">
        <v>11</v>
      </c>
      <c r="C67">
        <v>14</v>
      </c>
      <c r="D67" s="6">
        <f t="shared" si="30"/>
        <v>0</v>
      </c>
      <c r="E67" s="6">
        <f t="shared" si="35"/>
        <v>0</v>
      </c>
      <c r="F67" s="6">
        <f t="shared" si="36"/>
        <v>0</v>
      </c>
      <c r="G67" s="6">
        <f t="shared" si="37"/>
        <v>0</v>
      </c>
      <c r="H67" s="6">
        <f t="shared" si="38"/>
        <v>0</v>
      </c>
      <c r="I67" s="8">
        <f t="shared" si="31"/>
        <v>0</v>
      </c>
      <c r="J67" s="8">
        <f t="shared" si="32"/>
        <v>0</v>
      </c>
      <c r="K67" s="8">
        <f t="shared" si="33"/>
        <v>0</v>
      </c>
      <c r="L67" s="8">
        <f t="shared" si="34"/>
        <v>0</v>
      </c>
      <c r="T67" s="5"/>
      <c r="U67" s="5"/>
      <c r="V67" s="5"/>
      <c r="W67" s="4"/>
      <c r="X67" s="4"/>
      <c r="Y67" s="4"/>
      <c r="Z67">
        <v>0.40317336795650199</v>
      </c>
      <c r="AA67" t="e">
        <f t="shared" si="39"/>
        <v>#DIV/0!</v>
      </c>
      <c r="AB67">
        <f t="shared" si="40"/>
        <v>0</v>
      </c>
      <c r="AC67" t="e">
        <f t="shared" si="41"/>
        <v>#DIV/0!</v>
      </c>
      <c r="AD67" t="e">
        <f t="shared" si="42"/>
        <v>#DIV/0!</v>
      </c>
      <c r="AF67" t="e">
        <f t="shared" si="43"/>
        <v>#DIV/0!</v>
      </c>
      <c r="AG67" t="e">
        <f t="shared" si="44"/>
        <v>#DIV/0!</v>
      </c>
      <c r="AH67" t="e">
        <f t="shared" si="45"/>
        <v>#DIV/0!</v>
      </c>
      <c r="AJ67">
        <f t="shared" si="46"/>
        <v>0</v>
      </c>
    </row>
    <row r="68" spans="1:36">
      <c r="A68" t="s">
        <v>17</v>
      </c>
      <c r="B68" t="s">
        <v>11</v>
      </c>
      <c r="C68">
        <v>15</v>
      </c>
      <c r="D68" s="6">
        <f t="shared" si="30"/>
        <v>0</v>
      </c>
      <c r="E68" s="6">
        <f t="shared" si="35"/>
        <v>0</v>
      </c>
      <c r="F68" s="6">
        <f t="shared" si="36"/>
        <v>0</v>
      </c>
      <c r="G68" s="6">
        <f t="shared" si="37"/>
        <v>0</v>
      </c>
      <c r="H68" s="6">
        <f t="shared" si="38"/>
        <v>0</v>
      </c>
      <c r="I68" s="8">
        <f t="shared" si="31"/>
        <v>0</v>
      </c>
      <c r="J68" s="8">
        <f t="shared" si="32"/>
        <v>0</v>
      </c>
      <c r="K68" s="8">
        <f t="shared" si="33"/>
        <v>0</v>
      </c>
      <c r="L68" s="8">
        <f t="shared" si="34"/>
        <v>0</v>
      </c>
      <c r="T68" s="5"/>
      <c r="U68" s="5"/>
      <c r="V68" s="5"/>
      <c r="W68" s="4"/>
      <c r="X68" s="4"/>
      <c r="Y68" s="4"/>
      <c r="Z68">
        <v>0.40317336795650199</v>
      </c>
      <c r="AA68" t="e">
        <f t="shared" si="39"/>
        <v>#DIV/0!</v>
      </c>
      <c r="AB68">
        <f t="shared" si="40"/>
        <v>0</v>
      </c>
      <c r="AC68" t="e">
        <f t="shared" si="41"/>
        <v>#DIV/0!</v>
      </c>
      <c r="AD68" t="e">
        <f t="shared" si="42"/>
        <v>#DIV/0!</v>
      </c>
      <c r="AF68" t="e">
        <f t="shared" si="43"/>
        <v>#DIV/0!</v>
      </c>
      <c r="AG68" t="e">
        <f t="shared" si="44"/>
        <v>#DIV/0!</v>
      </c>
      <c r="AH68" t="e">
        <f t="shared" si="45"/>
        <v>#DIV/0!</v>
      </c>
      <c r="AJ68">
        <f t="shared" si="46"/>
        <v>0</v>
      </c>
    </row>
    <row r="69" spans="1:36">
      <c r="A69" t="s">
        <v>17</v>
      </c>
      <c r="B69" t="s">
        <v>11</v>
      </c>
      <c r="C69">
        <v>16</v>
      </c>
      <c r="D69" s="6">
        <f t="shared" si="30"/>
        <v>0</v>
      </c>
      <c r="E69" s="6">
        <f t="shared" si="35"/>
        <v>0</v>
      </c>
      <c r="F69" s="6">
        <f t="shared" si="36"/>
        <v>0</v>
      </c>
      <c r="G69" s="6">
        <f t="shared" si="37"/>
        <v>0</v>
      </c>
      <c r="H69" s="6">
        <f t="shared" si="38"/>
        <v>0</v>
      </c>
      <c r="I69" s="8">
        <f t="shared" si="31"/>
        <v>0</v>
      </c>
      <c r="J69" s="8">
        <f t="shared" si="32"/>
        <v>0</v>
      </c>
      <c r="K69" s="8">
        <f t="shared" si="33"/>
        <v>0</v>
      </c>
      <c r="L69" s="8">
        <f t="shared" si="34"/>
        <v>0</v>
      </c>
      <c r="Z69">
        <v>0.40317336795650199</v>
      </c>
      <c r="AA69" t="e">
        <f t="shared" si="39"/>
        <v>#DIV/0!</v>
      </c>
      <c r="AB69">
        <f t="shared" si="40"/>
        <v>0</v>
      </c>
      <c r="AC69" t="e">
        <f t="shared" si="41"/>
        <v>#DIV/0!</v>
      </c>
      <c r="AD69" t="e">
        <f t="shared" si="42"/>
        <v>#DIV/0!</v>
      </c>
      <c r="AF69" t="e">
        <f t="shared" si="43"/>
        <v>#DIV/0!</v>
      </c>
      <c r="AG69" t="e">
        <f t="shared" si="44"/>
        <v>#DIV/0!</v>
      </c>
      <c r="AH69" t="e">
        <f t="shared" si="45"/>
        <v>#DIV/0!</v>
      </c>
      <c r="AJ69">
        <f t="shared" si="46"/>
        <v>0</v>
      </c>
    </row>
    <row r="70" spans="1:36">
      <c r="E70" s="6">
        <f t="shared" si="35"/>
        <v>0</v>
      </c>
      <c r="F70" s="6">
        <f t="shared" si="36"/>
        <v>0</v>
      </c>
      <c r="G70" s="6">
        <f t="shared" si="37"/>
        <v>0</v>
      </c>
      <c r="H70" s="6">
        <f t="shared" si="38"/>
        <v>0</v>
      </c>
      <c r="I70" s="8">
        <f t="shared" si="31"/>
        <v>0</v>
      </c>
      <c r="J70" s="8">
        <f t="shared" si="32"/>
        <v>0</v>
      </c>
      <c r="K70" s="8">
        <f t="shared" si="33"/>
        <v>0</v>
      </c>
      <c r="L70" s="8">
        <f t="shared" si="34"/>
        <v>0</v>
      </c>
      <c r="Z70">
        <v>0.40317336795650199</v>
      </c>
      <c r="AA70" t="e">
        <f t="shared" si="39"/>
        <v>#DIV/0!</v>
      </c>
      <c r="AB70">
        <f t="shared" si="40"/>
        <v>0</v>
      </c>
      <c r="AC70" t="e">
        <f t="shared" si="41"/>
        <v>#DIV/0!</v>
      </c>
      <c r="AD70" t="e">
        <f t="shared" si="42"/>
        <v>#DIV/0!</v>
      </c>
      <c r="AF70" t="e">
        <f t="shared" si="43"/>
        <v>#DIV/0!</v>
      </c>
      <c r="AG70" t="e">
        <f t="shared" si="44"/>
        <v>#DIV/0!</v>
      </c>
      <c r="AH70" t="e">
        <f t="shared" si="45"/>
        <v>#DIV/0!</v>
      </c>
      <c r="AJ70">
        <f t="shared" si="46"/>
        <v>0</v>
      </c>
    </row>
    <row r="71" spans="1:36" s="9" customFormat="1">
      <c r="A71" s="9" t="s">
        <v>61</v>
      </c>
      <c r="D71" s="6"/>
      <c r="E71" s="6">
        <f t="shared" si="35"/>
        <v>0</v>
      </c>
      <c r="F71" s="6">
        <f t="shared" si="36"/>
        <v>0</v>
      </c>
      <c r="G71" s="6">
        <f t="shared" si="37"/>
        <v>0</v>
      </c>
      <c r="H71" s="6">
        <f t="shared" si="38"/>
        <v>0</v>
      </c>
      <c r="I71" s="8">
        <f t="shared" si="31"/>
        <v>0</v>
      </c>
      <c r="J71" s="8">
        <f t="shared" si="32"/>
        <v>0</v>
      </c>
      <c r="K71" s="8">
        <f t="shared" si="33"/>
        <v>0</v>
      </c>
      <c r="L71" s="8">
        <f t="shared" si="34"/>
        <v>0</v>
      </c>
      <c r="Z71" s="9">
        <v>0.40317336795650199</v>
      </c>
      <c r="AA71" s="9" t="e">
        <f t="shared" si="39"/>
        <v>#DIV/0!</v>
      </c>
      <c r="AB71" s="9">
        <f t="shared" si="40"/>
        <v>0</v>
      </c>
      <c r="AC71" s="9" t="e">
        <f t="shared" si="41"/>
        <v>#DIV/0!</v>
      </c>
      <c r="AD71" s="9" t="e">
        <f t="shared" si="42"/>
        <v>#DIV/0!</v>
      </c>
      <c r="AF71" t="e">
        <f t="shared" si="43"/>
        <v>#DIV/0!</v>
      </c>
      <c r="AG71" t="e">
        <f t="shared" si="44"/>
        <v>#DIV/0!</v>
      </c>
      <c r="AH71" t="e">
        <f t="shared" si="45"/>
        <v>#DIV/0!</v>
      </c>
      <c r="AI71"/>
      <c r="AJ71">
        <f t="shared" si="46"/>
        <v>0</v>
      </c>
    </row>
    <row r="72" spans="1:36">
      <c r="D72" s="6">
        <f>COUNTIF(D2:D71,"=0")</f>
        <v>56</v>
      </c>
      <c r="E72" s="6">
        <f t="shared" si="35"/>
        <v>0</v>
      </c>
      <c r="F72" s="6">
        <f t="shared" si="36"/>
        <v>0</v>
      </c>
      <c r="G72" s="6">
        <f t="shared" si="37"/>
        <v>0</v>
      </c>
      <c r="H72" s="6">
        <f t="shared" si="38"/>
        <v>0</v>
      </c>
      <c r="I72" s="8">
        <f t="shared" si="31"/>
        <v>0</v>
      </c>
      <c r="J72" s="8">
        <f t="shared" si="32"/>
        <v>0</v>
      </c>
      <c r="K72" s="8">
        <f t="shared" si="33"/>
        <v>0</v>
      </c>
      <c r="L72" s="8">
        <f t="shared" si="34"/>
        <v>0</v>
      </c>
      <c r="P72" s="7">
        <v>0</v>
      </c>
      <c r="Z72">
        <v>0.40317336795650199</v>
      </c>
      <c r="AA72" t="e">
        <f t="shared" si="39"/>
        <v>#DIV/0!</v>
      </c>
      <c r="AB72">
        <f t="shared" si="40"/>
        <v>0</v>
      </c>
      <c r="AC72" t="e">
        <f t="shared" si="41"/>
        <v>#DIV/0!</v>
      </c>
      <c r="AD72" t="e">
        <f t="shared" si="42"/>
        <v>#DIV/0!</v>
      </c>
      <c r="AF72" t="e">
        <f t="shared" si="43"/>
        <v>#DIV/0!</v>
      </c>
      <c r="AG72" t="e">
        <f t="shared" si="44"/>
        <v>#DIV/0!</v>
      </c>
      <c r="AH72" t="e">
        <f t="shared" si="45"/>
        <v>#DIV/0!</v>
      </c>
      <c r="AJ72">
        <f t="shared" si="46"/>
        <v>0</v>
      </c>
    </row>
    <row r="73" spans="1:36">
      <c r="D73" s="6">
        <f>COUNTIF(D2:D71,"&lt;50")-D72</f>
        <v>0</v>
      </c>
      <c r="E73" s="6">
        <f t="shared" si="35"/>
        <v>0</v>
      </c>
      <c r="F73" s="6">
        <f t="shared" si="36"/>
        <v>0</v>
      </c>
      <c r="G73" s="6">
        <f t="shared" si="37"/>
        <v>0</v>
      </c>
      <c r="H73" s="6">
        <f t="shared" si="38"/>
        <v>0</v>
      </c>
      <c r="I73" s="8">
        <f t="shared" si="31"/>
        <v>0</v>
      </c>
      <c r="J73" s="8">
        <f t="shared" si="32"/>
        <v>0</v>
      </c>
      <c r="K73" s="8">
        <f t="shared" si="33"/>
        <v>0</v>
      </c>
      <c r="L73" s="8">
        <f t="shared" si="34"/>
        <v>0</v>
      </c>
      <c r="P73" s="7" t="s">
        <v>62</v>
      </c>
      <c r="Z73">
        <v>0.40317336795650199</v>
      </c>
      <c r="AA73" t="e">
        <f t="shared" si="39"/>
        <v>#DIV/0!</v>
      </c>
      <c r="AB73" t="e">
        <f t="shared" si="40"/>
        <v>#VALUE!</v>
      </c>
      <c r="AC73" t="e">
        <f t="shared" si="41"/>
        <v>#DIV/0!</v>
      </c>
      <c r="AD73" t="e">
        <f t="shared" si="42"/>
        <v>#DIV/0!</v>
      </c>
      <c r="AF73" t="e">
        <f t="shared" si="43"/>
        <v>#DIV/0!</v>
      </c>
      <c r="AG73" t="e">
        <f t="shared" si="44"/>
        <v>#DIV/0!</v>
      </c>
      <c r="AH73" t="e">
        <f t="shared" si="45"/>
        <v>#DIV/0!</v>
      </c>
      <c r="AJ73">
        <f t="shared" si="46"/>
        <v>0</v>
      </c>
    </row>
    <row r="74" spans="1:36">
      <c r="D74" s="6">
        <f>COUNTIF(D2:D71,"&lt;100")-D73-D72</f>
        <v>2</v>
      </c>
      <c r="E74" s="6">
        <f t="shared" si="35"/>
        <v>0</v>
      </c>
      <c r="F74" s="6">
        <f t="shared" si="36"/>
        <v>0</v>
      </c>
      <c r="G74" s="6">
        <f t="shared" si="37"/>
        <v>0</v>
      </c>
      <c r="H74" s="6">
        <f t="shared" si="38"/>
        <v>0</v>
      </c>
      <c r="I74" s="8">
        <f t="shared" si="31"/>
        <v>0</v>
      </c>
      <c r="J74" s="8">
        <f t="shared" si="32"/>
        <v>0</v>
      </c>
      <c r="K74" s="8">
        <f t="shared" si="33"/>
        <v>0</v>
      </c>
      <c r="L74" s="8">
        <f t="shared" si="34"/>
        <v>0</v>
      </c>
      <c r="P74" s="7" t="s">
        <v>63</v>
      </c>
      <c r="Z74">
        <v>0.40317336795650199</v>
      </c>
      <c r="AA74" t="e">
        <f t="shared" si="39"/>
        <v>#DIV/0!</v>
      </c>
      <c r="AB74" t="e">
        <f t="shared" si="40"/>
        <v>#VALUE!</v>
      </c>
      <c r="AC74" t="e">
        <f t="shared" si="41"/>
        <v>#DIV/0!</v>
      </c>
      <c r="AD74" t="e">
        <f t="shared" si="42"/>
        <v>#DIV/0!</v>
      </c>
      <c r="AF74" t="e">
        <f t="shared" si="43"/>
        <v>#DIV/0!</v>
      </c>
      <c r="AG74" t="e">
        <f t="shared" si="44"/>
        <v>#DIV/0!</v>
      </c>
      <c r="AH74" t="e">
        <f t="shared" si="45"/>
        <v>#DIV/0!</v>
      </c>
      <c r="AJ74">
        <f t="shared" si="46"/>
        <v>0</v>
      </c>
    </row>
    <row r="75" spans="1:36">
      <c r="D75" s="6">
        <f>COUNTIF(D2:D71,"&lt;150")-D73-D72-D74</f>
        <v>5</v>
      </c>
      <c r="E75" s="6">
        <f t="shared" si="35"/>
        <v>0</v>
      </c>
      <c r="F75" s="6">
        <f t="shared" si="36"/>
        <v>0</v>
      </c>
      <c r="G75" s="6">
        <f t="shared" si="37"/>
        <v>0</v>
      </c>
      <c r="H75" s="6">
        <f t="shared" si="38"/>
        <v>0</v>
      </c>
      <c r="I75" s="8">
        <f t="shared" si="31"/>
        <v>0</v>
      </c>
      <c r="J75" s="8">
        <f t="shared" si="32"/>
        <v>0</v>
      </c>
      <c r="K75" s="8">
        <f t="shared" si="33"/>
        <v>0</v>
      </c>
      <c r="L75" s="8">
        <f t="shared" si="34"/>
        <v>0</v>
      </c>
      <c r="P75" s="7" t="s">
        <v>64</v>
      </c>
      <c r="Z75">
        <v>0.40317336795650199</v>
      </c>
      <c r="AA75" t="e">
        <f t="shared" si="39"/>
        <v>#DIV/0!</v>
      </c>
      <c r="AB75" t="e">
        <f t="shared" si="40"/>
        <v>#VALUE!</v>
      </c>
      <c r="AC75" t="e">
        <f t="shared" si="41"/>
        <v>#DIV/0!</v>
      </c>
      <c r="AD75" t="e">
        <f t="shared" si="42"/>
        <v>#DIV/0!</v>
      </c>
      <c r="AF75" t="e">
        <f t="shared" si="43"/>
        <v>#DIV/0!</v>
      </c>
      <c r="AG75" t="e">
        <f t="shared" si="44"/>
        <v>#DIV/0!</v>
      </c>
      <c r="AH75" t="e">
        <f t="shared" si="45"/>
        <v>#DIV/0!</v>
      </c>
      <c r="AJ75">
        <f t="shared" si="46"/>
        <v>0</v>
      </c>
    </row>
    <row r="76" spans="1:36">
      <c r="D76" s="6">
        <f>COUNTIF(D2:D71,"&lt;200")-D73-D72-D74-D75</f>
        <v>2</v>
      </c>
      <c r="E76" s="6">
        <f t="shared" si="35"/>
        <v>0</v>
      </c>
      <c r="F76" s="6">
        <f t="shared" si="36"/>
        <v>0</v>
      </c>
      <c r="G76" s="6">
        <f t="shared" si="37"/>
        <v>0</v>
      </c>
      <c r="H76" s="6">
        <f t="shared" si="38"/>
        <v>0</v>
      </c>
      <c r="I76" s="8">
        <f t="shared" si="31"/>
        <v>0</v>
      </c>
      <c r="J76" s="8">
        <f t="shared" si="32"/>
        <v>0</v>
      </c>
      <c r="K76" s="8">
        <f t="shared" si="33"/>
        <v>0</v>
      </c>
      <c r="L76" s="8">
        <f t="shared" si="34"/>
        <v>0</v>
      </c>
      <c r="P76" s="7" t="s">
        <v>65</v>
      </c>
      <c r="Z76">
        <v>0.40317336795650199</v>
      </c>
      <c r="AA76" t="e">
        <f t="shared" si="39"/>
        <v>#DIV/0!</v>
      </c>
      <c r="AB76" t="e">
        <f t="shared" si="40"/>
        <v>#VALUE!</v>
      </c>
      <c r="AC76" t="e">
        <f t="shared" si="41"/>
        <v>#DIV/0!</v>
      </c>
      <c r="AD76" t="e">
        <f t="shared" si="42"/>
        <v>#DIV/0!</v>
      </c>
      <c r="AF76" t="e">
        <f t="shared" si="43"/>
        <v>#DIV/0!</v>
      </c>
      <c r="AG76" t="e">
        <f t="shared" si="44"/>
        <v>#DIV/0!</v>
      </c>
      <c r="AH76" t="e">
        <f t="shared" si="45"/>
        <v>#DIV/0!</v>
      </c>
      <c r="AJ76">
        <f t="shared" si="46"/>
        <v>0</v>
      </c>
    </row>
    <row r="77" spans="1:36">
      <c r="D77" s="6">
        <f>COUNTIF(D2:D71,"&lt;250")-D73-D72-D74-D75-D76</f>
        <v>3</v>
      </c>
      <c r="E77" s="6">
        <f t="shared" si="35"/>
        <v>0</v>
      </c>
      <c r="F77" s="6">
        <f t="shared" si="36"/>
        <v>0</v>
      </c>
      <c r="G77" s="6">
        <f t="shared" si="37"/>
        <v>0</v>
      </c>
      <c r="H77" s="6">
        <f t="shared" si="38"/>
        <v>0</v>
      </c>
      <c r="I77" s="8">
        <f t="shared" si="31"/>
        <v>0</v>
      </c>
      <c r="J77" s="8">
        <f t="shared" si="32"/>
        <v>0</v>
      </c>
      <c r="K77" s="8">
        <f t="shared" si="33"/>
        <v>0</v>
      </c>
      <c r="L77" s="8">
        <f t="shared" si="34"/>
        <v>0</v>
      </c>
      <c r="P77" s="7" t="s">
        <v>66</v>
      </c>
      <c r="Z77">
        <v>0.40317336795650199</v>
      </c>
      <c r="AA77" t="e">
        <f t="shared" si="39"/>
        <v>#DIV/0!</v>
      </c>
      <c r="AB77" t="e">
        <f t="shared" si="40"/>
        <v>#VALUE!</v>
      </c>
      <c r="AC77" t="e">
        <f t="shared" si="41"/>
        <v>#DIV/0!</v>
      </c>
      <c r="AD77" t="e">
        <f t="shared" si="42"/>
        <v>#DIV/0!</v>
      </c>
      <c r="AF77" t="e">
        <f t="shared" si="43"/>
        <v>#DIV/0!</v>
      </c>
      <c r="AG77" t="e">
        <f t="shared" si="44"/>
        <v>#DIV/0!</v>
      </c>
      <c r="AH77" t="e">
        <f t="shared" si="45"/>
        <v>#DIV/0!</v>
      </c>
      <c r="AJ77">
        <f t="shared" si="46"/>
        <v>0</v>
      </c>
    </row>
    <row r="78" spans="1:36">
      <c r="D78" s="6">
        <f>COUNTIF(D2:D71,"&lt;300")-D73-D72-D74-D75-D76-D77</f>
        <v>0</v>
      </c>
      <c r="E78" s="6">
        <f t="shared" si="35"/>
        <v>0</v>
      </c>
      <c r="F78" s="6">
        <f t="shared" si="36"/>
        <v>0</v>
      </c>
      <c r="G78" s="6">
        <f t="shared" si="37"/>
        <v>0</v>
      </c>
      <c r="H78" s="6">
        <f t="shared" si="38"/>
        <v>0</v>
      </c>
      <c r="I78" s="8">
        <f t="shared" si="31"/>
        <v>0</v>
      </c>
      <c r="J78" s="8">
        <f t="shared" si="32"/>
        <v>0</v>
      </c>
      <c r="K78" s="8">
        <f t="shared" si="33"/>
        <v>0</v>
      </c>
      <c r="L78" s="8">
        <f t="shared" si="34"/>
        <v>0</v>
      </c>
      <c r="P78" s="7" t="s">
        <v>67</v>
      </c>
      <c r="Z78">
        <v>0.40317336795650199</v>
      </c>
      <c r="AA78" t="e">
        <f t="shared" si="39"/>
        <v>#DIV/0!</v>
      </c>
      <c r="AB78" t="e">
        <f t="shared" si="40"/>
        <v>#VALUE!</v>
      </c>
      <c r="AC78" t="e">
        <f t="shared" si="41"/>
        <v>#DIV/0!</v>
      </c>
      <c r="AD78" t="e">
        <f t="shared" si="42"/>
        <v>#DIV/0!</v>
      </c>
      <c r="AF78" t="e">
        <f t="shared" si="43"/>
        <v>#DIV/0!</v>
      </c>
      <c r="AG78" t="e">
        <f t="shared" si="44"/>
        <v>#DIV/0!</v>
      </c>
      <c r="AH78" t="e">
        <f t="shared" si="45"/>
        <v>#DIV/0!</v>
      </c>
      <c r="AJ78">
        <f t="shared" si="46"/>
        <v>0</v>
      </c>
    </row>
    <row r="79" spans="1:36">
      <c r="E79" s="6">
        <f t="shared" si="35"/>
        <v>0</v>
      </c>
      <c r="F79" s="6">
        <f t="shared" si="36"/>
        <v>0</v>
      </c>
      <c r="G79" s="6">
        <f t="shared" si="37"/>
        <v>0</v>
      </c>
      <c r="H79" s="6">
        <f t="shared" si="38"/>
        <v>0</v>
      </c>
      <c r="I79" s="8">
        <f t="shared" si="31"/>
        <v>0</v>
      </c>
      <c r="J79" s="8">
        <f t="shared" si="32"/>
        <v>0</v>
      </c>
      <c r="K79" s="8">
        <f t="shared" si="33"/>
        <v>0</v>
      </c>
      <c r="L79" s="8">
        <f t="shared" si="34"/>
        <v>0</v>
      </c>
      <c r="Z79">
        <v>0.40317336795650199</v>
      </c>
      <c r="AA79" t="e">
        <f t="shared" si="39"/>
        <v>#DIV/0!</v>
      </c>
      <c r="AB79">
        <f t="shared" si="40"/>
        <v>0</v>
      </c>
      <c r="AC79" t="e">
        <f t="shared" si="41"/>
        <v>#DIV/0!</v>
      </c>
      <c r="AD79" t="e">
        <f t="shared" si="42"/>
        <v>#DIV/0!</v>
      </c>
      <c r="AF79" t="e">
        <f t="shared" si="43"/>
        <v>#DIV/0!</v>
      </c>
      <c r="AG79" t="e">
        <f t="shared" si="44"/>
        <v>#DIV/0!</v>
      </c>
      <c r="AH79" t="e">
        <f t="shared" si="45"/>
        <v>#DIV/0!</v>
      </c>
      <c r="AJ79">
        <f t="shared" si="46"/>
        <v>0</v>
      </c>
    </row>
    <row r="80" spans="1:36" s="9" customFormat="1">
      <c r="A80" s="9" t="s">
        <v>68</v>
      </c>
      <c r="D80" s="6"/>
      <c r="E80" s="6">
        <f t="shared" si="35"/>
        <v>0</v>
      </c>
      <c r="F80" s="6">
        <f t="shared" si="36"/>
        <v>0</v>
      </c>
      <c r="G80" s="6">
        <f t="shared" si="37"/>
        <v>0</v>
      </c>
      <c r="H80" s="6">
        <f t="shared" si="38"/>
        <v>0</v>
      </c>
      <c r="I80" s="8">
        <f t="shared" si="31"/>
        <v>0</v>
      </c>
      <c r="J80" s="8">
        <f t="shared" si="32"/>
        <v>0</v>
      </c>
      <c r="K80" s="8">
        <f t="shared" si="33"/>
        <v>0</v>
      </c>
      <c r="L80" s="8">
        <f t="shared" si="34"/>
        <v>0</v>
      </c>
      <c r="M80" s="7"/>
      <c r="N80" s="7"/>
      <c r="O80" s="7"/>
      <c r="P80" s="7"/>
      <c r="Q80" s="6"/>
      <c r="R80" s="6"/>
      <c r="S80" s="6"/>
      <c r="W80" s="6"/>
      <c r="X80" s="6"/>
      <c r="Y80" s="6"/>
      <c r="Z80">
        <v>0.40317336795650199</v>
      </c>
      <c r="AA80" t="e">
        <f t="shared" si="39"/>
        <v>#DIV/0!</v>
      </c>
      <c r="AB80">
        <f t="shared" si="40"/>
        <v>0</v>
      </c>
      <c r="AC80" t="e">
        <f t="shared" si="41"/>
        <v>#DIV/0!</v>
      </c>
      <c r="AD80" t="e">
        <f t="shared" si="42"/>
        <v>#DIV/0!</v>
      </c>
      <c r="AF80" t="e">
        <f t="shared" si="43"/>
        <v>#DIV/0!</v>
      </c>
      <c r="AG80" t="e">
        <f t="shared" si="44"/>
        <v>#DIV/0!</v>
      </c>
      <c r="AH80" t="e">
        <f t="shared" si="45"/>
        <v>#DIV/0!</v>
      </c>
      <c r="AI80"/>
      <c r="AJ80">
        <f t="shared" si="46"/>
        <v>0</v>
      </c>
    </row>
    <row r="81" spans="1:36">
      <c r="A81" t="s">
        <v>14</v>
      </c>
      <c r="B81" t="s">
        <v>13</v>
      </c>
      <c r="C81">
        <v>1</v>
      </c>
      <c r="D81" s="6">
        <f t="shared" ref="D81:D112" si="47">P81*Z81</f>
        <v>31.447522700607156</v>
      </c>
      <c r="E81" s="6">
        <f t="shared" si="35"/>
        <v>160.11053315994812</v>
      </c>
      <c r="F81" s="6">
        <f t="shared" si="36"/>
        <v>119.96098829648905</v>
      </c>
      <c r="G81" s="6">
        <f t="shared" si="37"/>
        <v>281.37191157347223</v>
      </c>
      <c r="H81" s="6">
        <f t="shared" si="38"/>
        <v>197.00910273081939</v>
      </c>
      <c r="I81">
        <v>43.418581139263338</v>
      </c>
      <c r="J81">
        <v>29.92703367211287</v>
      </c>
      <c r="K81">
        <v>45.820690661527074</v>
      </c>
      <c r="L81">
        <v>31.100996972467328</v>
      </c>
      <c r="M81" s="7">
        <v>13153</v>
      </c>
      <c r="N81" s="7">
        <v>11422</v>
      </c>
      <c r="O81" s="7">
        <v>12168</v>
      </c>
      <c r="P81" s="7">
        <v>78</v>
      </c>
      <c r="Q81" s="6">
        <v>12128</v>
      </c>
      <c r="R81" s="6">
        <v>10916</v>
      </c>
      <c r="S81" s="6">
        <v>11390</v>
      </c>
      <c r="T81" s="5"/>
      <c r="U81" s="5"/>
      <c r="V81" s="5"/>
      <c r="W81" s="4"/>
      <c r="X81" s="4"/>
      <c r="Y81" s="4"/>
      <c r="Z81">
        <v>0.40317336795650199</v>
      </c>
      <c r="AA81">
        <f t="shared" si="39"/>
        <v>1.7573604060913703</v>
      </c>
      <c r="AB81">
        <f t="shared" si="40"/>
        <v>31.447522700607156</v>
      </c>
      <c r="AC81">
        <f t="shared" si="41"/>
        <v>0.27117879306471859</v>
      </c>
      <c r="AD81">
        <f t="shared" si="42"/>
        <v>0.28618161314691809</v>
      </c>
      <c r="AF81">
        <f t="shared" si="43"/>
        <v>1.6422764227642275</v>
      </c>
      <c r="AG81">
        <f t="shared" si="44"/>
        <v>0.24947305033988917</v>
      </c>
      <c r="AH81">
        <f t="shared" si="45"/>
        <v>0.25925925931520166</v>
      </c>
      <c r="AJ81">
        <f t="shared" si="46"/>
        <v>-84.362808842652839</v>
      </c>
    </row>
    <row r="82" spans="1:36">
      <c r="A82" t="s">
        <v>14</v>
      </c>
      <c r="B82" t="s">
        <v>13</v>
      </c>
      <c r="C82">
        <v>2</v>
      </c>
      <c r="D82" s="6">
        <f t="shared" si="47"/>
        <v>143.52971899251472</v>
      </c>
      <c r="E82" s="6">
        <f t="shared" si="35"/>
        <v>456.27438231469478</v>
      </c>
      <c r="F82" s="6">
        <f t="shared" si="36"/>
        <v>422.13914174252312</v>
      </c>
      <c r="G82" s="6">
        <f t="shared" si="37"/>
        <v>905.8842652795845</v>
      </c>
      <c r="H82" s="6">
        <f t="shared" si="38"/>
        <v>856.63198959687975</v>
      </c>
      <c r="I82">
        <v>153.42797286940186</v>
      </c>
      <c r="J82">
        <v>123.3564514064761</v>
      </c>
      <c r="K82">
        <v>159.56870397894824</v>
      </c>
      <c r="L82">
        <v>128.59413382344215</v>
      </c>
      <c r="M82" s="7">
        <v>18415</v>
      </c>
      <c r="N82" s="7">
        <v>12842</v>
      </c>
      <c r="O82" s="7">
        <v>15608</v>
      </c>
      <c r="P82" s="7">
        <v>356</v>
      </c>
      <c r="Q82" s="6">
        <v>19128</v>
      </c>
      <c r="R82" s="6">
        <v>13858</v>
      </c>
      <c r="S82" s="6">
        <v>16531</v>
      </c>
      <c r="Z82">
        <v>0.40317336795650199</v>
      </c>
      <c r="AA82">
        <f t="shared" si="39"/>
        <v>1.9853936587103667</v>
      </c>
      <c r="AB82">
        <f t="shared" si="40"/>
        <v>143.52971899251472</v>
      </c>
      <c r="AC82">
        <f t="shared" si="41"/>
        <v>0.33626251837996418</v>
      </c>
      <c r="AD82">
        <f t="shared" si="42"/>
        <v>0.34972093583131059</v>
      </c>
      <c r="AF82">
        <f t="shared" si="43"/>
        <v>2.0292645360030805</v>
      </c>
      <c r="AG82">
        <f t="shared" si="44"/>
        <v>0.29221751600024654</v>
      </c>
      <c r="AH82">
        <f t="shared" si="45"/>
        <v>0.30462499471768018</v>
      </c>
      <c r="AJ82">
        <f t="shared" si="46"/>
        <v>-49.252275682704749</v>
      </c>
    </row>
    <row r="83" spans="1:36">
      <c r="A83" t="s">
        <v>14</v>
      </c>
      <c r="B83" t="s">
        <v>13</v>
      </c>
      <c r="C83">
        <v>3</v>
      </c>
      <c r="D83" s="6">
        <f t="shared" si="47"/>
        <v>186.26609599590392</v>
      </c>
      <c r="E83" s="6">
        <f t="shared" si="35"/>
        <v>511.05331599479882</v>
      </c>
      <c r="F83" s="6">
        <f t="shared" si="36"/>
        <v>578.67360208062462</v>
      </c>
      <c r="G83" s="6">
        <f t="shared" si="37"/>
        <v>891.0923276983101</v>
      </c>
      <c r="H83" s="6">
        <f t="shared" si="38"/>
        <v>924.90247074122306</v>
      </c>
      <c r="I83">
        <v>140.82141312098011</v>
      </c>
      <c r="J83">
        <v>142.7900592708053</v>
      </c>
      <c r="K83">
        <v>147.52203441992637</v>
      </c>
      <c r="L83">
        <v>149.59904641286116</v>
      </c>
      <c r="M83" s="7">
        <v>15213</v>
      </c>
      <c r="N83" s="7">
        <v>9731</v>
      </c>
      <c r="O83" s="7">
        <v>12069</v>
      </c>
      <c r="P83" s="7">
        <v>462</v>
      </c>
      <c r="Q83" s="6">
        <v>15351</v>
      </c>
      <c r="R83" s="6">
        <v>9661</v>
      </c>
      <c r="S83" s="6">
        <v>11791</v>
      </c>
      <c r="Z83">
        <v>0.40317336795650199</v>
      </c>
      <c r="AA83">
        <f t="shared" si="39"/>
        <v>1.7436386768447836</v>
      </c>
      <c r="AB83">
        <f t="shared" si="40"/>
        <v>186.26609599590392</v>
      </c>
      <c r="AC83">
        <f t="shared" si="41"/>
        <v>0.27555131473291</v>
      </c>
      <c r="AD83">
        <f t="shared" si="42"/>
        <v>0.2886627085723239</v>
      </c>
      <c r="AF83">
        <f t="shared" si="43"/>
        <v>1.598314606741573</v>
      </c>
      <c r="AG83">
        <f t="shared" si="44"/>
        <v>0.24675405748145887</v>
      </c>
      <c r="AH83">
        <f t="shared" si="45"/>
        <v>0.25852059930671945</v>
      </c>
      <c r="AJ83">
        <f t="shared" si="46"/>
        <v>33.810143042912955</v>
      </c>
    </row>
    <row r="84" spans="1:36">
      <c r="A84" t="s">
        <v>14</v>
      </c>
      <c r="B84" t="s">
        <v>13</v>
      </c>
      <c r="C84">
        <v>4</v>
      </c>
      <c r="D84" s="6">
        <f t="shared" si="47"/>
        <v>229.00247299929313</v>
      </c>
      <c r="E84" s="6">
        <f t="shared" si="35"/>
        <v>234.23276983094948</v>
      </c>
      <c r="F84" s="6">
        <f t="shared" si="36"/>
        <v>291.44993498049439</v>
      </c>
      <c r="G84" s="6">
        <f t="shared" si="37"/>
        <v>495.12353706111872</v>
      </c>
      <c r="H84" s="6">
        <f t="shared" si="38"/>
        <v>668.88816644993551</v>
      </c>
      <c r="I84">
        <v>80.317150718096542</v>
      </c>
      <c r="J84">
        <v>119.09406157749686</v>
      </c>
      <c r="K84">
        <v>86.602369618455782</v>
      </c>
      <c r="L84">
        <v>103.01979484956658</v>
      </c>
      <c r="M84" s="7">
        <v>10115</v>
      </c>
      <c r="N84" s="7">
        <v>7069</v>
      </c>
      <c r="O84" s="7">
        <v>8674</v>
      </c>
      <c r="P84" s="7">
        <v>568</v>
      </c>
      <c r="Q84" s="6">
        <v>11252</v>
      </c>
      <c r="R84" s="6">
        <v>7137</v>
      </c>
      <c r="S84" s="6">
        <v>9459</v>
      </c>
      <c r="Z84">
        <v>0.40317336795650199</v>
      </c>
      <c r="AA84">
        <f t="shared" si="39"/>
        <v>2.1138098542678696</v>
      </c>
      <c r="AB84">
        <f t="shared" si="40"/>
        <v>229.00247299929313</v>
      </c>
      <c r="AC84">
        <f t="shared" si="41"/>
        <v>0.34289459487698093</v>
      </c>
      <c r="AD84">
        <f t="shared" si="42"/>
        <v>0.36972781255568321</v>
      </c>
      <c r="AF84">
        <f t="shared" si="43"/>
        <v>2.2950362520914669</v>
      </c>
      <c r="AG84">
        <f t="shared" si="44"/>
        <v>0.40862613877566095</v>
      </c>
      <c r="AH84">
        <f t="shared" si="45"/>
        <v>0.35347338422450253</v>
      </c>
      <c r="AJ84">
        <f t="shared" si="46"/>
        <v>173.76462938881679</v>
      </c>
    </row>
    <row r="85" spans="1:36">
      <c r="A85" t="s">
        <v>14</v>
      </c>
      <c r="B85" t="s">
        <v>13</v>
      </c>
      <c r="C85">
        <v>5</v>
      </c>
      <c r="D85" s="6">
        <f t="shared" si="47"/>
        <v>0</v>
      </c>
      <c r="E85" s="6">
        <f t="shared" si="35"/>
        <v>0</v>
      </c>
      <c r="F85" s="6">
        <f t="shared" si="36"/>
        <v>0</v>
      </c>
      <c r="G85" s="6">
        <f t="shared" si="37"/>
        <v>0</v>
      </c>
      <c r="H85" s="6">
        <f t="shared" si="38"/>
        <v>0</v>
      </c>
      <c r="I85" s="8">
        <f t="shared" ref="I85:I131" si="48">(T85-U85)*Z85*Z85/9</f>
        <v>0</v>
      </c>
      <c r="J85" s="8">
        <f t="shared" ref="J85:J131" si="49">(W85-X85)*Z85*Z85/9</f>
        <v>0</v>
      </c>
      <c r="K85" s="8">
        <f t="shared" ref="K85:K131" si="50">(T85-V85)*Z85*Z85/9</f>
        <v>0</v>
      </c>
      <c r="L85" s="8">
        <f t="shared" ref="L85:L131" si="51">(W85-Y85)*Z85*Z85/9</f>
        <v>0</v>
      </c>
      <c r="Z85">
        <v>0.40317336795650199</v>
      </c>
      <c r="AA85" t="e">
        <f t="shared" si="39"/>
        <v>#DIV/0!</v>
      </c>
      <c r="AB85">
        <f t="shared" si="40"/>
        <v>0</v>
      </c>
      <c r="AC85" t="e">
        <f t="shared" si="41"/>
        <v>#DIV/0!</v>
      </c>
      <c r="AD85" t="e">
        <f t="shared" si="42"/>
        <v>#DIV/0!</v>
      </c>
      <c r="AF85" t="e">
        <f t="shared" si="43"/>
        <v>#DIV/0!</v>
      </c>
      <c r="AG85" t="e">
        <f t="shared" si="44"/>
        <v>#DIV/0!</v>
      </c>
      <c r="AH85" t="e">
        <f t="shared" si="45"/>
        <v>#DIV/0!</v>
      </c>
      <c r="AJ85">
        <f t="shared" si="46"/>
        <v>0</v>
      </c>
    </row>
    <row r="86" spans="1:36">
      <c r="A86" t="s">
        <v>14</v>
      </c>
      <c r="B86" t="s">
        <v>13</v>
      </c>
      <c r="C86">
        <v>6</v>
      </c>
      <c r="D86" s="6">
        <f t="shared" si="47"/>
        <v>0</v>
      </c>
      <c r="E86" s="6">
        <f t="shared" si="35"/>
        <v>0</v>
      </c>
      <c r="F86" s="6">
        <f t="shared" si="36"/>
        <v>0</v>
      </c>
      <c r="G86" s="6">
        <f t="shared" si="37"/>
        <v>0</v>
      </c>
      <c r="H86" s="6">
        <f t="shared" si="38"/>
        <v>0</v>
      </c>
      <c r="I86" s="8">
        <f t="shared" si="48"/>
        <v>0</v>
      </c>
      <c r="J86" s="8">
        <f t="shared" si="49"/>
        <v>0</v>
      </c>
      <c r="K86" s="8">
        <f t="shared" si="50"/>
        <v>0</v>
      </c>
      <c r="L86" s="8">
        <f t="shared" si="51"/>
        <v>0</v>
      </c>
      <c r="Z86">
        <v>0.40317336795650199</v>
      </c>
      <c r="AA86" t="e">
        <f t="shared" si="39"/>
        <v>#DIV/0!</v>
      </c>
      <c r="AB86">
        <f t="shared" si="40"/>
        <v>0</v>
      </c>
      <c r="AC86" t="e">
        <f t="shared" si="41"/>
        <v>#DIV/0!</v>
      </c>
      <c r="AD86" t="e">
        <f t="shared" si="42"/>
        <v>#DIV/0!</v>
      </c>
      <c r="AF86" t="e">
        <f t="shared" si="43"/>
        <v>#DIV/0!</v>
      </c>
      <c r="AG86" t="e">
        <f t="shared" si="44"/>
        <v>#DIV/0!</v>
      </c>
      <c r="AH86" t="e">
        <f t="shared" si="45"/>
        <v>#DIV/0!</v>
      </c>
      <c r="AJ86">
        <f t="shared" si="46"/>
        <v>0</v>
      </c>
    </row>
    <row r="87" spans="1:36">
      <c r="A87" t="s">
        <v>14</v>
      </c>
      <c r="B87" t="s">
        <v>13</v>
      </c>
      <c r="C87">
        <v>7</v>
      </c>
      <c r="D87" s="6">
        <f t="shared" si="47"/>
        <v>0</v>
      </c>
      <c r="E87" s="6">
        <f t="shared" si="35"/>
        <v>0</v>
      </c>
      <c r="F87" s="6">
        <f t="shared" si="36"/>
        <v>0</v>
      </c>
      <c r="G87" s="6">
        <f t="shared" si="37"/>
        <v>0</v>
      </c>
      <c r="H87" s="6">
        <f t="shared" si="38"/>
        <v>0</v>
      </c>
      <c r="I87" s="8">
        <f t="shared" si="48"/>
        <v>0</v>
      </c>
      <c r="J87" s="8">
        <f t="shared" si="49"/>
        <v>0</v>
      </c>
      <c r="K87" s="8">
        <f t="shared" si="50"/>
        <v>0</v>
      </c>
      <c r="L87" s="8">
        <f t="shared" si="51"/>
        <v>0</v>
      </c>
      <c r="Z87">
        <v>0.40317336795650199</v>
      </c>
      <c r="AA87" t="e">
        <f t="shared" si="39"/>
        <v>#DIV/0!</v>
      </c>
      <c r="AB87">
        <f t="shared" si="40"/>
        <v>0</v>
      </c>
      <c r="AC87" t="e">
        <f t="shared" si="41"/>
        <v>#DIV/0!</v>
      </c>
      <c r="AD87" t="e">
        <f t="shared" si="42"/>
        <v>#DIV/0!</v>
      </c>
      <c r="AF87" t="e">
        <f t="shared" si="43"/>
        <v>#DIV/0!</v>
      </c>
      <c r="AG87" t="e">
        <f t="shared" si="44"/>
        <v>#DIV/0!</v>
      </c>
      <c r="AH87" t="e">
        <f t="shared" si="45"/>
        <v>#DIV/0!</v>
      </c>
      <c r="AJ87">
        <f t="shared" si="46"/>
        <v>0</v>
      </c>
    </row>
    <row r="88" spans="1:36">
      <c r="A88" t="s">
        <v>14</v>
      </c>
      <c r="B88" t="s">
        <v>13</v>
      </c>
      <c r="C88">
        <v>8</v>
      </c>
      <c r="D88" s="6">
        <f t="shared" si="47"/>
        <v>0</v>
      </c>
      <c r="E88" s="6">
        <f t="shared" si="35"/>
        <v>0</v>
      </c>
      <c r="F88" s="6">
        <f t="shared" si="36"/>
        <v>0</v>
      </c>
      <c r="G88" s="6">
        <f t="shared" si="37"/>
        <v>0</v>
      </c>
      <c r="H88" s="6">
        <f t="shared" si="38"/>
        <v>0</v>
      </c>
      <c r="I88" s="8">
        <f t="shared" si="48"/>
        <v>0</v>
      </c>
      <c r="J88" s="8">
        <f t="shared" si="49"/>
        <v>0</v>
      </c>
      <c r="K88" s="8">
        <f t="shared" si="50"/>
        <v>0</v>
      </c>
      <c r="L88" s="8">
        <f t="shared" si="51"/>
        <v>0</v>
      </c>
      <c r="Z88">
        <v>0.40317336795650199</v>
      </c>
      <c r="AA88" t="e">
        <f t="shared" si="39"/>
        <v>#DIV/0!</v>
      </c>
      <c r="AB88">
        <f t="shared" si="40"/>
        <v>0</v>
      </c>
      <c r="AC88" t="e">
        <f t="shared" si="41"/>
        <v>#DIV/0!</v>
      </c>
      <c r="AD88" t="e">
        <f t="shared" si="42"/>
        <v>#DIV/0!</v>
      </c>
      <c r="AF88" t="e">
        <f t="shared" si="43"/>
        <v>#DIV/0!</v>
      </c>
      <c r="AG88" t="e">
        <f t="shared" si="44"/>
        <v>#DIV/0!</v>
      </c>
      <c r="AH88" t="e">
        <f t="shared" si="45"/>
        <v>#DIV/0!</v>
      </c>
      <c r="AJ88">
        <f t="shared" si="46"/>
        <v>0</v>
      </c>
    </row>
    <row r="89" spans="1:36">
      <c r="A89" t="s">
        <v>14</v>
      </c>
      <c r="B89" t="s">
        <v>13</v>
      </c>
      <c r="C89">
        <v>9</v>
      </c>
      <c r="D89" s="6">
        <f t="shared" si="47"/>
        <v>0</v>
      </c>
      <c r="E89" s="6">
        <f t="shared" si="35"/>
        <v>0</v>
      </c>
      <c r="F89" s="6">
        <f t="shared" si="36"/>
        <v>0</v>
      </c>
      <c r="G89" s="6">
        <f t="shared" si="37"/>
        <v>0</v>
      </c>
      <c r="H89" s="6">
        <f t="shared" si="38"/>
        <v>0</v>
      </c>
      <c r="I89" s="8">
        <f t="shared" si="48"/>
        <v>0</v>
      </c>
      <c r="J89" s="8">
        <f t="shared" si="49"/>
        <v>0</v>
      </c>
      <c r="K89" s="8">
        <f t="shared" si="50"/>
        <v>0</v>
      </c>
      <c r="L89" s="8">
        <f t="shared" si="51"/>
        <v>0</v>
      </c>
      <c r="Z89">
        <v>0.40317336795650199</v>
      </c>
      <c r="AA89" t="e">
        <f t="shared" si="39"/>
        <v>#DIV/0!</v>
      </c>
      <c r="AB89">
        <f t="shared" si="40"/>
        <v>0</v>
      </c>
      <c r="AC89" t="e">
        <f t="shared" si="41"/>
        <v>#DIV/0!</v>
      </c>
      <c r="AD89" t="e">
        <f t="shared" si="42"/>
        <v>#DIV/0!</v>
      </c>
      <c r="AF89" t="e">
        <f t="shared" si="43"/>
        <v>#DIV/0!</v>
      </c>
      <c r="AG89" t="e">
        <f t="shared" si="44"/>
        <v>#DIV/0!</v>
      </c>
      <c r="AH89" t="e">
        <f t="shared" si="45"/>
        <v>#DIV/0!</v>
      </c>
      <c r="AJ89">
        <f t="shared" si="46"/>
        <v>0</v>
      </c>
    </row>
    <row r="90" spans="1:36">
      <c r="A90" t="s">
        <v>14</v>
      </c>
      <c r="B90" t="s">
        <v>13</v>
      </c>
      <c r="C90">
        <v>10</v>
      </c>
      <c r="D90" s="6">
        <f t="shared" si="47"/>
        <v>0</v>
      </c>
      <c r="E90" s="6">
        <f t="shared" si="35"/>
        <v>0</v>
      </c>
      <c r="F90" s="6">
        <f t="shared" si="36"/>
        <v>0</v>
      </c>
      <c r="G90" s="6">
        <f t="shared" si="37"/>
        <v>0</v>
      </c>
      <c r="H90" s="6">
        <f t="shared" si="38"/>
        <v>0</v>
      </c>
      <c r="I90" s="8">
        <f t="shared" si="48"/>
        <v>0</v>
      </c>
      <c r="J90" s="8">
        <f t="shared" si="49"/>
        <v>0</v>
      </c>
      <c r="K90" s="8">
        <f t="shared" si="50"/>
        <v>0</v>
      </c>
      <c r="L90" s="8">
        <f t="shared" si="51"/>
        <v>0</v>
      </c>
      <c r="Z90">
        <v>0.40317336795650199</v>
      </c>
      <c r="AA90" t="e">
        <f t="shared" si="39"/>
        <v>#DIV/0!</v>
      </c>
      <c r="AB90">
        <f t="shared" si="40"/>
        <v>0</v>
      </c>
      <c r="AC90" t="e">
        <f t="shared" si="41"/>
        <v>#DIV/0!</v>
      </c>
      <c r="AD90" t="e">
        <f t="shared" si="42"/>
        <v>#DIV/0!</v>
      </c>
      <c r="AF90" t="e">
        <f t="shared" si="43"/>
        <v>#DIV/0!</v>
      </c>
      <c r="AG90" t="e">
        <f t="shared" si="44"/>
        <v>#DIV/0!</v>
      </c>
      <c r="AH90" t="e">
        <f t="shared" si="45"/>
        <v>#DIV/0!</v>
      </c>
      <c r="AJ90">
        <f t="shared" si="46"/>
        <v>0</v>
      </c>
    </row>
    <row r="91" spans="1:36">
      <c r="A91" t="s">
        <v>14</v>
      </c>
      <c r="B91" t="s">
        <v>13</v>
      </c>
      <c r="C91">
        <v>11</v>
      </c>
      <c r="D91" s="6">
        <f t="shared" si="47"/>
        <v>0</v>
      </c>
      <c r="E91" s="6">
        <f t="shared" si="35"/>
        <v>0</v>
      </c>
      <c r="F91" s="6">
        <f t="shared" si="36"/>
        <v>0</v>
      </c>
      <c r="G91" s="6">
        <f t="shared" si="37"/>
        <v>0</v>
      </c>
      <c r="H91" s="6">
        <f t="shared" si="38"/>
        <v>0</v>
      </c>
      <c r="I91" s="8">
        <f t="shared" si="48"/>
        <v>0</v>
      </c>
      <c r="J91" s="8">
        <f t="shared" si="49"/>
        <v>0</v>
      </c>
      <c r="K91" s="8">
        <f t="shared" si="50"/>
        <v>0</v>
      </c>
      <c r="L91" s="8">
        <f t="shared" si="51"/>
        <v>0</v>
      </c>
      <c r="Z91">
        <v>0.40317336795650199</v>
      </c>
      <c r="AA91" t="e">
        <f t="shared" si="39"/>
        <v>#DIV/0!</v>
      </c>
      <c r="AB91">
        <f t="shared" si="40"/>
        <v>0</v>
      </c>
      <c r="AC91" t="e">
        <f t="shared" si="41"/>
        <v>#DIV/0!</v>
      </c>
      <c r="AD91" t="e">
        <f t="shared" si="42"/>
        <v>#DIV/0!</v>
      </c>
      <c r="AF91" t="e">
        <f t="shared" si="43"/>
        <v>#DIV/0!</v>
      </c>
      <c r="AG91" t="e">
        <f t="shared" si="44"/>
        <v>#DIV/0!</v>
      </c>
      <c r="AH91" t="e">
        <f t="shared" si="45"/>
        <v>#DIV/0!</v>
      </c>
      <c r="AJ91">
        <f t="shared" si="46"/>
        <v>0</v>
      </c>
    </row>
    <row r="92" spans="1:36">
      <c r="A92" t="s">
        <v>14</v>
      </c>
      <c r="B92" t="s">
        <v>13</v>
      </c>
      <c r="C92">
        <v>12</v>
      </c>
      <c r="D92" s="6">
        <f t="shared" si="47"/>
        <v>0</v>
      </c>
      <c r="E92" s="6">
        <f t="shared" si="35"/>
        <v>0</v>
      </c>
      <c r="F92" s="6">
        <f t="shared" si="36"/>
        <v>0</v>
      </c>
      <c r="G92" s="6">
        <f t="shared" si="37"/>
        <v>0</v>
      </c>
      <c r="H92" s="6">
        <f t="shared" si="38"/>
        <v>0</v>
      </c>
      <c r="I92" s="8">
        <f t="shared" si="48"/>
        <v>0</v>
      </c>
      <c r="J92" s="8">
        <f t="shared" si="49"/>
        <v>0</v>
      </c>
      <c r="K92" s="8">
        <f t="shared" si="50"/>
        <v>0</v>
      </c>
      <c r="L92" s="8">
        <f t="shared" si="51"/>
        <v>0</v>
      </c>
      <c r="Z92">
        <v>0.40317336795650199</v>
      </c>
      <c r="AA92" t="e">
        <f t="shared" si="39"/>
        <v>#DIV/0!</v>
      </c>
      <c r="AB92">
        <f t="shared" si="40"/>
        <v>0</v>
      </c>
      <c r="AC92" t="e">
        <f t="shared" si="41"/>
        <v>#DIV/0!</v>
      </c>
      <c r="AD92" t="e">
        <f t="shared" si="42"/>
        <v>#DIV/0!</v>
      </c>
      <c r="AF92" t="e">
        <f t="shared" si="43"/>
        <v>#DIV/0!</v>
      </c>
      <c r="AG92" t="e">
        <f t="shared" si="44"/>
        <v>#DIV/0!</v>
      </c>
      <c r="AH92" t="e">
        <f t="shared" si="45"/>
        <v>#DIV/0!</v>
      </c>
      <c r="AJ92">
        <f t="shared" si="46"/>
        <v>0</v>
      </c>
    </row>
    <row r="93" spans="1:36">
      <c r="D93" s="6">
        <f t="shared" si="47"/>
        <v>0</v>
      </c>
      <c r="E93" s="6">
        <f t="shared" si="35"/>
        <v>0</v>
      </c>
      <c r="F93" s="6">
        <f t="shared" si="36"/>
        <v>0</v>
      </c>
      <c r="G93" s="6">
        <f t="shared" si="37"/>
        <v>0</v>
      </c>
      <c r="H93" s="6">
        <f t="shared" si="38"/>
        <v>0</v>
      </c>
      <c r="I93" s="8">
        <f t="shared" si="48"/>
        <v>0</v>
      </c>
      <c r="J93" s="8">
        <f t="shared" si="49"/>
        <v>0</v>
      </c>
      <c r="K93" s="8">
        <f t="shared" si="50"/>
        <v>0</v>
      </c>
      <c r="L93" s="8">
        <f t="shared" si="51"/>
        <v>0</v>
      </c>
      <c r="Z93">
        <v>0.40317336795650199</v>
      </c>
      <c r="AA93" t="e">
        <f t="shared" si="39"/>
        <v>#DIV/0!</v>
      </c>
      <c r="AB93">
        <f t="shared" si="40"/>
        <v>0</v>
      </c>
      <c r="AC93" t="e">
        <f t="shared" si="41"/>
        <v>#DIV/0!</v>
      </c>
      <c r="AD93" t="e">
        <f t="shared" si="42"/>
        <v>#DIV/0!</v>
      </c>
      <c r="AF93" t="e">
        <f t="shared" si="43"/>
        <v>#DIV/0!</v>
      </c>
      <c r="AG93" t="e">
        <f t="shared" si="44"/>
        <v>#DIV/0!</v>
      </c>
      <c r="AH93" t="e">
        <f t="shared" si="45"/>
        <v>#DIV/0!</v>
      </c>
      <c r="AJ93">
        <f t="shared" si="46"/>
        <v>0</v>
      </c>
    </row>
    <row r="94" spans="1:36">
      <c r="A94" t="s">
        <v>23</v>
      </c>
      <c r="B94" t="s">
        <v>13</v>
      </c>
      <c r="C94">
        <v>1</v>
      </c>
      <c r="D94" s="6">
        <f t="shared" si="47"/>
        <v>0</v>
      </c>
      <c r="E94" s="6">
        <f t="shared" si="35"/>
        <v>0</v>
      </c>
      <c r="F94" s="6">
        <f t="shared" si="36"/>
        <v>0</v>
      </c>
      <c r="G94" s="6">
        <f t="shared" si="37"/>
        <v>0</v>
      </c>
      <c r="H94" s="6">
        <f t="shared" si="38"/>
        <v>0</v>
      </c>
      <c r="I94" s="8">
        <f t="shared" si="48"/>
        <v>0</v>
      </c>
      <c r="J94" s="8">
        <f t="shared" si="49"/>
        <v>0</v>
      </c>
      <c r="K94" s="8">
        <f t="shared" si="50"/>
        <v>0</v>
      </c>
      <c r="L94" s="8">
        <f t="shared" si="51"/>
        <v>0</v>
      </c>
      <c r="T94" s="5"/>
      <c r="U94" s="5"/>
      <c r="V94" s="5"/>
      <c r="W94" s="4"/>
      <c r="X94" s="4"/>
      <c r="Y94" s="4"/>
      <c r="Z94">
        <v>0.40317336795650199</v>
      </c>
      <c r="AA94" t="e">
        <f t="shared" si="39"/>
        <v>#DIV/0!</v>
      </c>
      <c r="AB94">
        <f t="shared" si="40"/>
        <v>0</v>
      </c>
      <c r="AC94" t="e">
        <f t="shared" si="41"/>
        <v>#DIV/0!</v>
      </c>
      <c r="AD94" t="e">
        <f t="shared" si="42"/>
        <v>#DIV/0!</v>
      </c>
      <c r="AF94" t="e">
        <f t="shared" si="43"/>
        <v>#DIV/0!</v>
      </c>
      <c r="AG94" t="e">
        <f t="shared" si="44"/>
        <v>#DIV/0!</v>
      </c>
      <c r="AH94" t="e">
        <f t="shared" si="45"/>
        <v>#DIV/0!</v>
      </c>
      <c r="AJ94">
        <f t="shared" si="46"/>
        <v>0</v>
      </c>
    </row>
    <row r="95" spans="1:36">
      <c r="A95" t="s">
        <v>23</v>
      </c>
      <c r="B95" t="s">
        <v>13</v>
      </c>
      <c r="C95">
        <v>2</v>
      </c>
      <c r="D95" s="6">
        <f t="shared" si="47"/>
        <v>0</v>
      </c>
      <c r="E95" s="6">
        <f t="shared" si="35"/>
        <v>0</v>
      </c>
      <c r="F95" s="6">
        <f t="shared" si="36"/>
        <v>0</v>
      </c>
      <c r="G95" s="6">
        <f t="shared" si="37"/>
        <v>0</v>
      </c>
      <c r="H95" s="6">
        <f t="shared" si="38"/>
        <v>0</v>
      </c>
      <c r="I95" s="8">
        <f t="shared" si="48"/>
        <v>0</v>
      </c>
      <c r="J95" s="8">
        <f t="shared" si="49"/>
        <v>0</v>
      </c>
      <c r="K95" s="8">
        <f t="shared" si="50"/>
        <v>0</v>
      </c>
      <c r="L95" s="8">
        <f t="shared" si="51"/>
        <v>0</v>
      </c>
      <c r="T95" s="5"/>
      <c r="U95" s="5"/>
      <c r="V95" s="5"/>
      <c r="W95" s="4"/>
      <c r="X95" s="4"/>
      <c r="Y95" s="4"/>
      <c r="Z95">
        <v>0.40317336795650199</v>
      </c>
      <c r="AA95" t="e">
        <f t="shared" si="39"/>
        <v>#DIV/0!</v>
      </c>
      <c r="AB95">
        <f t="shared" si="40"/>
        <v>0</v>
      </c>
      <c r="AC95" t="e">
        <f t="shared" si="41"/>
        <v>#DIV/0!</v>
      </c>
      <c r="AD95" t="e">
        <f t="shared" si="42"/>
        <v>#DIV/0!</v>
      </c>
      <c r="AF95" t="e">
        <f t="shared" si="43"/>
        <v>#DIV/0!</v>
      </c>
      <c r="AG95" t="e">
        <f t="shared" si="44"/>
        <v>#DIV/0!</v>
      </c>
      <c r="AH95" t="e">
        <f t="shared" si="45"/>
        <v>#DIV/0!</v>
      </c>
      <c r="AJ95">
        <f t="shared" si="46"/>
        <v>0</v>
      </c>
    </row>
    <row r="96" spans="1:36">
      <c r="A96" t="s">
        <v>23</v>
      </c>
      <c r="B96" t="s">
        <v>13</v>
      </c>
      <c r="C96">
        <v>3</v>
      </c>
      <c r="D96" s="6">
        <f t="shared" si="47"/>
        <v>0</v>
      </c>
      <c r="E96" s="6">
        <f t="shared" si="35"/>
        <v>0</v>
      </c>
      <c r="F96" s="6">
        <f t="shared" si="36"/>
        <v>0</v>
      </c>
      <c r="G96" s="6">
        <f t="shared" si="37"/>
        <v>0</v>
      </c>
      <c r="H96" s="6">
        <f t="shared" si="38"/>
        <v>0</v>
      </c>
      <c r="I96" s="8">
        <f t="shared" si="48"/>
        <v>0</v>
      </c>
      <c r="J96" s="8">
        <f t="shared" si="49"/>
        <v>0</v>
      </c>
      <c r="K96" s="8">
        <f t="shared" si="50"/>
        <v>0</v>
      </c>
      <c r="L96" s="8">
        <f t="shared" si="51"/>
        <v>0</v>
      </c>
      <c r="T96" s="5"/>
      <c r="U96" s="5"/>
      <c r="V96" s="5"/>
      <c r="W96" s="4"/>
      <c r="X96" s="4"/>
      <c r="Y96" s="4"/>
      <c r="Z96">
        <v>0.40317336795650199</v>
      </c>
      <c r="AA96" t="e">
        <f t="shared" si="39"/>
        <v>#DIV/0!</v>
      </c>
      <c r="AB96">
        <f t="shared" si="40"/>
        <v>0</v>
      </c>
      <c r="AC96" t="e">
        <f t="shared" si="41"/>
        <v>#DIV/0!</v>
      </c>
      <c r="AD96" t="e">
        <f t="shared" si="42"/>
        <v>#DIV/0!</v>
      </c>
      <c r="AF96" t="e">
        <f t="shared" si="43"/>
        <v>#DIV/0!</v>
      </c>
      <c r="AG96" t="e">
        <f t="shared" si="44"/>
        <v>#DIV/0!</v>
      </c>
      <c r="AH96" t="e">
        <f t="shared" si="45"/>
        <v>#DIV/0!</v>
      </c>
      <c r="AJ96">
        <f t="shared" si="46"/>
        <v>0</v>
      </c>
    </row>
    <row r="97" spans="1:36">
      <c r="A97" t="s">
        <v>23</v>
      </c>
      <c r="B97" t="s">
        <v>13</v>
      </c>
      <c r="C97">
        <v>4</v>
      </c>
      <c r="D97" s="6">
        <f t="shared" si="47"/>
        <v>0</v>
      </c>
      <c r="E97" s="6">
        <f t="shared" si="35"/>
        <v>0</v>
      </c>
      <c r="F97" s="6">
        <f t="shared" si="36"/>
        <v>0</v>
      </c>
      <c r="G97" s="6">
        <f t="shared" si="37"/>
        <v>0</v>
      </c>
      <c r="H97" s="6">
        <f t="shared" si="38"/>
        <v>0</v>
      </c>
      <c r="I97" s="8">
        <f t="shared" si="48"/>
        <v>0</v>
      </c>
      <c r="J97" s="8">
        <f t="shared" si="49"/>
        <v>0</v>
      </c>
      <c r="K97" s="8">
        <f t="shared" si="50"/>
        <v>0</v>
      </c>
      <c r="L97" s="8">
        <f t="shared" si="51"/>
        <v>0</v>
      </c>
      <c r="T97" s="5"/>
      <c r="U97" s="5"/>
      <c r="V97" s="5"/>
      <c r="W97" s="4"/>
      <c r="X97" s="4"/>
      <c r="Y97" s="4"/>
      <c r="Z97">
        <v>0.40317336795650199</v>
      </c>
      <c r="AA97" t="e">
        <f t="shared" si="39"/>
        <v>#DIV/0!</v>
      </c>
      <c r="AB97">
        <f t="shared" si="40"/>
        <v>0</v>
      </c>
      <c r="AC97" t="e">
        <f t="shared" si="41"/>
        <v>#DIV/0!</v>
      </c>
      <c r="AD97" t="e">
        <f t="shared" si="42"/>
        <v>#DIV/0!</v>
      </c>
      <c r="AF97" t="e">
        <f t="shared" si="43"/>
        <v>#DIV/0!</v>
      </c>
      <c r="AG97" t="e">
        <f t="shared" si="44"/>
        <v>#DIV/0!</v>
      </c>
      <c r="AH97" t="e">
        <f t="shared" si="45"/>
        <v>#DIV/0!</v>
      </c>
      <c r="AJ97">
        <f t="shared" si="46"/>
        <v>0</v>
      </c>
    </row>
    <row r="98" spans="1:36">
      <c r="A98" t="s">
        <v>23</v>
      </c>
      <c r="B98" t="s">
        <v>13</v>
      </c>
      <c r="C98">
        <v>5</v>
      </c>
      <c r="D98" s="6">
        <f t="shared" si="47"/>
        <v>0</v>
      </c>
      <c r="E98" s="6">
        <f t="shared" ref="E98:E131" si="52">(M98-O98)*Z98*Z98</f>
        <v>0</v>
      </c>
      <c r="F98" s="6">
        <f t="shared" ref="F98:F131" si="53">(Q98-S98)*Z98*Z98</f>
        <v>0</v>
      </c>
      <c r="G98" s="6">
        <f t="shared" ref="G98:G131" si="54">(M98-N98)*Z98*Z98</f>
        <v>0</v>
      </c>
      <c r="H98" s="6">
        <f t="shared" ref="H98:H131" si="55">(Q98-R98)*Z98*Z98</f>
        <v>0</v>
      </c>
      <c r="I98" s="8">
        <f t="shared" si="48"/>
        <v>0</v>
      </c>
      <c r="J98" s="8">
        <f t="shared" si="49"/>
        <v>0</v>
      </c>
      <c r="K98" s="8">
        <f t="shared" si="50"/>
        <v>0</v>
      </c>
      <c r="L98" s="8">
        <f t="shared" si="51"/>
        <v>0</v>
      </c>
      <c r="T98" s="5"/>
      <c r="U98" s="5"/>
      <c r="V98" s="5"/>
      <c r="W98" s="4"/>
      <c r="X98" s="4"/>
      <c r="Y98" s="4"/>
      <c r="Z98">
        <v>0.40317336795650199</v>
      </c>
      <c r="AA98" t="e">
        <f t="shared" ref="AA98:AA131" si="56">G98/E98</f>
        <v>#DIV/0!</v>
      </c>
      <c r="AB98">
        <f t="shared" ref="AB98:AB131" si="57">P98*Z98</f>
        <v>0</v>
      </c>
      <c r="AC98" t="e">
        <f t="shared" ref="AC98:AC131" si="58">I98/E98</f>
        <v>#DIV/0!</v>
      </c>
      <c r="AD98" t="e">
        <f t="shared" ref="AD98:AD131" si="59">K98/E98</f>
        <v>#DIV/0!</v>
      </c>
      <c r="AF98" t="e">
        <f t="shared" ref="AF98:AF131" si="60">H98/F98</f>
        <v>#DIV/0!</v>
      </c>
      <c r="AG98" t="e">
        <f t="shared" ref="AG98:AG131" si="61">J98/F98</f>
        <v>#DIV/0!</v>
      </c>
      <c r="AH98" t="e">
        <f t="shared" ref="AH98:AH131" si="62">L98/F98</f>
        <v>#DIV/0!</v>
      </c>
      <c r="AJ98">
        <f t="shared" ref="AJ98:AJ131" si="63">H98-G98</f>
        <v>0</v>
      </c>
    </row>
    <row r="99" spans="1:36">
      <c r="A99" t="s">
        <v>23</v>
      </c>
      <c r="B99" t="s">
        <v>13</v>
      </c>
      <c r="C99">
        <v>6</v>
      </c>
      <c r="D99" s="6">
        <f t="shared" si="47"/>
        <v>0</v>
      </c>
      <c r="E99" s="6">
        <f t="shared" si="52"/>
        <v>0</v>
      </c>
      <c r="F99" s="6">
        <f t="shared" si="53"/>
        <v>0</v>
      </c>
      <c r="G99" s="6">
        <f t="shared" si="54"/>
        <v>0</v>
      </c>
      <c r="H99" s="6">
        <f t="shared" si="55"/>
        <v>0</v>
      </c>
      <c r="I99" s="8">
        <f t="shared" si="48"/>
        <v>0</v>
      </c>
      <c r="J99" s="8">
        <f t="shared" si="49"/>
        <v>0</v>
      </c>
      <c r="K99" s="8">
        <f t="shared" si="50"/>
        <v>0</v>
      </c>
      <c r="L99" s="8">
        <f t="shared" si="51"/>
        <v>0</v>
      </c>
      <c r="T99" s="5"/>
      <c r="U99" s="5"/>
      <c r="V99" s="5"/>
      <c r="W99" s="4"/>
      <c r="X99" s="4"/>
      <c r="Y99" s="4"/>
      <c r="Z99">
        <v>0.40317336795650199</v>
      </c>
      <c r="AA99" t="e">
        <f t="shared" si="56"/>
        <v>#DIV/0!</v>
      </c>
      <c r="AB99">
        <f t="shared" si="57"/>
        <v>0</v>
      </c>
      <c r="AC99" t="e">
        <f t="shared" si="58"/>
        <v>#DIV/0!</v>
      </c>
      <c r="AD99" t="e">
        <f t="shared" si="59"/>
        <v>#DIV/0!</v>
      </c>
      <c r="AF99" t="e">
        <f t="shared" si="60"/>
        <v>#DIV/0!</v>
      </c>
      <c r="AG99" t="e">
        <f t="shared" si="61"/>
        <v>#DIV/0!</v>
      </c>
      <c r="AH99" t="e">
        <f t="shared" si="62"/>
        <v>#DIV/0!</v>
      </c>
      <c r="AJ99">
        <f t="shared" si="63"/>
        <v>0</v>
      </c>
    </row>
    <row r="100" spans="1:36">
      <c r="A100" t="s">
        <v>23</v>
      </c>
      <c r="B100" t="s">
        <v>13</v>
      </c>
      <c r="C100">
        <v>7</v>
      </c>
      <c r="D100" s="6">
        <f t="shared" si="47"/>
        <v>0</v>
      </c>
      <c r="E100" s="6">
        <f t="shared" si="52"/>
        <v>0</v>
      </c>
      <c r="F100" s="6">
        <f t="shared" si="53"/>
        <v>0</v>
      </c>
      <c r="G100" s="6">
        <f t="shared" si="54"/>
        <v>0</v>
      </c>
      <c r="H100" s="6">
        <f t="shared" si="55"/>
        <v>0</v>
      </c>
      <c r="I100" s="8">
        <f t="shared" si="48"/>
        <v>0</v>
      </c>
      <c r="J100" s="8">
        <f t="shared" si="49"/>
        <v>0</v>
      </c>
      <c r="K100" s="8">
        <f t="shared" si="50"/>
        <v>0</v>
      </c>
      <c r="L100" s="8">
        <f t="shared" si="51"/>
        <v>0</v>
      </c>
      <c r="T100" s="5"/>
      <c r="U100" s="5"/>
      <c r="V100" s="5"/>
      <c r="W100" s="4"/>
      <c r="X100" s="4"/>
      <c r="Y100" s="4"/>
      <c r="Z100">
        <v>0.40317336795650199</v>
      </c>
      <c r="AA100" t="e">
        <f t="shared" si="56"/>
        <v>#DIV/0!</v>
      </c>
      <c r="AB100">
        <f t="shared" si="57"/>
        <v>0</v>
      </c>
      <c r="AC100" t="e">
        <f t="shared" si="58"/>
        <v>#DIV/0!</v>
      </c>
      <c r="AD100" t="e">
        <f t="shared" si="59"/>
        <v>#DIV/0!</v>
      </c>
      <c r="AF100" t="e">
        <f t="shared" si="60"/>
        <v>#DIV/0!</v>
      </c>
      <c r="AG100" t="e">
        <f t="shared" si="61"/>
        <v>#DIV/0!</v>
      </c>
      <c r="AH100" t="e">
        <f t="shared" si="62"/>
        <v>#DIV/0!</v>
      </c>
      <c r="AJ100">
        <f t="shared" si="63"/>
        <v>0</v>
      </c>
    </row>
    <row r="101" spans="1:36">
      <c r="A101" t="s">
        <v>23</v>
      </c>
      <c r="B101" t="s">
        <v>13</v>
      </c>
      <c r="C101">
        <v>8</v>
      </c>
      <c r="D101" s="6">
        <f t="shared" si="47"/>
        <v>0</v>
      </c>
      <c r="E101" s="6">
        <f t="shared" si="52"/>
        <v>0</v>
      </c>
      <c r="F101" s="6">
        <f t="shared" si="53"/>
        <v>0</v>
      </c>
      <c r="G101" s="6">
        <f t="shared" si="54"/>
        <v>0</v>
      </c>
      <c r="H101" s="6">
        <f t="shared" si="55"/>
        <v>0</v>
      </c>
      <c r="I101" s="8">
        <f t="shared" si="48"/>
        <v>0</v>
      </c>
      <c r="J101" s="8">
        <f t="shared" si="49"/>
        <v>0</v>
      </c>
      <c r="K101" s="8">
        <f t="shared" si="50"/>
        <v>0</v>
      </c>
      <c r="L101" s="8">
        <f t="shared" si="51"/>
        <v>0</v>
      </c>
      <c r="T101" s="5"/>
      <c r="U101" s="5"/>
      <c r="V101" s="5"/>
      <c r="W101" s="4"/>
      <c r="X101" s="4"/>
      <c r="Y101" s="4"/>
      <c r="Z101">
        <v>0.40317336795650199</v>
      </c>
      <c r="AA101" t="e">
        <f t="shared" si="56"/>
        <v>#DIV/0!</v>
      </c>
      <c r="AB101">
        <f t="shared" si="57"/>
        <v>0</v>
      </c>
      <c r="AC101" t="e">
        <f t="shared" si="58"/>
        <v>#DIV/0!</v>
      </c>
      <c r="AD101" t="e">
        <f t="shared" si="59"/>
        <v>#DIV/0!</v>
      </c>
      <c r="AF101" t="e">
        <f t="shared" si="60"/>
        <v>#DIV/0!</v>
      </c>
      <c r="AG101" t="e">
        <f t="shared" si="61"/>
        <v>#DIV/0!</v>
      </c>
      <c r="AH101" t="e">
        <f t="shared" si="62"/>
        <v>#DIV/0!</v>
      </c>
      <c r="AJ101">
        <f t="shared" si="63"/>
        <v>0</v>
      </c>
    </row>
    <row r="102" spans="1:36">
      <c r="A102" t="s">
        <v>23</v>
      </c>
      <c r="B102" t="s">
        <v>13</v>
      </c>
      <c r="C102">
        <v>9</v>
      </c>
      <c r="D102" s="6">
        <f t="shared" si="47"/>
        <v>0</v>
      </c>
      <c r="E102" s="6">
        <f t="shared" si="52"/>
        <v>0</v>
      </c>
      <c r="F102" s="6">
        <f t="shared" si="53"/>
        <v>0</v>
      </c>
      <c r="G102" s="6">
        <f t="shared" si="54"/>
        <v>0</v>
      </c>
      <c r="H102" s="6">
        <f t="shared" si="55"/>
        <v>0</v>
      </c>
      <c r="I102" s="8">
        <f t="shared" si="48"/>
        <v>0</v>
      </c>
      <c r="J102" s="8">
        <f t="shared" si="49"/>
        <v>0</v>
      </c>
      <c r="K102" s="8">
        <f t="shared" si="50"/>
        <v>0</v>
      </c>
      <c r="L102" s="8">
        <f t="shared" si="51"/>
        <v>0</v>
      </c>
      <c r="T102" s="5"/>
      <c r="U102" s="5"/>
      <c r="V102" s="5"/>
      <c r="W102" s="4"/>
      <c r="X102" s="4"/>
      <c r="Y102" s="4"/>
      <c r="Z102">
        <v>0.40317336795650199</v>
      </c>
      <c r="AA102" t="e">
        <f t="shared" si="56"/>
        <v>#DIV/0!</v>
      </c>
      <c r="AB102">
        <f t="shared" si="57"/>
        <v>0</v>
      </c>
      <c r="AC102" t="e">
        <f t="shared" si="58"/>
        <v>#DIV/0!</v>
      </c>
      <c r="AD102" t="e">
        <f t="shared" si="59"/>
        <v>#DIV/0!</v>
      </c>
      <c r="AF102" t="e">
        <f t="shared" si="60"/>
        <v>#DIV/0!</v>
      </c>
      <c r="AG102" t="e">
        <f t="shared" si="61"/>
        <v>#DIV/0!</v>
      </c>
      <c r="AH102" t="e">
        <f t="shared" si="62"/>
        <v>#DIV/0!</v>
      </c>
      <c r="AJ102">
        <f t="shared" si="63"/>
        <v>0</v>
      </c>
    </row>
    <row r="103" spans="1:36">
      <c r="A103" t="s">
        <v>23</v>
      </c>
      <c r="B103" t="s">
        <v>13</v>
      </c>
      <c r="C103">
        <v>10</v>
      </c>
      <c r="D103" s="6">
        <f t="shared" si="47"/>
        <v>0</v>
      </c>
      <c r="E103" s="6">
        <f t="shared" si="52"/>
        <v>0</v>
      </c>
      <c r="F103" s="6">
        <f t="shared" si="53"/>
        <v>0</v>
      </c>
      <c r="G103" s="6">
        <f t="shared" si="54"/>
        <v>0</v>
      </c>
      <c r="H103" s="6">
        <f t="shared" si="55"/>
        <v>0</v>
      </c>
      <c r="I103" s="8">
        <f t="shared" si="48"/>
        <v>0</v>
      </c>
      <c r="J103" s="8">
        <f t="shared" si="49"/>
        <v>0</v>
      </c>
      <c r="K103" s="8">
        <f t="shared" si="50"/>
        <v>0</v>
      </c>
      <c r="L103" s="8">
        <f t="shared" si="51"/>
        <v>0</v>
      </c>
      <c r="T103" s="5"/>
      <c r="U103" s="5"/>
      <c r="V103" s="5"/>
      <c r="W103" s="4"/>
      <c r="X103" s="4"/>
      <c r="Y103" s="4"/>
      <c r="Z103">
        <v>0.40317336795650199</v>
      </c>
      <c r="AA103" t="e">
        <f t="shared" si="56"/>
        <v>#DIV/0!</v>
      </c>
      <c r="AB103">
        <f t="shared" si="57"/>
        <v>0</v>
      </c>
      <c r="AC103" t="e">
        <f t="shared" si="58"/>
        <v>#DIV/0!</v>
      </c>
      <c r="AD103" t="e">
        <f t="shared" si="59"/>
        <v>#DIV/0!</v>
      </c>
      <c r="AF103" t="e">
        <f t="shared" si="60"/>
        <v>#DIV/0!</v>
      </c>
      <c r="AG103" t="e">
        <f t="shared" si="61"/>
        <v>#DIV/0!</v>
      </c>
      <c r="AH103" t="e">
        <f t="shared" si="62"/>
        <v>#DIV/0!</v>
      </c>
      <c r="AJ103">
        <f t="shared" si="63"/>
        <v>0</v>
      </c>
    </row>
    <row r="104" spans="1:36">
      <c r="A104" t="s">
        <v>23</v>
      </c>
      <c r="B104" t="s">
        <v>13</v>
      </c>
      <c r="C104">
        <v>11</v>
      </c>
      <c r="D104" s="6">
        <f t="shared" si="47"/>
        <v>0</v>
      </c>
      <c r="E104" s="6">
        <f t="shared" si="52"/>
        <v>0</v>
      </c>
      <c r="F104" s="6">
        <f t="shared" si="53"/>
        <v>0</v>
      </c>
      <c r="G104" s="6">
        <f t="shared" si="54"/>
        <v>0</v>
      </c>
      <c r="H104" s="6">
        <f t="shared" si="55"/>
        <v>0</v>
      </c>
      <c r="I104" s="8">
        <f t="shared" si="48"/>
        <v>0</v>
      </c>
      <c r="J104" s="8">
        <f t="shared" si="49"/>
        <v>0</v>
      </c>
      <c r="K104" s="8">
        <f t="shared" si="50"/>
        <v>0</v>
      </c>
      <c r="L104" s="8">
        <f t="shared" si="51"/>
        <v>0</v>
      </c>
      <c r="T104" s="5"/>
      <c r="U104" s="5"/>
      <c r="V104" s="5"/>
      <c r="W104" s="4"/>
      <c r="X104" s="4"/>
      <c r="Y104" s="4"/>
      <c r="Z104">
        <v>0.40317336795650199</v>
      </c>
      <c r="AA104" t="e">
        <f t="shared" si="56"/>
        <v>#DIV/0!</v>
      </c>
      <c r="AB104">
        <f t="shared" si="57"/>
        <v>0</v>
      </c>
      <c r="AC104" t="e">
        <f t="shared" si="58"/>
        <v>#DIV/0!</v>
      </c>
      <c r="AD104" t="e">
        <f t="shared" si="59"/>
        <v>#DIV/0!</v>
      </c>
      <c r="AF104" t="e">
        <f t="shared" si="60"/>
        <v>#DIV/0!</v>
      </c>
      <c r="AG104" t="e">
        <f t="shared" si="61"/>
        <v>#DIV/0!</v>
      </c>
      <c r="AH104" t="e">
        <f t="shared" si="62"/>
        <v>#DIV/0!</v>
      </c>
      <c r="AJ104">
        <f t="shared" si="63"/>
        <v>0</v>
      </c>
    </row>
    <row r="105" spans="1:36">
      <c r="A105" t="s">
        <v>23</v>
      </c>
      <c r="B105" t="s">
        <v>13</v>
      </c>
      <c r="C105">
        <v>12</v>
      </c>
      <c r="D105" s="6">
        <f t="shared" si="47"/>
        <v>0</v>
      </c>
      <c r="E105" s="6">
        <f t="shared" si="52"/>
        <v>0</v>
      </c>
      <c r="F105" s="6">
        <f t="shared" si="53"/>
        <v>0</v>
      </c>
      <c r="G105" s="6">
        <f t="shared" si="54"/>
        <v>0</v>
      </c>
      <c r="H105" s="6">
        <f t="shared" si="55"/>
        <v>0</v>
      </c>
      <c r="I105" s="8">
        <f t="shared" si="48"/>
        <v>0</v>
      </c>
      <c r="J105" s="8">
        <f t="shared" si="49"/>
        <v>0</v>
      </c>
      <c r="K105" s="8">
        <f t="shared" si="50"/>
        <v>0</v>
      </c>
      <c r="L105" s="8">
        <f t="shared" si="51"/>
        <v>0</v>
      </c>
      <c r="Z105">
        <v>0.40317336795650199</v>
      </c>
      <c r="AA105" t="e">
        <f t="shared" si="56"/>
        <v>#DIV/0!</v>
      </c>
      <c r="AB105">
        <f t="shared" si="57"/>
        <v>0</v>
      </c>
      <c r="AC105" t="e">
        <f t="shared" si="58"/>
        <v>#DIV/0!</v>
      </c>
      <c r="AD105" t="e">
        <f t="shared" si="59"/>
        <v>#DIV/0!</v>
      </c>
      <c r="AF105" t="e">
        <f t="shared" si="60"/>
        <v>#DIV/0!</v>
      </c>
      <c r="AG105" t="e">
        <f t="shared" si="61"/>
        <v>#DIV/0!</v>
      </c>
      <c r="AH105" t="e">
        <f t="shared" si="62"/>
        <v>#DIV/0!</v>
      </c>
      <c r="AJ105">
        <f t="shared" si="63"/>
        <v>0</v>
      </c>
    </row>
    <row r="106" spans="1:36">
      <c r="D106" s="6">
        <f t="shared" si="47"/>
        <v>0</v>
      </c>
      <c r="E106" s="6">
        <f t="shared" si="52"/>
        <v>0</v>
      </c>
      <c r="F106" s="6">
        <f t="shared" si="53"/>
        <v>0</v>
      </c>
      <c r="G106" s="6">
        <f t="shared" si="54"/>
        <v>0</v>
      </c>
      <c r="H106" s="6">
        <f t="shared" si="55"/>
        <v>0</v>
      </c>
      <c r="I106" s="8">
        <f t="shared" si="48"/>
        <v>0</v>
      </c>
      <c r="J106" s="8">
        <f t="shared" si="49"/>
        <v>0</v>
      </c>
      <c r="K106" s="8">
        <f t="shared" si="50"/>
        <v>0</v>
      </c>
      <c r="L106" s="8">
        <f t="shared" si="51"/>
        <v>0</v>
      </c>
      <c r="Z106">
        <v>0.40317336795650199</v>
      </c>
      <c r="AA106" t="e">
        <f t="shared" si="56"/>
        <v>#DIV/0!</v>
      </c>
      <c r="AB106">
        <f t="shared" si="57"/>
        <v>0</v>
      </c>
      <c r="AC106" t="e">
        <f t="shared" si="58"/>
        <v>#DIV/0!</v>
      </c>
      <c r="AD106" t="e">
        <f t="shared" si="59"/>
        <v>#DIV/0!</v>
      </c>
      <c r="AF106" t="e">
        <f t="shared" si="60"/>
        <v>#DIV/0!</v>
      </c>
      <c r="AG106" t="e">
        <f t="shared" si="61"/>
        <v>#DIV/0!</v>
      </c>
      <c r="AH106" t="e">
        <f t="shared" si="62"/>
        <v>#DIV/0!</v>
      </c>
      <c r="AJ106">
        <f t="shared" si="63"/>
        <v>0</v>
      </c>
    </row>
    <row r="107" spans="1:36">
      <c r="A107" t="s">
        <v>12</v>
      </c>
      <c r="B107" t="s">
        <v>13</v>
      </c>
      <c r="C107">
        <v>1</v>
      </c>
      <c r="D107" s="6">
        <f t="shared" si="47"/>
        <v>0</v>
      </c>
      <c r="E107" s="6">
        <f t="shared" si="52"/>
        <v>0</v>
      </c>
      <c r="F107" s="6">
        <f t="shared" si="53"/>
        <v>0</v>
      </c>
      <c r="G107" s="6">
        <f t="shared" si="54"/>
        <v>0</v>
      </c>
      <c r="H107" s="6">
        <f t="shared" si="55"/>
        <v>0</v>
      </c>
      <c r="I107" s="8">
        <f t="shared" si="48"/>
        <v>0</v>
      </c>
      <c r="J107" s="8">
        <f t="shared" si="49"/>
        <v>0</v>
      </c>
      <c r="K107" s="8">
        <f t="shared" si="50"/>
        <v>0</v>
      </c>
      <c r="L107" s="8">
        <f t="shared" si="51"/>
        <v>0</v>
      </c>
      <c r="T107" s="5"/>
      <c r="U107" s="5"/>
      <c r="V107" s="5"/>
      <c r="W107" s="4"/>
      <c r="X107" s="4"/>
      <c r="Y107" s="4"/>
      <c r="Z107">
        <v>0.40317336795650199</v>
      </c>
      <c r="AA107" t="e">
        <f t="shared" si="56"/>
        <v>#DIV/0!</v>
      </c>
      <c r="AB107">
        <f t="shared" si="57"/>
        <v>0</v>
      </c>
      <c r="AC107" t="e">
        <f t="shared" si="58"/>
        <v>#DIV/0!</v>
      </c>
      <c r="AD107" t="e">
        <f t="shared" si="59"/>
        <v>#DIV/0!</v>
      </c>
      <c r="AF107" t="e">
        <f t="shared" si="60"/>
        <v>#DIV/0!</v>
      </c>
      <c r="AG107" t="e">
        <f t="shared" si="61"/>
        <v>#DIV/0!</v>
      </c>
      <c r="AH107" t="e">
        <f t="shared" si="62"/>
        <v>#DIV/0!</v>
      </c>
      <c r="AJ107">
        <f t="shared" si="63"/>
        <v>0</v>
      </c>
    </row>
    <row r="108" spans="1:36">
      <c r="A108" t="s">
        <v>12</v>
      </c>
      <c r="B108" t="s">
        <v>13</v>
      </c>
      <c r="C108">
        <v>2</v>
      </c>
      <c r="D108" s="6">
        <f t="shared" si="47"/>
        <v>0</v>
      </c>
      <c r="E108" s="6">
        <f t="shared" si="52"/>
        <v>0</v>
      </c>
      <c r="F108" s="6">
        <f t="shared" si="53"/>
        <v>0</v>
      </c>
      <c r="G108" s="6">
        <f t="shared" si="54"/>
        <v>0</v>
      </c>
      <c r="H108" s="6">
        <f t="shared" si="55"/>
        <v>0</v>
      </c>
      <c r="I108" s="8">
        <f t="shared" si="48"/>
        <v>0</v>
      </c>
      <c r="J108" s="8">
        <f t="shared" si="49"/>
        <v>0</v>
      </c>
      <c r="K108" s="8">
        <f t="shared" si="50"/>
        <v>0</v>
      </c>
      <c r="L108" s="8">
        <f t="shared" si="51"/>
        <v>0</v>
      </c>
      <c r="T108" s="5"/>
      <c r="U108" s="5"/>
      <c r="V108" s="5"/>
      <c r="W108" s="4"/>
      <c r="X108" s="4"/>
      <c r="Y108" s="4"/>
      <c r="Z108">
        <v>0.40317336795650199</v>
      </c>
      <c r="AA108" t="e">
        <f t="shared" si="56"/>
        <v>#DIV/0!</v>
      </c>
      <c r="AB108">
        <f t="shared" si="57"/>
        <v>0</v>
      </c>
      <c r="AC108" t="e">
        <f t="shared" si="58"/>
        <v>#DIV/0!</v>
      </c>
      <c r="AD108" t="e">
        <f t="shared" si="59"/>
        <v>#DIV/0!</v>
      </c>
      <c r="AF108" t="e">
        <f t="shared" si="60"/>
        <v>#DIV/0!</v>
      </c>
      <c r="AG108" t="e">
        <f t="shared" si="61"/>
        <v>#DIV/0!</v>
      </c>
      <c r="AH108" t="e">
        <f t="shared" si="62"/>
        <v>#DIV/0!</v>
      </c>
      <c r="AJ108">
        <f t="shared" si="63"/>
        <v>0</v>
      </c>
    </row>
    <row r="109" spans="1:36">
      <c r="A109" t="s">
        <v>12</v>
      </c>
      <c r="B109" t="s">
        <v>13</v>
      </c>
      <c r="C109">
        <v>3</v>
      </c>
      <c r="D109" s="6">
        <f t="shared" si="47"/>
        <v>0</v>
      </c>
      <c r="E109" s="6">
        <f t="shared" si="52"/>
        <v>0</v>
      </c>
      <c r="F109" s="6">
        <f t="shared" si="53"/>
        <v>0</v>
      </c>
      <c r="G109" s="6">
        <f t="shared" si="54"/>
        <v>0</v>
      </c>
      <c r="H109" s="6">
        <f t="shared" si="55"/>
        <v>0</v>
      </c>
      <c r="I109" s="8">
        <f t="shared" si="48"/>
        <v>0</v>
      </c>
      <c r="J109" s="8">
        <f t="shared" si="49"/>
        <v>0</v>
      </c>
      <c r="K109" s="8">
        <f t="shared" si="50"/>
        <v>0</v>
      </c>
      <c r="L109" s="8">
        <f t="shared" si="51"/>
        <v>0</v>
      </c>
      <c r="T109" s="5"/>
      <c r="U109" s="5"/>
      <c r="V109" s="5"/>
      <c r="W109" s="4"/>
      <c r="X109" s="4"/>
      <c r="Y109" s="4"/>
      <c r="Z109">
        <v>0.40317336795650199</v>
      </c>
      <c r="AA109" t="e">
        <f t="shared" si="56"/>
        <v>#DIV/0!</v>
      </c>
      <c r="AB109">
        <f t="shared" si="57"/>
        <v>0</v>
      </c>
      <c r="AC109" t="e">
        <f t="shared" si="58"/>
        <v>#DIV/0!</v>
      </c>
      <c r="AD109" t="e">
        <f t="shared" si="59"/>
        <v>#DIV/0!</v>
      </c>
      <c r="AF109" t="e">
        <f t="shared" si="60"/>
        <v>#DIV/0!</v>
      </c>
      <c r="AG109" t="e">
        <f t="shared" si="61"/>
        <v>#DIV/0!</v>
      </c>
      <c r="AH109" t="e">
        <f t="shared" si="62"/>
        <v>#DIV/0!</v>
      </c>
      <c r="AJ109">
        <f t="shared" si="63"/>
        <v>0</v>
      </c>
    </row>
    <row r="110" spans="1:36">
      <c r="A110" t="s">
        <v>12</v>
      </c>
      <c r="B110" t="s">
        <v>13</v>
      </c>
      <c r="C110">
        <v>4</v>
      </c>
      <c r="D110" s="6">
        <f t="shared" si="47"/>
        <v>0</v>
      </c>
      <c r="E110" s="6">
        <f t="shared" si="52"/>
        <v>0</v>
      </c>
      <c r="F110" s="6">
        <f t="shared" si="53"/>
        <v>0</v>
      </c>
      <c r="G110" s="6">
        <f t="shared" si="54"/>
        <v>0</v>
      </c>
      <c r="H110" s="6">
        <f t="shared" si="55"/>
        <v>0</v>
      </c>
      <c r="I110" s="8">
        <f t="shared" si="48"/>
        <v>0</v>
      </c>
      <c r="J110" s="8">
        <f t="shared" si="49"/>
        <v>0</v>
      </c>
      <c r="K110" s="8">
        <f t="shared" si="50"/>
        <v>0</v>
      </c>
      <c r="L110" s="8">
        <f t="shared" si="51"/>
        <v>0</v>
      </c>
      <c r="T110" s="5"/>
      <c r="U110" s="5"/>
      <c r="V110" s="5"/>
      <c r="W110" s="4"/>
      <c r="X110" s="4"/>
      <c r="Y110" s="4"/>
      <c r="Z110">
        <v>0.40317336795650199</v>
      </c>
      <c r="AA110" t="e">
        <f t="shared" si="56"/>
        <v>#DIV/0!</v>
      </c>
      <c r="AB110">
        <f t="shared" si="57"/>
        <v>0</v>
      </c>
      <c r="AC110" t="e">
        <f t="shared" si="58"/>
        <v>#DIV/0!</v>
      </c>
      <c r="AD110" t="e">
        <f t="shared" si="59"/>
        <v>#DIV/0!</v>
      </c>
      <c r="AF110" t="e">
        <f t="shared" si="60"/>
        <v>#DIV/0!</v>
      </c>
      <c r="AG110" t="e">
        <f t="shared" si="61"/>
        <v>#DIV/0!</v>
      </c>
      <c r="AH110" t="e">
        <f t="shared" si="62"/>
        <v>#DIV/0!</v>
      </c>
      <c r="AJ110">
        <f t="shared" si="63"/>
        <v>0</v>
      </c>
    </row>
    <row r="111" spans="1:36">
      <c r="A111" t="s">
        <v>12</v>
      </c>
      <c r="B111" t="s">
        <v>13</v>
      </c>
      <c r="C111">
        <v>5</v>
      </c>
      <c r="D111" s="6">
        <f t="shared" si="47"/>
        <v>0</v>
      </c>
      <c r="E111" s="6">
        <f t="shared" si="52"/>
        <v>0</v>
      </c>
      <c r="F111" s="6">
        <f t="shared" si="53"/>
        <v>0</v>
      </c>
      <c r="G111" s="6">
        <f t="shared" si="54"/>
        <v>0</v>
      </c>
      <c r="H111" s="6">
        <f t="shared" si="55"/>
        <v>0</v>
      </c>
      <c r="I111" s="8">
        <f t="shared" si="48"/>
        <v>0</v>
      </c>
      <c r="J111" s="8">
        <f t="shared" si="49"/>
        <v>0</v>
      </c>
      <c r="K111" s="8">
        <f t="shared" si="50"/>
        <v>0</v>
      </c>
      <c r="L111" s="8">
        <f t="shared" si="51"/>
        <v>0</v>
      </c>
      <c r="T111" s="5"/>
      <c r="U111" s="5"/>
      <c r="V111" s="5"/>
      <c r="W111" s="4"/>
      <c r="X111" s="4"/>
      <c r="Y111" s="4"/>
      <c r="Z111">
        <v>0.40317336795650199</v>
      </c>
      <c r="AA111" t="e">
        <f t="shared" si="56"/>
        <v>#DIV/0!</v>
      </c>
      <c r="AB111">
        <f t="shared" si="57"/>
        <v>0</v>
      </c>
      <c r="AC111" t="e">
        <f t="shared" si="58"/>
        <v>#DIV/0!</v>
      </c>
      <c r="AD111" t="e">
        <f t="shared" si="59"/>
        <v>#DIV/0!</v>
      </c>
      <c r="AF111" t="e">
        <f t="shared" si="60"/>
        <v>#DIV/0!</v>
      </c>
      <c r="AG111" t="e">
        <f t="shared" si="61"/>
        <v>#DIV/0!</v>
      </c>
      <c r="AH111" t="e">
        <f t="shared" si="62"/>
        <v>#DIV/0!</v>
      </c>
      <c r="AJ111">
        <f t="shared" si="63"/>
        <v>0</v>
      </c>
    </row>
    <row r="112" spans="1:36">
      <c r="A112" t="s">
        <v>12</v>
      </c>
      <c r="B112" t="s">
        <v>13</v>
      </c>
      <c r="C112">
        <v>6</v>
      </c>
      <c r="D112" s="6">
        <f t="shared" si="47"/>
        <v>0</v>
      </c>
      <c r="E112" s="6">
        <f t="shared" si="52"/>
        <v>0</v>
      </c>
      <c r="F112" s="6">
        <f t="shared" si="53"/>
        <v>0</v>
      </c>
      <c r="G112" s="6">
        <f t="shared" si="54"/>
        <v>0</v>
      </c>
      <c r="H112" s="6">
        <f t="shared" si="55"/>
        <v>0</v>
      </c>
      <c r="I112" s="8">
        <f t="shared" si="48"/>
        <v>0</v>
      </c>
      <c r="J112" s="8">
        <f t="shared" si="49"/>
        <v>0</v>
      </c>
      <c r="K112" s="8">
        <f t="shared" si="50"/>
        <v>0</v>
      </c>
      <c r="L112" s="8">
        <f t="shared" si="51"/>
        <v>0</v>
      </c>
      <c r="T112" s="5"/>
      <c r="U112" s="5"/>
      <c r="V112" s="5"/>
      <c r="W112" s="4"/>
      <c r="X112" s="4"/>
      <c r="Y112" s="4"/>
      <c r="Z112">
        <v>0.40317336795650199</v>
      </c>
      <c r="AA112" t="e">
        <f t="shared" si="56"/>
        <v>#DIV/0!</v>
      </c>
      <c r="AB112">
        <f t="shared" si="57"/>
        <v>0</v>
      </c>
      <c r="AC112" t="e">
        <f t="shared" si="58"/>
        <v>#DIV/0!</v>
      </c>
      <c r="AD112" t="e">
        <f t="shared" si="59"/>
        <v>#DIV/0!</v>
      </c>
      <c r="AF112" t="e">
        <f t="shared" si="60"/>
        <v>#DIV/0!</v>
      </c>
      <c r="AG112" t="e">
        <f t="shared" si="61"/>
        <v>#DIV/0!</v>
      </c>
      <c r="AH112" t="e">
        <f t="shared" si="62"/>
        <v>#DIV/0!</v>
      </c>
      <c r="AJ112">
        <f t="shared" si="63"/>
        <v>0</v>
      </c>
    </row>
    <row r="113" spans="1:36">
      <c r="A113" t="s">
        <v>12</v>
      </c>
      <c r="B113" t="s">
        <v>13</v>
      </c>
      <c r="C113">
        <v>7</v>
      </c>
      <c r="D113" s="6">
        <f t="shared" ref="D113:D131" si="64">P113*Z113</f>
        <v>0</v>
      </c>
      <c r="E113" s="6">
        <f t="shared" si="52"/>
        <v>0</v>
      </c>
      <c r="F113" s="6">
        <f t="shared" si="53"/>
        <v>0</v>
      </c>
      <c r="G113" s="6">
        <f t="shared" si="54"/>
        <v>0</v>
      </c>
      <c r="H113" s="6">
        <f t="shared" si="55"/>
        <v>0</v>
      </c>
      <c r="I113" s="8">
        <f t="shared" si="48"/>
        <v>0</v>
      </c>
      <c r="J113" s="8">
        <f t="shared" si="49"/>
        <v>0</v>
      </c>
      <c r="K113" s="8">
        <f t="shared" si="50"/>
        <v>0</v>
      </c>
      <c r="L113" s="8">
        <f t="shared" si="51"/>
        <v>0</v>
      </c>
      <c r="T113" s="5"/>
      <c r="U113" s="5"/>
      <c r="V113" s="5"/>
      <c r="W113" s="4"/>
      <c r="X113" s="4"/>
      <c r="Y113" s="4"/>
      <c r="Z113">
        <v>0.40317336795650199</v>
      </c>
      <c r="AA113" t="e">
        <f t="shared" si="56"/>
        <v>#DIV/0!</v>
      </c>
      <c r="AB113">
        <f t="shared" si="57"/>
        <v>0</v>
      </c>
      <c r="AC113" t="e">
        <f t="shared" si="58"/>
        <v>#DIV/0!</v>
      </c>
      <c r="AD113" t="e">
        <f t="shared" si="59"/>
        <v>#DIV/0!</v>
      </c>
      <c r="AF113" t="e">
        <f t="shared" si="60"/>
        <v>#DIV/0!</v>
      </c>
      <c r="AG113" t="e">
        <f t="shared" si="61"/>
        <v>#DIV/0!</v>
      </c>
      <c r="AH113" t="e">
        <f t="shared" si="62"/>
        <v>#DIV/0!</v>
      </c>
      <c r="AJ113">
        <f t="shared" si="63"/>
        <v>0</v>
      </c>
    </row>
    <row r="114" spans="1:36">
      <c r="A114" t="s">
        <v>12</v>
      </c>
      <c r="B114" t="s">
        <v>13</v>
      </c>
      <c r="C114">
        <v>8</v>
      </c>
      <c r="D114" s="6">
        <f t="shared" si="64"/>
        <v>0</v>
      </c>
      <c r="E114" s="6">
        <f t="shared" si="52"/>
        <v>0</v>
      </c>
      <c r="F114" s="6">
        <f t="shared" si="53"/>
        <v>0</v>
      </c>
      <c r="G114" s="6">
        <f t="shared" si="54"/>
        <v>0</v>
      </c>
      <c r="H114" s="6">
        <f t="shared" si="55"/>
        <v>0</v>
      </c>
      <c r="I114" s="8">
        <f t="shared" si="48"/>
        <v>0</v>
      </c>
      <c r="J114" s="8">
        <f t="shared" si="49"/>
        <v>0</v>
      </c>
      <c r="K114" s="8">
        <f t="shared" si="50"/>
        <v>0</v>
      </c>
      <c r="L114" s="8">
        <f t="shared" si="51"/>
        <v>0</v>
      </c>
      <c r="T114" s="5"/>
      <c r="U114" s="5"/>
      <c r="V114" s="5"/>
      <c r="W114" s="4"/>
      <c r="X114" s="4"/>
      <c r="Y114" s="4"/>
      <c r="Z114">
        <v>0.40317336795650199</v>
      </c>
      <c r="AA114" t="e">
        <f t="shared" si="56"/>
        <v>#DIV/0!</v>
      </c>
      <c r="AB114">
        <f t="shared" si="57"/>
        <v>0</v>
      </c>
      <c r="AC114" t="e">
        <f t="shared" si="58"/>
        <v>#DIV/0!</v>
      </c>
      <c r="AD114" t="e">
        <f t="shared" si="59"/>
        <v>#DIV/0!</v>
      </c>
      <c r="AF114" t="e">
        <f t="shared" si="60"/>
        <v>#DIV/0!</v>
      </c>
      <c r="AG114" t="e">
        <f t="shared" si="61"/>
        <v>#DIV/0!</v>
      </c>
      <c r="AH114" t="e">
        <f t="shared" si="62"/>
        <v>#DIV/0!</v>
      </c>
      <c r="AJ114">
        <f t="shared" si="63"/>
        <v>0</v>
      </c>
    </row>
    <row r="115" spans="1:36">
      <c r="A115" t="s">
        <v>12</v>
      </c>
      <c r="B115" t="s">
        <v>13</v>
      </c>
      <c r="C115">
        <v>9</v>
      </c>
      <c r="D115" s="6">
        <f t="shared" si="64"/>
        <v>0</v>
      </c>
      <c r="E115" s="6">
        <f t="shared" si="52"/>
        <v>0</v>
      </c>
      <c r="F115" s="6">
        <f t="shared" si="53"/>
        <v>0</v>
      </c>
      <c r="G115" s="6">
        <f t="shared" si="54"/>
        <v>0</v>
      </c>
      <c r="H115" s="6">
        <f t="shared" si="55"/>
        <v>0</v>
      </c>
      <c r="I115" s="8">
        <f t="shared" si="48"/>
        <v>0</v>
      </c>
      <c r="J115" s="8">
        <f t="shared" si="49"/>
        <v>0</v>
      </c>
      <c r="K115" s="8">
        <f t="shared" si="50"/>
        <v>0</v>
      </c>
      <c r="L115" s="8">
        <f t="shared" si="51"/>
        <v>0</v>
      </c>
      <c r="T115" s="5"/>
      <c r="U115" s="5"/>
      <c r="V115" s="5"/>
      <c r="W115" s="4"/>
      <c r="X115" s="4"/>
      <c r="Y115" s="4"/>
      <c r="Z115">
        <v>0.40317336795650199</v>
      </c>
      <c r="AA115" t="e">
        <f t="shared" si="56"/>
        <v>#DIV/0!</v>
      </c>
      <c r="AB115">
        <f t="shared" si="57"/>
        <v>0</v>
      </c>
      <c r="AC115" t="e">
        <f t="shared" si="58"/>
        <v>#DIV/0!</v>
      </c>
      <c r="AD115" t="e">
        <f t="shared" si="59"/>
        <v>#DIV/0!</v>
      </c>
      <c r="AF115" t="e">
        <f t="shared" si="60"/>
        <v>#DIV/0!</v>
      </c>
      <c r="AG115" t="e">
        <f t="shared" si="61"/>
        <v>#DIV/0!</v>
      </c>
      <c r="AH115" t="e">
        <f t="shared" si="62"/>
        <v>#DIV/0!</v>
      </c>
      <c r="AJ115">
        <f t="shared" si="63"/>
        <v>0</v>
      </c>
    </row>
    <row r="116" spans="1:36">
      <c r="A116" t="s">
        <v>12</v>
      </c>
      <c r="B116" t="s">
        <v>13</v>
      </c>
      <c r="C116">
        <v>10</v>
      </c>
      <c r="D116" s="6">
        <f t="shared" si="64"/>
        <v>0</v>
      </c>
      <c r="E116" s="6">
        <f t="shared" si="52"/>
        <v>0</v>
      </c>
      <c r="F116" s="6">
        <f t="shared" si="53"/>
        <v>0</v>
      </c>
      <c r="G116" s="6">
        <f t="shared" si="54"/>
        <v>0</v>
      </c>
      <c r="H116" s="6">
        <f t="shared" si="55"/>
        <v>0</v>
      </c>
      <c r="I116" s="8">
        <f t="shared" si="48"/>
        <v>0</v>
      </c>
      <c r="J116" s="8">
        <f t="shared" si="49"/>
        <v>0</v>
      </c>
      <c r="K116" s="8">
        <f t="shared" si="50"/>
        <v>0</v>
      </c>
      <c r="L116" s="8">
        <f t="shared" si="51"/>
        <v>0</v>
      </c>
      <c r="T116" s="5"/>
      <c r="U116" s="5"/>
      <c r="V116" s="5"/>
      <c r="W116" s="4"/>
      <c r="X116" s="4"/>
      <c r="Y116" s="4"/>
      <c r="Z116">
        <v>0.40317336795650199</v>
      </c>
      <c r="AA116" t="e">
        <f t="shared" si="56"/>
        <v>#DIV/0!</v>
      </c>
      <c r="AB116">
        <f t="shared" si="57"/>
        <v>0</v>
      </c>
      <c r="AC116" t="e">
        <f t="shared" si="58"/>
        <v>#DIV/0!</v>
      </c>
      <c r="AD116" t="e">
        <f t="shared" si="59"/>
        <v>#DIV/0!</v>
      </c>
      <c r="AF116" t="e">
        <f t="shared" si="60"/>
        <v>#DIV/0!</v>
      </c>
      <c r="AG116" t="e">
        <f t="shared" si="61"/>
        <v>#DIV/0!</v>
      </c>
      <c r="AH116" t="e">
        <f t="shared" si="62"/>
        <v>#DIV/0!</v>
      </c>
      <c r="AJ116">
        <f t="shared" si="63"/>
        <v>0</v>
      </c>
    </row>
    <row r="117" spans="1:36">
      <c r="A117" t="s">
        <v>12</v>
      </c>
      <c r="B117" t="s">
        <v>13</v>
      </c>
      <c r="C117">
        <v>11</v>
      </c>
      <c r="D117" s="6">
        <f t="shared" si="64"/>
        <v>0</v>
      </c>
      <c r="E117" s="6">
        <f t="shared" si="52"/>
        <v>0</v>
      </c>
      <c r="F117" s="6">
        <f t="shared" si="53"/>
        <v>0</v>
      </c>
      <c r="G117" s="6">
        <f t="shared" si="54"/>
        <v>0</v>
      </c>
      <c r="H117" s="6">
        <f t="shared" si="55"/>
        <v>0</v>
      </c>
      <c r="I117" s="8">
        <f t="shared" si="48"/>
        <v>0</v>
      </c>
      <c r="J117" s="8">
        <f t="shared" si="49"/>
        <v>0</v>
      </c>
      <c r="K117" s="8">
        <f t="shared" si="50"/>
        <v>0</v>
      </c>
      <c r="L117" s="8">
        <f t="shared" si="51"/>
        <v>0</v>
      </c>
      <c r="T117" s="5"/>
      <c r="U117" s="5"/>
      <c r="V117" s="5"/>
      <c r="W117" s="4"/>
      <c r="X117" s="4"/>
      <c r="Y117" s="4"/>
      <c r="Z117">
        <v>0.40317336795650199</v>
      </c>
      <c r="AA117" t="e">
        <f t="shared" si="56"/>
        <v>#DIV/0!</v>
      </c>
      <c r="AB117">
        <f t="shared" si="57"/>
        <v>0</v>
      </c>
      <c r="AC117" t="e">
        <f t="shared" si="58"/>
        <v>#DIV/0!</v>
      </c>
      <c r="AD117" t="e">
        <f t="shared" si="59"/>
        <v>#DIV/0!</v>
      </c>
      <c r="AF117" t="e">
        <f t="shared" si="60"/>
        <v>#DIV/0!</v>
      </c>
      <c r="AG117" t="e">
        <f t="shared" si="61"/>
        <v>#DIV/0!</v>
      </c>
      <c r="AH117" t="e">
        <f t="shared" si="62"/>
        <v>#DIV/0!</v>
      </c>
      <c r="AJ117">
        <f t="shared" si="63"/>
        <v>0</v>
      </c>
    </row>
    <row r="118" spans="1:36">
      <c r="A118" t="s">
        <v>12</v>
      </c>
      <c r="B118" t="s">
        <v>13</v>
      </c>
      <c r="C118">
        <v>12</v>
      </c>
      <c r="D118" s="6">
        <f t="shared" si="64"/>
        <v>0</v>
      </c>
      <c r="E118" s="6">
        <f t="shared" si="52"/>
        <v>0</v>
      </c>
      <c r="F118" s="6">
        <f t="shared" si="53"/>
        <v>0</v>
      </c>
      <c r="G118" s="6">
        <f t="shared" si="54"/>
        <v>0</v>
      </c>
      <c r="H118" s="6">
        <f t="shared" si="55"/>
        <v>0</v>
      </c>
      <c r="I118" s="8">
        <f t="shared" si="48"/>
        <v>0</v>
      </c>
      <c r="J118" s="8">
        <f t="shared" si="49"/>
        <v>0</v>
      </c>
      <c r="K118" s="8">
        <f t="shared" si="50"/>
        <v>0</v>
      </c>
      <c r="L118" s="8">
        <f t="shared" si="51"/>
        <v>0</v>
      </c>
      <c r="T118" s="5"/>
      <c r="U118" s="5"/>
      <c r="V118" s="5"/>
      <c r="W118" s="4"/>
      <c r="X118" s="4"/>
      <c r="Y118" s="4"/>
      <c r="Z118">
        <v>0.40317336795650199</v>
      </c>
      <c r="AA118" t="e">
        <f t="shared" si="56"/>
        <v>#DIV/0!</v>
      </c>
      <c r="AB118">
        <f t="shared" si="57"/>
        <v>0</v>
      </c>
      <c r="AC118" t="e">
        <f t="shared" si="58"/>
        <v>#DIV/0!</v>
      </c>
      <c r="AD118" t="e">
        <f t="shared" si="59"/>
        <v>#DIV/0!</v>
      </c>
      <c r="AF118" t="e">
        <f t="shared" si="60"/>
        <v>#DIV/0!</v>
      </c>
      <c r="AG118" t="e">
        <f t="shared" si="61"/>
        <v>#DIV/0!</v>
      </c>
      <c r="AH118" t="e">
        <f t="shared" si="62"/>
        <v>#DIV/0!</v>
      </c>
      <c r="AJ118">
        <f t="shared" si="63"/>
        <v>0</v>
      </c>
    </row>
    <row r="119" spans="1:36">
      <c r="D119" s="6">
        <f t="shared" si="64"/>
        <v>0</v>
      </c>
      <c r="E119" s="6">
        <f t="shared" si="52"/>
        <v>0</v>
      </c>
      <c r="F119" s="6">
        <f t="shared" si="53"/>
        <v>0</v>
      </c>
      <c r="G119" s="6">
        <f t="shared" si="54"/>
        <v>0</v>
      </c>
      <c r="H119" s="6">
        <f t="shared" si="55"/>
        <v>0</v>
      </c>
      <c r="I119" s="8">
        <f t="shared" si="48"/>
        <v>0</v>
      </c>
      <c r="J119" s="8">
        <f t="shared" si="49"/>
        <v>0</v>
      </c>
      <c r="K119" s="8">
        <f t="shared" si="50"/>
        <v>0</v>
      </c>
      <c r="L119" s="8">
        <f t="shared" si="51"/>
        <v>0</v>
      </c>
      <c r="Z119">
        <v>0.40317336795650199</v>
      </c>
      <c r="AA119" t="e">
        <f t="shared" si="56"/>
        <v>#DIV/0!</v>
      </c>
      <c r="AB119">
        <f t="shared" si="57"/>
        <v>0</v>
      </c>
      <c r="AC119" t="e">
        <f t="shared" si="58"/>
        <v>#DIV/0!</v>
      </c>
      <c r="AD119" t="e">
        <f t="shared" si="59"/>
        <v>#DIV/0!</v>
      </c>
      <c r="AF119" t="e">
        <f t="shared" si="60"/>
        <v>#DIV/0!</v>
      </c>
      <c r="AG119" t="e">
        <f t="shared" si="61"/>
        <v>#DIV/0!</v>
      </c>
      <c r="AH119" t="e">
        <f t="shared" si="62"/>
        <v>#DIV/0!</v>
      </c>
      <c r="AJ119">
        <f t="shared" si="63"/>
        <v>0</v>
      </c>
    </row>
    <row r="120" spans="1:36">
      <c r="A120" t="s">
        <v>15</v>
      </c>
      <c r="B120" t="s">
        <v>13</v>
      </c>
      <c r="C120">
        <v>1</v>
      </c>
      <c r="D120" s="6">
        <f t="shared" si="64"/>
        <v>0</v>
      </c>
      <c r="E120" s="6">
        <f t="shared" si="52"/>
        <v>0</v>
      </c>
      <c r="F120" s="6">
        <f t="shared" si="53"/>
        <v>0</v>
      </c>
      <c r="G120" s="6">
        <f t="shared" si="54"/>
        <v>0</v>
      </c>
      <c r="H120" s="6">
        <f t="shared" si="55"/>
        <v>0</v>
      </c>
      <c r="I120" s="8">
        <f t="shared" si="48"/>
        <v>0</v>
      </c>
      <c r="J120" s="8">
        <f t="shared" si="49"/>
        <v>0</v>
      </c>
      <c r="K120" s="8">
        <f t="shared" si="50"/>
        <v>0</v>
      </c>
      <c r="L120" s="8">
        <f t="shared" si="51"/>
        <v>0</v>
      </c>
      <c r="T120" s="5"/>
      <c r="U120" s="5"/>
      <c r="V120" s="5"/>
      <c r="W120" s="4"/>
      <c r="X120" s="4"/>
      <c r="Y120" s="4"/>
      <c r="Z120">
        <v>0.40317336795650199</v>
      </c>
      <c r="AA120" t="e">
        <f t="shared" si="56"/>
        <v>#DIV/0!</v>
      </c>
      <c r="AB120">
        <f t="shared" si="57"/>
        <v>0</v>
      </c>
      <c r="AC120" t="e">
        <f t="shared" si="58"/>
        <v>#DIV/0!</v>
      </c>
      <c r="AD120" t="e">
        <f t="shared" si="59"/>
        <v>#DIV/0!</v>
      </c>
      <c r="AF120" t="e">
        <f t="shared" si="60"/>
        <v>#DIV/0!</v>
      </c>
      <c r="AG120" t="e">
        <f t="shared" si="61"/>
        <v>#DIV/0!</v>
      </c>
      <c r="AH120" t="e">
        <f t="shared" si="62"/>
        <v>#DIV/0!</v>
      </c>
      <c r="AJ120">
        <f t="shared" si="63"/>
        <v>0</v>
      </c>
    </row>
    <row r="121" spans="1:36">
      <c r="A121" t="s">
        <v>15</v>
      </c>
      <c r="B121" t="s">
        <v>13</v>
      </c>
      <c r="C121">
        <v>2</v>
      </c>
      <c r="D121" s="6">
        <f t="shared" si="64"/>
        <v>0</v>
      </c>
      <c r="E121" s="6">
        <f t="shared" si="52"/>
        <v>0</v>
      </c>
      <c r="F121" s="6">
        <f t="shared" si="53"/>
        <v>0</v>
      </c>
      <c r="G121" s="6">
        <f t="shared" si="54"/>
        <v>0</v>
      </c>
      <c r="H121" s="6">
        <f t="shared" si="55"/>
        <v>0</v>
      </c>
      <c r="I121" s="8">
        <f t="shared" si="48"/>
        <v>0</v>
      </c>
      <c r="J121" s="8">
        <f t="shared" si="49"/>
        <v>0</v>
      </c>
      <c r="K121" s="8">
        <f t="shared" si="50"/>
        <v>0</v>
      </c>
      <c r="L121" s="8">
        <f t="shared" si="51"/>
        <v>0</v>
      </c>
      <c r="T121" s="5"/>
      <c r="U121" s="5"/>
      <c r="V121" s="5"/>
      <c r="W121" s="4"/>
      <c r="X121" s="4"/>
      <c r="Y121" s="4"/>
      <c r="Z121">
        <v>0.40317336795650199</v>
      </c>
      <c r="AA121" t="e">
        <f t="shared" si="56"/>
        <v>#DIV/0!</v>
      </c>
      <c r="AB121">
        <f t="shared" si="57"/>
        <v>0</v>
      </c>
      <c r="AC121" t="e">
        <f t="shared" si="58"/>
        <v>#DIV/0!</v>
      </c>
      <c r="AD121" t="e">
        <f t="shared" si="59"/>
        <v>#DIV/0!</v>
      </c>
      <c r="AF121" t="e">
        <f t="shared" si="60"/>
        <v>#DIV/0!</v>
      </c>
      <c r="AG121" t="e">
        <f t="shared" si="61"/>
        <v>#DIV/0!</v>
      </c>
      <c r="AH121" t="e">
        <f t="shared" si="62"/>
        <v>#DIV/0!</v>
      </c>
      <c r="AJ121">
        <f t="shared" si="63"/>
        <v>0</v>
      </c>
    </row>
    <row r="122" spans="1:36">
      <c r="A122" t="s">
        <v>15</v>
      </c>
      <c r="B122" t="s">
        <v>13</v>
      </c>
      <c r="C122">
        <v>3</v>
      </c>
      <c r="D122" s="6">
        <f t="shared" si="64"/>
        <v>0</v>
      </c>
      <c r="E122" s="6">
        <f t="shared" si="52"/>
        <v>0</v>
      </c>
      <c r="F122" s="6">
        <f t="shared" si="53"/>
        <v>0</v>
      </c>
      <c r="G122" s="6">
        <f t="shared" si="54"/>
        <v>0</v>
      </c>
      <c r="H122" s="6">
        <f t="shared" si="55"/>
        <v>0</v>
      </c>
      <c r="I122" s="8">
        <f t="shared" si="48"/>
        <v>0</v>
      </c>
      <c r="J122" s="8">
        <f t="shared" si="49"/>
        <v>0</v>
      </c>
      <c r="K122" s="8">
        <f t="shared" si="50"/>
        <v>0</v>
      </c>
      <c r="L122" s="8">
        <f t="shared" si="51"/>
        <v>0</v>
      </c>
      <c r="T122" s="5"/>
      <c r="U122" s="5"/>
      <c r="V122" s="5"/>
      <c r="W122" s="4"/>
      <c r="X122" s="4"/>
      <c r="Y122" s="4"/>
      <c r="Z122">
        <v>0.40317336795650199</v>
      </c>
      <c r="AA122" t="e">
        <f t="shared" si="56"/>
        <v>#DIV/0!</v>
      </c>
      <c r="AB122">
        <f t="shared" si="57"/>
        <v>0</v>
      </c>
      <c r="AC122" t="e">
        <f t="shared" si="58"/>
        <v>#DIV/0!</v>
      </c>
      <c r="AD122" t="e">
        <f t="shared" si="59"/>
        <v>#DIV/0!</v>
      </c>
      <c r="AF122" t="e">
        <f t="shared" si="60"/>
        <v>#DIV/0!</v>
      </c>
      <c r="AG122" t="e">
        <f t="shared" si="61"/>
        <v>#DIV/0!</v>
      </c>
      <c r="AH122" t="e">
        <f t="shared" si="62"/>
        <v>#DIV/0!</v>
      </c>
      <c r="AJ122">
        <f t="shared" si="63"/>
        <v>0</v>
      </c>
    </row>
    <row r="123" spans="1:36">
      <c r="A123" t="s">
        <v>15</v>
      </c>
      <c r="B123" t="s">
        <v>13</v>
      </c>
      <c r="C123">
        <v>4</v>
      </c>
      <c r="D123" s="6">
        <f t="shared" si="64"/>
        <v>0</v>
      </c>
      <c r="E123" s="6">
        <f t="shared" si="52"/>
        <v>0</v>
      </c>
      <c r="F123" s="6">
        <f t="shared" si="53"/>
        <v>0</v>
      </c>
      <c r="G123" s="6">
        <f t="shared" si="54"/>
        <v>0</v>
      </c>
      <c r="H123" s="6">
        <f t="shared" si="55"/>
        <v>0</v>
      </c>
      <c r="I123" s="8">
        <f t="shared" si="48"/>
        <v>0</v>
      </c>
      <c r="J123" s="8">
        <f t="shared" si="49"/>
        <v>0</v>
      </c>
      <c r="K123" s="8">
        <f t="shared" si="50"/>
        <v>0</v>
      </c>
      <c r="L123" s="8">
        <f t="shared" si="51"/>
        <v>0</v>
      </c>
      <c r="T123" s="5"/>
      <c r="U123" s="5"/>
      <c r="V123" s="5"/>
      <c r="W123" s="4"/>
      <c r="X123" s="4"/>
      <c r="Y123" s="4"/>
      <c r="Z123">
        <v>0.40317336795650199</v>
      </c>
      <c r="AA123" t="e">
        <f t="shared" si="56"/>
        <v>#DIV/0!</v>
      </c>
      <c r="AB123">
        <f t="shared" si="57"/>
        <v>0</v>
      </c>
      <c r="AC123" t="e">
        <f t="shared" si="58"/>
        <v>#DIV/0!</v>
      </c>
      <c r="AD123" t="e">
        <f t="shared" si="59"/>
        <v>#DIV/0!</v>
      </c>
      <c r="AF123" t="e">
        <f t="shared" si="60"/>
        <v>#DIV/0!</v>
      </c>
      <c r="AG123" t="e">
        <f t="shared" si="61"/>
        <v>#DIV/0!</v>
      </c>
      <c r="AH123" t="e">
        <f t="shared" si="62"/>
        <v>#DIV/0!</v>
      </c>
      <c r="AJ123">
        <f t="shared" si="63"/>
        <v>0</v>
      </c>
    </row>
    <row r="124" spans="1:36">
      <c r="A124" t="s">
        <v>15</v>
      </c>
      <c r="B124" t="s">
        <v>13</v>
      </c>
      <c r="C124">
        <v>5</v>
      </c>
      <c r="D124" s="6">
        <f t="shared" si="64"/>
        <v>0</v>
      </c>
      <c r="E124" s="6">
        <f t="shared" si="52"/>
        <v>0</v>
      </c>
      <c r="F124" s="6">
        <f t="shared" si="53"/>
        <v>0</v>
      </c>
      <c r="G124" s="6">
        <f t="shared" si="54"/>
        <v>0</v>
      </c>
      <c r="H124" s="6">
        <f t="shared" si="55"/>
        <v>0</v>
      </c>
      <c r="I124" s="8">
        <f t="shared" si="48"/>
        <v>0</v>
      </c>
      <c r="J124" s="8">
        <f t="shared" si="49"/>
        <v>0</v>
      </c>
      <c r="K124" s="8">
        <f t="shared" si="50"/>
        <v>0</v>
      </c>
      <c r="L124" s="8">
        <f t="shared" si="51"/>
        <v>0</v>
      </c>
      <c r="T124" s="5"/>
      <c r="U124" s="5"/>
      <c r="V124" s="5"/>
      <c r="W124" s="4"/>
      <c r="X124" s="4"/>
      <c r="Y124" s="4"/>
      <c r="Z124">
        <v>0.40317336795650199</v>
      </c>
      <c r="AA124" t="e">
        <f t="shared" si="56"/>
        <v>#DIV/0!</v>
      </c>
      <c r="AB124">
        <f t="shared" si="57"/>
        <v>0</v>
      </c>
      <c r="AC124" t="e">
        <f t="shared" si="58"/>
        <v>#DIV/0!</v>
      </c>
      <c r="AD124" t="e">
        <f t="shared" si="59"/>
        <v>#DIV/0!</v>
      </c>
      <c r="AF124" t="e">
        <f t="shared" si="60"/>
        <v>#DIV/0!</v>
      </c>
      <c r="AG124" t="e">
        <f t="shared" si="61"/>
        <v>#DIV/0!</v>
      </c>
      <c r="AH124" t="e">
        <f t="shared" si="62"/>
        <v>#DIV/0!</v>
      </c>
      <c r="AJ124">
        <f t="shared" si="63"/>
        <v>0</v>
      </c>
    </row>
    <row r="125" spans="1:36">
      <c r="A125" t="s">
        <v>15</v>
      </c>
      <c r="B125" t="s">
        <v>13</v>
      </c>
      <c r="C125">
        <v>6</v>
      </c>
      <c r="D125" s="6">
        <f t="shared" si="64"/>
        <v>0</v>
      </c>
      <c r="E125" s="6">
        <f t="shared" si="52"/>
        <v>0</v>
      </c>
      <c r="F125" s="6">
        <f t="shared" si="53"/>
        <v>0</v>
      </c>
      <c r="G125" s="6">
        <f t="shared" si="54"/>
        <v>0</v>
      </c>
      <c r="H125" s="6">
        <f t="shared" si="55"/>
        <v>0</v>
      </c>
      <c r="I125" s="8">
        <f t="shared" si="48"/>
        <v>0</v>
      </c>
      <c r="J125" s="8">
        <f t="shared" si="49"/>
        <v>0</v>
      </c>
      <c r="K125" s="8">
        <f t="shared" si="50"/>
        <v>0</v>
      </c>
      <c r="L125" s="8">
        <f t="shared" si="51"/>
        <v>0</v>
      </c>
      <c r="T125" s="5"/>
      <c r="U125" s="5"/>
      <c r="V125" s="5"/>
      <c r="W125" s="4"/>
      <c r="X125" s="4"/>
      <c r="Y125" s="4"/>
      <c r="Z125">
        <v>0.40317336795650199</v>
      </c>
      <c r="AA125" t="e">
        <f t="shared" si="56"/>
        <v>#DIV/0!</v>
      </c>
      <c r="AB125">
        <f t="shared" si="57"/>
        <v>0</v>
      </c>
      <c r="AC125" t="e">
        <f t="shared" si="58"/>
        <v>#DIV/0!</v>
      </c>
      <c r="AD125" t="e">
        <f t="shared" si="59"/>
        <v>#DIV/0!</v>
      </c>
      <c r="AF125" t="e">
        <f t="shared" si="60"/>
        <v>#DIV/0!</v>
      </c>
      <c r="AG125" t="e">
        <f t="shared" si="61"/>
        <v>#DIV/0!</v>
      </c>
      <c r="AH125" t="e">
        <f t="shared" si="62"/>
        <v>#DIV/0!</v>
      </c>
      <c r="AJ125">
        <f t="shared" si="63"/>
        <v>0</v>
      </c>
    </row>
    <row r="126" spans="1:36">
      <c r="A126" t="s">
        <v>15</v>
      </c>
      <c r="B126" t="s">
        <v>13</v>
      </c>
      <c r="C126">
        <v>7</v>
      </c>
      <c r="D126" s="6">
        <f t="shared" si="64"/>
        <v>0</v>
      </c>
      <c r="E126" s="6">
        <f t="shared" si="52"/>
        <v>0</v>
      </c>
      <c r="F126" s="6">
        <f t="shared" si="53"/>
        <v>0</v>
      </c>
      <c r="G126" s="6">
        <f t="shared" si="54"/>
        <v>0</v>
      </c>
      <c r="H126" s="6">
        <f t="shared" si="55"/>
        <v>0</v>
      </c>
      <c r="I126" s="8">
        <f t="shared" si="48"/>
        <v>0</v>
      </c>
      <c r="J126" s="8">
        <f t="shared" si="49"/>
        <v>0</v>
      </c>
      <c r="K126" s="8">
        <f t="shared" si="50"/>
        <v>0</v>
      </c>
      <c r="L126" s="8">
        <f t="shared" si="51"/>
        <v>0</v>
      </c>
      <c r="T126" s="5"/>
      <c r="U126" s="5"/>
      <c r="V126" s="5"/>
      <c r="W126" s="4"/>
      <c r="X126" s="4"/>
      <c r="Y126" s="4"/>
      <c r="Z126">
        <v>0.40317336795650199</v>
      </c>
      <c r="AA126" t="e">
        <f t="shared" si="56"/>
        <v>#DIV/0!</v>
      </c>
      <c r="AB126">
        <f t="shared" si="57"/>
        <v>0</v>
      </c>
      <c r="AC126" t="e">
        <f t="shared" si="58"/>
        <v>#DIV/0!</v>
      </c>
      <c r="AD126" t="e">
        <f t="shared" si="59"/>
        <v>#DIV/0!</v>
      </c>
      <c r="AF126" t="e">
        <f t="shared" si="60"/>
        <v>#DIV/0!</v>
      </c>
      <c r="AG126" t="e">
        <f t="shared" si="61"/>
        <v>#DIV/0!</v>
      </c>
      <c r="AH126" t="e">
        <f t="shared" si="62"/>
        <v>#DIV/0!</v>
      </c>
      <c r="AJ126">
        <f t="shared" si="63"/>
        <v>0</v>
      </c>
    </row>
    <row r="127" spans="1:36">
      <c r="A127" t="s">
        <v>15</v>
      </c>
      <c r="B127" t="s">
        <v>13</v>
      </c>
      <c r="C127">
        <v>8</v>
      </c>
      <c r="D127" s="6">
        <f t="shared" si="64"/>
        <v>0</v>
      </c>
      <c r="E127" s="6">
        <f t="shared" si="52"/>
        <v>0</v>
      </c>
      <c r="F127" s="6">
        <f t="shared" si="53"/>
        <v>0</v>
      </c>
      <c r="G127" s="6">
        <f t="shared" si="54"/>
        <v>0</v>
      </c>
      <c r="H127" s="6">
        <f t="shared" si="55"/>
        <v>0</v>
      </c>
      <c r="I127" s="8">
        <f t="shared" si="48"/>
        <v>0</v>
      </c>
      <c r="J127" s="8">
        <f t="shared" si="49"/>
        <v>0</v>
      </c>
      <c r="K127" s="8">
        <f t="shared" si="50"/>
        <v>0</v>
      </c>
      <c r="L127" s="8">
        <f t="shared" si="51"/>
        <v>0</v>
      </c>
      <c r="T127" s="5"/>
      <c r="U127" s="5"/>
      <c r="V127" s="5"/>
      <c r="W127" s="4"/>
      <c r="X127" s="4"/>
      <c r="Y127" s="4"/>
      <c r="Z127">
        <v>0.40317336795650199</v>
      </c>
      <c r="AA127" t="e">
        <f t="shared" si="56"/>
        <v>#DIV/0!</v>
      </c>
      <c r="AB127">
        <f t="shared" si="57"/>
        <v>0</v>
      </c>
      <c r="AC127" t="e">
        <f t="shared" si="58"/>
        <v>#DIV/0!</v>
      </c>
      <c r="AD127" t="e">
        <f t="shared" si="59"/>
        <v>#DIV/0!</v>
      </c>
      <c r="AF127" t="e">
        <f t="shared" si="60"/>
        <v>#DIV/0!</v>
      </c>
      <c r="AG127" t="e">
        <f t="shared" si="61"/>
        <v>#DIV/0!</v>
      </c>
      <c r="AH127" t="e">
        <f t="shared" si="62"/>
        <v>#DIV/0!</v>
      </c>
      <c r="AJ127">
        <f t="shared" si="63"/>
        <v>0</v>
      </c>
    </row>
    <row r="128" spans="1:36">
      <c r="A128" t="s">
        <v>15</v>
      </c>
      <c r="B128" t="s">
        <v>13</v>
      </c>
      <c r="C128">
        <v>9</v>
      </c>
      <c r="D128" s="6">
        <f t="shared" si="64"/>
        <v>0</v>
      </c>
      <c r="E128" s="6">
        <f t="shared" si="52"/>
        <v>0</v>
      </c>
      <c r="F128" s="6">
        <f t="shared" si="53"/>
        <v>0</v>
      </c>
      <c r="G128" s="6">
        <f t="shared" si="54"/>
        <v>0</v>
      </c>
      <c r="H128" s="6">
        <f t="shared" si="55"/>
        <v>0</v>
      </c>
      <c r="I128" s="8">
        <f t="shared" si="48"/>
        <v>0</v>
      </c>
      <c r="J128" s="8">
        <f t="shared" si="49"/>
        <v>0</v>
      </c>
      <c r="K128" s="8">
        <f t="shared" si="50"/>
        <v>0</v>
      </c>
      <c r="L128" s="8">
        <f t="shared" si="51"/>
        <v>0</v>
      </c>
      <c r="T128" s="5"/>
      <c r="U128" s="5"/>
      <c r="V128" s="5"/>
      <c r="W128" s="4"/>
      <c r="X128" s="4"/>
      <c r="Y128" s="4"/>
      <c r="Z128">
        <v>0.40317336795650199</v>
      </c>
      <c r="AA128" t="e">
        <f t="shared" si="56"/>
        <v>#DIV/0!</v>
      </c>
      <c r="AB128">
        <f t="shared" si="57"/>
        <v>0</v>
      </c>
      <c r="AC128" t="e">
        <f t="shared" si="58"/>
        <v>#DIV/0!</v>
      </c>
      <c r="AD128" t="e">
        <f t="shared" si="59"/>
        <v>#DIV/0!</v>
      </c>
      <c r="AF128" t="e">
        <f t="shared" si="60"/>
        <v>#DIV/0!</v>
      </c>
      <c r="AG128" t="e">
        <f t="shared" si="61"/>
        <v>#DIV/0!</v>
      </c>
      <c r="AH128" t="e">
        <f t="shared" si="62"/>
        <v>#DIV/0!</v>
      </c>
      <c r="AJ128">
        <f t="shared" si="63"/>
        <v>0</v>
      </c>
    </row>
    <row r="129" spans="1:36">
      <c r="A129" t="s">
        <v>15</v>
      </c>
      <c r="B129" t="s">
        <v>13</v>
      </c>
      <c r="C129">
        <v>10</v>
      </c>
      <c r="D129" s="6">
        <f t="shared" si="64"/>
        <v>0</v>
      </c>
      <c r="E129" s="6">
        <f t="shared" si="52"/>
        <v>0</v>
      </c>
      <c r="F129" s="6">
        <f t="shared" si="53"/>
        <v>0</v>
      </c>
      <c r="G129" s="6">
        <f t="shared" si="54"/>
        <v>0</v>
      </c>
      <c r="H129" s="6">
        <f t="shared" si="55"/>
        <v>0</v>
      </c>
      <c r="I129" s="8">
        <f t="shared" si="48"/>
        <v>0</v>
      </c>
      <c r="J129" s="8">
        <f t="shared" si="49"/>
        <v>0</v>
      </c>
      <c r="K129" s="8">
        <f t="shared" si="50"/>
        <v>0</v>
      </c>
      <c r="L129" s="8">
        <f t="shared" si="51"/>
        <v>0</v>
      </c>
      <c r="T129" s="5"/>
      <c r="U129" s="5"/>
      <c r="V129" s="5"/>
      <c r="W129" s="4"/>
      <c r="X129" s="4"/>
      <c r="Y129" s="4"/>
      <c r="Z129">
        <v>0.40317336795650199</v>
      </c>
      <c r="AA129" t="e">
        <f t="shared" si="56"/>
        <v>#DIV/0!</v>
      </c>
      <c r="AB129">
        <f t="shared" si="57"/>
        <v>0</v>
      </c>
      <c r="AC129" t="e">
        <f t="shared" si="58"/>
        <v>#DIV/0!</v>
      </c>
      <c r="AD129" t="e">
        <f t="shared" si="59"/>
        <v>#DIV/0!</v>
      </c>
      <c r="AF129" t="e">
        <f t="shared" si="60"/>
        <v>#DIV/0!</v>
      </c>
      <c r="AG129" t="e">
        <f t="shared" si="61"/>
        <v>#DIV/0!</v>
      </c>
      <c r="AH129" t="e">
        <f t="shared" si="62"/>
        <v>#DIV/0!</v>
      </c>
      <c r="AJ129">
        <f t="shared" si="63"/>
        <v>0</v>
      </c>
    </row>
    <row r="130" spans="1:36">
      <c r="A130" t="s">
        <v>15</v>
      </c>
      <c r="B130" t="s">
        <v>13</v>
      </c>
      <c r="C130">
        <v>11</v>
      </c>
      <c r="D130" s="6">
        <f t="shared" si="64"/>
        <v>0</v>
      </c>
      <c r="E130" s="6">
        <f t="shared" si="52"/>
        <v>0</v>
      </c>
      <c r="F130" s="6">
        <f t="shared" si="53"/>
        <v>0</v>
      </c>
      <c r="G130" s="6">
        <f t="shared" si="54"/>
        <v>0</v>
      </c>
      <c r="H130" s="6">
        <f t="shared" si="55"/>
        <v>0</v>
      </c>
      <c r="I130" s="8">
        <f t="shared" si="48"/>
        <v>0</v>
      </c>
      <c r="J130" s="8">
        <f t="shared" si="49"/>
        <v>0</v>
      </c>
      <c r="K130" s="8">
        <f t="shared" si="50"/>
        <v>0</v>
      </c>
      <c r="L130" s="8">
        <f t="shared" si="51"/>
        <v>0</v>
      </c>
      <c r="T130" s="5"/>
      <c r="U130" s="5"/>
      <c r="V130" s="5"/>
      <c r="W130" s="4"/>
      <c r="X130" s="4"/>
      <c r="Y130" s="4"/>
      <c r="Z130">
        <v>0.40317336795650199</v>
      </c>
      <c r="AA130" t="e">
        <f t="shared" si="56"/>
        <v>#DIV/0!</v>
      </c>
      <c r="AB130">
        <f t="shared" si="57"/>
        <v>0</v>
      </c>
      <c r="AC130" t="e">
        <f t="shared" si="58"/>
        <v>#DIV/0!</v>
      </c>
      <c r="AD130" t="e">
        <f t="shared" si="59"/>
        <v>#DIV/0!</v>
      </c>
      <c r="AF130" t="e">
        <f t="shared" si="60"/>
        <v>#DIV/0!</v>
      </c>
      <c r="AG130" t="e">
        <f t="shared" si="61"/>
        <v>#DIV/0!</v>
      </c>
      <c r="AH130" t="e">
        <f t="shared" si="62"/>
        <v>#DIV/0!</v>
      </c>
      <c r="AJ130">
        <f t="shared" si="63"/>
        <v>0</v>
      </c>
    </row>
    <row r="131" spans="1:36">
      <c r="A131" t="s">
        <v>15</v>
      </c>
      <c r="B131" t="s">
        <v>13</v>
      </c>
      <c r="C131">
        <v>12</v>
      </c>
      <c r="D131" s="6">
        <f t="shared" si="64"/>
        <v>0</v>
      </c>
      <c r="E131" s="6">
        <f t="shared" si="52"/>
        <v>0</v>
      </c>
      <c r="F131" s="6">
        <f t="shared" si="53"/>
        <v>0</v>
      </c>
      <c r="G131" s="6">
        <f t="shared" si="54"/>
        <v>0</v>
      </c>
      <c r="H131" s="6">
        <f t="shared" si="55"/>
        <v>0</v>
      </c>
      <c r="I131" s="8">
        <f t="shared" si="48"/>
        <v>0</v>
      </c>
      <c r="J131" s="8">
        <f t="shared" si="49"/>
        <v>0</v>
      </c>
      <c r="K131" s="8">
        <f t="shared" si="50"/>
        <v>0</v>
      </c>
      <c r="L131" s="8">
        <f t="shared" si="51"/>
        <v>0</v>
      </c>
      <c r="T131" s="5"/>
      <c r="U131" s="5"/>
      <c r="V131" s="5"/>
      <c r="W131" s="4"/>
      <c r="X131" s="4"/>
      <c r="Y131" s="4"/>
      <c r="Z131">
        <v>0.40317336795650199</v>
      </c>
      <c r="AA131" t="e">
        <f t="shared" si="56"/>
        <v>#DIV/0!</v>
      </c>
      <c r="AB131">
        <f t="shared" si="57"/>
        <v>0</v>
      </c>
      <c r="AC131" t="e">
        <f t="shared" si="58"/>
        <v>#DIV/0!</v>
      </c>
      <c r="AD131" t="e">
        <f t="shared" si="59"/>
        <v>#DIV/0!</v>
      </c>
      <c r="AF131" t="e">
        <f t="shared" si="60"/>
        <v>#DIV/0!</v>
      </c>
      <c r="AG131" t="e">
        <f t="shared" si="61"/>
        <v>#DIV/0!</v>
      </c>
      <c r="AH131" t="e">
        <f t="shared" si="62"/>
        <v>#DIV/0!</v>
      </c>
      <c r="AJ131">
        <f t="shared" si="63"/>
        <v>0</v>
      </c>
    </row>
    <row r="132" spans="1:36">
      <c r="T132" s="5"/>
      <c r="U132" s="5"/>
      <c r="V132" s="5"/>
      <c r="W132" s="4"/>
      <c r="X132" s="4"/>
      <c r="Y132" s="4"/>
    </row>
    <row r="133" spans="1:36">
      <c r="A133" t="s">
        <v>21</v>
      </c>
      <c r="B133" t="s">
        <v>13</v>
      </c>
      <c r="C133">
        <v>1</v>
      </c>
      <c r="D133" s="6">
        <f t="shared" ref="D133:D144" si="65">P133*Z133</f>
        <v>86.682274110647924</v>
      </c>
      <c r="E133" s="6">
        <f t="shared" ref="E133:E144" si="66">(M133-O133)*Z133*Z133</f>
        <v>337.45123537061147</v>
      </c>
      <c r="F133" s="6">
        <f t="shared" ref="F133:F144" si="67">(Q133-S133)*Z133*Z133</f>
        <v>401.65799739922011</v>
      </c>
      <c r="G133" s="6">
        <f t="shared" ref="G133:G144" si="68">(M133-N133)*Z133*Z133</f>
        <v>682.86736020806302</v>
      </c>
      <c r="H133" s="6">
        <f t="shared" ref="H133:H144" si="69">(Q133-R133)*Z133*Z133</f>
        <v>621.91157347204205</v>
      </c>
      <c r="I133" s="8">
        <v>68.378846999999993</v>
      </c>
      <c r="J133" s="8">
        <v>90.774454579999997</v>
      </c>
      <c r="K133" s="8">
        <v>66.121225269999996</v>
      </c>
      <c r="L133" s="8">
        <v>85.283918529999994</v>
      </c>
      <c r="M133" s="7">
        <v>16947</v>
      </c>
      <c r="N133" s="7">
        <v>12746</v>
      </c>
      <c r="O133" s="7">
        <v>14871</v>
      </c>
      <c r="P133" s="7">
        <v>215</v>
      </c>
      <c r="Q133" s="6">
        <v>18788</v>
      </c>
      <c r="R133" s="6">
        <v>14962</v>
      </c>
      <c r="S133" s="6">
        <v>16317</v>
      </c>
      <c r="T133" s="5"/>
      <c r="U133" s="5"/>
      <c r="V133" s="5"/>
      <c r="W133" s="4"/>
      <c r="X133" s="4"/>
      <c r="Y133" s="4"/>
      <c r="Z133">
        <v>0.40317336795650199</v>
      </c>
      <c r="AA133">
        <f t="shared" ref="AA133:AA144" si="70">G133/E133</f>
        <v>2.023603082851638</v>
      </c>
      <c r="AB133">
        <f t="shared" ref="AB133:AB144" si="71">P133*Z133</f>
        <v>86.682274110647924</v>
      </c>
      <c r="AC133">
        <f t="shared" ref="AC133:AC144" si="72">I133/E133</f>
        <v>0.20263326914450847</v>
      </c>
      <c r="AD133">
        <f t="shared" ref="AD133:AD144" si="73">K133/E133</f>
        <v>0.19594305291957592</v>
      </c>
      <c r="AF133">
        <f t="shared" ref="AF133:AF144" si="74">H133/F133</f>
        <v>1.5483609874544717</v>
      </c>
      <c r="AG133">
        <f t="shared" ref="AG133:AG144" si="75">J133/F133</f>
        <v>0.22599937052859551</v>
      </c>
      <c r="AH133">
        <f t="shared" ref="AH133:AH144" si="76">L133/F133</f>
        <v>0.21232969113579908</v>
      </c>
      <c r="AJ133">
        <f t="shared" ref="AJ133:AJ144" si="77">H133-G133</f>
        <v>-60.955786736020968</v>
      </c>
    </row>
    <row r="134" spans="1:36">
      <c r="A134" t="s">
        <v>21</v>
      </c>
      <c r="B134" t="s">
        <v>13</v>
      </c>
      <c r="C134">
        <v>2</v>
      </c>
      <c r="D134" s="6">
        <f t="shared" si="65"/>
        <v>13.304721142564565</v>
      </c>
      <c r="E134" s="6">
        <f t="shared" si="66"/>
        <v>107.76983094928488</v>
      </c>
      <c r="F134" s="6">
        <f t="shared" si="67"/>
        <v>138.81664499349816</v>
      </c>
      <c r="G134" s="6">
        <f t="shared" si="68"/>
        <v>126.78803641092338</v>
      </c>
      <c r="H134" s="6">
        <f t="shared" si="69"/>
        <v>93.140442132639876</v>
      </c>
      <c r="I134" s="8">
        <v>102.6405144</v>
      </c>
      <c r="J134" s="8">
        <v>91.31628379</v>
      </c>
      <c r="K134" s="8">
        <v>97.330588090000006</v>
      </c>
      <c r="L134" s="8">
        <v>93.682271369999995</v>
      </c>
      <c r="M134" s="7">
        <v>4789</v>
      </c>
      <c r="N134" s="7">
        <v>4009</v>
      </c>
      <c r="O134" s="7">
        <v>4126</v>
      </c>
      <c r="P134" s="7">
        <v>33</v>
      </c>
      <c r="Q134" s="6">
        <v>3349</v>
      </c>
      <c r="R134" s="6">
        <v>2776</v>
      </c>
      <c r="S134" s="6">
        <v>2495</v>
      </c>
      <c r="T134" s="5"/>
      <c r="U134" s="5"/>
      <c r="V134" s="5"/>
      <c r="W134" s="4"/>
      <c r="X134" s="4"/>
      <c r="Y134" s="4"/>
      <c r="Z134">
        <v>0.40317336795650199</v>
      </c>
      <c r="AA134">
        <f t="shared" si="70"/>
        <v>1.1764705882352942</v>
      </c>
      <c r="AB134">
        <f t="shared" si="71"/>
        <v>13.304721142564565</v>
      </c>
      <c r="AC134">
        <f t="shared" si="72"/>
        <v>0.95240489379909421</v>
      </c>
      <c r="AD134">
        <f t="shared" si="73"/>
        <v>0.9031339033630158</v>
      </c>
      <c r="AF134">
        <f t="shared" si="74"/>
        <v>0.67096018735363006</v>
      </c>
      <c r="AG134">
        <f t="shared" si="75"/>
        <v>0.65781941203288008</v>
      </c>
      <c r="AH134">
        <f t="shared" si="76"/>
        <v>0.6748633881361118</v>
      </c>
      <c r="AJ134">
        <f t="shared" si="77"/>
        <v>-33.647594278283506</v>
      </c>
    </row>
    <row r="135" spans="1:36">
      <c r="A135" t="s">
        <v>21</v>
      </c>
      <c r="B135" t="s">
        <v>13</v>
      </c>
      <c r="C135">
        <v>3</v>
      </c>
      <c r="D135" s="6">
        <f t="shared" si="65"/>
        <v>106.84094250847303</v>
      </c>
      <c r="E135" s="6">
        <f t="shared" si="66"/>
        <v>337.9388816644996</v>
      </c>
      <c r="F135" s="6">
        <f t="shared" si="67"/>
        <v>424.90247074122266</v>
      </c>
      <c r="G135" s="6">
        <f t="shared" si="68"/>
        <v>632.4772431729524</v>
      </c>
      <c r="H135" s="6">
        <f t="shared" si="69"/>
        <v>621.42392717815392</v>
      </c>
      <c r="I135" s="8">
        <v>19.84901026</v>
      </c>
      <c r="J135" s="8">
        <v>13.943071809999999</v>
      </c>
      <c r="K135" s="8">
        <v>19.487790789999998</v>
      </c>
      <c r="L135" s="8">
        <v>14.358474210000001</v>
      </c>
      <c r="M135" s="7">
        <v>20948</v>
      </c>
      <c r="N135" s="7">
        <v>17057</v>
      </c>
      <c r="O135" s="7">
        <v>18869</v>
      </c>
      <c r="P135" s="7">
        <v>265</v>
      </c>
      <c r="Q135" s="6">
        <v>18408</v>
      </c>
      <c r="R135" s="6">
        <v>14585</v>
      </c>
      <c r="S135" s="6">
        <v>15794</v>
      </c>
      <c r="T135" s="5"/>
      <c r="U135" s="5"/>
      <c r="V135" s="5"/>
      <c r="W135" s="4"/>
      <c r="X135" s="4"/>
      <c r="Y135" s="4"/>
      <c r="Z135">
        <v>0.40317336795650199</v>
      </c>
      <c r="AA135">
        <f t="shared" si="70"/>
        <v>1.8715728715728717</v>
      </c>
      <c r="AB135">
        <f t="shared" si="71"/>
        <v>106.84094250847303</v>
      </c>
      <c r="AC135">
        <f t="shared" si="72"/>
        <v>5.873550318399226E-2</v>
      </c>
      <c r="AD135">
        <f t="shared" si="73"/>
        <v>5.7666613246791676E-2</v>
      </c>
      <c r="AF135">
        <f t="shared" si="74"/>
        <v>1.4625095638867638</v>
      </c>
      <c r="AG135">
        <f t="shared" si="75"/>
        <v>3.2814758138913519E-2</v>
      </c>
      <c r="AH135">
        <f t="shared" si="76"/>
        <v>3.3792399900504949E-2</v>
      </c>
      <c r="AJ135">
        <f t="shared" si="77"/>
        <v>-11.053315994798481</v>
      </c>
    </row>
    <row r="136" spans="1:36">
      <c r="A136" t="s">
        <v>21</v>
      </c>
      <c r="B136" t="s">
        <v>13</v>
      </c>
      <c r="C136">
        <v>4</v>
      </c>
      <c r="D136" s="6">
        <f t="shared" si="65"/>
        <v>176.99310853290439</v>
      </c>
      <c r="E136" s="6">
        <f t="shared" si="66"/>
        <v>174.73992197659311</v>
      </c>
      <c r="F136" s="6">
        <f t="shared" si="67"/>
        <v>262.67880364109254</v>
      </c>
      <c r="G136" s="6">
        <f t="shared" si="68"/>
        <v>220.74122236671019</v>
      </c>
      <c r="H136" s="6">
        <f t="shared" si="69"/>
        <v>290.47464239271801</v>
      </c>
      <c r="I136" s="8">
        <v>91.406588659999997</v>
      </c>
      <c r="J136" s="8">
        <v>86.114723319999996</v>
      </c>
      <c r="K136" s="8">
        <v>87.487357340000003</v>
      </c>
      <c r="L136" s="8">
        <v>90.593844840000003</v>
      </c>
      <c r="M136" s="7">
        <v>10781</v>
      </c>
      <c r="N136" s="7">
        <v>9423</v>
      </c>
      <c r="O136" s="7">
        <v>9706</v>
      </c>
      <c r="P136" s="7">
        <v>439</v>
      </c>
      <c r="Q136" s="6">
        <v>10717</v>
      </c>
      <c r="R136" s="6">
        <v>8930</v>
      </c>
      <c r="S136" s="6">
        <v>9101</v>
      </c>
      <c r="T136" s="5"/>
      <c r="U136" s="5"/>
      <c r="V136" s="5"/>
      <c r="W136" s="4"/>
      <c r="X136" s="4"/>
      <c r="Y136" s="4"/>
      <c r="Z136">
        <v>0.40317336795650199</v>
      </c>
      <c r="AA136">
        <f t="shared" si="70"/>
        <v>1.2632558139534884</v>
      </c>
      <c r="AB136">
        <f t="shared" si="71"/>
        <v>176.99310853290439</v>
      </c>
      <c r="AC136">
        <f t="shared" si="72"/>
        <v>0.52310077528959964</v>
      </c>
      <c r="AD136">
        <f t="shared" si="73"/>
        <v>0.50067183474946941</v>
      </c>
      <c r="AF136">
        <f t="shared" si="74"/>
        <v>1.1058168316831682</v>
      </c>
      <c r="AG136">
        <f t="shared" si="75"/>
        <v>0.32783278333207894</v>
      </c>
      <c r="AH136">
        <f t="shared" si="76"/>
        <v>0.34488448852455417</v>
      </c>
      <c r="AJ136">
        <f t="shared" si="77"/>
        <v>69.733420026007821</v>
      </c>
    </row>
    <row r="137" spans="1:36">
      <c r="A137" t="s">
        <v>21</v>
      </c>
      <c r="B137" t="s">
        <v>13</v>
      </c>
      <c r="C137">
        <v>5</v>
      </c>
      <c r="D137" s="6">
        <f t="shared" si="65"/>
        <v>195.13591009094696</v>
      </c>
      <c r="E137" s="6">
        <f t="shared" si="66"/>
        <v>142.5552665799741</v>
      </c>
      <c r="F137" s="6">
        <f t="shared" si="67"/>
        <v>176.365409622887</v>
      </c>
      <c r="G137" s="6">
        <f t="shared" si="68"/>
        <v>348.17945383615114</v>
      </c>
      <c r="H137" s="6">
        <f t="shared" si="69"/>
        <v>447.82184655396651</v>
      </c>
      <c r="I137" s="8">
        <v>27.561046099999999</v>
      </c>
      <c r="J137" s="8">
        <v>41.215142329999999</v>
      </c>
      <c r="K137" s="8">
        <v>32.87097241</v>
      </c>
      <c r="L137" s="8">
        <v>42.226556870000003</v>
      </c>
      <c r="M137" s="7">
        <v>12886</v>
      </c>
      <c r="N137" s="7">
        <v>10744</v>
      </c>
      <c r="O137" s="7">
        <v>12009</v>
      </c>
      <c r="P137" s="7">
        <v>484</v>
      </c>
      <c r="Q137" s="6">
        <v>13905</v>
      </c>
      <c r="R137" s="6">
        <v>11150</v>
      </c>
      <c r="S137" s="6">
        <v>12820</v>
      </c>
      <c r="T137" s="5"/>
      <c r="U137" s="5"/>
      <c r="V137" s="5"/>
      <c r="W137" s="4"/>
      <c r="X137" s="4"/>
      <c r="Y137" s="4"/>
      <c r="Z137">
        <v>0.40317336795650199</v>
      </c>
      <c r="AA137">
        <f t="shared" si="70"/>
        <v>2.4424173318129991</v>
      </c>
      <c r="AB137">
        <f t="shared" si="71"/>
        <v>195.13591009094696</v>
      </c>
      <c r="AC137">
        <f t="shared" si="72"/>
        <v>0.19333586728301011</v>
      </c>
      <c r="AD137">
        <f t="shared" si="73"/>
        <v>0.23058406187721761</v>
      </c>
      <c r="AF137">
        <f t="shared" si="74"/>
        <v>2.5391705069124422</v>
      </c>
      <c r="AG137">
        <f t="shared" si="75"/>
        <v>0.23369175632641456</v>
      </c>
      <c r="AH137">
        <f t="shared" si="76"/>
        <v>0.23942652337717957</v>
      </c>
      <c r="AJ137">
        <f t="shared" si="77"/>
        <v>99.642392717815369</v>
      </c>
    </row>
    <row r="138" spans="1:36">
      <c r="A138" t="s">
        <v>21</v>
      </c>
      <c r="B138" t="s">
        <v>13</v>
      </c>
      <c r="C138">
        <v>6</v>
      </c>
      <c r="D138" s="6">
        <f t="shared" si="65"/>
        <v>210.45649807329403</v>
      </c>
      <c r="E138" s="6">
        <f t="shared" si="66"/>
        <v>236.67100130039032</v>
      </c>
      <c r="F138" s="6">
        <f t="shared" si="67"/>
        <v>229.84395318595597</v>
      </c>
      <c r="G138" s="6">
        <f t="shared" si="68"/>
        <v>425.87776332899904</v>
      </c>
      <c r="H138" s="6">
        <f t="shared" si="69"/>
        <v>399.05721716514984</v>
      </c>
      <c r="I138" s="8">
        <v>48.006068499999998</v>
      </c>
      <c r="J138" s="8">
        <v>59.83600637</v>
      </c>
      <c r="K138" s="8">
        <v>48.854934270000001</v>
      </c>
      <c r="L138" s="8">
        <v>67.367432469999997</v>
      </c>
      <c r="M138" s="7">
        <v>13284</v>
      </c>
      <c r="N138" s="7">
        <v>10664</v>
      </c>
      <c r="O138" s="7">
        <v>11828</v>
      </c>
      <c r="P138" s="7">
        <v>522</v>
      </c>
      <c r="Q138" s="6">
        <v>11400</v>
      </c>
      <c r="R138" s="6">
        <v>8945</v>
      </c>
      <c r="S138" s="6">
        <v>9986</v>
      </c>
      <c r="T138" s="5"/>
      <c r="U138" s="5"/>
      <c r="V138" s="5"/>
      <c r="W138" s="4"/>
      <c r="X138" s="4"/>
      <c r="Y138" s="4"/>
      <c r="Z138">
        <v>0.40317336795650199</v>
      </c>
      <c r="AA138">
        <f t="shared" si="70"/>
        <v>1.7994505494505493</v>
      </c>
      <c r="AB138">
        <f t="shared" si="71"/>
        <v>210.45649807329403</v>
      </c>
      <c r="AC138">
        <f t="shared" si="72"/>
        <v>0.20283882789285695</v>
      </c>
      <c r="AD138">
        <f t="shared" si="73"/>
        <v>0.20642551897598885</v>
      </c>
      <c r="AF138">
        <f t="shared" si="74"/>
        <v>1.736209335219236</v>
      </c>
      <c r="AG138">
        <f t="shared" si="75"/>
        <v>0.26033317622930674</v>
      </c>
      <c r="AH138">
        <f t="shared" si="76"/>
        <v>0.29310073872379044</v>
      </c>
      <c r="AJ138">
        <f t="shared" si="77"/>
        <v>-26.820546163849201</v>
      </c>
    </row>
    <row r="139" spans="1:36">
      <c r="A139" t="s">
        <v>21</v>
      </c>
      <c r="B139" t="s">
        <v>13</v>
      </c>
      <c r="C139">
        <v>7</v>
      </c>
      <c r="D139" s="6">
        <f t="shared" si="65"/>
        <v>283.0277043054644</v>
      </c>
      <c r="E139" s="6">
        <f t="shared" si="66"/>
        <v>284.29778933680132</v>
      </c>
      <c r="F139" s="6">
        <f t="shared" si="67"/>
        <v>223.992197659298</v>
      </c>
      <c r="G139" s="6">
        <f t="shared" si="68"/>
        <v>607.76983094928528</v>
      </c>
      <c r="H139" s="6">
        <f t="shared" si="69"/>
        <v>638.32899869961045</v>
      </c>
      <c r="I139" s="8">
        <v>57.993787040000001</v>
      </c>
      <c r="J139" s="8">
        <v>58.806530860000002</v>
      </c>
      <c r="K139" s="8">
        <v>64.224823020000002</v>
      </c>
      <c r="L139" s="8">
        <v>57.451957819999997</v>
      </c>
      <c r="M139" s="7">
        <v>16329</v>
      </c>
      <c r="N139" s="7">
        <v>12590</v>
      </c>
      <c r="O139" s="7">
        <v>14580</v>
      </c>
      <c r="P139" s="7">
        <v>702</v>
      </c>
      <c r="Q139" s="6">
        <v>17155</v>
      </c>
      <c r="R139" s="6">
        <v>13228</v>
      </c>
      <c r="S139" s="6">
        <v>15777</v>
      </c>
      <c r="T139" s="5"/>
      <c r="U139" s="5"/>
      <c r="V139" s="5"/>
      <c r="W139" s="4"/>
      <c r="X139" s="4"/>
      <c r="Y139" s="4"/>
      <c r="Z139">
        <v>0.40317336795650199</v>
      </c>
      <c r="AA139">
        <f t="shared" si="70"/>
        <v>2.137793024585477</v>
      </c>
      <c r="AB139">
        <f t="shared" si="71"/>
        <v>283.0277043054644</v>
      </c>
      <c r="AC139">
        <f t="shared" si="72"/>
        <v>0.203989581400846</v>
      </c>
      <c r="AD139">
        <f t="shared" si="73"/>
        <v>0.22590686747801009</v>
      </c>
      <c r="AF139">
        <f t="shared" si="74"/>
        <v>2.8497822931785195</v>
      </c>
      <c r="AG139">
        <f t="shared" si="75"/>
        <v>0.26253830032708247</v>
      </c>
      <c r="AH139">
        <f t="shared" si="76"/>
        <v>0.25649088861294606</v>
      </c>
      <c r="AJ139">
        <f t="shared" si="77"/>
        <v>30.559167750325173</v>
      </c>
    </row>
    <row r="140" spans="1:36">
      <c r="A140" t="s">
        <v>21</v>
      </c>
      <c r="B140" t="s">
        <v>13</v>
      </c>
      <c r="C140">
        <v>8</v>
      </c>
      <c r="D140" s="6">
        <f t="shared" si="65"/>
        <v>387.04643323824189</v>
      </c>
      <c r="E140" s="6">
        <f t="shared" si="66"/>
        <v>104.51885565669708</v>
      </c>
      <c r="F140" s="6">
        <f t="shared" si="67"/>
        <v>135.89076723016916</v>
      </c>
      <c r="G140" s="6">
        <f t="shared" si="68"/>
        <v>477.89336801040349</v>
      </c>
      <c r="H140" s="6">
        <f t="shared" si="69"/>
        <v>487.32119635890803</v>
      </c>
      <c r="I140" s="8">
        <v>94.368588369999998</v>
      </c>
      <c r="J140" s="8">
        <v>86.656552540000007</v>
      </c>
      <c r="K140" s="8">
        <v>82.231613949999996</v>
      </c>
      <c r="L140" s="8">
        <v>87.704089019999998</v>
      </c>
      <c r="M140" s="7">
        <v>12649</v>
      </c>
      <c r="N140" s="7">
        <v>9709</v>
      </c>
      <c r="O140" s="7">
        <v>12006</v>
      </c>
      <c r="P140" s="7">
        <v>960</v>
      </c>
      <c r="Q140" s="6">
        <v>13199</v>
      </c>
      <c r="R140" s="6">
        <v>10201</v>
      </c>
      <c r="S140" s="6">
        <v>12363</v>
      </c>
      <c r="T140" s="5"/>
      <c r="U140" s="5"/>
      <c r="V140" s="5"/>
      <c r="W140" s="4"/>
      <c r="X140" s="4"/>
      <c r="Y140" s="4"/>
      <c r="Z140">
        <v>0.40317336795650199</v>
      </c>
      <c r="AA140">
        <f t="shared" si="70"/>
        <v>4.5723172628304827</v>
      </c>
      <c r="AB140">
        <f t="shared" si="71"/>
        <v>387.04643323824189</v>
      </c>
      <c r="AC140">
        <f t="shared" si="72"/>
        <v>0.90288577861934616</v>
      </c>
      <c r="AD140">
        <f t="shared" si="73"/>
        <v>0.78676343549051264</v>
      </c>
      <c r="AF140">
        <f t="shared" si="74"/>
        <v>3.5861244019138754</v>
      </c>
      <c r="AG140">
        <f t="shared" si="75"/>
        <v>0.63769271677760719</v>
      </c>
      <c r="AH140">
        <f t="shared" si="76"/>
        <v>0.64540138235770284</v>
      </c>
      <c r="AJ140">
        <f t="shared" si="77"/>
        <v>9.4278283485045336</v>
      </c>
    </row>
    <row r="141" spans="1:36">
      <c r="A141" t="s">
        <v>21</v>
      </c>
      <c r="B141" t="s">
        <v>13</v>
      </c>
      <c r="C141">
        <v>9</v>
      </c>
      <c r="D141" s="6">
        <f t="shared" si="65"/>
        <v>302.78319933533299</v>
      </c>
      <c r="E141" s="6">
        <f t="shared" si="66"/>
        <v>97.529258777633373</v>
      </c>
      <c r="F141" s="6">
        <f t="shared" si="67"/>
        <v>149.21976592977904</v>
      </c>
      <c r="G141" s="6">
        <f t="shared" si="68"/>
        <v>233.74512353706132</v>
      </c>
      <c r="H141" s="6">
        <f t="shared" si="69"/>
        <v>277.79583875162569</v>
      </c>
      <c r="I141" s="8">
        <v>70.130761469999996</v>
      </c>
      <c r="J141" s="8">
        <v>65.778066769999995</v>
      </c>
      <c r="K141" s="8">
        <v>69.516688349999995</v>
      </c>
      <c r="L141" s="8">
        <v>70.184944389999998</v>
      </c>
      <c r="M141" s="7">
        <v>7907</v>
      </c>
      <c r="N141" s="7">
        <v>6469</v>
      </c>
      <c r="O141" s="7">
        <v>7307</v>
      </c>
      <c r="P141" s="7">
        <v>751</v>
      </c>
      <c r="Q141" s="6">
        <v>7985</v>
      </c>
      <c r="R141" s="6">
        <v>6276</v>
      </c>
      <c r="S141" s="6">
        <v>7067</v>
      </c>
      <c r="T141" s="5"/>
      <c r="U141" s="5"/>
      <c r="V141" s="5"/>
      <c r="W141" s="4"/>
      <c r="X141" s="4"/>
      <c r="Y141" s="4"/>
      <c r="Z141">
        <v>0.40317336795650199</v>
      </c>
      <c r="AA141">
        <f t="shared" si="70"/>
        <v>2.3966666666666665</v>
      </c>
      <c r="AB141">
        <f t="shared" si="71"/>
        <v>302.78319933533299</v>
      </c>
      <c r="AC141">
        <f t="shared" si="72"/>
        <v>0.71907407427239933</v>
      </c>
      <c r="AD141">
        <f t="shared" si="73"/>
        <v>0.71277777788199936</v>
      </c>
      <c r="AF141">
        <f t="shared" si="74"/>
        <v>1.8616557734204793</v>
      </c>
      <c r="AG141">
        <f t="shared" si="75"/>
        <v>0.44081336249350728</v>
      </c>
      <c r="AH141">
        <f t="shared" si="76"/>
        <v>0.47034616327590378</v>
      </c>
      <c r="AJ141">
        <f t="shared" si="77"/>
        <v>44.050715214564377</v>
      </c>
    </row>
    <row r="142" spans="1:36">
      <c r="A142" t="s">
        <v>21</v>
      </c>
      <c r="B142" t="s">
        <v>13</v>
      </c>
      <c r="C142">
        <v>10</v>
      </c>
      <c r="D142" s="6">
        <f t="shared" si="65"/>
        <v>253.99922181259626</v>
      </c>
      <c r="E142" s="6">
        <f t="shared" si="66"/>
        <v>233.74512353706132</v>
      </c>
      <c r="F142" s="6">
        <f t="shared" si="67"/>
        <v>313.39401820546192</v>
      </c>
      <c r="G142" s="6">
        <f t="shared" si="68"/>
        <v>489.10923276983135</v>
      </c>
      <c r="H142" s="6">
        <f t="shared" si="69"/>
        <v>594.76592977893415</v>
      </c>
      <c r="I142" s="8">
        <v>33.864325970000003</v>
      </c>
      <c r="J142" s="8">
        <v>38.469874300000001</v>
      </c>
      <c r="K142" s="8">
        <v>35.182777059999999</v>
      </c>
      <c r="L142" s="8">
        <v>41.991764199999999</v>
      </c>
      <c r="M142" s="7">
        <v>14146</v>
      </c>
      <c r="N142" s="7">
        <v>11137</v>
      </c>
      <c r="O142" s="7">
        <v>12708</v>
      </c>
      <c r="P142" s="7">
        <v>630</v>
      </c>
      <c r="Q142" s="6">
        <v>13463</v>
      </c>
      <c r="R142" s="6">
        <v>9804</v>
      </c>
      <c r="S142" s="6">
        <v>11535</v>
      </c>
      <c r="T142" s="5"/>
      <c r="U142" s="5"/>
      <c r="V142" s="5"/>
      <c r="W142" s="4"/>
      <c r="X142" s="4"/>
      <c r="Y142" s="4"/>
      <c r="Z142">
        <v>0.40317336795650199</v>
      </c>
      <c r="AA142">
        <f t="shared" si="70"/>
        <v>2.0924895688456187</v>
      </c>
      <c r="AB142">
        <f t="shared" si="71"/>
        <v>253.99922181259626</v>
      </c>
      <c r="AC142">
        <f t="shared" si="72"/>
        <v>0.14487714420545192</v>
      </c>
      <c r="AD142">
        <f t="shared" si="73"/>
        <v>0.15051769434848389</v>
      </c>
      <c r="AF142">
        <f t="shared" si="74"/>
        <v>1.8978215767634852</v>
      </c>
      <c r="AG142">
        <f t="shared" si="75"/>
        <v>0.12275242048423225</v>
      </c>
      <c r="AH142">
        <f t="shared" si="76"/>
        <v>0.13399031813195009</v>
      </c>
      <c r="AJ142">
        <f t="shared" si="77"/>
        <v>105.6566970091028</v>
      </c>
    </row>
    <row r="143" spans="1:36">
      <c r="A143" t="s">
        <v>21</v>
      </c>
      <c r="B143" t="s">
        <v>13</v>
      </c>
      <c r="C143">
        <v>11</v>
      </c>
      <c r="D143" s="6">
        <f t="shared" si="65"/>
        <v>0</v>
      </c>
      <c r="E143" s="6">
        <f t="shared" si="66"/>
        <v>0</v>
      </c>
      <c r="F143" s="6">
        <f t="shared" si="67"/>
        <v>0</v>
      </c>
      <c r="G143" s="6">
        <f t="shared" si="68"/>
        <v>0</v>
      </c>
      <c r="H143" s="6">
        <f t="shared" si="69"/>
        <v>0</v>
      </c>
      <c r="I143" s="8">
        <f>(T143-U143)*Z143*Z143/9</f>
        <v>0</v>
      </c>
      <c r="J143" s="8">
        <f>(W143-X143)*Z143*Z143/9</f>
        <v>0</v>
      </c>
      <c r="K143" s="8">
        <f>(T143-V143)*Z143*Z143/9</f>
        <v>0</v>
      </c>
      <c r="L143" s="8">
        <f>(W143-Y143)*Z143*Z143/9</f>
        <v>0</v>
      </c>
      <c r="T143" s="5"/>
      <c r="U143" s="5"/>
      <c r="V143" s="5"/>
      <c r="W143" s="4"/>
      <c r="X143" s="4"/>
      <c r="Y143" s="4"/>
      <c r="Z143">
        <v>0.40317336795650199</v>
      </c>
      <c r="AA143" t="e">
        <f t="shared" si="70"/>
        <v>#DIV/0!</v>
      </c>
      <c r="AB143">
        <f t="shared" si="71"/>
        <v>0</v>
      </c>
      <c r="AC143" t="e">
        <f t="shared" si="72"/>
        <v>#DIV/0!</v>
      </c>
      <c r="AD143" t="e">
        <f t="shared" si="73"/>
        <v>#DIV/0!</v>
      </c>
      <c r="AF143" t="e">
        <f t="shared" si="74"/>
        <v>#DIV/0!</v>
      </c>
      <c r="AG143" t="e">
        <f t="shared" si="75"/>
        <v>#DIV/0!</v>
      </c>
      <c r="AH143" t="e">
        <f t="shared" si="76"/>
        <v>#DIV/0!</v>
      </c>
      <c r="AJ143">
        <f t="shared" si="77"/>
        <v>0</v>
      </c>
    </row>
    <row r="144" spans="1:36">
      <c r="A144" t="s">
        <v>21</v>
      </c>
      <c r="B144" t="s">
        <v>13</v>
      </c>
      <c r="C144">
        <v>12</v>
      </c>
      <c r="D144" s="6">
        <f t="shared" si="65"/>
        <v>0</v>
      </c>
      <c r="E144" s="6">
        <f t="shared" si="66"/>
        <v>0</v>
      </c>
      <c r="F144" s="6">
        <f t="shared" si="67"/>
        <v>0</v>
      </c>
      <c r="G144" s="6">
        <f t="shared" si="68"/>
        <v>0</v>
      </c>
      <c r="H144" s="6">
        <f t="shared" si="69"/>
        <v>0</v>
      </c>
      <c r="I144" s="8">
        <f>(T144-U144)*Z144*Z144/9</f>
        <v>0</v>
      </c>
      <c r="J144" s="8">
        <f>(W144-X144)*Z144*Z144/9</f>
        <v>0</v>
      </c>
      <c r="K144" s="8">
        <f>(T144-V144)*Z144*Z144/9</f>
        <v>0</v>
      </c>
      <c r="L144" s="8">
        <f>(W144-Y144)*Z144*Z144/9</f>
        <v>0</v>
      </c>
      <c r="T144" s="5"/>
      <c r="U144" s="5"/>
      <c r="V144" s="5"/>
      <c r="W144" s="4"/>
      <c r="X144" s="4"/>
      <c r="Y144" s="4"/>
      <c r="Z144">
        <v>0.40317336795650199</v>
      </c>
      <c r="AA144" t="e">
        <f t="shared" si="70"/>
        <v>#DIV/0!</v>
      </c>
      <c r="AB144">
        <f t="shared" si="71"/>
        <v>0</v>
      </c>
      <c r="AC144" t="e">
        <f t="shared" si="72"/>
        <v>#DIV/0!</v>
      </c>
      <c r="AD144" t="e">
        <f t="shared" si="73"/>
        <v>#DIV/0!</v>
      </c>
      <c r="AF144" t="e">
        <f t="shared" si="74"/>
        <v>#DIV/0!</v>
      </c>
      <c r="AG144" t="e">
        <f t="shared" si="75"/>
        <v>#DIV/0!</v>
      </c>
      <c r="AH144" t="e">
        <f t="shared" si="76"/>
        <v>#DIV/0!</v>
      </c>
      <c r="AJ144">
        <f t="shared" si="77"/>
        <v>0</v>
      </c>
    </row>
    <row r="145" spans="1:36">
      <c r="T145" s="5"/>
      <c r="U145" s="5"/>
      <c r="V145" s="5"/>
      <c r="W145" s="4"/>
      <c r="X145" s="4"/>
      <c r="Y145" s="4"/>
    </row>
    <row r="146" spans="1:36">
      <c r="T146" s="5"/>
      <c r="U146" s="5"/>
      <c r="V146" s="5"/>
      <c r="W146" s="4"/>
      <c r="X146" s="4"/>
      <c r="Y146" s="4"/>
    </row>
    <row r="147" spans="1:36">
      <c r="T147" s="5"/>
      <c r="U147" s="5"/>
      <c r="V147" s="5"/>
      <c r="W147" s="4"/>
      <c r="X147" s="4"/>
      <c r="Y147" s="4"/>
    </row>
    <row r="148" spans="1:36" s="7" customFormat="1">
      <c r="A148" s="7" t="s">
        <v>71</v>
      </c>
      <c r="D148" s="6"/>
      <c r="E148" s="6">
        <f t="shared" ref="E148:E154" si="78">(M148-O148)*Z148*Z148</f>
        <v>0</v>
      </c>
      <c r="F148" s="6">
        <f t="shared" ref="F148:F154" si="79">(Q148-S148)*Z148*Z148</f>
        <v>0</v>
      </c>
      <c r="G148" s="6">
        <f t="shared" ref="G148:G154" si="80">(M148-N148)*Z148*Z148</f>
        <v>0</v>
      </c>
      <c r="H148" s="6">
        <f t="shared" ref="H148:H154" si="81">(Q148-R148)*Z148*Z148</f>
        <v>0</v>
      </c>
      <c r="I148" s="8">
        <f t="shared" ref="I148:I154" si="82">(T148-U148)*Z148*Z148/9</f>
        <v>0</v>
      </c>
      <c r="J148" s="8">
        <f t="shared" ref="J148:J154" si="83">(W148-X148)*Z148*Z148/9</f>
        <v>0</v>
      </c>
      <c r="K148" s="8">
        <f t="shared" ref="K148:K154" si="84">(T148-V148)*Z148*Z148/9</f>
        <v>0</v>
      </c>
      <c r="L148" s="8">
        <f t="shared" ref="L148:L154" si="85">(W148-Y148)*Z148*Z148/9</f>
        <v>0</v>
      </c>
      <c r="Q148" s="6"/>
      <c r="R148" s="6"/>
      <c r="S148" s="6"/>
      <c r="W148" s="6"/>
      <c r="X148" s="6"/>
      <c r="Y148" s="6"/>
      <c r="Z148">
        <v>0.40317336795650199</v>
      </c>
      <c r="AA148" t="e">
        <f t="shared" ref="AA148:AA154" si="86">G148/E148</f>
        <v>#DIV/0!</v>
      </c>
      <c r="AB148">
        <f t="shared" ref="AB148:AB154" si="87">P148*Z148</f>
        <v>0</v>
      </c>
      <c r="AC148" t="e">
        <f t="shared" ref="AC148:AC154" si="88">I148/E148</f>
        <v>#DIV/0!</v>
      </c>
      <c r="AD148" t="e">
        <f t="shared" ref="AD148:AD154" si="89">K148/E148</f>
        <v>#DIV/0!</v>
      </c>
      <c r="AF148" t="e">
        <f t="shared" ref="AF148:AF154" si="90">H148/F148</f>
        <v>#DIV/0!</v>
      </c>
      <c r="AG148" t="e">
        <f t="shared" ref="AG148:AG154" si="91">J148/F148</f>
        <v>#DIV/0!</v>
      </c>
      <c r="AH148" t="e">
        <f t="shared" ref="AH148:AH154" si="92">L148/F148</f>
        <v>#DIV/0!</v>
      </c>
      <c r="AI148"/>
      <c r="AJ148">
        <f t="shared" ref="AJ148:AJ154" si="93">H148-G148</f>
        <v>0</v>
      </c>
    </row>
    <row r="149" spans="1:36">
      <c r="D149" s="6">
        <f>COUNTIF(D81:D148,"=0")</f>
        <v>49</v>
      </c>
      <c r="E149" s="6">
        <f t="shared" si="78"/>
        <v>0</v>
      </c>
      <c r="F149" s="6">
        <f t="shared" si="79"/>
        <v>0</v>
      </c>
      <c r="G149" s="6">
        <f t="shared" si="80"/>
        <v>0</v>
      </c>
      <c r="H149" s="6">
        <f t="shared" si="81"/>
        <v>0</v>
      </c>
      <c r="I149" s="8">
        <f t="shared" si="82"/>
        <v>0</v>
      </c>
      <c r="J149" s="8">
        <f t="shared" si="83"/>
        <v>0</v>
      </c>
      <c r="K149" s="8">
        <f t="shared" si="84"/>
        <v>0</v>
      </c>
      <c r="L149" s="8">
        <f t="shared" si="85"/>
        <v>0</v>
      </c>
      <c r="P149" s="7">
        <v>0</v>
      </c>
      <c r="Z149">
        <v>0.40317336795650199</v>
      </c>
      <c r="AA149" t="e">
        <f t="shared" si="86"/>
        <v>#DIV/0!</v>
      </c>
      <c r="AB149">
        <f t="shared" si="87"/>
        <v>0</v>
      </c>
      <c r="AC149" t="e">
        <f t="shared" si="88"/>
        <v>#DIV/0!</v>
      </c>
      <c r="AD149" t="e">
        <f t="shared" si="89"/>
        <v>#DIV/0!</v>
      </c>
      <c r="AF149" t="e">
        <f t="shared" si="90"/>
        <v>#DIV/0!</v>
      </c>
      <c r="AG149" t="e">
        <f t="shared" si="91"/>
        <v>#DIV/0!</v>
      </c>
      <c r="AH149" t="e">
        <f t="shared" si="92"/>
        <v>#DIV/0!</v>
      </c>
      <c r="AJ149">
        <f t="shared" si="93"/>
        <v>0</v>
      </c>
    </row>
    <row r="150" spans="1:36">
      <c r="D150" s="6">
        <f>COUNTIF(D81:D148,"&lt;50")-D149</f>
        <v>2</v>
      </c>
      <c r="E150" s="6">
        <f t="shared" si="78"/>
        <v>0</v>
      </c>
      <c r="F150" s="6">
        <f t="shared" si="79"/>
        <v>0</v>
      </c>
      <c r="G150" s="6">
        <f t="shared" si="80"/>
        <v>0</v>
      </c>
      <c r="H150" s="6">
        <f t="shared" si="81"/>
        <v>0</v>
      </c>
      <c r="I150" s="8">
        <f t="shared" si="82"/>
        <v>0</v>
      </c>
      <c r="J150" s="8">
        <f t="shared" si="83"/>
        <v>0</v>
      </c>
      <c r="K150" s="8">
        <f t="shared" si="84"/>
        <v>0</v>
      </c>
      <c r="L150" s="8">
        <f t="shared" si="85"/>
        <v>0</v>
      </c>
      <c r="P150" s="7" t="s">
        <v>62</v>
      </c>
      <c r="Z150">
        <v>0.40317336795650199</v>
      </c>
      <c r="AA150" t="e">
        <f t="shared" si="86"/>
        <v>#DIV/0!</v>
      </c>
      <c r="AB150" t="e">
        <f t="shared" si="87"/>
        <v>#VALUE!</v>
      </c>
      <c r="AC150" t="e">
        <f t="shared" si="88"/>
        <v>#DIV/0!</v>
      </c>
      <c r="AD150" t="e">
        <f t="shared" si="89"/>
        <v>#DIV/0!</v>
      </c>
      <c r="AF150" t="e">
        <f t="shared" si="90"/>
        <v>#DIV/0!</v>
      </c>
      <c r="AG150" t="e">
        <f t="shared" si="91"/>
        <v>#DIV/0!</v>
      </c>
      <c r="AH150" t="e">
        <f t="shared" si="92"/>
        <v>#DIV/0!</v>
      </c>
      <c r="AJ150">
        <f t="shared" si="93"/>
        <v>0</v>
      </c>
    </row>
    <row r="151" spans="1:36">
      <c r="D151" s="6">
        <f>COUNTIF(D81:D148,"&lt;100")-D150-D149</f>
        <v>1</v>
      </c>
      <c r="E151" s="6">
        <f t="shared" si="78"/>
        <v>0</v>
      </c>
      <c r="F151" s="6">
        <f t="shared" si="79"/>
        <v>0</v>
      </c>
      <c r="G151" s="6">
        <f t="shared" si="80"/>
        <v>0</v>
      </c>
      <c r="H151" s="6">
        <f t="shared" si="81"/>
        <v>0</v>
      </c>
      <c r="I151" s="8">
        <f t="shared" si="82"/>
        <v>0</v>
      </c>
      <c r="J151" s="8">
        <f t="shared" si="83"/>
        <v>0</v>
      </c>
      <c r="K151" s="8">
        <f t="shared" si="84"/>
        <v>0</v>
      </c>
      <c r="L151" s="8">
        <f t="shared" si="85"/>
        <v>0</v>
      </c>
      <c r="P151" s="7" t="s">
        <v>63</v>
      </c>
      <c r="Z151">
        <v>0.40317336795650199</v>
      </c>
      <c r="AA151" t="e">
        <f t="shared" si="86"/>
        <v>#DIV/0!</v>
      </c>
      <c r="AB151" t="e">
        <f t="shared" si="87"/>
        <v>#VALUE!</v>
      </c>
      <c r="AC151" t="e">
        <f t="shared" si="88"/>
        <v>#DIV/0!</v>
      </c>
      <c r="AD151" t="e">
        <f t="shared" si="89"/>
        <v>#DIV/0!</v>
      </c>
      <c r="AF151" t="e">
        <f t="shared" si="90"/>
        <v>#DIV/0!</v>
      </c>
      <c r="AG151" t="e">
        <f t="shared" si="91"/>
        <v>#DIV/0!</v>
      </c>
      <c r="AH151" t="e">
        <f t="shared" si="92"/>
        <v>#DIV/0!</v>
      </c>
      <c r="AJ151">
        <f t="shared" si="93"/>
        <v>0</v>
      </c>
    </row>
    <row r="152" spans="1:36">
      <c r="D152" s="6">
        <f>COUNTIF(D81:D148,"&lt;150")-D150-D149-D151</f>
        <v>2</v>
      </c>
      <c r="E152" s="6">
        <f t="shared" si="78"/>
        <v>0</v>
      </c>
      <c r="F152" s="6">
        <f t="shared" si="79"/>
        <v>0</v>
      </c>
      <c r="G152" s="6">
        <f t="shared" si="80"/>
        <v>0</v>
      </c>
      <c r="H152" s="6">
        <f t="shared" si="81"/>
        <v>0</v>
      </c>
      <c r="I152" s="8">
        <f t="shared" si="82"/>
        <v>0</v>
      </c>
      <c r="J152" s="8">
        <f t="shared" si="83"/>
        <v>0</v>
      </c>
      <c r="K152" s="8">
        <f t="shared" si="84"/>
        <v>0</v>
      </c>
      <c r="L152" s="8">
        <f t="shared" si="85"/>
        <v>0</v>
      </c>
      <c r="P152" s="7" t="s">
        <v>64</v>
      </c>
      <c r="Z152">
        <v>0.40317336795650199</v>
      </c>
      <c r="AA152" t="e">
        <f t="shared" si="86"/>
        <v>#DIV/0!</v>
      </c>
      <c r="AB152" t="e">
        <f t="shared" si="87"/>
        <v>#VALUE!</v>
      </c>
      <c r="AC152" t="e">
        <f t="shared" si="88"/>
        <v>#DIV/0!</v>
      </c>
      <c r="AD152" t="e">
        <f t="shared" si="89"/>
        <v>#DIV/0!</v>
      </c>
      <c r="AF152" t="e">
        <f t="shared" si="90"/>
        <v>#DIV/0!</v>
      </c>
      <c r="AG152" t="e">
        <f t="shared" si="91"/>
        <v>#DIV/0!</v>
      </c>
      <c r="AH152" t="e">
        <f t="shared" si="92"/>
        <v>#DIV/0!</v>
      </c>
      <c r="AJ152">
        <f t="shared" si="93"/>
        <v>0</v>
      </c>
    </row>
    <row r="153" spans="1:36">
      <c r="D153" s="6">
        <f>COUNTIF(D81:D148,"&lt;200")-D150-D149-D151-D152</f>
        <v>3</v>
      </c>
      <c r="E153" s="6">
        <f t="shared" si="78"/>
        <v>0</v>
      </c>
      <c r="F153" s="6">
        <f t="shared" si="79"/>
        <v>0</v>
      </c>
      <c r="G153" s="6">
        <f t="shared" si="80"/>
        <v>0</v>
      </c>
      <c r="H153" s="6">
        <f t="shared" si="81"/>
        <v>0</v>
      </c>
      <c r="I153" s="8">
        <f t="shared" si="82"/>
        <v>0</v>
      </c>
      <c r="J153" s="8">
        <f t="shared" si="83"/>
        <v>0</v>
      </c>
      <c r="K153" s="8">
        <f t="shared" si="84"/>
        <v>0</v>
      </c>
      <c r="L153" s="8">
        <f t="shared" si="85"/>
        <v>0</v>
      </c>
      <c r="P153" s="7" t="s">
        <v>65</v>
      </c>
      <c r="Z153">
        <v>0.40317336795650199</v>
      </c>
      <c r="AA153" t="e">
        <f t="shared" si="86"/>
        <v>#DIV/0!</v>
      </c>
      <c r="AB153" t="e">
        <f t="shared" si="87"/>
        <v>#VALUE!</v>
      </c>
      <c r="AC153" t="e">
        <f t="shared" si="88"/>
        <v>#DIV/0!</v>
      </c>
      <c r="AD153" t="e">
        <f t="shared" si="89"/>
        <v>#DIV/0!</v>
      </c>
      <c r="AF153" t="e">
        <f t="shared" si="90"/>
        <v>#DIV/0!</v>
      </c>
      <c r="AG153" t="e">
        <f t="shared" si="91"/>
        <v>#DIV/0!</v>
      </c>
      <c r="AH153" t="e">
        <f t="shared" si="92"/>
        <v>#DIV/0!</v>
      </c>
      <c r="AJ153">
        <f t="shared" si="93"/>
        <v>0</v>
      </c>
    </row>
    <row r="154" spans="1:36">
      <c r="D154" s="6">
        <f>COUNTIF(D81:D148,"&lt;250")-D150-D149-D151-D152-D153</f>
        <v>2</v>
      </c>
      <c r="E154" s="6">
        <f t="shared" si="78"/>
        <v>0</v>
      </c>
      <c r="F154" s="6">
        <f t="shared" si="79"/>
        <v>0</v>
      </c>
      <c r="G154" s="6">
        <f t="shared" si="80"/>
        <v>0</v>
      </c>
      <c r="H154" s="6">
        <f t="shared" si="81"/>
        <v>0</v>
      </c>
      <c r="I154" s="8">
        <f t="shared" si="82"/>
        <v>0</v>
      </c>
      <c r="J154" s="8">
        <f t="shared" si="83"/>
        <v>0</v>
      </c>
      <c r="K154" s="8">
        <f t="shared" si="84"/>
        <v>0</v>
      </c>
      <c r="L154" s="8">
        <f t="shared" si="85"/>
        <v>0</v>
      </c>
      <c r="P154" s="7" t="s">
        <v>66</v>
      </c>
      <c r="Z154">
        <v>0.40317336795650199</v>
      </c>
      <c r="AA154" t="e">
        <f t="shared" si="86"/>
        <v>#DIV/0!</v>
      </c>
      <c r="AB154" t="e">
        <f t="shared" si="87"/>
        <v>#VALUE!</v>
      </c>
      <c r="AC154" t="e">
        <f t="shared" si="88"/>
        <v>#DIV/0!</v>
      </c>
      <c r="AD154" t="e">
        <f t="shared" si="89"/>
        <v>#DIV/0!</v>
      </c>
      <c r="AF154" t="e">
        <f t="shared" si="90"/>
        <v>#DIV/0!</v>
      </c>
      <c r="AG154" t="e">
        <f t="shared" si="91"/>
        <v>#DIV/0!</v>
      </c>
      <c r="AH154" t="e">
        <f t="shared" si="92"/>
        <v>#DIV/0!</v>
      </c>
      <c r="AJ154">
        <f t="shared" si="93"/>
        <v>0</v>
      </c>
    </row>
    <row r="155" spans="1:36">
      <c r="D155" s="6">
        <f>COUNTIF(D81:D148,"&lt;300")-D150-D149-D151-D152-D153-D154</f>
        <v>2</v>
      </c>
      <c r="P155" s="7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1453-85D9-4BB1-80C5-B1AC013CA524}">
  <dimension ref="A1:J96"/>
  <sheetViews>
    <sheetView topLeftCell="A34" workbookViewId="0">
      <selection activeCell="M34" sqref="M34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80</v>
      </c>
      <c r="E2">
        <v>0.40317336795650199</v>
      </c>
      <c r="F2">
        <f>D2*E2</f>
        <v>32.253869436520162</v>
      </c>
      <c r="G2">
        <v>26</v>
      </c>
      <c r="H2">
        <f>F2/G2</f>
        <v>1.24053343986616</v>
      </c>
      <c r="I2">
        <v>228</v>
      </c>
      <c r="J2">
        <f>I2*E2</f>
        <v>91.923527894082454</v>
      </c>
    </row>
    <row r="3" spans="1:10">
      <c r="A3" t="s">
        <v>10</v>
      </c>
      <c r="B3" t="s">
        <v>11</v>
      </c>
      <c r="C3">
        <v>2</v>
      </c>
      <c r="D3">
        <v>125</v>
      </c>
      <c r="E3">
        <v>0.40317336795650199</v>
      </c>
      <c r="F3">
        <f>D3*E3</f>
        <v>50.396670994562747</v>
      </c>
      <c r="G3">
        <v>26</v>
      </c>
      <c r="H3">
        <f>F3/G3</f>
        <v>1.938333499790875</v>
      </c>
      <c r="I3">
        <v>96</v>
      </c>
      <c r="J3">
        <f>I3*E3</f>
        <v>38.704643323824193</v>
      </c>
    </row>
    <row r="4" spans="1:10">
      <c r="A4" t="s">
        <v>10</v>
      </c>
      <c r="B4" t="s">
        <v>11</v>
      </c>
      <c r="C4">
        <v>3</v>
      </c>
      <c r="D4">
        <v>80</v>
      </c>
      <c r="E4">
        <v>0.40317336795650199</v>
      </c>
      <c r="F4">
        <f t="shared" ref="F4:F15" si="0">D4*E4</f>
        <v>32.253869436520162</v>
      </c>
      <c r="G4">
        <v>26</v>
      </c>
      <c r="H4">
        <f t="shared" ref="H4:H15" si="1">F4/G4</f>
        <v>1.24053343986616</v>
      </c>
      <c r="I4">
        <v>306</v>
      </c>
      <c r="J4">
        <f t="shared" ref="J4:J15" si="2">I4*E4</f>
        <v>123.37105059468961</v>
      </c>
    </row>
    <row r="5" spans="1:10">
      <c r="A5" t="s">
        <v>10</v>
      </c>
      <c r="B5" t="s">
        <v>11</v>
      </c>
      <c r="C5">
        <v>4</v>
      </c>
      <c r="D5">
        <v>72</v>
      </c>
      <c r="E5">
        <v>0.40317336795650199</v>
      </c>
      <c r="F5">
        <f t="shared" si="0"/>
        <v>29.028482492868143</v>
      </c>
      <c r="G5">
        <v>26</v>
      </c>
      <c r="H5">
        <f t="shared" si="1"/>
        <v>1.116480095879544</v>
      </c>
      <c r="I5">
        <v>207</v>
      </c>
      <c r="J5">
        <f t="shared" si="2"/>
        <v>83.456887166995912</v>
      </c>
    </row>
    <row r="6" spans="1:10">
      <c r="A6" t="s">
        <v>10</v>
      </c>
      <c r="B6" t="s">
        <v>11</v>
      </c>
      <c r="C6">
        <v>5</v>
      </c>
      <c r="D6">
        <v>88</v>
      </c>
      <c r="E6">
        <v>0.40317336795650199</v>
      </c>
      <c r="F6">
        <f t="shared" si="0"/>
        <v>35.479256380172174</v>
      </c>
      <c r="G6">
        <v>26</v>
      </c>
      <c r="H6">
        <f t="shared" si="1"/>
        <v>1.3645867838527759</v>
      </c>
      <c r="I6">
        <v>371</v>
      </c>
      <c r="J6">
        <f t="shared" si="2"/>
        <v>149.57731951186224</v>
      </c>
    </row>
    <row r="7" spans="1:10">
      <c r="A7" t="s">
        <v>10</v>
      </c>
      <c r="B7" t="s">
        <v>11</v>
      </c>
      <c r="C7">
        <v>6</v>
      </c>
      <c r="D7">
        <v>151</v>
      </c>
      <c r="E7">
        <v>0.40317336795650199</v>
      </c>
      <c r="F7">
        <f t="shared" si="0"/>
        <v>60.8791785614318</v>
      </c>
      <c r="G7">
        <v>26</v>
      </c>
      <c r="H7">
        <f t="shared" si="1"/>
        <v>2.3415068677473769</v>
      </c>
      <c r="I7">
        <v>551</v>
      </c>
      <c r="J7">
        <f t="shared" si="2"/>
        <v>222.14852574403261</v>
      </c>
    </row>
    <row r="10" spans="1:10">
      <c r="A10" t="s">
        <v>12</v>
      </c>
      <c r="B10" t="s">
        <v>13</v>
      </c>
      <c r="C10">
        <v>1</v>
      </c>
      <c r="D10">
        <v>58</v>
      </c>
      <c r="E10">
        <v>0.40317336795650199</v>
      </c>
      <c r="F10">
        <f t="shared" si="0"/>
        <v>23.384055341477115</v>
      </c>
      <c r="G10">
        <v>23</v>
      </c>
      <c r="H10">
        <f t="shared" si="1"/>
        <v>1.016698058325092</v>
      </c>
      <c r="I10">
        <v>514</v>
      </c>
      <c r="J10">
        <f t="shared" si="2"/>
        <v>207.23111112964202</v>
      </c>
    </row>
    <row r="11" spans="1:10">
      <c r="A11" t="s">
        <v>12</v>
      </c>
      <c r="B11" t="s">
        <v>13</v>
      </c>
      <c r="C11">
        <v>2</v>
      </c>
      <c r="D11">
        <v>44</v>
      </c>
      <c r="E11">
        <v>0.40317336795650199</v>
      </c>
      <c r="F11">
        <f t="shared" si="0"/>
        <v>17.739628190086087</v>
      </c>
      <c r="G11">
        <v>23</v>
      </c>
      <c r="H11">
        <f t="shared" si="1"/>
        <v>0.77128818217765593</v>
      </c>
      <c r="I11">
        <v>661</v>
      </c>
      <c r="J11">
        <f t="shared" si="2"/>
        <v>266.49759621924784</v>
      </c>
    </row>
    <row r="12" spans="1:10">
      <c r="A12" t="s">
        <v>12</v>
      </c>
      <c r="B12" t="s">
        <v>13</v>
      </c>
      <c r="C12">
        <v>3</v>
      </c>
      <c r="D12">
        <v>38</v>
      </c>
      <c r="E12">
        <v>0.40317336795650199</v>
      </c>
      <c r="F12">
        <f t="shared" si="0"/>
        <v>15.320587982347076</v>
      </c>
      <c r="G12">
        <v>23</v>
      </c>
      <c r="H12">
        <f t="shared" si="1"/>
        <v>0.666112520971612</v>
      </c>
      <c r="I12">
        <v>281</v>
      </c>
      <c r="J12">
        <f t="shared" si="2"/>
        <v>113.29171639577706</v>
      </c>
    </row>
    <row r="13" spans="1:10">
      <c r="A13" t="s">
        <v>12</v>
      </c>
      <c r="B13" t="s">
        <v>13</v>
      </c>
      <c r="C13">
        <v>4</v>
      </c>
      <c r="D13">
        <v>40</v>
      </c>
      <c r="E13">
        <v>0.40317336795650199</v>
      </c>
      <c r="F13">
        <f t="shared" si="0"/>
        <v>16.126934718260081</v>
      </c>
      <c r="G13">
        <v>23</v>
      </c>
      <c r="H13">
        <f t="shared" si="1"/>
        <v>0.70117107470696005</v>
      </c>
      <c r="I13">
        <v>429</v>
      </c>
      <c r="J13">
        <f t="shared" si="2"/>
        <v>172.96137485333935</v>
      </c>
    </row>
    <row r="14" spans="1:10">
      <c r="A14" t="s">
        <v>12</v>
      </c>
      <c r="B14" t="s">
        <v>13</v>
      </c>
      <c r="C14">
        <v>5</v>
      </c>
      <c r="D14">
        <v>34</v>
      </c>
      <c r="E14">
        <v>0.40317336795650199</v>
      </c>
      <c r="F14">
        <f t="shared" si="0"/>
        <v>13.707894510521069</v>
      </c>
      <c r="G14">
        <v>23</v>
      </c>
      <c r="H14">
        <f t="shared" si="1"/>
        <v>0.595995413500916</v>
      </c>
      <c r="I14">
        <v>209</v>
      </c>
      <c r="J14">
        <f t="shared" si="2"/>
        <v>84.263233902908922</v>
      </c>
    </row>
    <row r="15" spans="1:10">
      <c r="A15" t="s">
        <v>12</v>
      </c>
      <c r="B15" t="s">
        <v>13</v>
      </c>
      <c r="C15">
        <v>6</v>
      </c>
      <c r="D15">
        <v>62</v>
      </c>
      <c r="E15">
        <v>0.40317336795650199</v>
      </c>
      <c r="F15">
        <f t="shared" si="0"/>
        <v>24.996748813303125</v>
      </c>
      <c r="G15">
        <v>23</v>
      </c>
      <c r="H15">
        <f t="shared" si="1"/>
        <v>1.0868151657957881</v>
      </c>
      <c r="I15">
        <v>313</v>
      </c>
      <c r="J15">
        <f t="shared" si="2"/>
        <v>126.19326417038512</v>
      </c>
    </row>
    <row r="18" spans="1:10">
      <c r="A18" t="s">
        <v>14</v>
      </c>
      <c r="B18" t="s">
        <v>13</v>
      </c>
      <c r="C18">
        <v>1</v>
      </c>
      <c r="D18">
        <v>62</v>
      </c>
      <c r="E18">
        <v>0.40317336795650199</v>
      </c>
      <c r="F18">
        <f>D18*E18</f>
        <v>24.996748813303125</v>
      </c>
      <c r="G18">
        <v>24.2</v>
      </c>
      <c r="H18">
        <f>F18/G18</f>
        <v>1.0329235046819474</v>
      </c>
      <c r="I18">
        <v>21</v>
      </c>
      <c r="J18">
        <f>I18*E18</f>
        <v>8.466640727086542</v>
      </c>
    </row>
    <row r="19" spans="1:10">
      <c r="A19" t="s">
        <v>14</v>
      </c>
      <c r="B19" t="s">
        <v>13</v>
      </c>
      <c r="C19">
        <v>2</v>
      </c>
      <c r="D19">
        <v>62</v>
      </c>
      <c r="E19">
        <v>0.40317336795650199</v>
      </c>
      <c r="F19">
        <f>D19*E19</f>
        <v>24.996748813303125</v>
      </c>
      <c r="G19">
        <v>24.2</v>
      </c>
      <c r="H19">
        <f>F19/G19</f>
        <v>1.0329235046819474</v>
      </c>
      <c r="I19">
        <v>204</v>
      </c>
      <c r="J19">
        <f>I19*E19</f>
        <v>82.247367063126404</v>
      </c>
    </row>
    <row r="20" spans="1:10">
      <c r="A20" t="s">
        <v>14</v>
      </c>
      <c r="B20" t="s">
        <v>13</v>
      </c>
      <c r="C20">
        <v>3</v>
      </c>
      <c r="D20">
        <v>57</v>
      </c>
      <c r="E20">
        <v>0.40317336795650199</v>
      </c>
      <c r="F20">
        <f t="shared" ref="F20:F23" si="3">D20*E20</f>
        <v>22.980881973520614</v>
      </c>
      <c r="G20">
        <v>24.2</v>
      </c>
      <c r="H20">
        <f t="shared" ref="H20:H23" si="4">F20/G20</f>
        <v>0.94962322204630634</v>
      </c>
      <c r="I20">
        <v>99</v>
      </c>
      <c r="J20">
        <f t="shared" ref="J20:J23" si="5">I20*E20</f>
        <v>39.914163427693694</v>
      </c>
    </row>
    <row r="21" spans="1:10">
      <c r="A21" t="s">
        <v>14</v>
      </c>
      <c r="B21" t="s">
        <v>13</v>
      </c>
      <c r="C21">
        <v>4</v>
      </c>
      <c r="D21">
        <v>70</v>
      </c>
      <c r="E21">
        <v>0.40317336795650199</v>
      </c>
      <c r="F21">
        <f t="shared" si="3"/>
        <v>28.22213575695514</v>
      </c>
      <c r="G21">
        <v>24.2</v>
      </c>
      <c r="H21">
        <f t="shared" si="4"/>
        <v>1.1662039568989728</v>
      </c>
      <c r="I21">
        <v>447</v>
      </c>
      <c r="J21">
        <f t="shared" si="5"/>
        <v>180.2184954765564</v>
      </c>
    </row>
    <row r="22" spans="1:10">
      <c r="A22" t="s">
        <v>14</v>
      </c>
      <c r="B22" t="s">
        <v>13</v>
      </c>
      <c r="C22">
        <v>5</v>
      </c>
      <c r="D22">
        <v>86</v>
      </c>
      <c r="E22">
        <v>0.40317336795650199</v>
      </c>
      <c r="F22">
        <f t="shared" si="3"/>
        <v>34.672909644259171</v>
      </c>
      <c r="G22">
        <v>24.2</v>
      </c>
      <c r="H22">
        <f t="shared" si="4"/>
        <v>1.4327648613330237</v>
      </c>
      <c r="I22">
        <v>67</v>
      </c>
      <c r="J22">
        <f t="shared" si="5"/>
        <v>27.012615653085632</v>
      </c>
    </row>
    <row r="23" spans="1:10">
      <c r="A23" t="s">
        <v>14</v>
      </c>
      <c r="B23" t="s">
        <v>13</v>
      </c>
      <c r="C23">
        <v>6</v>
      </c>
      <c r="E23">
        <v>0.40317336795650199</v>
      </c>
      <c r="F23">
        <f t="shared" si="3"/>
        <v>0</v>
      </c>
      <c r="G23">
        <v>24.2</v>
      </c>
      <c r="H23">
        <f t="shared" si="4"/>
        <v>0</v>
      </c>
      <c r="J23">
        <f t="shared" si="5"/>
        <v>0</v>
      </c>
    </row>
    <row r="26" spans="1:10">
      <c r="A26" t="s">
        <v>15</v>
      </c>
      <c r="B26" t="s">
        <v>13</v>
      </c>
      <c r="C26">
        <v>1</v>
      </c>
      <c r="D26">
        <v>39</v>
      </c>
      <c r="E26">
        <v>0.40317336795650199</v>
      </c>
      <c r="F26">
        <f t="shared" ref="F26:F31" si="6">D26*E26</f>
        <v>15.723761350303578</v>
      </c>
      <c r="G26">
        <v>22.25</v>
      </c>
      <c r="H26">
        <f t="shared" ref="H26:H31" si="7">F26/G26</f>
        <v>0.70668590338443049</v>
      </c>
      <c r="I26">
        <v>172</v>
      </c>
      <c r="J26">
        <f t="shared" ref="J26:J31" si="8">I26*E26</f>
        <v>69.345819288518342</v>
      </c>
    </row>
    <row r="27" spans="1:10">
      <c r="A27" t="s">
        <v>15</v>
      </c>
      <c r="B27" t="s">
        <v>13</v>
      </c>
      <c r="C27">
        <v>2</v>
      </c>
      <c r="D27">
        <v>51</v>
      </c>
      <c r="E27">
        <v>0.40317336795650199</v>
      </c>
      <c r="F27">
        <f t="shared" si="6"/>
        <v>20.561841765781601</v>
      </c>
      <c r="G27">
        <v>22.25</v>
      </c>
      <c r="H27">
        <f t="shared" si="7"/>
        <v>0.92412771981040909</v>
      </c>
      <c r="I27">
        <v>52</v>
      </c>
      <c r="J27">
        <f t="shared" si="8"/>
        <v>20.965015133738103</v>
      </c>
    </row>
    <row r="28" spans="1:10">
      <c r="A28" t="s">
        <v>15</v>
      </c>
      <c r="B28" t="s">
        <v>13</v>
      </c>
      <c r="C28">
        <v>3</v>
      </c>
      <c r="D28">
        <v>69</v>
      </c>
      <c r="E28">
        <v>0.40317336795650199</v>
      </c>
      <c r="F28">
        <f t="shared" si="6"/>
        <v>27.818962388998639</v>
      </c>
      <c r="G28">
        <v>22.25</v>
      </c>
      <c r="H28">
        <f t="shared" si="7"/>
        <v>1.250290444449377</v>
      </c>
      <c r="I28">
        <v>74</v>
      </c>
      <c r="J28">
        <f t="shared" si="8"/>
        <v>29.834829228781146</v>
      </c>
    </row>
    <row r="29" spans="1:10">
      <c r="A29" t="s">
        <v>15</v>
      </c>
      <c r="B29" t="s">
        <v>13</v>
      </c>
      <c r="C29">
        <v>4</v>
      </c>
      <c r="D29">
        <v>62</v>
      </c>
      <c r="E29">
        <v>0.40317336795650199</v>
      </c>
      <c r="F29">
        <f t="shared" si="6"/>
        <v>24.996748813303125</v>
      </c>
      <c r="G29">
        <v>22.25</v>
      </c>
      <c r="H29">
        <f t="shared" si="7"/>
        <v>1.1234493848675562</v>
      </c>
      <c r="I29">
        <v>512</v>
      </c>
      <c r="J29">
        <f t="shared" si="8"/>
        <v>206.42476439372902</v>
      </c>
    </row>
    <row r="30" spans="1:10">
      <c r="A30" t="s">
        <v>15</v>
      </c>
      <c r="B30" t="s">
        <v>13</v>
      </c>
      <c r="C30">
        <v>5</v>
      </c>
      <c r="D30">
        <v>87</v>
      </c>
      <c r="E30">
        <v>0.40317336795650199</v>
      </c>
      <c r="F30">
        <f t="shared" si="6"/>
        <v>35.076083012215676</v>
      </c>
      <c r="G30">
        <v>22.25</v>
      </c>
      <c r="H30">
        <f t="shared" si="7"/>
        <v>1.576453169088345</v>
      </c>
      <c r="I30">
        <v>206</v>
      </c>
      <c r="J30">
        <f t="shared" si="8"/>
        <v>83.053713799039414</v>
      </c>
    </row>
    <row r="31" spans="1:10">
      <c r="A31" t="s">
        <v>15</v>
      </c>
      <c r="B31" t="s">
        <v>13</v>
      </c>
      <c r="C31">
        <v>6</v>
      </c>
      <c r="D31">
        <v>61</v>
      </c>
      <c r="E31">
        <v>0.40317336795650199</v>
      </c>
      <c r="F31">
        <f t="shared" si="6"/>
        <v>24.593575445346623</v>
      </c>
      <c r="G31">
        <v>22.25</v>
      </c>
      <c r="H31">
        <f t="shared" si="7"/>
        <v>1.1053292334987246</v>
      </c>
      <c r="I31">
        <v>311</v>
      </c>
      <c r="J31">
        <f t="shared" si="8"/>
        <v>125.38691743447212</v>
      </c>
    </row>
    <row r="34" spans="1:10">
      <c r="A34" t="s">
        <v>16</v>
      </c>
      <c r="B34" t="s">
        <v>11</v>
      </c>
      <c r="C34">
        <v>1</v>
      </c>
      <c r="D34">
        <v>92</v>
      </c>
      <c r="E34">
        <v>0.40317336795650199</v>
      </c>
      <c r="F34">
        <f>D34*E34</f>
        <v>37.09194985199818</v>
      </c>
      <c r="G34">
        <v>21.75</v>
      </c>
      <c r="H34">
        <f>F34/G34</f>
        <v>1.7053770046895715</v>
      </c>
      <c r="I34">
        <v>393</v>
      </c>
      <c r="J34">
        <f>I34*E34</f>
        <v>158.44713360690528</v>
      </c>
    </row>
    <row r="35" spans="1:10">
      <c r="A35" t="s">
        <v>16</v>
      </c>
      <c r="B35" t="s">
        <v>11</v>
      </c>
      <c r="C35">
        <v>2</v>
      </c>
      <c r="D35">
        <v>95</v>
      </c>
      <c r="E35">
        <v>0.40317336795650199</v>
      </c>
      <c r="F35">
        <f>D35*E35</f>
        <v>38.301469955867688</v>
      </c>
      <c r="G35">
        <v>21.75</v>
      </c>
      <c r="H35">
        <f>F35/G35</f>
        <v>1.7609871244077098</v>
      </c>
      <c r="I35">
        <v>458</v>
      </c>
      <c r="J35">
        <f>I35*E35</f>
        <v>184.6534025240779</v>
      </c>
    </row>
    <row r="36" spans="1:10">
      <c r="A36" t="s">
        <v>16</v>
      </c>
      <c r="B36" t="s">
        <v>11</v>
      </c>
      <c r="C36">
        <v>3</v>
      </c>
      <c r="D36">
        <v>131</v>
      </c>
      <c r="E36">
        <v>0.40317336795650199</v>
      </c>
      <c r="F36">
        <f t="shared" ref="F36:F39" si="9">D36*E36</f>
        <v>52.815711202301763</v>
      </c>
      <c r="G36">
        <v>21.75</v>
      </c>
      <c r="H36">
        <f t="shared" ref="H36:H39" si="10">F36/G36</f>
        <v>2.4283085610253683</v>
      </c>
      <c r="I36">
        <v>467</v>
      </c>
      <c r="J36">
        <f t="shared" ref="J36:J39" si="11">I36*E36</f>
        <v>188.28196283568644</v>
      </c>
    </row>
    <row r="37" spans="1:10">
      <c r="A37" t="s">
        <v>16</v>
      </c>
      <c r="B37" t="s">
        <v>11</v>
      </c>
      <c r="C37">
        <v>4</v>
      </c>
      <c r="D37">
        <v>99</v>
      </c>
      <c r="E37">
        <v>0.40317336795650199</v>
      </c>
      <c r="F37">
        <f t="shared" si="9"/>
        <v>39.914163427693694</v>
      </c>
      <c r="G37">
        <v>21.75</v>
      </c>
      <c r="H37">
        <f t="shared" si="10"/>
        <v>1.8351339506985607</v>
      </c>
      <c r="I37">
        <v>71</v>
      </c>
      <c r="J37">
        <f t="shared" si="11"/>
        <v>28.625309124911642</v>
      </c>
    </row>
    <row r="38" spans="1:10">
      <c r="A38" t="s">
        <v>16</v>
      </c>
      <c r="B38" t="s">
        <v>11</v>
      </c>
      <c r="C38">
        <v>5</v>
      </c>
      <c r="D38">
        <v>100</v>
      </c>
      <c r="E38">
        <v>0.40317336795650199</v>
      </c>
      <c r="F38">
        <f t="shared" si="9"/>
        <v>40.317336795650199</v>
      </c>
      <c r="G38">
        <v>21.75</v>
      </c>
      <c r="H38">
        <f t="shared" si="10"/>
        <v>1.8536706572712736</v>
      </c>
      <c r="I38">
        <v>134</v>
      </c>
      <c r="J38">
        <f t="shared" si="11"/>
        <v>54.025231306171264</v>
      </c>
    </row>
    <row r="39" spans="1:10">
      <c r="A39" t="s">
        <v>16</v>
      </c>
      <c r="B39" t="s">
        <v>11</v>
      </c>
      <c r="C39">
        <v>6</v>
      </c>
      <c r="D39">
        <v>127</v>
      </c>
      <c r="E39">
        <v>0.40317336795650199</v>
      </c>
      <c r="F39">
        <f t="shared" si="9"/>
        <v>51.20301773047575</v>
      </c>
      <c r="G39">
        <v>21.75</v>
      </c>
      <c r="H39">
        <f t="shared" si="10"/>
        <v>2.3541617347345172</v>
      </c>
      <c r="I39">
        <v>175</v>
      </c>
      <c r="J39">
        <f t="shared" si="11"/>
        <v>70.55533939238785</v>
      </c>
    </row>
    <row r="42" spans="1:10">
      <c r="A42" t="s">
        <v>17</v>
      </c>
      <c r="B42" t="s">
        <v>11</v>
      </c>
      <c r="C42">
        <v>1</v>
      </c>
      <c r="D42">
        <v>92</v>
      </c>
      <c r="E42">
        <v>0.40317336795650199</v>
      </c>
      <c r="F42">
        <f t="shared" ref="F42:F96" si="12">D42*E42</f>
        <v>37.09194985199818</v>
      </c>
      <c r="G42">
        <v>25.66</v>
      </c>
      <c r="H42">
        <f t="shared" ref="H42:H96" si="13">F42/G42</f>
        <v>1.4455163621199603</v>
      </c>
      <c r="I42">
        <v>520</v>
      </c>
      <c r="J42">
        <f t="shared" ref="J42:J96" si="14">I42*E42</f>
        <v>209.65015133738103</v>
      </c>
    </row>
    <row r="43" spans="1:10">
      <c r="A43" t="s">
        <v>17</v>
      </c>
      <c r="B43" t="s">
        <v>11</v>
      </c>
      <c r="C43">
        <v>2</v>
      </c>
      <c r="D43">
        <v>88</v>
      </c>
      <c r="E43">
        <v>0.40317336795650199</v>
      </c>
      <c r="F43">
        <f t="shared" si="12"/>
        <v>35.479256380172174</v>
      </c>
      <c r="G43">
        <v>25.66</v>
      </c>
      <c r="H43">
        <f t="shared" si="13"/>
        <v>1.3826678246364839</v>
      </c>
      <c r="I43">
        <v>464</v>
      </c>
      <c r="J43">
        <f t="shared" si="14"/>
        <v>187.07244273181692</v>
      </c>
    </row>
    <row r="44" spans="1:10">
      <c r="A44" t="s">
        <v>17</v>
      </c>
      <c r="B44" t="s">
        <v>11</v>
      </c>
      <c r="C44">
        <v>3</v>
      </c>
      <c r="D44">
        <v>93</v>
      </c>
      <c r="E44">
        <v>0.40317336795650199</v>
      </c>
      <c r="F44">
        <f t="shared" si="12"/>
        <v>37.495123219954685</v>
      </c>
      <c r="G44">
        <v>25.66</v>
      </c>
      <c r="H44">
        <f t="shared" si="13"/>
        <v>1.4612284964908295</v>
      </c>
      <c r="I44">
        <v>271</v>
      </c>
      <c r="J44">
        <f t="shared" si="14"/>
        <v>109.25998271621204</v>
      </c>
    </row>
    <row r="45" spans="1:10">
      <c r="A45" t="s">
        <v>17</v>
      </c>
      <c r="B45" t="s">
        <v>11</v>
      </c>
      <c r="C45">
        <v>4</v>
      </c>
      <c r="D45">
        <v>79</v>
      </c>
      <c r="E45">
        <v>0.40317336795650199</v>
      </c>
      <c r="F45">
        <f t="shared" si="12"/>
        <v>31.850696068563657</v>
      </c>
      <c r="G45">
        <v>25.66</v>
      </c>
      <c r="H45">
        <f t="shared" si="13"/>
        <v>1.2412586152986615</v>
      </c>
      <c r="I45">
        <v>167</v>
      </c>
      <c r="J45">
        <f t="shared" si="14"/>
        <v>67.329952448735838</v>
      </c>
    </row>
    <row r="46" spans="1:10">
      <c r="A46" t="s">
        <v>17</v>
      </c>
      <c r="B46" t="s">
        <v>11</v>
      </c>
      <c r="C46">
        <v>5</v>
      </c>
      <c r="D46">
        <v>138</v>
      </c>
      <c r="E46">
        <v>0.40317336795650199</v>
      </c>
      <c r="F46">
        <f t="shared" si="12"/>
        <v>55.637924777997277</v>
      </c>
      <c r="G46">
        <v>25.66</v>
      </c>
      <c r="H46">
        <f t="shared" si="13"/>
        <v>2.1682745431799408</v>
      </c>
      <c r="I46">
        <v>290</v>
      </c>
      <c r="J46">
        <f t="shared" si="14"/>
        <v>116.92027670738558</v>
      </c>
    </row>
    <row r="47" spans="1:10">
      <c r="A47" t="s">
        <v>17</v>
      </c>
      <c r="B47" t="s">
        <v>11</v>
      </c>
      <c r="C47">
        <v>6</v>
      </c>
      <c r="D47">
        <v>90</v>
      </c>
      <c r="E47">
        <v>0.40317336795650199</v>
      </c>
      <c r="F47">
        <f t="shared" si="12"/>
        <v>36.285603116085177</v>
      </c>
      <c r="G47">
        <v>25.66</v>
      </c>
      <c r="H47">
        <f t="shared" si="13"/>
        <v>1.4140920933782219</v>
      </c>
      <c r="I47">
        <v>15</v>
      </c>
      <c r="J47">
        <f t="shared" si="14"/>
        <v>6.0476005193475295</v>
      </c>
    </row>
    <row r="48" spans="1:10">
      <c r="E48">
        <v>0.40317336795650199</v>
      </c>
      <c r="F48">
        <f t="shared" si="12"/>
        <v>0</v>
      </c>
      <c r="H48" t="e">
        <f t="shared" si="13"/>
        <v>#DIV/0!</v>
      </c>
      <c r="J48">
        <f t="shared" si="14"/>
        <v>0</v>
      </c>
    </row>
    <row r="49" spans="1:10">
      <c r="A49" t="s">
        <v>18</v>
      </c>
      <c r="B49" t="s">
        <v>11</v>
      </c>
      <c r="C49">
        <v>1</v>
      </c>
      <c r="D49">
        <v>126</v>
      </c>
      <c r="E49">
        <v>0.40317336795650199</v>
      </c>
      <c r="F49">
        <f t="shared" si="12"/>
        <v>50.799844362519252</v>
      </c>
      <c r="G49">
        <v>25.18</v>
      </c>
      <c r="H49">
        <f t="shared" si="13"/>
        <v>2.0174680048657367</v>
      </c>
      <c r="I49">
        <v>169</v>
      </c>
      <c r="J49">
        <f t="shared" si="14"/>
        <v>68.136299184648834</v>
      </c>
    </row>
    <row r="50" spans="1:10">
      <c r="A50" t="s">
        <v>18</v>
      </c>
      <c r="B50" t="s">
        <v>11</v>
      </c>
      <c r="C50">
        <v>2</v>
      </c>
      <c r="D50">
        <v>84</v>
      </c>
      <c r="E50">
        <v>0.40317336795650199</v>
      </c>
      <c r="F50">
        <f t="shared" si="12"/>
        <v>33.866562908346168</v>
      </c>
      <c r="G50">
        <v>25.18</v>
      </c>
      <c r="H50">
        <f t="shared" si="13"/>
        <v>1.3449786699104913</v>
      </c>
      <c r="I50">
        <v>202</v>
      </c>
      <c r="J50">
        <f t="shared" si="14"/>
        <v>81.441020327213408</v>
      </c>
    </row>
    <row r="51" spans="1:10">
      <c r="A51" t="s">
        <v>18</v>
      </c>
      <c r="B51" t="s">
        <v>11</v>
      </c>
      <c r="C51">
        <v>3</v>
      </c>
      <c r="D51">
        <v>70</v>
      </c>
      <c r="E51">
        <v>0.40317336795650199</v>
      </c>
      <c r="F51">
        <f t="shared" si="12"/>
        <v>28.22213575695514</v>
      </c>
      <c r="G51">
        <v>25.18</v>
      </c>
      <c r="H51">
        <f t="shared" si="13"/>
        <v>1.1208155582587427</v>
      </c>
      <c r="I51">
        <v>177</v>
      </c>
      <c r="J51">
        <f t="shared" si="14"/>
        <v>71.361686128300846</v>
      </c>
    </row>
    <row r="52" spans="1:10">
      <c r="A52" t="s">
        <v>18</v>
      </c>
      <c r="B52" t="s">
        <v>11</v>
      </c>
      <c r="C52">
        <v>4</v>
      </c>
      <c r="D52">
        <v>78</v>
      </c>
      <c r="E52">
        <v>0.40317336795650199</v>
      </c>
      <c r="F52">
        <f t="shared" si="12"/>
        <v>31.447522700607156</v>
      </c>
      <c r="G52">
        <v>25.18</v>
      </c>
      <c r="H52">
        <f t="shared" si="13"/>
        <v>1.2489087649168846</v>
      </c>
      <c r="I52">
        <v>88</v>
      </c>
      <c r="J52">
        <f t="shared" si="14"/>
        <v>35.479256380172174</v>
      </c>
    </row>
    <row r="53" spans="1:10">
      <c r="A53" t="s">
        <v>18</v>
      </c>
      <c r="B53" t="s">
        <v>11</v>
      </c>
      <c r="C53">
        <v>5</v>
      </c>
      <c r="D53">
        <v>83</v>
      </c>
      <c r="E53">
        <v>0.40317336795650199</v>
      </c>
      <c r="F53">
        <f t="shared" si="12"/>
        <v>33.463389540389663</v>
      </c>
      <c r="G53">
        <v>25.18</v>
      </c>
      <c r="H53">
        <f t="shared" si="13"/>
        <v>1.3289670190782232</v>
      </c>
      <c r="I53">
        <v>76</v>
      </c>
      <c r="J53">
        <f t="shared" si="14"/>
        <v>30.641175964694153</v>
      </c>
    </row>
    <row r="54" spans="1:10">
      <c r="A54" t="s">
        <v>18</v>
      </c>
      <c r="B54" t="s">
        <v>11</v>
      </c>
      <c r="C54">
        <v>6</v>
      </c>
      <c r="D54">
        <v>84</v>
      </c>
      <c r="E54">
        <v>0.40317336795650199</v>
      </c>
      <c r="F54">
        <f t="shared" si="12"/>
        <v>33.866562908346168</v>
      </c>
      <c r="G54">
        <v>25.18</v>
      </c>
      <c r="H54">
        <f t="shared" si="13"/>
        <v>1.3449786699104913</v>
      </c>
      <c r="I54">
        <v>52</v>
      </c>
      <c r="J54">
        <f t="shared" si="14"/>
        <v>20.965015133738103</v>
      </c>
    </row>
    <row r="55" spans="1:10">
      <c r="E55">
        <v>0.40317336795650199</v>
      </c>
      <c r="F55">
        <f t="shared" si="12"/>
        <v>0</v>
      </c>
      <c r="H55" t="e">
        <f t="shared" si="13"/>
        <v>#DIV/0!</v>
      </c>
      <c r="J55">
        <f t="shared" si="14"/>
        <v>0</v>
      </c>
    </row>
    <row r="56" spans="1:10">
      <c r="A56" t="s">
        <v>19</v>
      </c>
      <c r="B56" t="s">
        <v>11</v>
      </c>
      <c r="C56">
        <v>1</v>
      </c>
      <c r="D56">
        <v>79</v>
      </c>
      <c r="E56">
        <v>0.40317336795650199</v>
      </c>
      <c r="F56">
        <f t="shared" si="12"/>
        <v>31.850696068563657</v>
      </c>
      <c r="G56">
        <v>21.81</v>
      </c>
      <c r="H56">
        <f t="shared" si="13"/>
        <v>1.4603712090125474</v>
      </c>
      <c r="I56">
        <v>35</v>
      </c>
      <c r="J56">
        <f t="shared" si="14"/>
        <v>14.11106787847757</v>
      </c>
    </row>
    <row r="57" spans="1:10">
      <c r="A57" t="s">
        <v>19</v>
      </c>
      <c r="B57" t="s">
        <v>11</v>
      </c>
      <c r="C57">
        <v>2</v>
      </c>
      <c r="D57">
        <v>61</v>
      </c>
      <c r="E57">
        <v>0.40317336795650199</v>
      </c>
      <c r="F57">
        <f t="shared" si="12"/>
        <v>24.593575445346623</v>
      </c>
      <c r="G57">
        <v>21.81</v>
      </c>
      <c r="H57">
        <f t="shared" si="13"/>
        <v>1.1276284018957645</v>
      </c>
      <c r="I57">
        <v>534</v>
      </c>
      <c r="J57">
        <f t="shared" si="14"/>
        <v>215.29457848877206</v>
      </c>
    </row>
    <row r="58" spans="1:10">
      <c r="A58" t="s">
        <v>19</v>
      </c>
      <c r="B58" t="s">
        <v>11</v>
      </c>
      <c r="C58">
        <v>3</v>
      </c>
      <c r="D58">
        <v>90</v>
      </c>
      <c r="E58">
        <v>0.40317336795650199</v>
      </c>
      <c r="F58">
        <f t="shared" si="12"/>
        <v>36.285603116085177</v>
      </c>
      <c r="G58">
        <v>21.81</v>
      </c>
      <c r="H58">
        <f t="shared" si="13"/>
        <v>1.6637140355839146</v>
      </c>
      <c r="I58">
        <v>185</v>
      </c>
      <c r="J58">
        <f t="shared" si="14"/>
        <v>74.587073071952872</v>
      </c>
    </row>
    <row r="59" spans="1:10">
      <c r="A59" t="s">
        <v>19</v>
      </c>
      <c r="B59" t="s">
        <v>11</v>
      </c>
      <c r="C59">
        <v>4</v>
      </c>
      <c r="D59">
        <v>73</v>
      </c>
      <c r="E59">
        <v>0.40317336795650199</v>
      </c>
      <c r="F59">
        <f t="shared" si="12"/>
        <v>29.431655860824645</v>
      </c>
      <c r="G59">
        <v>21.81</v>
      </c>
      <c r="H59">
        <f t="shared" si="13"/>
        <v>1.3494569399736198</v>
      </c>
      <c r="I59">
        <v>96</v>
      </c>
      <c r="J59">
        <f t="shared" si="14"/>
        <v>38.704643323824193</v>
      </c>
    </row>
    <row r="60" spans="1:10">
      <c r="A60" t="s">
        <v>19</v>
      </c>
      <c r="B60" t="s">
        <v>11</v>
      </c>
      <c r="C60">
        <v>5</v>
      </c>
      <c r="E60">
        <v>0.40317336795650199</v>
      </c>
      <c r="F60">
        <f t="shared" si="12"/>
        <v>0</v>
      </c>
      <c r="G60">
        <v>21.81</v>
      </c>
      <c r="H60">
        <f t="shared" si="13"/>
        <v>0</v>
      </c>
      <c r="J60">
        <f t="shared" si="14"/>
        <v>0</v>
      </c>
    </row>
    <row r="61" spans="1:10">
      <c r="A61" t="s">
        <v>19</v>
      </c>
      <c r="B61" t="s">
        <v>11</v>
      </c>
      <c r="C61">
        <v>6</v>
      </c>
      <c r="E61">
        <v>0.40317336795650199</v>
      </c>
      <c r="F61">
        <f t="shared" si="12"/>
        <v>0</v>
      </c>
      <c r="G61">
        <v>21.81</v>
      </c>
      <c r="H61">
        <f t="shared" si="13"/>
        <v>0</v>
      </c>
      <c r="J61">
        <f t="shared" si="14"/>
        <v>0</v>
      </c>
    </row>
    <row r="62" spans="1:10">
      <c r="E62">
        <v>0.40317336795650199</v>
      </c>
      <c r="F62">
        <f t="shared" si="12"/>
        <v>0</v>
      </c>
      <c r="H62" t="e">
        <f t="shared" si="13"/>
        <v>#DIV/0!</v>
      </c>
      <c r="J62">
        <f t="shared" si="14"/>
        <v>0</v>
      </c>
    </row>
    <row r="63" spans="1:10">
      <c r="A63" t="s">
        <v>20</v>
      </c>
      <c r="B63" t="s">
        <v>13</v>
      </c>
      <c r="C63">
        <v>1</v>
      </c>
      <c r="E63">
        <v>0.40317336795650199</v>
      </c>
      <c r="F63">
        <f t="shared" si="12"/>
        <v>0</v>
      </c>
      <c r="H63" t="e">
        <f t="shared" si="13"/>
        <v>#DIV/0!</v>
      </c>
      <c r="J63">
        <f t="shared" si="14"/>
        <v>0</v>
      </c>
    </row>
    <row r="64" spans="1:10">
      <c r="A64" t="s">
        <v>20</v>
      </c>
      <c r="B64" t="s">
        <v>13</v>
      </c>
      <c r="C64">
        <v>2</v>
      </c>
      <c r="E64">
        <v>0.40317336795650199</v>
      </c>
      <c r="F64">
        <f t="shared" si="12"/>
        <v>0</v>
      </c>
      <c r="H64" t="e">
        <f t="shared" si="13"/>
        <v>#DIV/0!</v>
      </c>
      <c r="J64">
        <f t="shared" si="14"/>
        <v>0</v>
      </c>
    </row>
    <row r="65" spans="1:10">
      <c r="A65" t="s">
        <v>20</v>
      </c>
      <c r="B65" t="s">
        <v>13</v>
      </c>
      <c r="C65">
        <v>3</v>
      </c>
      <c r="E65">
        <v>0.40317336795650199</v>
      </c>
      <c r="F65">
        <f t="shared" si="12"/>
        <v>0</v>
      </c>
      <c r="H65" t="e">
        <f t="shared" si="13"/>
        <v>#DIV/0!</v>
      </c>
      <c r="J65">
        <f t="shared" si="14"/>
        <v>0</v>
      </c>
    </row>
    <row r="66" spans="1:10">
      <c r="A66" t="s">
        <v>20</v>
      </c>
      <c r="B66" t="s">
        <v>13</v>
      </c>
      <c r="C66">
        <v>4</v>
      </c>
      <c r="E66">
        <v>0.40317336795650199</v>
      </c>
      <c r="F66">
        <f t="shared" si="12"/>
        <v>0</v>
      </c>
      <c r="H66" t="e">
        <f t="shared" si="13"/>
        <v>#DIV/0!</v>
      </c>
      <c r="J66">
        <f t="shared" si="14"/>
        <v>0</v>
      </c>
    </row>
    <row r="67" spans="1:10">
      <c r="A67" t="s">
        <v>20</v>
      </c>
      <c r="B67" t="s">
        <v>13</v>
      </c>
      <c r="C67">
        <v>5</v>
      </c>
      <c r="E67">
        <v>0.40317336795650199</v>
      </c>
      <c r="F67">
        <f t="shared" si="12"/>
        <v>0</v>
      </c>
      <c r="H67" t="e">
        <f t="shared" si="13"/>
        <v>#DIV/0!</v>
      </c>
      <c r="J67">
        <f t="shared" si="14"/>
        <v>0</v>
      </c>
    </row>
    <row r="68" spans="1:10">
      <c r="A68" t="s">
        <v>20</v>
      </c>
      <c r="B68" t="s">
        <v>13</v>
      </c>
      <c r="C68">
        <v>6</v>
      </c>
      <c r="E68">
        <v>0.40317336795650199</v>
      </c>
      <c r="F68">
        <f t="shared" si="12"/>
        <v>0</v>
      </c>
      <c r="H68" t="e">
        <f t="shared" si="13"/>
        <v>#DIV/0!</v>
      </c>
      <c r="J68">
        <f t="shared" si="14"/>
        <v>0</v>
      </c>
    </row>
    <row r="69" spans="1:10">
      <c r="E69">
        <v>0.40317336795650199</v>
      </c>
      <c r="F69">
        <f t="shared" si="12"/>
        <v>0</v>
      </c>
      <c r="H69" t="e">
        <f t="shared" si="13"/>
        <v>#DIV/0!</v>
      </c>
      <c r="J69">
        <f t="shared" si="14"/>
        <v>0</v>
      </c>
    </row>
    <row r="70" spans="1:10">
      <c r="A70" t="s">
        <v>21</v>
      </c>
      <c r="B70" t="s">
        <v>13</v>
      </c>
      <c r="C70">
        <v>1</v>
      </c>
      <c r="D70">
        <v>45</v>
      </c>
      <c r="E70">
        <v>0.40317336795650199</v>
      </c>
      <c r="F70">
        <f t="shared" si="12"/>
        <v>18.142801558042589</v>
      </c>
      <c r="G70">
        <v>23.55</v>
      </c>
      <c r="H70">
        <f t="shared" si="13"/>
        <v>0.77039497061751971</v>
      </c>
      <c r="I70">
        <v>360</v>
      </c>
      <c r="J70">
        <f t="shared" si="14"/>
        <v>145.14241246434071</v>
      </c>
    </row>
    <row r="71" spans="1:10">
      <c r="A71" t="s">
        <v>21</v>
      </c>
      <c r="B71" t="s">
        <v>13</v>
      </c>
      <c r="C71">
        <v>2</v>
      </c>
      <c r="D71">
        <v>58</v>
      </c>
      <c r="E71">
        <v>0.40317336795650199</v>
      </c>
      <c r="F71">
        <f t="shared" si="12"/>
        <v>23.384055341477115</v>
      </c>
      <c r="G71">
        <v>23.55</v>
      </c>
      <c r="H71">
        <f t="shared" si="13"/>
        <v>0.99295351768480311</v>
      </c>
      <c r="I71">
        <v>181</v>
      </c>
      <c r="J71">
        <f t="shared" si="14"/>
        <v>72.974379600126866</v>
      </c>
    </row>
    <row r="72" spans="1:10">
      <c r="A72" t="s">
        <v>21</v>
      </c>
      <c r="B72" t="s">
        <v>13</v>
      </c>
      <c r="C72">
        <v>3</v>
      </c>
      <c r="D72">
        <v>48</v>
      </c>
      <c r="E72">
        <v>0.40317336795650199</v>
      </c>
      <c r="F72">
        <f t="shared" si="12"/>
        <v>19.352321661912097</v>
      </c>
      <c r="G72">
        <v>23.55</v>
      </c>
      <c r="H72">
        <f t="shared" si="13"/>
        <v>0.82175463532535442</v>
      </c>
      <c r="I72">
        <v>89</v>
      </c>
      <c r="J72">
        <f t="shared" si="14"/>
        <v>35.882429748128679</v>
      </c>
    </row>
    <row r="73" spans="1:10">
      <c r="A73" t="s">
        <v>21</v>
      </c>
      <c r="B73" t="s">
        <v>13</v>
      </c>
      <c r="C73">
        <v>4</v>
      </c>
      <c r="D73">
        <v>37</v>
      </c>
      <c r="E73">
        <v>0.40317336795650199</v>
      </c>
      <c r="F73">
        <f t="shared" si="12"/>
        <v>14.917414614390573</v>
      </c>
      <c r="G73">
        <v>23.55</v>
      </c>
      <c r="H73">
        <f t="shared" si="13"/>
        <v>0.63343586472996061</v>
      </c>
      <c r="I73">
        <v>358</v>
      </c>
      <c r="J73">
        <f t="shared" si="14"/>
        <v>144.33606572842771</v>
      </c>
    </row>
    <row r="74" spans="1:10">
      <c r="A74" t="s">
        <v>21</v>
      </c>
      <c r="B74" t="s">
        <v>13</v>
      </c>
      <c r="C74">
        <v>5</v>
      </c>
      <c r="D74">
        <v>51</v>
      </c>
      <c r="E74">
        <v>0.40317336795650199</v>
      </c>
      <c r="F74">
        <f t="shared" si="12"/>
        <v>20.561841765781601</v>
      </c>
      <c r="G74">
        <v>23.55</v>
      </c>
      <c r="H74">
        <f t="shared" si="13"/>
        <v>0.87311430003318902</v>
      </c>
      <c r="I74">
        <v>296</v>
      </c>
      <c r="J74">
        <f t="shared" si="14"/>
        <v>119.33931691512458</v>
      </c>
    </row>
    <row r="75" spans="1:10">
      <c r="A75" t="s">
        <v>21</v>
      </c>
      <c r="B75" t="s">
        <v>13</v>
      </c>
      <c r="C75">
        <v>6</v>
      </c>
      <c r="D75">
        <v>44</v>
      </c>
      <c r="E75">
        <v>0.40317336795650199</v>
      </c>
      <c r="F75">
        <f t="shared" si="12"/>
        <v>17.739628190086087</v>
      </c>
      <c r="G75">
        <v>23.55</v>
      </c>
      <c r="H75">
        <f t="shared" si="13"/>
        <v>0.75327508238157481</v>
      </c>
      <c r="I75">
        <v>587</v>
      </c>
      <c r="J75">
        <f t="shared" si="14"/>
        <v>236.66276699046668</v>
      </c>
    </row>
    <row r="76" spans="1:10">
      <c r="E76">
        <v>0.40317336795650199</v>
      </c>
      <c r="F76">
        <f t="shared" si="12"/>
        <v>0</v>
      </c>
      <c r="H76" t="e">
        <f t="shared" si="13"/>
        <v>#DIV/0!</v>
      </c>
      <c r="J76">
        <f t="shared" si="14"/>
        <v>0</v>
      </c>
    </row>
    <row r="77" spans="1:10">
      <c r="A77" t="s">
        <v>22</v>
      </c>
      <c r="B77" t="s">
        <v>11</v>
      </c>
      <c r="C77">
        <v>1</v>
      </c>
      <c r="D77">
        <v>82</v>
      </c>
      <c r="E77">
        <v>0.40317336795650199</v>
      </c>
      <c r="F77">
        <f t="shared" si="12"/>
        <v>33.060216172433165</v>
      </c>
      <c r="G77">
        <v>29</v>
      </c>
      <c r="H77">
        <f t="shared" si="13"/>
        <v>1.1400074542218332</v>
      </c>
      <c r="I77">
        <v>508</v>
      </c>
      <c r="J77">
        <f t="shared" si="14"/>
        <v>204.812070921903</v>
      </c>
    </row>
    <row r="78" spans="1:10">
      <c r="A78" t="s">
        <v>22</v>
      </c>
      <c r="B78" t="s">
        <v>11</v>
      </c>
      <c r="C78">
        <v>2</v>
      </c>
      <c r="D78">
        <v>139</v>
      </c>
      <c r="E78">
        <v>0.40317336795650199</v>
      </c>
      <c r="F78">
        <f t="shared" si="12"/>
        <v>56.041098145953775</v>
      </c>
      <c r="G78">
        <v>29</v>
      </c>
      <c r="H78">
        <f t="shared" si="13"/>
        <v>1.9324516602053026</v>
      </c>
      <c r="I78">
        <v>187</v>
      </c>
      <c r="J78">
        <f t="shared" si="14"/>
        <v>75.393419807865868</v>
      </c>
    </row>
    <row r="79" spans="1:10">
      <c r="A79" t="s">
        <v>22</v>
      </c>
      <c r="B79" t="s">
        <v>11</v>
      </c>
      <c r="C79">
        <v>3</v>
      </c>
      <c r="D79">
        <v>121</v>
      </c>
      <c r="E79">
        <v>0.40317336795650199</v>
      </c>
      <c r="F79">
        <f t="shared" si="12"/>
        <v>48.783977522736741</v>
      </c>
      <c r="G79">
        <v>29</v>
      </c>
      <c r="H79">
        <f t="shared" si="13"/>
        <v>1.6822061214736808</v>
      </c>
      <c r="I79">
        <v>65</v>
      </c>
      <c r="J79">
        <f t="shared" si="14"/>
        <v>26.206268917172629</v>
      </c>
    </row>
    <row r="80" spans="1:10">
      <c r="A80" t="s">
        <v>22</v>
      </c>
      <c r="B80" t="s">
        <v>11</v>
      </c>
      <c r="C80">
        <v>4</v>
      </c>
      <c r="D80">
        <v>103</v>
      </c>
      <c r="E80">
        <v>0.40317336795650199</v>
      </c>
      <c r="F80">
        <f t="shared" si="12"/>
        <v>41.526856899519707</v>
      </c>
      <c r="G80">
        <v>29</v>
      </c>
      <c r="H80">
        <f t="shared" si="13"/>
        <v>1.431960582742059</v>
      </c>
      <c r="I80">
        <v>82</v>
      </c>
      <c r="J80">
        <f t="shared" si="14"/>
        <v>33.060216172433165</v>
      </c>
    </row>
    <row r="81" spans="1:10">
      <c r="A81" t="s">
        <v>22</v>
      </c>
      <c r="B81" t="s">
        <v>11</v>
      </c>
      <c r="C81">
        <v>5</v>
      </c>
      <c r="D81">
        <v>88</v>
      </c>
      <c r="E81">
        <v>0.40317336795650199</v>
      </c>
      <c r="F81">
        <f t="shared" si="12"/>
        <v>35.479256380172174</v>
      </c>
      <c r="G81">
        <v>29</v>
      </c>
      <c r="H81">
        <f t="shared" si="13"/>
        <v>1.2234226337990406</v>
      </c>
      <c r="I81">
        <v>441</v>
      </c>
      <c r="J81">
        <f t="shared" si="14"/>
        <v>177.79945526881738</v>
      </c>
    </row>
    <row r="82" spans="1:10">
      <c r="A82" t="s">
        <v>22</v>
      </c>
      <c r="B82" t="s">
        <v>11</v>
      </c>
      <c r="C82">
        <v>6</v>
      </c>
      <c r="D82">
        <v>132</v>
      </c>
      <c r="E82">
        <v>0.40317336795650199</v>
      </c>
      <c r="F82">
        <f t="shared" si="12"/>
        <v>53.218884570258261</v>
      </c>
      <c r="G82">
        <v>29</v>
      </c>
      <c r="H82">
        <f t="shared" si="13"/>
        <v>1.8351339506985607</v>
      </c>
      <c r="I82">
        <v>404</v>
      </c>
      <c r="J82">
        <f t="shared" si="14"/>
        <v>162.88204065442682</v>
      </c>
    </row>
    <row r="83" spans="1:10">
      <c r="E83">
        <v>0.40317336795650199</v>
      </c>
      <c r="F83">
        <f t="shared" si="12"/>
        <v>0</v>
      </c>
      <c r="H83" t="e">
        <f t="shared" si="13"/>
        <v>#DIV/0!</v>
      </c>
      <c r="J83">
        <f t="shared" si="14"/>
        <v>0</v>
      </c>
    </row>
    <row r="84" spans="1:10">
      <c r="A84" t="s">
        <v>23</v>
      </c>
      <c r="B84" t="s">
        <v>13</v>
      </c>
      <c r="C84">
        <v>1</v>
      </c>
      <c r="E84">
        <v>0.40317336795650199</v>
      </c>
      <c r="F84">
        <f t="shared" si="12"/>
        <v>0</v>
      </c>
      <c r="H84" t="e">
        <f t="shared" si="13"/>
        <v>#DIV/0!</v>
      </c>
      <c r="J84">
        <f t="shared" si="14"/>
        <v>0</v>
      </c>
    </row>
    <row r="85" spans="1:10">
      <c r="A85" t="s">
        <v>23</v>
      </c>
      <c r="B85" t="s">
        <v>13</v>
      </c>
      <c r="C85">
        <v>2</v>
      </c>
      <c r="E85">
        <v>0.40317336795650199</v>
      </c>
      <c r="F85">
        <f t="shared" si="12"/>
        <v>0</v>
      </c>
      <c r="H85" t="e">
        <f t="shared" si="13"/>
        <v>#DIV/0!</v>
      </c>
      <c r="J85">
        <f t="shared" si="14"/>
        <v>0</v>
      </c>
    </row>
    <row r="86" spans="1:10">
      <c r="A86" t="s">
        <v>23</v>
      </c>
      <c r="B86" t="s">
        <v>13</v>
      </c>
      <c r="C86">
        <v>3</v>
      </c>
      <c r="E86">
        <v>0.40317336795650199</v>
      </c>
      <c r="F86">
        <f t="shared" si="12"/>
        <v>0</v>
      </c>
      <c r="H86" t="e">
        <f t="shared" si="13"/>
        <v>#DIV/0!</v>
      </c>
      <c r="J86">
        <f t="shared" si="14"/>
        <v>0</v>
      </c>
    </row>
    <row r="87" spans="1:10">
      <c r="A87" t="s">
        <v>23</v>
      </c>
      <c r="B87" t="s">
        <v>13</v>
      </c>
      <c r="C87">
        <v>4</v>
      </c>
      <c r="E87">
        <v>0.40317336795650199</v>
      </c>
      <c r="F87">
        <f t="shared" si="12"/>
        <v>0</v>
      </c>
      <c r="H87" t="e">
        <f t="shared" si="13"/>
        <v>#DIV/0!</v>
      </c>
      <c r="J87">
        <f t="shared" si="14"/>
        <v>0</v>
      </c>
    </row>
    <row r="88" spans="1:10">
      <c r="A88" t="s">
        <v>23</v>
      </c>
      <c r="B88" t="s">
        <v>13</v>
      </c>
      <c r="C88">
        <v>5</v>
      </c>
      <c r="E88">
        <v>0.40317336795650199</v>
      </c>
      <c r="F88">
        <f t="shared" si="12"/>
        <v>0</v>
      </c>
      <c r="H88" t="e">
        <f t="shared" si="13"/>
        <v>#DIV/0!</v>
      </c>
      <c r="J88">
        <f t="shared" si="14"/>
        <v>0</v>
      </c>
    </row>
    <row r="89" spans="1:10">
      <c r="A89" t="s">
        <v>23</v>
      </c>
      <c r="B89" t="s">
        <v>13</v>
      </c>
      <c r="C89">
        <v>6</v>
      </c>
      <c r="E89">
        <v>0.40317336795650199</v>
      </c>
      <c r="F89">
        <f t="shared" si="12"/>
        <v>0</v>
      </c>
      <c r="H89" t="e">
        <f t="shared" si="13"/>
        <v>#DIV/0!</v>
      </c>
      <c r="J89">
        <f t="shared" si="14"/>
        <v>0</v>
      </c>
    </row>
    <row r="90" spans="1:10">
      <c r="E90">
        <v>0.40317336795650199</v>
      </c>
      <c r="F90">
        <f t="shared" si="12"/>
        <v>0</v>
      </c>
      <c r="H90" t="e">
        <f t="shared" si="13"/>
        <v>#DIV/0!</v>
      </c>
      <c r="J90">
        <f t="shared" si="14"/>
        <v>0</v>
      </c>
    </row>
    <row r="91" spans="1:10">
      <c r="A91" t="s">
        <v>24</v>
      </c>
      <c r="B91" t="s">
        <v>11</v>
      </c>
      <c r="C91">
        <v>1</v>
      </c>
      <c r="D91">
        <v>135</v>
      </c>
      <c r="E91">
        <v>0.40317336795650199</v>
      </c>
      <c r="F91">
        <f t="shared" si="12"/>
        <v>54.428404674127769</v>
      </c>
      <c r="G91">
        <v>25</v>
      </c>
      <c r="H91">
        <f t="shared" si="13"/>
        <v>2.1771361869651109</v>
      </c>
      <c r="I91">
        <v>217</v>
      </c>
      <c r="J91">
        <f t="shared" si="14"/>
        <v>87.488620846560934</v>
      </c>
    </row>
    <row r="92" spans="1:10">
      <c r="A92" t="s">
        <v>24</v>
      </c>
      <c r="B92" t="s">
        <v>11</v>
      </c>
      <c r="C92">
        <v>2</v>
      </c>
      <c r="D92">
        <v>140</v>
      </c>
      <c r="E92">
        <v>0.40317336795650199</v>
      </c>
      <c r="F92">
        <f t="shared" si="12"/>
        <v>56.44427151391028</v>
      </c>
      <c r="G92">
        <v>25</v>
      </c>
      <c r="H92">
        <f t="shared" si="13"/>
        <v>2.2577708605564113</v>
      </c>
      <c r="I92">
        <v>279</v>
      </c>
      <c r="J92">
        <f t="shared" si="14"/>
        <v>112.48536965986406</v>
      </c>
    </row>
    <row r="93" spans="1:10">
      <c r="A93" t="s">
        <v>24</v>
      </c>
      <c r="B93" t="s">
        <v>11</v>
      </c>
      <c r="C93">
        <v>3</v>
      </c>
      <c r="D93">
        <v>129</v>
      </c>
      <c r="E93">
        <v>0.40317336795650199</v>
      </c>
      <c r="F93">
        <f t="shared" si="12"/>
        <v>52.00936446638876</v>
      </c>
      <c r="G93">
        <v>25</v>
      </c>
      <c r="H93">
        <f t="shared" si="13"/>
        <v>2.0803745786555505</v>
      </c>
      <c r="I93">
        <v>220</v>
      </c>
      <c r="J93">
        <f t="shared" si="14"/>
        <v>88.698140950430442</v>
      </c>
    </row>
    <row r="94" spans="1:10">
      <c r="A94" t="s">
        <v>24</v>
      </c>
      <c r="B94" t="s">
        <v>11</v>
      </c>
      <c r="C94">
        <v>4</v>
      </c>
      <c r="D94">
        <v>97</v>
      </c>
      <c r="E94">
        <v>0.40317336795650199</v>
      </c>
      <c r="F94">
        <f t="shared" si="12"/>
        <v>39.107816691780691</v>
      </c>
      <c r="G94">
        <v>25</v>
      </c>
      <c r="H94">
        <f t="shared" si="13"/>
        <v>1.5643126676712276</v>
      </c>
      <c r="I94">
        <v>238</v>
      </c>
      <c r="J94">
        <f t="shared" si="14"/>
        <v>95.955261573647476</v>
      </c>
    </row>
    <row r="95" spans="1:10">
      <c r="A95" t="s">
        <v>24</v>
      </c>
      <c r="B95" t="s">
        <v>11</v>
      </c>
      <c r="C95">
        <v>5</v>
      </c>
      <c r="D95">
        <v>107</v>
      </c>
      <c r="E95">
        <v>0.40317336795650199</v>
      </c>
      <c r="F95">
        <f t="shared" si="12"/>
        <v>43.139550371345713</v>
      </c>
      <c r="G95">
        <v>25</v>
      </c>
      <c r="H95">
        <f t="shared" si="13"/>
        <v>1.7255820148538286</v>
      </c>
      <c r="I95">
        <v>260</v>
      </c>
      <c r="J95">
        <f t="shared" si="14"/>
        <v>104.82507566869052</v>
      </c>
    </row>
    <row r="96" spans="1:10">
      <c r="A96" t="s">
        <v>24</v>
      </c>
      <c r="B96" t="s">
        <v>11</v>
      </c>
      <c r="C96">
        <v>6</v>
      </c>
      <c r="D96">
        <v>102</v>
      </c>
      <c r="E96">
        <v>0.40317336795650199</v>
      </c>
      <c r="F96">
        <f t="shared" si="12"/>
        <v>41.123683531563202</v>
      </c>
      <c r="G96">
        <v>25</v>
      </c>
      <c r="H96">
        <f t="shared" si="13"/>
        <v>1.6449473412625282</v>
      </c>
      <c r="I96">
        <v>310</v>
      </c>
      <c r="J96">
        <f t="shared" si="14"/>
        <v>124.98374406651561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979A-3FD3-4E9A-B286-017F3FA17BEC}">
  <dimension ref="A1:AJ171"/>
  <sheetViews>
    <sheetView topLeftCell="A145" workbookViewId="0">
      <selection sqref="A1:XFD1048576"/>
    </sheetView>
  </sheetViews>
  <sheetFormatPr defaultColWidth="8.85546875" defaultRowHeight="15"/>
  <cols>
    <col min="4" max="4" width="13.140625" style="6" customWidth="1"/>
    <col min="5" max="5" width="16" style="6" customWidth="1"/>
    <col min="6" max="6" width="14.42578125" style="6" customWidth="1"/>
    <col min="7" max="7" width="22.42578125" style="6" customWidth="1"/>
    <col min="8" max="8" width="17.5703125" style="6" customWidth="1"/>
    <col min="9" max="9" width="20.140625" customWidth="1"/>
    <col min="10" max="10" width="16.42578125" bestFit="1" customWidth="1"/>
    <col min="11" max="11" width="24" customWidth="1"/>
    <col min="12" max="12" width="16.42578125" customWidth="1"/>
    <col min="13" max="13" width="8.85546875" style="7"/>
    <col min="14" max="14" width="9.5703125" style="7" customWidth="1"/>
    <col min="15" max="15" width="10.42578125" style="7" customWidth="1"/>
    <col min="16" max="16" width="10.5703125" style="7" customWidth="1"/>
    <col min="17" max="17" width="10.5703125" style="6" customWidth="1"/>
    <col min="18" max="18" width="14.140625" style="6" customWidth="1"/>
    <col min="19" max="19" width="15" style="6" customWidth="1"/>
    <col min="20" max="20" width="13.42578125" style="7" customWidth="1"/>
    <col min="21" max="22" width="14.42578125" style="7" customWidth="1"/>
    <col min="23" max="23" width="14.42578125" style="6" customWidth="1"/>
    <col min="24" max="24" width="18.42578125" style="6" customWidth="1"/>
    <col min="25" max="25" width="18.85546875" style="6" customWidth="1"/>
    <col min="26" max="26" width="10.85546875" customWidth="1"/>
    <col min="27" max="27" width="22.42578125" customWidth="1"/>
    <col min="28" max="28" width="14.85546875" customWidth="1"/>
    <col min="29" max="29" width="14.5703125" customWidth="1"/>
    <col min="30" max="30" width="14.42578125" customWidth="1"/>
    <col min="32" max="32" width="11.5703125" customWidth="1"/>
    <col min="33" max="33" width="13.85546875" customWidth="1"/>
    <col min="34" max="34" width="13.42578125" customWidth="1"/>
    <col min="36" max="36" width="17.140625" customWidth="1"/>
  </cols>
  <sheetData>
    <row r="1" spans="1:36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t="s">
        <v>42</v>
      </c>
      <c r="J1" t="s">
        <v>43</v>
      </c>
      <c r="K1" t="s">
        <v>44</v>
      </c>
      <c r="L1" t="s">
        <v>45</v>
      </c>
      <c r="M1" s="7" t="s">
        <v>46</v>
      </c>
      <c r="N1" s="7" t="s">
        <v>47</v>
      </c>
      <c r="O1" s="7" t="s">
        <v>48</v>
      </c>
      <c r="P1" s="7" t="s">
        <v>3</v>
      </c>
      <c r="Q1" s="6" t="s">
        <v>49</v>
      </c>
      <c r="R1" s="6" t="s">
        <v>50</v>
      </c>
      <c r="S1" s="6" t="s">
        <v>51</v>
      </c>
      <c r="T1" s="7" t="s">
        <v>52</v>
      </c>
      <c r="U1" s="7" t="s">
        <v>53</v>
      </c>
      <c r="V1" s="7" t="s">
        <v>54</v>
      </c>
      <c r="W1" s="6" t="s">
        <v>55</v>
      </c>
      <c r="X1" s="6" t="s">
        <v>56</v>
      </c>
      <c r="Y1" s="6" t="s">
        <v>57</v>
      </c>
      <c r="Z1" t="s">
        <v>4</v>
      </c>
      <c r="AA1" t="s">
        <v>73</v>
      </c>
      <c r="AB1" t="s">
        <v>37</v>
      </c>
      <c r="AC1" t="s">
        <v>59</v>
      </c>
      <c r="AD1" t="s">
        <v>60</v>
      </c>
      <c r="AF1" t="s">
        <v>69</v>
      </c>
      <c r="AG1" t="s">
        <v>59</v>
      </c>
      <c r="AH1" t="s">
        <v>60</v>
      </c>
      <c r="AJ1" t="s">
        <v>70</v>
      </c>
    </row>
    <row r="2" spans="1:36">
      <c r="A2" t="s">
        <v>10</v>
      </c>
      <c r="B2" t="s">
        <v>11</v>
      </c>
      <c r="C2">
        <v>1</v>
      </c>
      <c r="D2" s="6">
        <f t="shared" ref="D2:D12" si="0">P2*Z2</f>
        <v>42.33320363543271</v>
      </c>
      <c r="E2" s="6">
        <f t="shared" ref="E2:E33" si="1">(M2-O2)*Z2*Z2</f>
        <v>156.69700910273096</v>
      </c>
      <c r="F2" s="6">
        <f t="shared" ref="F2:F33" si="2">(Q2-S2)*Z2*Z2</f>
        <v>135.07802340702221</v>
      </c>
      <c r="G2" s="6">
        <f t="shared" ref="G2:G33" si="3">(M2-N2)*Z2*Z2</f>
        <v>307.37971391417449</v>
      </c>
      <c r="H2" s="6">
        <f t="shared" ref="H2:H33" si="4">(Q2-R2)*Z2*Z2</f>
        <v>373.69960988296521</v>
      </c>
      <c r="I2">
        <v>48.854934268597056</v>
      </c>
      <c r="J2">
        <v>53.677214286976131</v>
      </c>
      <c r="K2">
        <v>48.999422059409909</v>
      </c>
      <c r="L2">
        <v>66.193469166139806</v>
      </c>
      <c r="M2" s="7">
        <v>10015</v>
      </c>
      <c r="N2" s="7">
        <v>8124</v>
      </c>
      <c r="O2" s="7">
        <v>9051</v>
      </c>
      <c r="P2" s="7">
        <v>105</v>
      </c>
      <c r="Q2" s="6">
        <v>9389</v>
      </c>
      <c r="R2" s="6">
        <v>7090</v>
      </c>
      <c r="S2" s="6">
        <v>8558</v>
      </c>
      <c r="Z2">
        <v>0.40317336795650199</v>
      </c>
      <c r="AA2">
        <f t="shared" ref="AA2:AA33" si="5">G2/E2</f>
        <v>1.9616182572614105</v>
      </c>
      <c r="AB2">
        <f t="shared" ref="AB2:AB33" si="6">P2*Z2</f>
        <v>42.33320363543271</v>
      </c>
      <c r="AC2">
        <f t="shared" ref="AC2:AC33" si="7">I2/E2</f>
        <v>0.31177962201287224</v>
      </c>
      <c r="AD2">
        <f t="shared" ref="AD2:AD33" si="8">K2/E2</f>
        <v>0.31270170592270696</v>
      </c>
      <c r="AF2">
        <f t="shared" ref="AF2:AF33" si="9">H2/F2</f>
        <v>2.7665463297232251</v>
      </c>
      <c r="AG2">
        <f t="shared" ref="AG2:AG33" si="10">J2/F2</f>
        <v>0.39737932887301675</v>
      </c>
      <c r="AH2">
        <f t="shared" ref="AH2:AH33" si="11">L2/F2</f>
        <v>0.49003877534307072</v>
      </c>
      <c r="AJ2">
        <f t="shared" ref="AJ2:AJ33" si="12">H2-G2</f>
        <v>66.319895968790718</v>
      </c>
    </row>
    <row r="3" spans="1:36">
      <c r="A3" t="s">
        <v>10</v>
      </c>
      <c r="B3" t="s">
        <v>11</v>
      </c>
      <c r="C3">
        <v>2</v>
      </c>
      <c r="D3" s="6">
        <f t="shared" si="0"/>
        <v>151.99635971960126</v>
      </c>
      <c r="E3" s="6">
        <f t="shared" si="1"/>
        <v>96.87906371911582</v>
      </c>
      <c r="F3" s="6">
        <f t="shared" si="2"/>
        <v>78.511053315994857</v>
      </c>
      <c r="G3" s="6">
        <f t="shared" si="3"/>
        <v>267.55526657997422</v>
      </c>
      <c r="H3" s="6">
        <f t="shared" si="4"/>
        <v>366.05981794538388</v>
      </c>
      <c r="I3">
        <v>38.596301120884256</v>
      </c>
      <c r="J3">
        <v>53.767519156234172</v>
      </c>
      <c r="K3">
        <v>38.632423068587471</v>
      </c>
      <c r="L3">
        <v>60.99190869687699</v>
      </c>
      <c r="M3" s="7">
        <v>9250</v>
      </c>
      <c r="N3" s="7">
        <v>7604</v>
      </c>
      <c r="O3" s="7">
        <v>8654</v>
      </c>
      <c r="P3" s="7">
        <v>377</v>
      </c>
      <c r="Q3" s="6">
        <v>9516</v>
      </c>
      <c r="R3" s="6">
        <v>7264</v>
      </c>
      <c r="S3" s="6">
        <v>9033</v>
      </c>
      <c r="Z3">
        <v>0.40317336795650199</v>
      </c>
      <c r="AA3">
        <f t="shared" si="5"/>
        <v>2.761744966442953</v>
      </c>
      <c r="AB3">
        <f t="shared" si="6"/>
        <v>151.99635971960126</v>
      </c>
      <c r="AC3">
        <f t="shared" si="7"/>
        <v>0.3983967189524828</v>
      </c>
      <c r="AD3">
        <f t="shared" si="8"/>
        <v>0.39876957503011728</v>
      </c>
      <c r="AF3">
        <f t="shared" si="9"/>
        <v>4.662525879917184</v>
      </c>
      <c r="AG3">
        <f t="shared" si="10"/>
        <v>0.68484011977050185</v>
      </c>
      <c r="AH3">
        <f t="shared" si="11"/>
        <v>0.77685760311218832</v>
      </c>
      <c r="AJ3">
        <f t="shared" si="12"/>
        <v>98.504551365409668</v>
      </c>
    </row>
    <row r="4" spans="1:36">
      <c r="A4" t="s">
        <v>10</v>
      </c>
      <c r="B4" t="s">
        <v>11</v>
      </c>
      <c r="C4">
        <v>3</v>
      </c>
      <c r="D4" s="6">
        <f t="shared" si="0"/>
        <v>235.45324688659716</v>
      </c>
      <c r="E4" s="6">
        <f t="shared" si="1"/>
        <v>114.92197659297798</v>
      </c>
      <c r="F4" s="6">
        <f t="shared" si="2"/>
        <v>121.74902470741233</v>
      </c>
      <c r="G4" s="6">
        <f t="shared" si="3"/>
        <v>449.77243172951921</v>
      </c>
      <c r="H4" s="6">
        <f t="shared" si="4"/>
        <v>722.85435630689267</v>
      </c>
      <c r="I4">
        <v>66.482444747765541</v>
      </c>
      <c r="J4">
        <v>99.425661053096789</v>
      </c>
      <c r="K4">
        <v>68.162115315964982</v>
      </c>
      <c r="L4">
        <v>116.92674471530401</v>
      </c>
      <c r="M4" s="7">
        <v>14786</v>
      </c>
      <c r="N4" s="7">
        <v>12019</v>
      </c>
      <c r="O4" s="7">
        <v>14079</v>
      </c>
      <c r="P4" s="7">
        <v>584</v>
      </c>
      <c r="Q4" s="6">
        <v>13368</v>
      </c>
      <c r="R4" s="6">
        <v>8921</v>
      </c>
      <c r="S4" s="6">
        <v>12619</v>
      </c>
      <c r="Z4">
        <v>0.40317336795650199</v>
      </c>
      <c r="AA4">
        <f t="shared" si="5"/>
        <v>3.9137199434229135</v>
      </c>
      <c r="AB4">
        <f t="shared" si="6"/>
        <v>235.45324688659716</v>
      </c>
      <c r="AC4">
        <f t="shared" si="7"/>
        <v>0.57850070733840631</v>
      </c>
      <c r="AD4">
        <f t="shared" si="8"/>
        <v>0.59311645463057461</v>
      </c>
      <c r="AF4">
        <f t="shared" si="9"/>
        <v>5.9372496662216285</v>
      </c>
      <c r="AG4">
        <f t="shared" si="10"/>
        <v>0.81664441495146978</v>
      </c>
      <c r="AH4">
        <f t="shared" si="11"/>
        <v>0.96039163349606094</v>
      </c>
      <c r="AJ4">
        <f t="shared" si="12"/>
        <v>273.08192457737346</v>
      </c>
    </row>
    <row r="5" spans="1:36">
      <c r="A5" t="s">
        <v>10</v>
      </c>
      <c r="B5" t="s">
        <v>11</v>
      </c>
      <c r="C5">
        <v>4</v>
      </c>
      <c r="D5" s="6">
        <f t="shared" si="0"/>
        <v>127.80595764221113</v>
      </c>
      <c r="E5" s="6">
        <f t="shared" si="1"/>
        <v>135.24057217165159</v>
      </c>
      <c r="F5" s="6">
        <f t="shared" si="2"/>
        <v>215.21456436931095</v>
      </c>
      <c r="G5" s="6">
        <f t="shared" si="3"/>
        <v>585.50065019505894</v>
      </c>
      <c r="H5" s="6">
        <f t="shared" si="4"/>
        <v>748.69960988296555</v>
      </c>
      <c r="I5">
        <v>87.559601232590964</v>
      </c>
      <c r="J5">
        <v>102.8030631633473</v>
      </c>
      <c r="K5">
        <v>86.223089167572027</v>
      </c>
      <c r="L5">
        <v>115.3915619379174</v>
      </c>
      <c r="M5" s="7">
        <v>13232</v>
      </c>
      <c r="N5" s="7">
        <v>9630</v>
      </c>
      <c r="O5" s="7">
        <v>12400</v>
      </c>
      <c r="P5" s="7">
        <v>317</v>
      </c>
      <c r="Q5" s="6">
        <v>15932</v>
      </c>
      <c r="R5" s="6">
        <v>11326</v>
      </c>
      <c r="S5" s="6">
        <v>14608</v>
      </c>
      <c r="Z5">
        <v>0.40317336795650199</v>
      </c>
      <c r="AA5">
        <f t="shared" si="5"/>
        <v>4.3293269230769234</v>
      </c>
      <c r="AB5">
        <f t="shared" si="6"/>
        <v>127.80595764221113</v>
      </c>
      <c r="AC5">
        <f t="shared" si="7"/>
        <v>0.64743589757560005</v>
      </c>
      <c r="AD5">
        <f t="shared" si="8"/>
        <v>0.63755341894098883</v>
      </c>
      <c r="AF5">
        <f t="shared" si="9"/>
        <v>3.4788519637462243</v>
      </c>
      <c r="AG5">
        <f t="shared" si="10"/>
        <v>0.47767707294630829</v>
      </c>
      <c r="AH5">
        <f t="shared" si="11"/>
        <v>0.5361698557719542</v>
      </c>
      <c r="AJ5">
        <f t="shared" si="12"/>
        <v>163.19895968790661</v>
      </c>
    </row>
    <row r="6" spans="1:36">
      <c r="A6" t="s">
        <v>10</v>
      </c>
      <c r="B6" t="s">
        <v>11</v>
      </c>
      <c r="C6">
        <v>5</v>
      </c>
      <c r="D6" s="6">
        <f t="shared" si="0"/>
        <v>0</v>
      </c>
      <c r="E6" s="6">
        <f t="shared" si="1"/>
        <v>0</v>
      </c>
      <c r="F6" s="6">
        <f t="shared" si="2"/>
        <v>0</v>
      </c>
      <c r="G6" s="6">
        <f t="shared" si="3"/>
        <v>0</v>
      </c>
      <c r="H6" s="6">
        <f t="shared" si="4"/>
        <v>0</v>
      </c>
      <c r="I6">
        <f t="shared" ref="I6:I27" si="13">(T6-U6)*Z6*Z6/9</f>
        <v>0</v>
      </c>
      <c r="J6">
        <f t="shared" ref="J6:J27" si="14">(W6-X6)*Z6*Z6/9</f>
        <v>0</v>
      </c>
      <c r="K6">
        <f t="shared" ref="K6:K27" si="15">(T6-V6)*Z6*Z6/9</f>
        <v>0</v>
      </c>
      <c r="L6">
        <f t="shared" ref="L6:L27" si="16">(W6-Y6)*Z6*Z6/9</f>
        <v>0</v>
      </c>
      <c r="Z6">
        <v>0.40317336795650199</v>
      </c>
      <c r="AA6" t="e">
        <f t="shared" si="5"/>
        <v>#DIV/0!</v>
      </c>
      <c r="AB6">
        <f t="shared" si="6"/>
        <v>0</v>
      </c>
      <c r="AC6" t="e">
        <f t="shared" si="7"/>
        <v>#DIV/0!</v>
      </c>
      <c r="AD6" t="e">
        <f t="shared" si="8"/>
        <v>#DIV/0!</v>
      </c>
      <c r="AF6" t="e">
        <f t="shared" si="9"/>
        <v>#DIV/0!</v>
      </c>
      <c r="AG6" t="e">
        <f t="shared" si="10"/>
        <v>#DIV/0!</v>
      </c>
      <c r="AH6" t="e">
        <f t="shared" si="11"/>
        <v>#DIV/0!</v>
      </c>
      <c r="AJ6">
        <f t="shared" si="12"/>
        <v>0</v>
      </c>
    </row>
    <row r="7" spans="1:36">
      <c r="A7" t="s">
        <v>10</v>
      </c>
      <c r="B7" t="s">
        <v>11</v>
      </c>
      <c r="C7">
        <v>6</v>
      </c>
      <c r="D7" s="6">
        <f t="shared" si="0"/>
        <v>0</v>
      </c>
      <c r="E7" s="6">
        <f t="shared" si="1"/>
        <v>0</v>
      </c>
      <c r="F7" s="6">
        <f t="shared" si="2"/>
        <v>0</v>
      </c>
      <c r="G7" s="6">
        <f t="shared" si="3"/>
        <v>0</v>
      </c>
      <c r="H7" s="6">
        <f t="shared" si="4"/>
        <v>0</v>
      </c>
      <c r="I7">
        <f t="shared" si="13"/>
        <v>0</v>
      </c>
      <c r="J7">
        <f t="shared" si="14"/>
        <v>0</v>
      </c>
      <c r="K7">
        <f t="shared" si="15"/>
        <v>0</v>
      </c>
      <c r="L7">
        <f t="shared" si="16"/>
        <v>0</v>
      </c>
      <c r="T7" s="5"/>
      <c r="U7" s="5"/>
      <c r="V7" s="5"/>
      <c r="W7" s="4"/>
      <c r="X7" s="4"/>
      <c r="Y7" s="4"/>
      <c r="Z7">
        <v>0.40317336795650199</v>
      </c>
      <c r="AA7" t="e">
        <f t="shared" si="5"/>
        <v>#DIV/0!</v>
      </c>
      <c r="AB7">
        <f t="shared" si="6"/>
        <v>0</v>
      </c>
      <c r="AC7" t="e">
        <f t="shared" si="7"/>
        <v>#DIV/0!</v>
      </c>
      <c r="AD7" t="e">
        <f t="shared" si="8"/>
        <v>#DIV/0!</v>
      </c>
      <c r="AF7" t="e">
        <f t="shared" si="9"/>
        <v>#DIV/0!</v>
      </c>
      <c r="AG7" t="e">
        <f t="shared" si="10"/>
        <v>#DIV/0!</v>
      </c>
      <c r="AH7" t="e">
        <f t="shared" si="11"/>
        <v>#DIV/0!</v>
      </c>
      <c r="AJ7">
        <f t="shared" si="12"/>
        <v>0</v>
      </c>
    </row>
    <row r="8" spans="1:36">
      <c r="A8" t="s">
        <v>10</v>
      </c>
      <c r="B8" t="s">
        <v>11</v>
      </c>
      <c r="C8">
        <v>7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 t="shared" si="3"/>
        <v>0</v>
      </c>
      <c r="H8" s="6">
        <f t="shared" si="4"/>
        <v>0</v>
      </c>
      <c r="I8">
        <f t="shared" si="13"/>
        <v>0</v>
      </c>
      <c r="J8">
        <f t="shared" si="14"/>
        <v>0</v>
      </c>
      <c r="K8">
        <f t="shared" si="15"/>
        <v>0</v>
      </c>
      <c r="L8">
        <f t="shared" si="16"/>
        <v>0</v>
      </c>
      <c r="T8" s="5"/>
      <c r="U8" s="5"/>
      <c r="V8" s="5"/>
      <c r="W8" s="4"/>
      <c r="X8" s="4"/>
      <c r="Y8" s="4"/>
      <c r="Z8">
        <v>0.40317336795650199</v>
      </c>
      <c r="AA8" t="e">
        <f t="shared" si="5"/>
        <v>#DIV/0!</v>
      </c>
      <c r="AB8">
        <f t="shared" si="6"/>
        <v>0</v>
      </c>
      <c r="AC8" t="e">
        <f t="shared" si="7"/>
        <v>#DIV/0!</v>
      </c>
      <c r="AD8" t="e">
        <f t="shared" si="8"/>
        <v>#DIV/0!</v>
      </c>
      <c r="AF8" t="e">
        <f t="shared" si="9"/>
        <v>#DIV/0!</v>
      </c>
      <c r="AG8" t="e">
        <f t="shared" si="10"/>
        <v>#DIV/0!</v>
      </c>
      <c r="AH8" t="e">
        <f t="shared" si="11"/>
        <v>#DIV/0!</v>
      </c>
      <c r="AJ8">
        <f t="shared" si="12"/>
        <v>0</v>
      </c>
    </row>
    <row r="9" spans="1:36">
      <c r="A9" t="s">
        <v>10</v>
      </c>
      <c r="B9" t="s">
        <v>11</v>
      </c>
      <c r="C9">
        <v>8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>
        <f t="shared" si="13"/>
        <v>0</v>
      </c>
      <c r="J9">
        <f t="shared" si="14"/>
        <v>0</v>
      </c>
      <c r="K9">
        <f t="shared" si="15"/>
        <v>0</v>
      </c>
      <c r="L9">
        <f t="shared" si="16"/>
        <v>0</v>
      </c>
      <c r="T9" s="5"/>
      <c r="U9" s="5"/>
      <c r="V9" s="5"/>
      <c r="W9" s="4"/>
      <c r="X9" s="4"/>
      <c r="Y9" s="4"/>
      <c r="Z9">
        <v>0.40317336795650199</v>
      </c>
      <c r="AA9" t="e">
        <f t="shared" si="5"/>
        <v>#DIV/0!</v>
      </c>
      <c r="AB9">
        <f t="shared" si="6"/>
        <v>0</v>
      </c>
      <c r="AC9" t="e">
        <f t="shared" si="7"/>
        <v>#DIV/0!</v>
      </c>
      <c r="AD9" t="e">
        <f t="shared" si="8"/>
        <v>#DIV/0!</v>
      </c>
      <c r="AF9" t="e">
        <f t="shared" si="9"/>
        <v>#DIV/0!</v>
      </c>
      <c r="AG9" t="e">
        <f t="shared" si="10"/>
        <v>#DIV/0!</v>
      </c>
      <c r="AH9" t="e">
        <f t="shared" si="11"/>
        <v>#DIV/0!</v>
      </c>
      <c r="AJ9">
        <f t="shared" si="12"/>
        <v>0</v>
      </c>
    </row>
    <row r="10" spans="1:36">
      <c r="A10" t="s">
        <v>10</v>
      </c>
      <c r="B10" t="s">
        <v>11</v>
      </c>
      <c r="C10">
        <v>9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>
        <f t="shared" si="13"/>
        <v>0</v>
      </c>
      <c r="J10">
        <f t="shared" si="14"/>
        <v>0</v>
      </c>
      <c r="K10">
        <f t="shared" si="15"/>
        <v>0</v>
      </c>
      <c r="L10">
        <f t="shared" si="16"/>
        <v>0</v>
      </c>
      <c r="T10" s="5"/>
      <c r="U10" s="5"/>
      <c r="V10" s="5"/>
      <c r="W10" s="4"/>
      <c r="X10" s="4"/>
      <c r="Y10" s="4"/>
      <c r="Z10">
        <v>0.40317336795650199</v>
      </c>
      <c r="AA10" t="e">
        <f t="shared" si="5"/>
        <v>#DIV/0!</v>
      </c>
      <c r="AB10">
        <f t="shared" si="6"/>
        <v>0</v>
      </c>
      <c r="AC10" t="e">
        <f t="shared" si="7"/>
        <v>#DIV/0!</v>
      </c>
      <c r="AD10" t="e">
        <f t="shared" si="8"/>
        <v>#DIV/0!</v>
      </c>
      <c r="AF10" t="e">
        <f t="shared" si="9"/>
        <v>#DIV/0!</v>
      </c>
      <c r="AG10" t="e">
        <f t="shared" si="10"/>
        <v>#DIV/0!</v>
      </c>
      <c r="AH10" t="e">
        <f t="shared" si="11"/>
        <v>#DIV/0!</v>
      </c>
      <c r="AJ10">
        <f t="shared" si="12"/>
        <v>0</v>
      </c>
    </row>
    <row r="11" spans="1:36">
      <c r="A11" t="s">
        <v>10</v>
      </c>
      <c r="B11" t="s">
        <v>11</v>
      </c>
      <c r="C11">
        <v>10</v>
      </c>
      <c r="D11" s="6">
        <f t="shared" si="0"/>
        <v>0</v>
      </c>
      <c r="E11" s="6">
        <f t="shared" si="1"/>
        <v>0</v>
      </c>
      <c r="F11" s="6">
        <f t="shared" si="2"/>
        <v>0</v>
      </c>
      <c r="G11" s="6">
        <f t="shared" si="3"/>
        <v>0</v>
      </c>
      <c r="H11" s="6">
        <f t="shared" si="4"/>
        <v>0</v>
      </c>
      <c r="I11">
        <f t="shared" si="13"/>
        <v>0</v>
      </c>
      <c r="J11">
        <f t="shared" si="14"/>
        <v>0</v>
      </c>
      <c r="K11">
        <f t="shared" si="15"/>
        <v>0</v>
      </c>
      <c r="L11">
        <f t="shared" si="16"/>
        <v>0</v>
      </c>
      <c r="T11" s="5"/>
      <c r="U11" s="5"/>
      <c r="V11" s="5"/>
      <c r="W11" s="4"/>
      <c r="X11" s="4"/>
      <c r="Y11" s="4"/>
      <c r="Z11">
        <v>0.40317336795650199</v>
      </c>
      <c r="AA11" t="e">
        <f t="shared" si="5"/>
        <v>#DIV/0!</v>
      </c>
      <c r="AB11">
        <f t="shared" si="6"/>
        <v>0</v>
      </c>
      <c r="AC11" t="e">
        <f t="shared" si="7"/>
        <v>#DIV/0!</v>
      </c>
      <c r="AD11" t="e">
        <f t="shared" si="8"/>
        <v>#DIV/0!</v>
      </c>
      <c r="AF11" t="e">
        <f t="shared" si="9"/>
        <v>#DIV/0!</v>
      </c>
      <c r="AG11" t="e">
        <f t="shared" si="10"/>
        <v>#DIV/0!</v>
      </c>
      <c r="AH11" t="e">
        <f t="shared" si="11"/>
        <v>#DIV/0!</v>
      </c>
      <c r="AJ11">
        <f t="shared" si="12"/>
        <v>0</v>
      </c>
    </row>
    <row r="12" spans="1:36">
      <c r="A12" t="s">
        <v>10</v>
      </c>
      <c r="B12" t="s">
        <v>11</v>
      </c>
      <c r="C12">
        <v>11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6">
        <f t="shared" si="3"/>
        <v>0</v>
      </c>
      <c r="H12" s="6">
        <f t="shared" si="4"/>
        <v>0</v>
      </c>
      <c r="I12">
        <f t="shared" si="13"/>
        <v>0</v>
      </c>
      <c r="J12">
        <f t="shared" si="14"/>
        <v>0</v>
      </c>
      <c r="K12">
        <f t="shared" si="15"/>
        <v>0</v>
      </c>
      <c r="L12">
        <f t="shared" si="16"/>
        <v>0</v>
      </c>
      <c r="T12" s="5"/>
      <c r="U12" s="5"/>
      <c r="V12" s="5"/>
      <c r="W12" s="4"/>
      <c r="X12" s="4"/>
      <c r="Y12" s="4"/>
      <c r="Z12">
        <v>0.40317336795650199</v>
      </c>
      <c r="AA12" t="e">
        <f t="shared" si="5"/>
        <v>#DIV/0!</v>
      </c>
      <c r="AB12">
        <f t="shared" si="6"/>
        <v>0</v>
      </c>
      <c r="AC12" t="e">
        <f t="shared" si="7"/>
        <v>#DIV/0!</v>
      </c>
      <c r="AD12" t="e">
        <f t="shared" si="8"/>
        <v>#DIV/0!</v>
      </c>
      <c r="AF12" t="e">
        <f t="shared" si="9"/>
        <v>#DIV/0!</v>
      </c>
      <c r="AG12" t="e">
        <f t="shared" si="10"/>
        <v>#DIV/0!</v>
      </c>
      <c r="AH12" t="e">
        <f t="shared" si="11"/>
        <v>#DIV/0!</v>
      </c>
      <c r="AJ12">
        <f t="shared" si="12"/>
        <v>0</v>
      </c>
    </row>
    <row r="13" spans="1:36">
      <c r="A13" t="s">
        <v>10</v>
      </c>
      <c r="B13" t="s">
        <v>11</v>
      </c>
      <c r="C13">
        <v>12</v>
      </c>
      <c r="D13" s="6">
        <v>0</v>
      </c>
      <c r="E13" s="6">
        <f t="shared" si="1"/>
        <v>0</v>
      </c>
      <c r="F13" s="6">
        <f t="shared" si="2"/>
        <v>0</v>
      </c>
      <c r="G13" s="6">
        <f t="shared" si="3"/>
        <v>0</v>
      </c>
      <c r="H13" s="6">
        <f t="shared" si="4"/>
        <v>0</v>
      </c>
      <c r="I13">
        <f t="shared" si="13"/>
        <v>0</v>
      </c>
      <c r="J13">
        <f t="shared" si="14"/>
        <v>0</v>
      </c>
      <c r="K13">
        <f t="shared" si="15"/>
        <v>0</v>
      </c>
      <c r="L13">
        <f t="shared" si="16"/>
        <v>0</v>
      </c>
      <c r="T13" s="5"/>
      <c r="U13" s="5"/>
      <c r="V13" s="5"/>
      <c r="W13" s="4"/>
      <c r="X13" s="4"/>
      <c r="Y13" s="4"/>
      <c r="Z13">
        <v>0.40317336795650199</v>
      </c>
      <c r="AA13" t="e">
        <f t="shared" si="5"/>
        <v>#DIV/0!</v>
      </c>
      <c r="AB13">
        <f t="shared" si="6"/>
        <v>0</v>
      </c>
      <c r="AC13" t="e">
        <f t="shared" si="7"/>
        <v>#DIV/0!</v>
      </c>
      <c r="AD13" t="e">
        <f t="shared" si="8"/>
        <v>#DIV/0!</v>
      </c>
      <c r="AF13" t="e">
        <f t="shared" si="9"/>
        <v>#DIV/0!</v>
      </c>
      <c r="AG13" t="e">
        <f t="shared" si="10"/>
        <v>#DIV/0!</v>
      </c>
      <c r="AH13" t="e">
        <f t="shared" si="11"/>
        <v>#DIV/0!</v>
      </c>
      <c r="AJ13">
        <f t="shared" si="12"/>
        <v>0</v>
      </c>
    </row>
    <row r="14" spans="1:36">
      <c r="D14" s="6">
        <f t="shared" ref="D14:D45" si="17">P14*Z14</f>
        <v>0</v>
      </c>
      <c r="E14" s="6">
        <f t="shared" si="1"/>
        <v>0</v>
      </c>
      <c r="F14" s="6">
        <f t="shared" si="2"/>
        <v>0</v>
      </c>
      <c r="G14" s="6">
        <f t="shared" si="3"/>
        <v>0</v>
      </c>
      <c r="H14" s="6">
        <f t="shared" si="4"/>
        <v>0</v>
      </c>
      <c r="I14">
        <f t="shared" si="13"/>
        <v>0</v>
      </c>
      <c r="J14">
        <f t="shared" si="14"/>
        <v>0</v>
      </c>
      <c r="K14">
        <f t="shared" si="15"/>
        <v>0</v>
      </c>
      <c r="L14">
        <f t="shared" si="16"/>
        <v>0</v>
      </c>
      <c r="T14" s="5"/>
      <c r="U14" s="5"/>
      <c r="V14" s="5"/>
      <c r="W14" s="4"/>
      <c r="X14" s="4"/>
      <c r="Y14" s="4"/>
      <c r="Z14">
        <v>0.40317336795650199</v>
      </c>
      <c r="AA14" t="e">
        <f t="shared" si="5"/>
        <v>#DIV/0!</v>
      </c>
      <c r="AB14">
        <f t="shared" si="6"/>
        <v>0</v>
      </c>
      <c r="AC14" t="e">
        <f t="shared" si="7"/>
        <v>#DIV/0!</v>
      </c>
      <c r="AD14" t="e">
        <f t="shared" si="8"/>
        <v>#DIV/0!</v>
      </c>
      <c r="AF14" t="e">
        <f t="shared" si="9"/>
        <v>#DIV/0!</v>
      </c>
      <c r="AG14" t="e">
        <f t="shared" si="10"/>
        <v>#DIV/0!</v>
      </c>
      <c r="AH14" t="e">
        <f t="shared" si="11"/>
        <v>#DIV/0!</v>
      </c>
      <c r="AJ14">
        <f t="shared" si="12"/>
        <v>0</v>
      </c>
    </row>
    <row r="15" spans="1:36">
      <c r="A15" t="s">
        <v>18</v>
      </c>
      <c r="B15" t="s">
        <v>11</v>
      </c>
      <c r="C15">
        <v>1</v>
      </c>
      <c r="D15" s="6">
        <f t="shared" si="17"/>
        <v>0</v>
      </c>
      <c r="E15" s="6">
        <f t="shared" si="1"/>
        <v>0</v>
      </c>
      <c r="F15" s="6">
        <f t="shared" si="2"/>
        <v>0</v>
      </c>
      <c r="G15" s="6">
        <f t="shared" si="3"/>
        <v>0</v>
      </c>
      <c r="H15" s="6">
        <f t="shared" si="4"/>
        <v>0</v>
      </c>
      <c r="I15">
        <f t="shared" si="13"/>
        <v>0</v>
      </c>
      <c r="J15">
        <f t="shared" si="14"/>
        <v>0</v>
      </c>
      <c r="K15">
        <f t="shared" si="15"/>
        <v>0</v>
      </c>
      <c r="L15">
        <f t="shared" si="16"/>
        <v>0</v>
      </c>
      <c r="T15" s="5"/>
      <c r="U15" s="5"/>
      <c r="V15" s="5"/>
      <c r="W15" s="4"/>
      <c r="X15" s="4"/>
      <c r="Y15" s="4"/>
      <c r="Z15">
        <v>0.40317336795650199</v>
      </c>
      <c r="AA15" t="e">
        <f t="shared" si="5"/>
        <v>#DIV/0!</v>
      </c>
      <c r="AB15">
        <f t="shared" si="6"/>
        <v>0</v>
      </c>
      <c r="AC15" t="e">
        <f t="shared" si="7"/>
        <v>#DIV/0!</v>
      </c>
      <c r="AD15" t="e">
        <f t="shared" si="8"/>
        <v>#DIV/0!</v>
      </c>
      <c r="AF15" t="e">
        <f t="shared" si="9"/>
        <v>#DIV/0!</v>
      </c>
      <c r="AG15" t="e">
        <f t="shared" si="10"/>
        <v>#DIV/0!</v>
      </c>
      <c r="AH15" t="e">
        <f t="shared" si="11"/>
        <v>#DIV/0!</v>
      </c>
      <c r="AJ15">
        <f t="shared" si="12"/>
        <v>0</v>
      </c>
    </row>
    <row r="16" spans="1:36">
      <c r="A16" t="s">
        <v>18</v>
      </c>
      <c r="B16" t="s">
        <v>11</v>
      </c>
      <c r="C16">
        <v>2</v>
      </c>
      <c r="D16" s="6">
        <f t="shared" si="17"/>
        <v>0</v>
      </c>
      <c r="E16" s="6">
        <f t="shared" si="1"/>
        <v>0</v>
      </c>
      <c r="F16" s="6">
        <f t="shared" si="2"/>
        <v>0</v>
      </c>
      <c r="G16" s="6">
        <f t="shared" si="3"/>
        <v>0</v>
      </c>
      <c r="H16" s="6">
        <f t="shared" si="4"/>
        <v>0</v>
      </c>
      <c r="I16">
        <f t="shared" si="13"/>
        <v>0</v>
      </c>
      <c r="J16">
        <f t="shared" si="14"/>
        <v>0</v>
      </c>
      <c r="K16">
        <f t="shared" si="15"/>
        <v>0</v>
      </c>
      <c r="L16">
        <f t="shared" si="16"/>
        <v>0</v>
      </c>
      <c r="T16" s="5"/>
      <c r="U16" s="5"/>
      <c r="V16" s="5"/>
      <c r="W16" s="4"/>
      <c r="X16" s="4"/>
      <c r="Y16" s="4"/>
      <c r="Z16">
        <v>0.40317336795650199</v>
      </c>
      <c r="AA16" t="e">
        <f t="shared" si="5"/>
        <v>#DIV/0!</v>
      </c>
      <c r="AB16">
        <f t="shared" si="6"/>
        <v>0</v>
      </c>
      <c r="AC16" t="e">
        <f t="shared" si="7"/>
        <v>#DIV/0!</v>
      </c>
      <c r="AD16" t="e">
        <f t="shared" si="8"/>
        <v>#DIV/0!</v>
      </c>
      <c r="AF16" t="e">
        <f t="shared" si="9"/>
        <v>#DIV/0!</v>
      </c>
      <c r="AG16" t="e">
        <f t="shared" si="10"/>
        <v>#DIV/0!</v>
      </c>
      <c r="AH16" t="e">
        <f t="shared" si="11"/>
        <v>#DIV/0!</v>
      </c>
      <c r="AJ16">
        <f t="shared" si="12"/>
        <v>0</v>
      </c>
    </row>
    <row r="17" spans="1:36">
      <c r="A17" t="s">
        <v>18</v>
      </c>
      <c r="B17" t="s">
        <v>11</v>
      </c>
      <c r="C17">
        <v>3</v>
      </c>
      <c r="D17" s="6">
        <f t="shared" si="17"/>
        <v>0</v>
      </c>
      <c r="E17" s="6">
        <f t="shared" si="1"/>
        <v>0</v>
      </c>
      <c r="F17" s="6">
        <f t="shared" si="2"/>
        <v>0</v>
      </c>
      <c r="G17" s="6">
        <f t="shared" si="3"/>
        <v>0</v>
      </c>
      <c r="H17" s="6">
        <f t="shared" si="4"/>
        <v>0</v>
      </c>
      <c r="I17">
        <f t="shared" si="13"/>
        <v>0</v>
      </c>
      <c r="J17">
        <f t="shared" si="14"/>
        <v>0</v>
      </c>
      <c r="K17">
        <f t="shared" si="15"/>
        <v>0</v>
      </c>
      <c r="L17">
        <f t="shared" si="16"/>
        <v>0</v>
      </c>
      <c r="T17" s="5"/>
      <c r="U17" s="5"/>
      <c r="V17" s="5"/>
      <c r="W17" s="4"/>
      <c r="X17" s="4"/>
      <c r="Y17" s="4"/>
      <c r="Z17">
        <v>0.40317336795650199</v>
      </c>
      <c r="AA17" t="e">
        <f t="shared" si="5"/>
        <v>#DIV/0!</v>
      </c>
      <c r="AB17">
        <f t="shared" si="6"/>
        <v>0</v>
      </c>
      <c r="AC17" t="e">
        <f t="shared" si="7"/>
        <v>#DIV/0!</v>
      </c>
      <c r="AD17" t="e">
        <f t="shared" si="8"/>
        <v>#DIV/0!</v>
      </c>
      <c r="AF17" t="e">
        <f t="shared" si="9"/>
        <v>#DIV/0!</v>
      </c>
      <c r="AG17" t="e">
        <f t="shared" si="10"/>
        <v>#DIV/0!</v>
      </c>
      <c r="AH17" t="e">
        <f t="shared" si="11"/>
        <v>#DIV/0!</v>
      </c>
      <c r="AJ17">
        <f t="shared" si="12"/>
        <v>0</v>
      </c>
    </row>
    <row r="18" spans="1:36">
      <c r="A18" t="s">
        <v>18</v>
      </c>
      <c r="B18" t="s">
        <v>11</v>
      </c>
      <c r="C18">
        <v>4</v>
      </c>
      <c r="D18" s="6">
        <f t="shared" si="17"/>
        <v>0</v>
      </c>
      <c r="E18" s="6">
        <f t="shared" si="1"/>
        <v>0</v>
      </c>
      <c r="F18" s="6">
        <f t="shared" si="2"/>
        <v>0</v>
      </c>
      <c r="G18" s="6">
        <f t="shared" si="3"/>
        <v>0</v>
      </c>
      <c r="H18" s="6">
        <f t="shared" si="4"/>
        <v>0</v>
      </c>
      <c r="I18">
        <f t="shared" si="13"/>
        <v>0</v>
      </c>
      <c r="J18">
        <f t="shared" si="14"/>
        <v>0</v>
      </c>
      <c r="K18">
        <f t="shared" si="15"/>
        <v>0</v>
      </c>
      <c r="L18">
        <f t="shared" si="16"/>
        <v>0</v>
      </c>
      <c r="Z18">
        <v>0.40317336795650199</v>
      </c>
      <c r="AA18" t="e">
        <f t="shared" si="5"/>
        <v>#DIV/0!</v>
      </c>
      <c r="AB18">
        <f t="shared" si="6"/>
        <v>0</v>
      </c>
      <c r="AC18" t="e">
        <f t="shared" si="7"/>
        <v>#DIV/0!</v>
      </c>
      <c r="AD18" t="e">
        <f t="shared" si="8"/>
        <v>#DIV/0!</v>
      </c>
      <c r="AF18" t="e">
        <f t="shared" si="9"/>
        <v>#DIV/0!</v>
      </c>
      <c r="AG18" t="e">
        <f t="shared" si="10"/>
        <v>#DIV/0!</v>
      </c>
      <c r="AH18" t="e">
        <f t="shared" si="11"/>
        <v>#DIV/0!</v>
      </c>
      <c r="AJ18">
        <f t="shared" si="12"/>
        <v>0</v>
      </c>
    </row>
    <row r="19" spans="1:36">
      <c r="A19" t="s">
        <v>18</v>
      </c>
      <c r="B19" t="s">
        <v>11</v>
      </c>
      <c r="C19">
        <v>5</v>
      </c>
      <c r="D19" s="6">
        <f t="shared" si="17"/>
        <v>0</v>
      </c>
      <c r="E19" s="6">
        <f t="shared" si="1"/>
        <v>0</v>
      </c>
      <c r="F19" s="6">
        <f t="shared" si="2"/>
        <v>0</v>
      </c>
      <c r="G19" s="6">
        <f t="shared" si="3"/>
        <v>0</v>
      </c>
      <c r="H19" s="6">
        <f t="shared" si="4"/>
        <v>0</v>
      </c>
      <c r="I19">
        <f t="shared" si="13"/>
        <v>0</v>
      </c>
      <c r="J19">
        <f t="shared" si="14"/>
        <v>0</v>
      </c>
      <c r="K19">
        <f t="shared" si="15"/>
        <v>0</v>
      </c>
      <c r="L19">
        <f t="shared" si="16"/>
        <v>0</v>
      </c>
      <c r="Z19">
        <v>0.40317336795650199</v>
      </c>
      <c r="AA19" t="e">
        <f t="shared" si="5"/>
        <v>#DIV/0!</v>
      </c>
      <c r="AB19">
        <f t="shared" si="6"/>
        <v>0</v>
      </c>
      <c r="AC19" t="e">
        <f t="shared" si="7"/>
        <v>#DIV/0!</v>
      </c>
      <c r="AD19" t="e">
        <f t="shared" si="8"/>
        <v>#DIV/0!</v>
      </c>
      <c r="AF19" t="e">
        <f t="shared" si="9"/>
        <v>#DIV/0!</v>
      </c>
      <c r="AG19" t="e">
        <f t="shared" si="10"/>
        <v>#DIV/0!</v>
      </c>
      <c r="AH19" t="e">
        <f t="shared" si="11"/>
        <v>#DIV/0!</v>
      </c>
      <c r="AJ19">
        <f t="shared" si="12"/>
        <v>0</v>
      </c>
    </row>
    <row r="20" spans="1:36">
      <c r="A20" t="s">
        <v>18</v>
      </c>
      <c r="B20" t="s">
        <v>11</v>
      </c>
      <c r="C20">
        <v>6</v>
      </c>
      <c r="D20" s="6">
        <f t="shared" si="17"/>
        <v>0</v>
      </c>
      <c r="E20" s="6">
        <f t="shared" si="1"/>
        <v>0</v>
      </c>
      <c r="F20" s="6">
        <f t="shared" si="2"/>
        <v>0</v>
      </c>
      <c r="G20" s="6">
        <f t="shared" si="3"/>
        <v>0</v>
      </c>
      <c r="H20" s="6">
        <f t="shared" si="4"/>
        <v>0</v>
      </c>
      <c r="I20">
        <f t="shared" si="13"/>
        <v>0</v>
      </c>
      <c r="J20">
        <f t="shared" si="14"/>
        <v>0</v>
      </c>
      <c r="K20">
        <f t="shared" si="15"/>
        <v>0</v>
      </c>
      <c r="L20">
        <f t="shared" si="16"/>
        <v>0</v>
      </c>
      <c r="Z20">
        <v>0.40317336795650199</v>
      </c>
      <c r="AA20" t="e">
        <f t="shared" si="5"/>
        <v>#DIV/0!</v>
      </c>
      <c r="AB20">
        <f t="shared" si="6"/>
        <v>0</v>
      </c>
      <c r="AC20" t="e">
        <f t="shared" si="7"/>
        <v>#DIV/0!</v>
      </c>
      <c r="AD20" t="e">
        <f t="shared" si="8"/>
        <v>#DIV/0!</v>
      </c>
      <c r="AF20" t="e">
        <f t="shared" si="9"/>
        <v>#DIV/0!</v>
      </c>
      <c r="AG20" t="e">
        <f t="shared" si="10"/>
        <v>#DIV/0!</v>
      </c>
      <c r="AH20" t="e">
        <f t="shared" si="11"/>
        <v>#DIV/0!</v>
      </c>
      <c r="AJ20">
        <f t="shared" si="12"/>
        <v>0</v>
      </c>
    </row>
    <row r="21" spans="1:36">
      <c r="A21" t="s">
        <v>18</v>
      </c>
      <c r="B21" t="s">
        <v>11</v>
      </c>
      <c r="C21">
        <v>7</v>
      </c>
      <c r="D21" s="6">
        <f t="shared" si="17"/>
        <v>0</v>
      </c>
      <c r="E21" s="6">
        <f t="shared" si="1"/>
        <v>0</v>
      </c>
      <c r="F21" s="6">
        <f t="shared" si="2"/>
        <v>0</v>
      </c>
      <c r="G21" s="6">
        <f t="shared" si="3"/>
        <v>0</v>
      </c>
      <c r="H21" s="6">
        <f t="shared" si="4"/>
        <v>0</v>
      </c>
      <c r="I21">
        <f t="shared" si="13"/>
        <v>0</v>
      </c>
      <c r="J21">
        <f t="shared" si="14"/>
        <v>0</v>
      </c>
      <c r="K21">
        <f t="shared" si="15"/>
        <v>0</v>
      </c>
      <c r="L21">
        <f t="shared" si="16"/>
        <v>0</v>
      </c>
      <c r="Z21">
        <v>0.40317336795650199</v>
      </c>
      <c r="AA21" t="e">
        <f t="shared" si="5"/>
        <v>#DIV/0!</v>
      </c>
      <c r="AB21">
        <f t="shared" si="6"/>
        <v>0</v>
      </c>
      <c r="AC21" t="e">
        <f t="shared" si="7"/>
        <v>#DIV/0!</v>
      </c>
      <c r="AD21" t="e">
        <f t="shared" si="8"/>
        <v>#DIV/0!</v>
      </c>
      <c r="AF21" t="e">
        <f t="shared" si="9"/>
        <v>#DIV/0!</v>
      </c>
      <c r="AG21" t="e">
        <f t="shared" si="10"/>
        <v>#DIV/0!</v>
      </c>
      <c r="AH21" t="e">
        <f t="shared" si="11"/>
        <v>#DIV/0!</v>
      </c>
      <c r="AJ21">
        <f t="shared" si="12"/>
        <v>0</v>
      </c>
    </row>
    <row r="22" spans="1:36">
      <c r="A22" t="s">
        <v>18</v>
      </c>
      <c r="B22" t="s">
        <v>11</v>
      </c>
      <c r="C22">
        <v>8</v>
      </c>
      <c r="D22" s="6">
        <f t="shared" si="17"/>
        <v>0</v>
      </c>
      <c r="E22" s="6">
        <f t="shared" si="1"/>
        <v>0</v>
      </c>
      <c r="F22" s="6">
        <f t="shared" si="2"/>
        <v>0</v>
      </c>
      <c r="G22" s="6">
        <f t="shared" si="3"/>
        <v>0</v>
      </c>
      <c r="H22" s="6">
        <f t="shared" si="4"/>
        <v>0</v>
      </c>
      <c r="I22">
        <f t="shared" si="13"/>
        <v>0</v>
      </c>
      <c r="J22">
        <f t="shared" si="14"/>
        <v>0</v>
      </c>
      <c r="K22">
        <f t="shared" si="15"/>
        <v>0</v>
      </c>
      <c r="L22">
        <f t="shared" si="16"/>
        <v>0</v>
      </c>
      <c r="Z22">
        <v>0.40317336795650199</v>
      </c>
      <c r="AA22" t="e">
        <f t="shared" si="5"/>
        <v>#DIV/0!</v>
      </c>
      <c r="AB22">
        <f t="shared" si="6"/>
        <v>0</v>
      </c>
      <c r="AC22" t="e">
        <f t="shared" si="7"/>
        <v>#DIV/0!</v>
      </c>
      <c r="AD22" t="e">
        <f t="shared" si="8"/>
        <v>#DIV/0!</v>
      </c>
      <c r="AF22" t="e">
        <f t="shared" si="9"/>
        <v>#DIV/0!</v>
      </c>
      <c r="AG22" t="e">
        <f t="shared" si="10"/>
        <v>#DIV/0!</v>
      </c>
      <c r="AH22" t="e">
        <f t="shared" si="11"/>
        <v>#DIV/0!</v>
      </c>
      <c r="AJ22">
        <f t="shared" si="12"/>
        <v>0</v>
      </c>
    </row>
    <row r="23" spans="1:36">
      <c r="A23" t="s">
        <v>18</v>
      </c>
      <c r="B23" t="s">
        <v>11</v>
      </c>
      <c r="C23">
        <v>9</v>
      </c>
      <c r="D23" s="6">
        <f t="shared" si="17"/>
        <v>0</v>
      </c>
      <c r="E23" s="6">
        <f t="shared" si="1"/>
        <v>0</v>
      </c>
      <c r="F23" s="6">
        <f t="shared" si="2"/>
        <v>0</v>
      </c>
      <c r="G23" s="6">
        <f t="shared" si="3"/>
        <v>0</v>
      </c>
      <c r="H23" s="6">
        <f t="shared" si="4"/>
        <v>0</v>
      </c>
      <c r="I23">
        <f t="shared" si="13"/>
        <v>0</v>
      </c>
      <c r="J23">
        <f t="shared" si="14"/>
        <v>0</v>
      </c>
      <c r="K23">
        <f t="shared" si="15"/>
        <v>0</v>
      </c>
      <c r="L23">
        <f t="shared" si="16"/>
        <v>0</v>
      </c>
      <c r="Z23">
        <v>0.40317336795650199</v>
      </c>
      <c r="AA23" t="e">
        <f t="shared" si="5"/>
        <v>#DIV/0!</v>
      </c>
      <c r="AB23">
        <f t="shared" si="6"/>
        <v>0</v>
      </c>
      <c r="AC23" t="e">
        <f t="shared" si="7"/>
        <v>#DIV/0!</v>
      </c>
      <c r="AD23" t="e">
        <f t="shared" si="8"/>
        <v>#DIV/0!</v>
      </c>
      <c r="AF23" t="e">
        <f t="shared" si="9"/>
        <v>#DIV/0!</v>
      </c>
      <c r="AG23" t="e">
        <f t="shared" si="10"/>
        <v>#DIV/0!</v>
      </c>
      <c r="AH23" t="e">
        <f t="shared" si="11"/>
        <v>#DIV/0!</v>
      </c>
      <c r="AJ23">
        <f t="shared" si="12"/>
        <v>0</v>
      </c>
    </row>
    <row r="24" spans="1:36">
      <c r="A24" t="s">
        <v>18</v>
      </c>
      <c r="B24" t="s">
        <v>11</v>
      </c>
      <c r="C24">
        <v>10</v>
      </c>
      <c r="D24" s="6">
        <f t="shared" si="17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>
        <f t="shared" si="13"/>
        <v>0</v>
      </c>
      <c r="J24">
        <f t="shared" si="14"/>
        <v>0</v>
      </c>
      <c r="K24">
        <f t="shared" si="15"/>
        <v>0</v>
      </c>
      <c r="L24">
        <f t="shared" si="16"/>
        <v>0</v>
      </c>
      <c r="Z24">
        <v>0.40317336795650199</v>
      </c>
      <c r="AA24" t="e">
        <f t="shared" si="5"/>
        <v>#DIV/0!</v>
      </c>
      <c r="AB24">
        <f t="shared" si="6"/>
        <v>0</v>
      </c>
      <c r="AC24" t="e">
        <f t="shared" si="7"/>
        <v>#DIV/0!</v>
      </c>
      <c r="AD24" t="e">
        <f t="shared" si="8"/>
        <v>#DIV/0!</v>
      </c>
      <c r="AF24" t="e">
        <f t="shared" si="9"/>
        <v>#DIV/0!</v>
      </c>
      <c r="AG24" t="e">
        <f t="shared" si="10"/>
        <v>#DIV/0!</v>
      </c>
      <c r="AH24" t="e">
        <f t="shared" si="11"/>
        <v>#DIV/0!</v>
      </c>
      <c r="AJ24">
        <f t="shared" si="12"/>
        <v>0</v>
      </c>
    </row>
    <row r="25" spans="1:36">
      <c r="A25" t="s">
        <v>18</v>
      </c>
      <c r="B25" t="s">
        <v>11</v>
      </c>
      <c r="C25">
        <v>11</v>
      </c>
      <c r="D25" s="6">
        <f t="shared" si="17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>
        <f t="shared" si="13"/>
        <v>0</v>
      </c>
      <c r="J25">
        <f t="shared" si="14"/>
        <v>0</v>
      </c>
      <c r="K25">
        <f t="shared" si="15"/>
        <v>0</v>
      </c>
      <c r="L25">
        <f t="shared" si="16"/>
        <v>0</v>
      </c>
      <c r="Z25">
        <v>0.40317336795650199</v>
      </c>
      <c r="AA25" t="e">
        <f t="shared" si="5"/>
        <v>#DIV/0!</v>
      </c>
      <c r="AB25">
        <f t="shared" si="6"/>
        <v>0</v>
      </c>
      <c r="AC25" t="e">
        <f t="shared" si="7"/>
        <v>#DIV/0!</v>
      </c>
      <c r="AD25" t="e">
        <f t="shared" si="8"/>
        <v>#DIV/0!</v>
      </c>
      <c r="AF25" t="e">
        <f t="shared" si="9"/>
        <v>#DIV/0!</v>
      </c>
      <c r="AG25" t="e">
        <f t="shared" si="10"/>
        <v>#DIV/0!</v>
      </c>
      <c r="AH25" t="e">
        <f t="shared" si="11"/>
        <v>#DIV/0!</v>
      </c>
      <c r="AJ25">
        <f t="shared" si="12"/>
        <v>0</v>
      </c>
    </row>
    <row r="26" spans="1:36">
      <c r="A26" t="s">
        <v>18</v>
      </c>
      <c r="B26" t="s">
        <v>11</v>
      </c>
      <c r="C26">
        <v>12</v>
      </c>
      <c r="D26" s="6">
        <f t="shared" si="17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>
        <f t="shared" si="13"/>
        <v>0</v>
      </c>
      <c r="J26">
        <f t="shared" si="14"/>
        <v>0</v>
      </c>
      <c r="K26">
        <f t="shared" si="15"/>
        <v>0</v>
      </c>
      <c r="L26">
        <f t="shared" si="16"/>
        <v>0</v>
      </c>
      <c r="Z26">
        <v>0.40317336795650199</v>
      </c>
      <c r="AA26" t="e">
        <f t="shared" si="5"/>
        <v>#DIV/0!</v>
      </c>
      <c r="AB26">
        <f t="shared" si="6"/>
        <v>0</v>
      </c>
      <c r="AC26" t="e">
        <f t="shared" si="7"/>
        <v>#DIV/0!</v>
      </c>
      <c r="AD26" t="e">
        <f t="shared" si="8"/>
        <v>#DIV/0!</v>
      </c>
      <c r="AF26" t="e">
        <f t="shared" si="9"/>
        <v>#DIV/0!</v>
      </c>
      <c r="AG26" t="e">
        <f t="shared" si="10"/>
        <v>#DIV/0!</v>
      </c>
      <c r="AH26" t="e">
        <f t="shared" si="11"/>
        <v>#DIV/0!</v>
      </c>
      <c r="AJ26">
        <f t="shared" si="12"/>
        <v>0</v>
      </c>
    </row>
    <row r="27" spans="1:36">
      <c r="D27" s="6">
        <f t="shared" si="17"/>
        <v>0</v>
      </c>
      <c r="E27" s="6">
        <f t="shared" si="1"/>
        <v>0</v>
      </c>
      <c r="F27" s="6">
        <f t="shared" si="2"/>
        <v>0</v>
      </c>
      <c r="G27" s="6">
        <f t="shared" si="3"/>
        <v>0</v>
      </c>
      <c r="H27" s="6">
        <f t="shared" si="4"/>
        <v>0</v>
      </c>
      <c r="I27">
        <f t="shared" si="13"/>
        <v>0</v>
      </c>
      <c r="J27">
        <f t="shared" si="14"/>
        <v>0</v>
      </c>
      <c r="K27">
        <f t="shared" si="15"/>
        <v>0</v>
      </c>
      <c r="L27">
        <f t="shared" si="16"/>
        <v>0</v>
      </c>
      <c r="Z27">
        <v>0.40317336795650199</v>
      </c>
      <c r="AA27" t="e">
        <f t="shared" si="5"/>
        <v>#DIV/0!</v>
      </c>
      <c r="AB27">
        <f t="shared" si="6"/>
        <v>0</v>
      </c>
      <c r="AC27" t="e">
        <f t="shared" si="7"/>
        <v>#DIV/0!</v>
      </c>
      <c r="AD27" t="e">
        <f t="shared" si="8"/>
        <v>#DIV/0!</v>
      </c>
      <c r="AF27" t="e">
        <f t="shared" si="9"/>
        <v>#DIV/0!</v>
      </c>
      <c r="AG27" t="e">
        <f t="shared" si="10"/>
        <v>#DIV/0!</v>
      </c>
      <c r="AH27" t="e">
        <f t="shared" si="11"/>
        <v>#DIV/0!</v>
      </c>
      <c r="AJ27">
        <f t="shared" si="12"/>
        <v>0</v>
      </c>
    </row>
    <row r="28" spans="1:36">
      <c r="A28" t="s">
        <v>19</v>
      </c>
      <c r="B28" t="s">
        <v>11</v>
      </c>
      <c r="C28">
        <v>1</v>
      </c>
      <c r="D28" s="6">
        <f t="shared" si="17"/>
        <v>173.36454822129585</v>
      </c>
      <c r="E28" s="6">
        <f t="shared" si="1"/>
        <v>178.96618985695724</v>
      </c>
      <c r="F28" s="6">
        <f t="shared" si="2"/>
        <v>39.824447334200293</v>
      </c>
      <c r="G28" s="6">
        <f t="shared" si="3"/>
        <v>706.76202860858314</v>
      </c>
      <c r="H28" s="6">
        <f t="shared" si="4"/>
        <v>739.59687906371971</v>
      </c>
      <c r="I28">
        <v>113.1339402</v>
      </c>
      <c r="J28">
        <v>92.815344620000005</v>
      </c>
      <c r="K28">
        <v>114.1814767</v>
      </c>
      <c r="L28">
        <v>112.6282329</v>
      </c>
      <c r="M28" s="7">
        <v>18211</v>
      </c>
      <c r="N28" s="7">
        <v>13863</v>
      </c>
      <c r="O28" s="7">
        <v>17110</v>
      </c>
      <c r="P28" s="7">
        <v>430</v>
      </c>
      <c r="Q28" s="6">
        <v>16428</v>
      </c>
      <c r="R28" s="6">
        <v>11878</v>
      </c>
      <c r="S28" s="6">
        <v>16183</v>
      </c>
      <c r="T28" s="5"/>
      <c r="U28" s="5"/>
      <c r="V28" s="5"/>
      <c r="W28" s="4"/>
      <c r="X28" s="4"/>
      <c r="Y28" s="4"/>
      <c r="Z28">
        <v>0.40317336795650199</v>
      </c>
      <c r="AA28">
        <f t="shared" si="5"/>
        <v>3.9491371480472295</v>
      </c>
      <c r="AB28">
        <f t="shared" si="6"/>
        <v>173.36454822129585</v>
      </c>
      <c r="AC28">
        <f t="shared" si="7"/>
        <v>0.63215258865613022</v>
      </c>
      <c r="AD28">
        <f t="shared" si="8"/>
        <v>0.63800585345903671</v>
      </c>
      <c r="AF28">
        <f t="shared" si="9"/>
        <v>18.571428571428569</v>
      </c>
      <c r="AG28">
        <f t="shared" si="10"/>
        <v>2.3306122453152636</v>
      </c>
      <c r="AH28">
        <f t="shared" si="11"/>
        <v>2.8281179134726506</v>
      </c>
      <c r="AJ28">
        <f t="shared" si="12"/>
        <v>32.834850455136575</v>
      </c>
    </row>
    <row r="29" spans="1:36">
      <c r="A29" t="s">
        <v>19</v>
      </c>
      <c r="B29" t="s">
        <v>11</v>
      </c>
      <c r="C29">
        <v>2</v>
      </c>
      <c r="D29" s="6">
        <f t="shared" si="17"/>
        <v>0</v>
      </c>
      <c r="E29" s="6">
        <f t="shared" si="1"/>
        <v>0</v>
      </c>
      <c r="F29" s="6">
        <f t="shared" si="2"/>
        <v>0</v>
      </c>
      <c r="G29" s="6">
        <f t="shared" si="3"/>
        <v>0</v>
      </c>
      <c r="H29" s="6">
        <f t="shared" si="4"/>
        <v>0</v>
      </c>
      <c r="I29">
        <f t="shared" ref="I29:I53" si="18">(T29-U29)*Z29*Z29/9</f>
        <v>0</v>
      </c>
      <c r="J29">
        <f t="shared" ref="J29:J53" si="19">(W29-X29)*Z29*Z29/9</f>
        <v>0</v>
      </c>
      <c r="K29">
        <f t="shared" ref="K29:K53" si="20">(T29-V29)*Z29*Z29/9</f>
        <v>0</v>
      </c>
      <c r="L29">
        <f t="shared" ref="L29:L53" si="21">(W29-Y29)*Z29*Z29/9</f>
        <v>0</v>
      </c>
      <c r="T29" s="5"/>
      <c r="U29" s="5"/>
      <c r="V29" s="5"/>
      <c r="W29" s="4"/>
      <c r="X29" s="4"/>
      <c r="Y29" s="4"/>
      <c r="Z29">
        <v>0.40317336795650199</v>
      </c>
      <c r="AA29" t="e">
        <f t="shared" si="5"/>
        <v>#DIV/0!</v>
      </c>
      <c r="AB29">
        <f t="shared" si="6"/>
        <v>0</v>
      </c>
      <c r="AC29" t="e">
        <f t="shared" si="7"/>
        <v>#DIV/0!</v>
      </c>
      <c r="AD29" t="e">
        <f t="shared" si="8"/>
        <v>#DIV/0!</v>
      </c>
      <c r="AF29" t="e">
        <f t="shared" si="9"/>
        <v>#DIV/0!</v>
      </c>
      <c r="AG29" t="e">
        <f t="shared" si="10"/>
        <v>#DIV/0!</v>
      </c>
      <c r="AH29" t="e">
        <f t="shared" si="11"/>
        <v>#DIV/0!</v>
      </c>
      <c r="AJ29">
        <f t="shared" si="12"/>
        <v>0</v>
      </c>
    </row>
    <row r="30" spans="1:36">
      <c r="A30" t="s">
        <v>19</v>
      </c>
      <c r="B30" t="s">
        <v>11</v>
      </c>
      <c r="C30">
        <v>3</v>
      </c>
      <c r="D30" s="6">
        <f t="shared" si="17"/>
        <v>0</v>
      </c>
      <c r="E30" s="6">
        <f t="shared" si="1"/>
        <v>0</v>
      </c>
      <c r="F30" s="6">
        <f t="shared" si="2"/>
        <v>0</v>
      </c>
      <c r="G30" s="6">
        <f t="shared" si="3"/>
        <v>0</v>
      </c>
      <c r="H30" s="6">
        <f t="shared" si="4"/>
        <v>0</v>
      </c>
      <c r="I30">
        <f t="shared" si="18"/>
        <v>0</v>
      </c>
      <c r="J30">
        <f t="shared" si="19"/>
        <v>0</v>
      </c>
      <c r="K30">
        <f t="shared" si="20"/>
        <v>0</v>
      </c>
      <c r="L30">
        <f t="shared" si="21"/>
        <v>0</v>
      </c>
      <c r="T30" s="5"/>
      <c r="U30" s="5"/>
      <c r="V30" s="5"/>
      <c r="W30" s="4"/>
      <c r="X30" s="4"/>
      <c r="Y30" s="4"/>
      <c r="Z30">
        <v>0.40317336795650199</v>
      </c>
      <c r="AA30" t="e">
        <f t="shared" si="5"/>
        <v>#DIV/0!</v>
      </c>
      <c r="AB30">
        <f t="shared" si="6"/>
        <v>0</v>
      </c>
      <c r="AC30" t="e">
        <f t="shared" si="7"/>
        <v>#DIV/0!</v>
      </c>
      <c r="AD30" t="e">
        <f t="shared" si="8"/>
        <v>#DIV/0!</v>
      </c>
      <c r="AF30" t="e">
        <f t="shared" si="9"/>
        <v>#DIV/0!</v>
      </c>
      <c r="AG30" t="e">
        <f t="shared" si="10"/>
        <v>#DIV/0!</v>
      </c>
      <c r="AH30" t="e">
        <f t="shared" si="11"/>
        <v>#DIV/0!</v>
      </c>
      <c r="AJ30">
        <f t="shared" si="12"/>
        <v>0</v>
      </c>
    </row>
    <row r="31" spans="1:36">
      <c r="A31" t="s">
        <v>19</v>
      </c>
      <c r="B31" t="s">
        <v>11</v>
      </c>
      <c r="C31">
        <v>4</v>
      </c>
      <c r="D31" s="6">
        <f t="shared" si="17"/>
        <v>0</v>
      </c>
      <c r="E31" s="6">
        <f t="shared" si="1"/>
        <v>0</v>
      </c>
      <c r="F31" s="6">
        <f t="shared" si="2"/>
        <v>0</v>
      </c>
      <c r="G31" s="6">
        <f t="shared" si="3"/>
        <v>0</v>
      </c>
      <c r="H31" s="6">
        <f t="shared" si="4"/>
        <v>0</v>
      </c>
      <c r="I31">
        <f t="shared" si="18"/>
        <v>0</v>
      </c>
      <c r="J31">
        <f t="shared" si="19"/>
        <v>0</v>
      </c>
      <c r="K31">
        <f t="shared" si="20"/>
        <v>0</v>
      </c>
      <c r="L31">
        <f t="shared" si="21"/>
        <v>0</v>
      </c>
      <c r="T31" s="5"/>
      <c r="U31" s="5"/>
      <c r="V31" s="5"/>
      <c r="W31" s="4"/>
      <c r="X31" s="4"/>
      <c r="Y31" s="4"/>
      <c r="Z31">
        <v>0.40317336795650199</v>
      </c>
      <c r="AA31" t="e">
        <f t="shared" si="5"/>
        <v>#DIV/0!</v>
      </c>
      <c r="AB31">
        <f t="shared" si="6"/>
        <v>0</v>
      </c>
      <c r="AC31" t="e">
        <f t="shared" si="7"/>
        <v>#DIV/0!</v>
      </c>
      <c r="AD31" t="e">
        <f t="shared" si="8"/>
        <v>#DIV/0!</v>
      </c>
      <c r="AF31" t="e">
        <f t="shared" si="9"/>
        <v>#DIV/0!</v>
      </c>
      <c r="AG31" t="e">
        <f t="shared" si="10"/>
        <v>#DIV/0!</v>
      </c>
      <c r="AH31" t="e">
        <f t="shared" si="11"/>
        <v>#DIV/0!</v>
      </c>
      <c r="AJ31">
        <f t="shared" si="12"/>
        <v>0</v>
      </c>
    </row>
    <row r="32" spans="1:36">
      <c r="A32" t="s">
        <v>19</v>
      </c>
      <c r="B32" t="s">
        <v>11</v>
      </c>
      <c r="C32">
        <v>5</v>
      </c>
      <c r="D32" s="6">
        <f t="shared" si="17"/>
        <v>0</v>
      </c>
      <c r="E32" s="6">
        <f t="shared" si="1"/>
        <v>0</v>
      </c>
      <c r="F32" s="6">
        <f t="shared" si="2"/>
        <v>0</v>
      </c>
      <c r="G32" s="6">
        <f t="shared" si="3"/>
        <v>0</v>
      </c>
      <c r="H32" s="6">
        <f t="shared" si="4"/>
        <v>0</v>
      </c>
      <c r="I32">
        <f t="shared" si="18"/>
        <v>0</v>
      </c>
      <c r="J32">
        <f t="shared" si="19"/>
        <v>0</v>
      </c>
      <c r="K32">
        <f t="shared" si="20"/>
        <v>0</v>
      </c>
      <c r="L32">
        <f t="shared" si="21"/>
        <v>0</v>
      </c>
      <c r="T32" s="5"/>
      <c r="U32" s="5"/>
      <c r="V32" s="5"/>
      <c r="W32" s="4"/>
      <c r="X32" s="4"/>
      <c r="Y32" s="4"/>
      <c r="Z32">
        <v>0.40317336795650199</v>
      </c>
      <c r="AA32" t="e">
        <f t="shared" si="5"/>
        <v>#DIV/0!</v>
      </c>
      <c r="AB32">
        <f t="shared" si="6"/>
        <v>0</v>
      </c>
      <c r="AC32" t="e">
        <f t="shared" si="7"/>
        <v>#DIV/0!</v>
      </c>
      <c r="AD32" t="e">
        <f t="shared" si="8"/>
        <v>#DIV/0!</v>
      </c>
      <c r="AF32" t="e">
        <f t="shared" si="9"/>
        <v>#DIV/0!</v>
      </c>
      <c r="AG32" t="e">
        <f t="shared" si="10"/>
        <v>#DIV/0!</v>
      </c>
      <c r="AH32" t="e">
        <f t="shared" si="11"/>
        <v>#DIV/0!</v>
      </c>
      <c r="AJ32">
        <f t="shared" si="12"/>
        <v>0</v>
      </c>
    </row>
    <row r="33" spans="1:36">
      <c r="A33" t="s">
        <v>19</v>
      </c>
      <c r="B33" t="s">
        <v>11</v>
      </c>
      <c r="C33">
        <v>6</v>
      </c>
      <c r="D33" s="6">
        <f t="shared" si="17"/>
        <v>0</v>
      </c>
      <c r="E33" s="6">
        <f t="shared" si="1"/>
        <v>0</v>
      </c>
      <c r="F33" s="6">
        <f t="shared" si="2"/>
        <v>0</v>
      </c>
      <c r="G33" s="6">
        <f t="shared" si="3"/>
        <v>0</v>
      </c>
      <c r="H33" s="6">
        <f t="shared" si="4"/>
        <v>0</v>
      </c>
      <c r="I33">
        <f t="shared" si="18"/>
        <v>0</v>
      </c>
      <c r="J33">
        <f t="shared" si="19"/>
        <v>0</v>
      </c>
      <c r="K33">
        <f t="shared" si="20"/>
        <v>0</v>
      </c>
      <c r="L33">
        <f t="shared" si="21"/>
        <v>0</v>
      </c>
      <c r="T33" s="5"/>
      <c r="U33" s="5"/>
      <c r="V33" s="5"/>
      <c r="W33" s="4"/>
      <c r="X33" s="4"/>
      <c r="Y33" s="4"/>
      <c r="Z33">
        <v>0.40317336795650199</v>
      </c>
      <c r="AA33" t="e">
        <f t="shared" si="5"/>
        <v>#DIV/0!</v>
      </c>
      <c r="AB33">
        <f t="shared" si="6"/>
        <v>0</v>
      </c>
      <c r="AC33" t="e">
        <f t="shared" si="7"/>
        <v>#DIV/0!</v>
      </c>
      <c r="AD33" t="e">
        <f t="shared" si="8"/>
        <v>#DIV/0!</v>
      </c>
      <c r="AF33" t="e">
        <f t="shared" si="9"/>
        <v>#DIV/0!</v>
      </c>
      <c r="AG33" t="e">
        <f t="shared" si="10"/>
        <v>#DIV/0!</v>
      </c>
      <c r="AH33" t="e">
        <f t="shared" si="11"/>
        <v>#DIV/0!</v>
      </c>
      <c r="AJ33">
        <f t="shared" si="12"/>
        <v>0</v>
      </c>
    </row>
    <row r="34" spans="1:36">
      <c r="A34" t="s">
        <v>19</v>
      </c>
      <c r="B34" t="s">
        <v>11</v>
      </c>
      <c r="C34">
        <v>7</v>
      </c>
      <c r="D34" s="6">
        <f t="shared" si="17"/>
        <v>0</v>
      </c>
      <c r="E34" s="6">
        <f t="shared" ref="E34:E65" si="22">(M34-O34)*Z34*Z34</f>
        <v>0</v>
      </c>
      <c r="F34" s="6">
        <f t="shared" ref="F34:F65" si="23">(Q34-S34)*Z34*Z34</f>
        <v>0</v>
      </c>
      <c r="G34" s="6">
        <f t="shared" ref="G34:G65" si="24">(M34-N34)*Z34*Z34</f>
        <v>0</v>
      </c>
      <c r="H34" s="6">
        <f t="shared" ref="H34:H65" si="25">(Q34-R34)*Z34*Z34</f>
        <v>0</v>
      </c>
      <c r="I34">
        <f t="shared" si="18"/>
        <v>0</v>
      </c>
      <c r="J34">
        <f t="shared" si="19"/>
        <v>0</v>
      </c>
      <c r="K34">
        <f t="shared" si="20"/>
        <v>0</v>
      </c>
      <c r="L34">
        <f t="shared" si="21"/>
        <v>0</v>
      </c>
      <c r="Z34">
        <v>0.40317336795650199</v>
      </c>
      <c r="AA34" t="e">
        <f t="shared" ref="AA34:AA65" si="26">G34/E34</f>
        <v>#DIV/0!</v>
      </c>
      <c r="AB34">
        <f t="shared" ref="AB34:AB65" si="27">P34*Z34</f>
        <v>0</v>
      </c>
      <c r="AC34" t="e">
        <f t="shared" ref="AC34:AC65" si="28">I34/E34</f>
        <v>#DIV/0!</v>
      </c>
      <c r="AD34" t="e">
        <f t="shared" ref="AD34:AD65" si="29">K34/E34</f>
        <v>#DIV/0!</v>
      </c>
      <c r="AF34" t="e">
        <f t="shared" ref="AF34:AF65" si="30">H34/F34</f>
        <v>#DIV/0!</v>
      </c>
      <c r="AG34" t="e">
        <f t="shared" ref="AG34:AG65" si="31">J34/F34</f>
        <v>#DIV/0!</v>
      </c>
      <c r="AH34" t="e">
        <f t="shared" ref="AH34:AH65" si="32">L34/F34</f>
        <v>#DIV/0!</v>
      </c>
      <c r="AJ34">
        <f t="shared" ref="AJ34:AJ65" si="33">H34-G34</f>
        <v>0</v>
      </c>
    </row>
    <row r="35" spans="1:36">
      <c r="A35" t="s">
        <v>19</v>
      </c>
      <c r="B35" t="s">
        <v>11</v>
      </c>
      <c r="C35">
        <v>8</v>
      </c>
      <c r="D35" s="6">
        <f t="shared" si="17"/>
        <v>0</v>
      </c>
      <c r="E35" s="6">
        <f t="shared" si="22"/>
        <v>0</v>
      </c>
      <c r="F35" s="6">
        <f t="shared" si="23"/>
        <v>0</v>
      </c>
      <c r="G35" s="6">
        <f t="shared" si="24"/>
        <v>0</v>
      </c>
      <c r="H35" s="6">
        <f t="shared" si="25"/>
        <v>0</v>
      </c>
      <c r="I35">
        <f t="shared" si="18"/>
        <v>0</v>
      </c>
      <c r="J35">
        <f t="shared" si="19"/>
        <v>0</v>
      </c>
      <c r="K35">
        <f t="shared" si="20"/>
        <v>0</v>
      </c>
      <c r="L35">
        <f t="shared" si="21"/>
        <v>0</v>
      </c>
      <c r="Z35">
        <v>0.40317336795650199</v>
      </c>
      <c r="AA35" t="e">
        <f t="shared" si="26"/>
        <v>#DIV/0!</v>
      </c>
      <c r="AB35">
        <f t="shared" si="27"/>
        <v>0</v>
      </c>
      <c r="AC35" t="e">
        <f t="shared" si="28"/>
        <v>#DIV/0!</v>
      </c>
      <c r="AD35" t="e">
        <f t="shared" si="29"/>
        <v>#DIV/0!</v>
      </c>
      <c r="AF35" t="e">
        <f t="shared" si="30"/>
        <v>#DIV/0!</v>
      </c>
      <c r="AG35" t="e">
        <f t="shared" si="31"/>
        <v>#DIV/0!</v>
      </c>
      <c r="AH35" t="e">
        <f t="shared" si="32"/>
        <v>#DIV/0!</v>
      </c>
      <c r="AJ35">
        <f t="shared" si="33"/>
        <v>0</v>
      </c>
    </row>
    <row r="36" spans="1:36">
      <c r="A36" t="s">
        <v>19</v>
      </c>
      <c r="B36" t="s">
        <v>11</v>
      </c>
      <c r="C36">
        <v>9</v>
      </c>
      <c r="D36" s="6">
        <f t="shared" si="17"/>
        <v>0</v>
      </c>
      <c r="E36" s="6">
        <f t="shared" si="22"/>
        <v>0</v>
      </c>
      <c r="F36" s="6">
        <f t="shared" si="23"/>
        <v>0</v>
      </c>
      <c r="G36" s="6">
        <f t="shared" si="24"/>
        <v>0</v>
      </c>
      <c r="H36" s="6">
        <f t="shared" si="25"/>
        <v>0</v>
      </c>
      <c r="I36">
        <f t="shared" si="18"/>
        <v>0</v>
      </c>
      <c r="J36">
        <f t="shared" si="19"/>
        <v>0</v>
      </c>
      <c r="K36">
        <f t="shared" si="20"/>
        <v>0</v>
      </c>
      <c r="L36">
        <f t="shared" si="21"/>
        <v>0</v>
      </c>
      <c r="Z36">
        <v>0.40317336795650199</v>
      </c>
      <c r="AA36" t="e">
        <f t="shared" si="26"/>
        <v>#DIV/0!</v>
      </c>
      <c r="AB36">
        <f t="shared" si="27"/>
        <v>0</v>
      </c>
      <c r="AC36" t="e">
        <f t="shared" si="28"/>
        <v>#DIV/0!</v>
      </c>
      <c r="AD36" t="e">
        <f t="shared" si="29"/>
        <v>#DIV/0!</v>
      </c>
      <c r="AF36" t="e">
        <f t="shared" si="30"/>
        <v>#DIV/0!</v>
      </c>
      <c r="AG36" t="e">
        <f t="shared" si="31"/>
        <v>#DIV/0!</v>
      </c>
      <c r="AH36" t="e">
        <f t="shared" si="32"/>
        <v>#DIV/0!</v>
      </c>
      <c r="AJ36">
        <f t="shared" si="33"/>
        <v>0</v>
      </c>
    </row>
    <row r="37" spans="1:36">
      <c r="A37" t="s">
        <v>19</v>
      </c>
      <c r="B37" t="s">
        <v>11</v>
      </c>
      <c r="C37">
        <v>10</v>
      </c>
      <c r="D37" s="6">
        <f t="shared" si="17"/>
        <v>0</v>
      </c>
      <c r="E37" s="6">
        <f t="shared" si="22"/>
        <v>0</v>
      </c>
      <c r="F37" s="6">
        <f t="shared" si="23"/>
        <v>0</v>
      </c>
      <c r="G37" s="6">
        <f t="shared" si="24"/>
        <v>0</v>
      </c>
      <c r="H37" s="6">
        <f t="shared" si="25"/>
        <v>0</v>
      </c>
      <c r="I37">
        <f t="shared" si="18"/>
        <v>0</v>
      </c>
      <c r="J37">
        <f t="shared" si="19"/>
        <v>0</v>
      </c>
      <c r="K37">
        <f t="shared" si="20"/>
        <v>0</v>
      </c>
      <c r="L37">
        <f t="shared" si="21"/>
        <v>0</v>
      </c>
      <c r="Z37">
        <v>0.40317336795650199</v>
      </c>
      <c r="AA37" t="e">
        <f t="shared" si="26"/>
        <v>#DIV/0!</v>
      </c>
      <c r="AB37">
        <f t="shared" si="27"/>
        <v>0</v>
      </c>
      <c r="AC37" t="e">
        <f t="shared" si="28"/>
        <v>#DIV/0!</v>
      </c>
      <c r="AD37" t="e">
        <f t="shared" si="29"/>
        <v>#DIV/0!</v>
      </c>
      <c r="AF37" t="e">
        <f t="shared" si="30"/>
        <v>#DIV/0!</v>
      </c>
      <c r="AG37" t="e">
        <f t="shared" si="31"/>
        <v>#DIV/0!</v>
      </c>
      <c r="AH37" t="e">
        <f t="shared" si="32"/>
        <v>#DIV/0!</v>
      </c>
      <c r="AJ37">
        <f t="shared" si="33"/>
        <v>0</v>
      </c>
    </row>
    <row r="38" spans="1:36">
      <c r="A38" t="s">
        <v>19</v>
      </c>
      <c r="B38" t="s">
        <v>11</v>
      </c>
      <c r="C38">
        <v>11</v>
      </c>
      <c r="D38" s="6">
        <f t="shared" si="17"/>
        <v>0</v>
      </c>
      <c r="E38" s="6">
        <f t="shared" si="22"/>
        <v>0</v>
      </c>
      <c r="F38" s="6">
        <f t="shared" si="23"/>
        <v>0</v>
      </c>
      <c r="G38" s="6">
        <f t="shared" si="24"/>
        <v>0</v>
      </c>
      <c r="H38" s="6">
        <f t="shared" si="25"/>
        <v>0</v>
      </c>
      <c r="I38">
        <f t="shared" si="18"/>
        <v>0</v>
      </c>
      <c r="J38">
        <f t="shared" si="19"/>
        <v>0</v>
      </c>
      <c r="K38">
        <f t="shared" si="20"/>
        <v>0</v>
      </c>
      <c r="L38">
        <f t="shared" si="21"/>
        <v>0</v>
      </c>
      <c r="Z38">
        <v>0.40317336795650199</v>
      </c>
      <c r="AA38" t="e">
        <f t="shared" si="26"/>
        <v>#DIV/0!</v>
      </c>
      <c r="AB38">
        <f t="shared" si="27"/>
        <v>0</v>
      </c>
      <c r="AC38" t="e">
        <f t="shared" si="28"/>
        <v>#DIV/0!</v>
      </c>
      <c r="AD38" t="e">
        <f t="shared" si="29"/>
        <v>#DIV/0!</v>
      </c>
      <c r="AF38" t="e">
        <f t="shared" si="30"/>
        <v>#DIV/0!</v>
      </c>
      <c r="AG38" t="e">
        <f t="shared" si="31"/>
        <v>#DIV/0!</v>
      </c>
      <c r="AH38" t="e">
        <f t="shared" si="32"/>
        <v>#DIV/0!</v>
      </c>
      <c r="AJ38">
        <f t="shared" si="33"/>
        <v>0</v>
      </c>
    </row>
    <row r="39" spans="1:36">
      <c r="A39" t="s">
        <v>19</v>
      </c>
      <c r="B39" t="s">
        <v>11</v>
      </c>
      <c r="C39">
        <v>12</v>
      </c>
      <c r="D39" s="6">
        <f t="shared" si="17"/>
        <v>0</v>
      </c>
      <c r="E39" s="6">
        <f t="shared" si="22"/>
        <v>0</v>
      </c>
      <c r="F39" s="6">
        <f t="shared" si="23"/>
        <v>0</v>
      </c>
      <c r="G39" s="6">
        <f t="shared" si="24"/>
        <v>0</v>
      </c>
      <c r="H39" s="6">
        <f t="shared" si="25"/>
        <v>0</v>
      </c>
      <c r="I39">
        <f t="shared" si="18"/>
        <v>0</v>
      </c>
      <c r="J39">
        <f t="shared" si="19"/>
        <v>0</v>
      </c>
      <c r="K39">
        <f t="shared" si="20"/>
        <v>0</v>
      </c>
      <c r="L39">
        <f t="shared" si="21"/>
        <v>0</v>
      </c>
      <c r="Z39">
        <v>0.40317336795650199</v>
      </c>
      <c r="AA39" t="e">
        <f t="shared" si="26"/>
        <v>#DIV/0!</v>
      </c>
      <c r="AB39">
        <f t="shared" si="27"/>
        <v>0</v>
      </c>
      <c r="AC39" t="e">
        <f t="shared" si="28"/>
        <v>#DIV/0!</v>
      </c>
      <c r="AD39" t="e">
        <f t="shared" si="29"/>
        <v>#DIV/0!</v>
      </c>
      <c r="AF39" t="e">
        <f t="shared" si="30"/>
        <v>#DIV/0!</v>
      </c>
      <c r="AG39" t="e">
        <f t="shared" si="31"/>
        <v>#DIV/0!</v>
      </c>
      <c r="AH39" t="e">
        <f t="shared" si="32"/>
        <v>#DIV/0!</v>
      </c>
      <c r="AJ39">
        <f t="shared" si="33"/>
        <v>0</v>
      </c>
    </row>
    <row r="40" spans="1:36">
      <c r="D40" s="6">
        <f t="shared" si="17"/>
        <v>0</v>
      </c>
      <c r="E40" s="6">
        <f t="shared" si="22"/>
        <v>0</v>
      </c>
      <c r="F40" s="6">
        <f t="shared" si="23"/>
        <v>0</v>
      </c>
      <c r="G40" s="6">
        <f t="shared" si="24"/>
        <v>0</v>
      </c>
      <c r="H40" s="6">
        <f t="shared" si="25"/>
        <v>0</v>
      </c>
      <c r="I40">
        <f t="shared" si="18"/>
        <v>0</v>
      </c>
      <c r="J40">
        <f t="shared" si="19"/>
        <v>0</v>
      </c>
      <c r="K40">
        <f t="shared" si="20"/>
        <v>0</v>
      </c>
      <c r="L40">
        <f t="shared" si="21"/>
        <v>0</v>
      </c>
      <c r="Z40">
        <v>0.40317336795650199</v>
      </c>
      <c r="AA40" t="e">
        <f t="shared" si="26"/>
        <v>#DIV/0!</v>
      </c>
      <c r="AB40">
        <f t="shared" si="27"/>
        <v>0</v>
      </c>
      <c r="AC40" t="e">
        <f t="shared" si="28"/>
        <v>#DIV/0!</v>
      </c>
      <c r="AD40" t="e">
        <f t="shared" si="29"/>
        <v>#DIV/0!</v>
      </c>
      <c r="AF40" t="e">
        <f t="shared" si="30"/>
        <v>#DIV/0!</v>
      </c>
      <c r="AG40" t="e">
        <f t="shared" si="31"/>
        <v>#DIV/0!</v>
      </c>
      <c r="AH40" t="e">
        <f t="shared" si="32"/>
        <v>#DIV/0!</v>
      </c>
      <c r="AJ40">
        <f t="shared" si="33"/>
        <v>0</v>
      </c>
    </row>
    <row r="41" spans="1:36">
      <c r="A41" t="s">
        <v>22</v>
      </c>
      <c r="B41" t="s">
        <v>11</v>
      </c>
      <c r="C41">
        <v>1</v>
      </c>
      <c r="D41" s="6">
        <f t="shared" si="17"/>
        <v>0</v>
      </c>
      <c r="E41" s="6">
        <f t="shared" si="22"/>
        <v>0</v>
      </c>
      <c r="F41" s="6">
        <f t="shared" si="23"/>
        <v>0</v>
      </c>
      <c r="G41" s="6">
        <f t="shared" si="24"/>
        <v>0</v>
      </c>
      <c r="H41" s="6">
        <f t="shared" si="25"/>
        <v>0</v>
      </c>
      <c r="I41">
        <f t="shared" si="18"/>
        <v>0</v>
      </c>
      <c r="J41">
        <f t="shared" si="19"/>
        <v>0</v>
      </c>
      <c r="K41">
        <f t="shared" si="20"/>
        <v>0</v>
      </c>
      <c r="L41">
        <f t="shared" si="21"/>
        <v>0</v>
      </c>
      <c r="Z41">
        <v>0.40317336795650199</v>
      </c>
      <c r="AA41" t="e">
        <f t="shared" si="26"/>
        <v>#DIV/0!</v>
      </c>
      <c r="AB41">
        <f t="shared" si="27"/>
        <v>0</v>
      </c>
      <c r="AC41" t="e">
        <f t="shared" si="28"/>
        <v>#DIV/0!</v>
      </c>
      <c r="AD41" t="e">
        <f t="shared" si="29"/>
        <v>#DIV/0!</v>
      </c>
      <c r="AF41" t="e">
        <f t="shared" si="30"/>
        <v>#DIV/0!</v>
      </c>
      <c r="AG41" t="e">
        <f t="shared" si="31"/>
        <v>#DIV/0!</v>
      </c>
      <c r="AH41" t="e">
        <f t="shared" si="32"/>
        <v>#DIV/0!</v>
      </c>
      <c r="AJ41">
        <f t="shared" si="33"/>
        <v>0</v>
      </c>
    </row>
    <row r="42" spans="1:36">
      <c r="A42" t="s">
        <v>22</v>
      </c>
      <c r="B42" t="s">
        <v>11</v>
      </c>
      <c r="C42">
        <v>2</v>
      </c>
      <c r="D42" s="6">
        <f t="shared" si="17"/>
        <v>0</v>
      </c>
      <c r="E42" s="6">
        <f t="shared" si="22"/>
        <v>0</v>
      </c>
      <c r="F42" s="6">
        <f t="shared" si="23"/>
        <v>0</v>
      </c>
      <c r="G42" s="6">
        <f t="shared" si="24"/>
        <v>0</v>
      </c>
      <c r="H42" s="6">
        <f t="shared" si="25"/>
        <v>0</v>
      </c>
      <c r="I42">
        <f t="shared" si="18"/>
        <v>0</v>
      </c>
      <c r="J42">
        <f t="shared" si="19"/>
        <v>0</v>
      </c>
      <c r="K42">
        <f t="shared" si="20"/>
        <v>0</v>
      </c>
      <c r="L42">
        <f t="shared" si="21"/>
        <v>0</v>
      </c>
      <c r="Z42">
        <v>0.40317336795650199</v>
      </c>
      <c r="AA42" t="e">
        <f t="shared" si="26"/>
        <v>#DIV/0!</v>
      </c>
      <c r="AB42">
        <f t="shared" si="27"/>
        <v>0</v>
      </c>
      <c r="AC42" t="e">
        <f t="shared" si="28"/>
        <v>#DIV/0!</v>
      </c>
      <c r="AD42" t="e">
        <f t="shared" si="29"/>
        <v>#DIV/0!</v>
      </c>
      <c r="AF42" t="e">
        <f t="shared" si="30"/>
        <v>#DIV/0!</v>
      </c>
      <c r="AG42" t="e">
        <f t="shared" si="31"/>
        <v>#DIV/0!</v>
      </c>
      <c r="AH42" t="e">
        <f t="shared" si="32"/>
        <v>#DIV/0!</v>
      </c>
      <c r="AJ42">
        <f t="shared" si="33"/>
        <v>0</v>
      </c>
    </row>
    <row r="43" spans="1:36">
      <c r="A43" t="s">
        <v>22</v>
      </c>
      <c r="B43" t="s">
        <v>11</v>
      </c>
      <c r="C43">
        <v>3</v>
      </c>
      <c r="D43" s="6">
        <f t="shared" si="17"/>
        <v>0</v>
      </c>
      <c r="E43" s="6">
        <f t="shared" si="22"/>
        <v>0</v>
      </c>
      <c r="F43" s="6">
        <f t="shared" si="23"/>
        <v>0</v>
      </c>
      <c r="G43" s="6">
        <f t="shared" si="24"/>
        <v>0</v>
      </c>
      <c r="H43" s="6">
        <f t="shared" si="25"/>
        <v>0</v>
      </c>
      <c r="I43">
        <f t="shared" si="18"/>
        <v>0</v>
      </c>
      <c r="J43">
        <f t="shared" si="19"/>
        <v>0</v>
      </c>
      <c r="K43">
        <f t="shared" si="20"/>
        <v>0</v>
      </c>
      <c r="L43">
        <f t="shared" si="21"/>
        <v>0</v>
      </c>
      <c r="Z43">
        <v>0.40317336795650199</v>
      </c>
      <c r="AA43" t="e">
        <f t="shared" si="26"/>
        <v>#DIV/0!</v>
      </c>
      <c r="AB43">
        <f t="shared" si="27"/>
        <v>0</v>
      </c>
      <c r="AC43" t="e">
        <f t="shared" si="28"/>
        <v>#DIV/0!</v>
      </c>
      <c r="AD43" t="e">
        <f t="shared" si="29"/>
        <v>#DIV/0!</v>
      </c>
      <c r="AF43" t="e">
        <f t="shared" si="30"/>
        <v>#DIV/0!</v>
      </c>
      <c r="AG43" t="e">
        <f t="shared" si="31"/>
        <v>#DIV/0!</v>
      </c>
      <c r="AH43" t="e">
        <f t="shared" si="32"/>
        <v>#DIV/0!</v>
      </c>
      <c r="AJ43">
        <f t="shared" si="33"/>
        <v>0</v>
      </c>
    </row>
    <row r="44" spans="1:36">
      <c r="A44" t="s">
        <v>22</v>
      </c>
      <c r="B44" t="s">
        <v>11</v>
      </c>
      <c r="C44">
        <v>4</v>
      </c>
      <c r="D44" s="6">
        <f t="shared" si="17"/>
        <v>0</v>
      </c>
      <c r="E44" s="6">
        <f t="shared" si="22"/>
        <v>0</v>
      </c>
      <c r="F44" s="6">
        <f t="shared" si="23"/>
        <v>0</v>
      </c>
      <c r="G44" s="6">
        <f t="shared" si="24"/>
        <v>0</v>
      </c>
      <c r="H44" s="6">
        <f t="shared" si="25"/>
        <v>0</v>
      </c>
      <c r="I44">
        <f t="shared" si="18"/>
        <v>0</v>
      </c>
      <c r="J44">
        <f t="shared" si="19"/>
        <v>0</v>
      </c>
      <c r="K44">
        <f t="shared" si="20"/>
        <v>0</v>
      </c>
      <c r="L44">
        <f t="shared" si="21"/>
        <v>0</v>
      </c>
      <c r="Z44">
        <v>0.40317336795650199</v>
      </c>
      <c r="AA44" t="e">
        <f t="shared" si="26"/>
        <v>#DIV/0!</v>
      </c>
      <c r="AB44">
        <f t="shared" si="27"/>
        <v>0</v>
      </c>
      <c r="AC44" t="e">
        <f t="shared" si="28"/>
        <v>#DIV/0!</v>
      </c>
      <c r="AD44" t="e">
        <f t="shared" si="29"/>
        <v>#DIV/0!</v>
      </c>
      <c r="AF44" t="e">
        <f t="shared" si="30"/>
        <v>#DIV/0!</v>
      </c>
      <c r="AG44" t="e">
        <f t="shared" si="31"/>
        <v>#DIV/0!</v>
      </c>
      <c r="AH44" t="e">
        <f t="shared" si="32"/>
        <v>#DIV/0!</v>
      </c>
      <c r="AJ44">
        <f t="shared" si="33"/>
        <v>0</v>
      </c>
    </row>
    <row r="45" spans="1:36">
      <c r="A45" t="s">
        <v>22</v>
      </c>
      <c r="B45" t="s">
        <v>11</v>
      </c>
      <c r="C45">
        <v>5</v>
      </c>
      <c r="D45" s="6">
        <f t="shared" si="17"/>
        <v>0</v>
      </c>
      <c r="E45" s="6">
        <f t="shared" si="22"/>
        <v>0</v>
      </c>
      <c r="F45" s="6">
        <f t="shared" si="23"/>
        <v>0</v>
      </c>
      <c r="G45" s="6">
        <f t="shared" si="24"/>
        <v>0</v>
      </c>
      <c r="H45" s="6">
        <f t="shared" si="25"/>
        <v>0</v>
      </c>
      <c r="I45">
        <f t="shared" si="18"/>
        <v>0</v>
      </c>
      <c r="J45">
        <f t="shared" si="19"/>
        <v>0</v>
      </c>
      <c r="K45">
        <f t="shared" si="20"/>
        <v>0</v>
      </c>
      <c r="L45">
        <f t="shared" si="21"/>
        <v>0</v>
      </c>
      <c r="Z45">
        <v>0.40317336795650199</v>
      </c>
      <c r="AA45" t="e">
        <f t="shared" si="26"/>
        <v>#DIV/0!</v>
      </c>
      <c r="AB45">
        <f t="shared" si="27"/>
        <v>0</v>
      </c>
      <c r="AC45" t="e">
        <f t="shared" si="28"/>
        <v>#DIV/0!</v>
      </c>
      <c r="AD45" t="e">
        <f t="shared" si="29"/>
        <v>#DIV/0!</v>
      </c>
      <c r="AF45" t="e">
        <f t="shared" si="30"/>
        <v>#DIV/0!</v>
      </c>
      <c r="AG45" t="e">
        <f t="shared" si="31"/>
        <v>#DIV/0!</v>
      </c>
      <c r="AH45" t="e">
        <f t="shared" si="32"/>
        <v>#DIV/0!</v>
      </c>
      <c r="AJ45">
        <f t="shared" si="33"/>
        <v>0</v>
      </c>
    </row>
    <row r="46" spans="1:36">
      <c r="A46" t="s">
        <v>22</v>
      </c>
      <c r="B46" t="s">
        <v>11</v>
      </c>
      <c r="C46">
        <v>6</v>
      </c>
      <c r="D46" s="6">
        <f t="shared" ref="D46:D77" si="34">P46*Z46</f>
        <v>0</v>
      </c>
      <c r="E46" s="6">
        <f t="shared" si="22"/>
        <v>0</v>
      </c>
      <c r="F46" s="6">
        <f t="shared" si="23"/>
        <v>0</v>
      </c>
      <c r="G46" s="6">
        <f t="shared" si="24"/>
        <v>0</v>
      </c>
      <c r="H46" s="6">
        <f t="shared" si="25"/>
        <v>0</v>
      </c>
      <c r="I46">
        <f t="shared" si="18"/>
        <v>0</v>
      </c>
      <c r="J46">
        <f t="shared" si="19"/>
        <v>0</v>
      </c>
      <c r="K46">
        <f t="shared" si="20"/>
        <v>0</v>
      </c>
      <c r="L46">
        <f t="shared" si="21"/>
        <v>0</v>
      </c>
      <c r="Z46">
        <v>0.40317336795650199</v>
      </c>
      <c r="AA46" t="e">
        <f t="shared" si="26"/>
        <v>#DIV/0!</v>
      </c>
      <c r="AB46">
        <f t="shared" si="27"/>
        <v>0</v>
      </c>
      <c r="AC46" t="e">
        <f t="shared" si="28"/>
        <v>#DIV/0!</v>
      </c>
      <c r="AD46" t="e">
        <f t="shared" si="29"/>
        <v>#DIV/0!</v>
      </c>
      <c r="AF46" t="e">
        <f t="shared" si="30"/>
        <v>#DIV/0!</v>
      </c>
      <c r="AG46" t="e">
        <f t="shared" si="31"/>
        <v>#DIV/0!</v>
      </c>
      <c r="AH46" t="e">
        <f t="shared" si="32"/>
        <v>#DIV/0!</v>
      </c>
      <c r="AJ46">
        <f t="shared" si="33"/>
        <v>0</v>
      </c>
    </row>
    <row r="47" spans="1:36">
      <c r="A47" t="s">
        <v>22</v>
      </c>
      <c r="B47" t="s">
        <v>11</v>
      </c>
      <c r="C47">
        <v>7</v>
      </c>
      <c r="D47" s="6">
        <f t="shared" si="34"/>
        <v>0</v>
      </c>
      <c r="E47" s="6">
        <f t="shared" si="22"/>
        <v>0</v>
      </c>
      <c r="F47" s="6">
        <f t="shared" si="23"/>
        <v>0</v>
      </c>
      <c r="G47" s="6">
        <f t="shared" si="24"/>
        <v>0</v>
      </c>
      <c r="H47" s="6">
        <f t="shared" si="25"/>
        <v>0</v>
      </c>
      <c r="I47">
        <f t="shared" si="18"/>
        <v>0</v>
      </c>
      <c r="J47">
        <f t="shared" si="19"/>
        <v>0</v>
      </c>
      <c r="K47">
        <f t="shared" si="20"/>
        <v>0</v>
      </c>
      <c r="L47">
        <f t="shared" si="21"/>
        <v>0</v>
      </c>
      <c r="Z47">
        <v>0.40317336795650199</v>
      </c>
      <c r="AA47" t="e">
        <f t="shared" si="26"/>
        <v>#DIV/0!</v>
      </c>
      <c r="AB47">
        <f t="shared" si="27"/>
        <v>0</v>
      </c>
      <c r="AC47" t="e">
        <f t="shared" si="28"/>
        <v>#DIV/0!</v>
      </c>
      <c r="AD47" t="e">
        <f t="shared" si="29"/>
        <v>#DIV/0!</v>
      </c>
      <c r="AF47" t="e">
        <f t="shared" si="30"/>
        <v>#DIV/0!</v>
      </c>
      <c r="AG47" t="e">
        <f t="shared" si="31"/>
        <v>#DIV/0!</v>
      </c>
      <c r="AH47" t="e">
        <f t="shared" si="32"/>
        <v>#DIV/0!</v>
      </c>
      <c r="AJ47">
        <f t="shared" si="33"/>
        <v>0</v>
      </c>
    </row>
    <row r="48" spans="1:36">
      <c r="A48" t="s">
        <v>22</v>
      </c>
      <c r="B48" t="s">
        <v>11</v>
      </c>
      <c r="C48">
        <v>8</v>
      </c>
      <c r="D48" s="6">
        <f t="shared" si="34"/>
        <v>0</v>
      </c>
      <c r="E48" s="6">
        <f t="shared" si="22"/>
        <v>0</v>
      </c>
      <c r="F48" s="6">
        <f t="shared" si="23"/>
        <v>0</v>
      </c>
      <c r="G48" s="6">
        <f t="shared" si="24"/>
        <v>0</v>
      </c>
      <c r="H48" s="6">
        <f t="shared" si="25"/>
        <v>0</v>
      </c>
      <c r="I48">
        <f t="shared" si="18"/>
        <v>0</v>
      </c>
      <c r="J48">
        <f t="shared" si="19"/>
        <v>0</v>
      </c>
      <c r="K48">
        <f t="shared" si="20"/>
        <v>0</v>
      </c>
      <c r="L48">
        <f t="shared" si="21"/>
        <v>0</v>
      </c>
      <c r="Z48">
        <v>0.40317336795650199</v>
      </c>
      <c r="AA48" t="e">
        <f t="shared" si="26"/>
        <v>#DIV/0!</v>
      </c>
      <c r="AB48">
        <f t="shared" si="27"/>
        <v>0</v>
      </c>
      <c r="AC48" t="e">
        <f t="shared" si="28"/>
        <v>#DIV/0!</v>
      </c>
      <c r="AD48" t="e">
        <f t="shared" si="29"/>
        <v>#DIV/0!</v>
      </c>
      <c r="AF48" t="e">
        <f t="shared" si="30"/>
        <v>#DIV/0!</v>
      </c>
      <c r="AG48" t="e">
        <f t="shared" si="31"/>
        <v>#DIV/0!</v>
      </c>
      <c r="AH48" t="e">
        <f t="shared" si="32"/>
        <v>#DIV/0!</v>
      </c>
      <c r="AJ48">
        <f t="shared" si="33"/>
        <v>0</v>
      </c>
    </row>
    <row r="49" spans="1:36">
      <c r="A49" t="s">
        <v>22</v>
      </c>
      <c r="B49" t="s">
        <v>11</v>
      </c>
      <c r="C49">
        <v>9</v>
      </c>
      <c r="D49" s="6">
        <f t="shared" si="34"/>
        <v>0</v>
      </c>
      <c r="E49" s="6">
        <f t="shared" si="22"/>
        <v>0</v>
      </c>
      <c r="F49" s="6">
        <f t="shared" si="23"/>
        <v>0</v>
      </c>
      <c r="G49" s="6">
        <f t="shared" si="24"/>
        <v>0</v>
      </c>
      <c r="H49" s="6">
        <f t="shared" si="25"/>
        <v>0</v>
      </c>
      <c r="I49">
        <f t="shared" si="18"/>
        <v>0</v>
      </c>
      <c r="J49">
        <f t="shared" si="19"/>
        <v>0</v>
      </c>
      <c r="K49">
        <f t="shared" si="20"/>
        <v>0</v>
      </c>
      <c r="L49">
        <f t="shared" si="21"/>
        <v>0</v>
      </c>
      <c r="Z49">
        <v>0.40317336795650199</v>
      </c>
      <c r="AA49" t="e">
        <f t="shared" si="26"/>
        <v>#DIV/0!</v>
      </c>
      <c r="AB49">
        <f t="shared" si="27"/>
        <v>0</v>
      </c>
      <c r="AC49" t="e">
        <f t="shared" si="28"/>
        <v>#DIV/0!</v>
      </c>
      <c r="AD49" t="e">
        <f t="shared" si="29"/>
        <v>#DIV/0!</v>
      </c>
      <c r="AF49" t="e">
        <f t="shared" si="30"/>
        <v>#DIV/0!</v>
      </c>
      <c r="AG49" t="e">
        <f t="shared" si="31"/>
        <v>#DIV/0!</v>
      </c>
      <c r="AH49" t="e">
        <f t="shared" si="32"/>
        <v>#DIV/0!</v>
      </c>
      <c r="AJ49">
        <f t="shared" si="33"/>
        <v>0</v>
      </c>
    </row>
    <row r="50" spans="1:36">
      <c r="A50" t="s">
        <v>22</v>
      </c>
      <c r="B50" t="s">
        <v>11</v>
      </c>
      <c r="C50">
        <v>10</v>
      </c>
      <c r="D50" s="6">
        <f t="shared" si="34"/>
        <v>0</v>
      </c>
      <c r="E50" s="6">
        <f t="shared" si="22"/>
        <v>0</v>
      </c>
      <c r="F50" s="6">
        <f t="shared" si="23"/>
        <v>0</v>
      </c>
      <c r="G50" s="6">
        <f t="shared" si="24"/>
        <v>0</v>
      </c>
      <c r="H50" s="6">
        <f t="shared" si="25"/>
        <v>0</v>
      </c>
      <c r="I50">
        <f t="shared" si="18"/>
        <v>0</v>
      </c>
      <c r="J50">
        <f t="shared" si="19"/>
        <v>0</v>
      </c>
      <c r="K50">
        <f t="shared" si="20"/>
        <v>0</v>
      </c>
      <c r="L50">
        <f t="shared" si="21"/>
        <v>0</v>
      </c>
      <c r="Z50">
        <v>0.40317336795650199</v>
      </c>
      <c r="AA50" t="e">
        <f t="shared" si="26"/>
        <v>#DIV/0!</v>
      </c>
      <c r="AB50">
        <f t="shared" si="27"/>
        <v>0</v>
      </c>
      <c r="AC50" t="e">
        <f t="shared" si="28"/>
        <v>#DIV/0!</v>
      </c>
      <c r="AD50" t="e">
        <f t="shared" si="29"/>
        <v>#DIV/0!</v>
      </c>
      <c r="AF50" t="e">
        <f t="shared" si="30"/>
        <v>#DIV/0!</v>
      </c>
      <c r="AG50" t="e">
        <f t="shared" si="31"/>
        <v>#DIV/0!</v>
      </c>
      <c r="AH50" t="e">
        <f t="shared" si="32"/>
        <v>#DIV/0!</v>
      </c>
      <c r="AJ50">
        <f t="shared" si="33"/>
        <v>0</v>
      </c>
    </row>
    <row r="51" spans="1:36">
      <c r="A51" t="s">
        <v>22</v>
      </c>
      <c r="B51" t="s">
        <v>11</v>
      </c>
      <c r="C51">
        <v>11</v>
      </c>
      <c r="D51" s="6">
        <f t="shared" si="34"/>
        <v>0</v>
      </c>
      <c r="E51" s="6">
        <f t="shared" si="22"/>
        <v>0</v>
      </c>
      <c r="F51" s="6">
        <f t="shared" si="23"/>
        <v>0</v>
      </c>
      <c r="G51" s="6">
        <f t="shared" si="24"/>
        <v>0</v>
      </c>
      <c r="H51" s="6">
        <f t="shared" si="25"/>
        <v>0</v>
      </c>
      <c r="I51">
        <f t="shared" si="18"/>
        <v>0</v>
      </c>
      <c r="J51">
        <f t="shared" si="19"/>
        <v>0</v>
      </c>
      <c r="K51">
        <f t="shared" si="20"/>
        <v>0</v>
      </c>
      <c r="L51">
        <f t="shared" si="21"/>
        <v>0</v>
      </c>
      <c r="Z51">
        <v>0.40317336795650199</v>
      </c>
      <c r="AA51" t="e">
        <f t="shared" si="26"/>
        <v>#DIV/0!</v>
      </c>
      <c r="AB51">
        <f t="shared" si="27"/>
        <v>0</v>
      </c>
      <c r="AC51" t="e">
        <f t="shared" si="28"/>
        <v>#DIV/0!</v>
      </c>
      <c r="AD51" t="e">
        <f t="shared" si="29"/>
        <v>#DIV/0!</v>
      </c>
      <c r="AF51" t="e">
        <f t="shared" si="30"/>
        <v>#DIV/0!</v>
      </c>
      <c r="AG51" t="e">
        <f t="shared" si="31"/>
        <v>#DIV/0!</v>
      </c>
      <c r="AH51" t="e">
        <f t="shared" si="32"/>
        <v>#DIV/0!</v>
      </c>
      <c r="AJ51">
        <f t="shared" si="33"/>
        <v>0</v>
      </c>
    </row>
    <row r="52" spans="1:36">
      <c r="A52" t="s">
        <v>22</v>
      </c>
      <c r="B52" t="s">
        <v>11</v>
      </c>
      <c r="C52">
        <v>12</v>
      </c>
      <c r="D52" s="6">
        <f t="shared" si="34"/>
        <v>0</v>
      </c>
      <c r="E52" s="6">
        <f t="shared" si="22"/>
        <v>0</v>
      </c>
      <c r="F52" s="6">
        <f t="shared" si="23"/>
        <v>0</v>
      </c>
      <c r="G52" s="6">
        <f t="shared" si="24"/>
        <v>0</v>
      </c>
      <c r="H52" s="6">
        <f t="shared" si="25"/>
        <v>0</v>
      </c>
      <c r="I52">
        <f t="shared" si="18"/>
        <v>0</v>
      </c>
      <c r="J52">
        <f t="shared" si="19"/>
        <v>0</v>
      </c>
      <c r="K52">
        <f t="shared" si="20"/>
        <v>0</v>
      </c>
      <c r="L52">
        <f t="shared" si="21"/>
        <v>0</v>
      </c>
      <c r="Z52">
        <v>0.40317336795650199</v>
      </c>
      <c r="AA52" t="e">
        <f t="shared" si="26"/>
        <v>#DIV/0!</v>
      </c>
      <c r="AB52">
        <f t="shared" si="27"/>
        <v>0</v>
      </c>
      <c r="AC52" t="e">
        <f t="shared" si="28"/>
        <v>#DIV/0!</v>
      </c>
      <c r="AD52" t="e">
        <f t="shared" si="29"/>
        <v>#DIV/0!</v>
      </c>
      <c r="AF52" t="e">
        <f t="shared" si="30"/>
        <v>#DIV/0!</v>
      </c>
      <c r="AG52" t="e">
        <f t="shared" si="31"/>
        <v>#DIV/0!</v>
      </c>
      <c r="AH52" t="e">
        <f t="shared" si="32"/>
        <v>#DIV/0!</v>
      </c>
      <c r="AJ52">
        <f t="shared" si="33"/>
        <v>0</v>
      </c>
    </row>
    <row r="53" spans="1:36">
      <c r="D53" s="6">
        <f t="shared" si="34"/>
        <v>0</v>
      </c>
      <c r="E53" s="6">
        <f t="shared" si="22"/>
        <v>0</v>
      </c>
      <c r="F53" s="6">
        <f t="shared" si="23"/>
        <v>0</v>
      </c>
      <c r="G53" s="6">
        <f t="shared" si="24"/>
        <v>0</v>
      </c>
      <c r="H53" s="6">
        <f t="shared" si="25"/>
        <v>0</v>
      </c>
      <c r="I53">
        <f t="shared" si="18"/>
        <v>0</v>
      </c>
      <c r="J53">
        <f t="shared" si="19"/>
        <v>0</v>
      </c>
      <c r="K53">
        <f t="shared" si="20"/>
        <v>0</v>
      </c>
      <c r="L53">
        <f t="shared" si="21"/>
        <v>0</v>
      </c>
      <c r="Z53">
        <v>0.40317336795650199</v>
      </c>
      <c r="AA53" t="e">
        <f t="shared" si="26"/>
        <v>#DIV/0!</v>
      </c>
      <c r="AB53">
        <f t="shared" si="27"/>
        <v>0</v>
      </c>
      <c r="AC53" t="e">
        <f t="shared" si="28"/>
        <v>#DIV/0!</v>
      </c>
      <c r="AD53" t="e">
        <f t="shared" si="29"/>
        <v>#DIV/0!</v>
      </c>
      <c r="AF53" t="e">
        <f t="shared" si="30"/>
        <v>#DIV/0!</v>
      </c>
      <c r="AG53" t="e">
        <f t="shared" si="31"/>
        <v>#DIV/0!</v>
      </c>
      <c r="AH53" t="e">
        <f t="shared" si="32"/>
        <v>#DIV/0!</v>
      </c>
      <c r="AJ53">
        <f t="shared" si="33"/>
        <v>0</v>
      </c>
    </row>
    <row r="54" spans="1:36">
      <c r="A54" t="s">
        <v>17</v>
      </c>
      <c r="B54" t="s">
        <v>11</v>
      </c>
      <c r="C54">
        <v>1</v>
      </c>
      <c r="D54" s="6">
        <f t="shared" si="34"/>
        <v>125.79009080242862</v>
      </c>
      <c r="E54" s="6">
        <f t="shared" si="22"/>
        <v>232.44473342002618</v>
      </c>
      <c r="F54" s="6">
        <f t="shared" si="23"/>
        <v>254.0637191157349</v>
      </c>
      <c r="G54" s="6">
        <f t="shared" si="24"/>
        <v>472.20416124837493</v>
      </c>
      <c r="H54" s="6">
        <f t="shared" si="25"/>
        <v>761.54096228868718</v>
      </c>
      <c r="I54">
        <v>73.544285523743895</v>
      </c>
      <c r="J54">
        <v>125.03612197467558</v>
      </c>
      <c r="K54">
        <v>78.131772882052076</v>
      </c>
      <c r="L54">
        <v>116.04175699657526</v>
      </c>
      <c r="M54" s="7">
        <v>14519</v>
      </c>
      <c r="N54" s="7">
        <v>11614</v>
      </c>
      <c r="O54" s="7">
        <v>13089</v>
      </c>
      <c r="P54" s="7">
        <v>312</v>
      </c>
      <c r="Q54" s="6">
        <v>14774</v>
      </c>
      <c r="R54" s="6">
        <v>10089</v>
      </c>
      <c r="S54" s="6">
        <v>13211</v>
      </c>
      <c r="T54" s="5"/>
      <c r="U54" s="5"/>
      <c r="V54" s="5"/>
      <c r="W54" s="4"/>
      <c r="X54" s="4"/>
      <c r="Y54" s="4"/>
      <c r="Z54">
        <v>0.40317336795650199</v>
      </c>
      <c r="AA54">
        <f t="shared" si="26"/>
        <v>2.0314685314685317</v>
      </c>
      <c r="AB54">
        <f t="shared" si="27"/>
        <v>125.79009080242862</v>
      </c>
      <c r="AC54">
        <f t="shared" si="28"/>
        <v>0.3163947164629875</v>
      </c>
      <c r="AD54">
        <f t="shared" si="29"/>
        <v>0.33613053620306577</v>
      </c>
      <c r="AF54">
        <f t="shared" si="30"/>
        <v>2.9974408189379402</v>
      </c>
      <c r="AG54">
        <f t="shared" si="31"/>
        <v>0.49214473601292619</v>
      </c>
      <c r="AH54">
        <f t="shared" si="32"/>
        <v>0.45674273131345522</v>
      </c>
      <c r="AJ54">
        <f t="shared" si="33"/>
        <v>289.33680104031225</v>
      </c>
    </row>
    <row r="55" spans="1:36">
      <c r="A55" t="s">
        <v>17</v>
      </c>
      <c r="B55" t="s">
        <v>11</v>
      </c>
      <c r="C55">
        <v>2</v>
      </c>
      <c r="D55" s="6">
        <f t="shared" si="34"/>
        <v>0</v>
      </c>
      <c r="E55" s="6">
        <f t="shared" si="22"/>
        <v>0</v>
      </c>
      <c r="F55" s="6">
        <f t="shared" si="23"/>
        <v>0</v>
      </c>
      <c r="G55" s="6">
        <f t="shared" si="24"/>
        <v>0</v>
      </c>
      <c r="H55" s="6">
        <f t="shared" si="25"/>
        <v>0</v>
      </c>
      <c r="I55">
        <f t="shared" ref="I55:I70" si="35">(T55-U55)*Z55*Z55/9</f>
        <v>0</v>
      </c>
      <c r="J55">
        <f t="shared" ref="J55:J70" si="36">(W55-X55)*Z55*Z55/9</f>
        <v>0</v>
      </c>
      <c r="K55">
        <f t="shared" ref="K55:K70" si="37">(T55-V55)*Z55*Z55/9</f>
        <v>0</v>
      </c>
      <c r="L55">
        <f t="shared" ref="L55:L70" si="38">(W55-Y55)*Z55*Z55/9</f>
        <v>0</v>
      </c>
      <c r="T55" s="5"/>
      <c r="U55" s="5"/>
      <c r="V55" s="5"/>
      <c r="W55" s="4"/>
      <c r="X55" s="4"/>
      <c r="Y55" s="4"/>
      <c r="Z55">
        <v>0.40317336795650199</v>
      </c>
      <c r="AA55" t="e">
        <f t="shared" si="26"/>
        <v>#DIV/0!</v>
      </c>
      <c r="AB55">
        <f t="shared" si="27"/>
        <v>0</v>
      </c>
      <c r="AC55" t="e">
        <f t="shared" si="28"/>
        <v>#DIV/0!</v>
      </c>
      <c r="AD55" t="e">
        <f t="shared" si="29"/>
        <v>#DIV/0!</v>
      </c>
      <c r="AF55" t="e">
        <f t="shared" si="30"/>
        <v>#DIV/0!</v>
      </c>
      <c r="AG55" t="e">
        <f t="shared" si="31"/>
        <v>#DIV/0!</v>
      </c>
      <c r="AH55" t="e">
        <f t="shared" si="32"/>
        <v>#DIV/0!</v>
      </c>
      <c r="AJ55">
        <f t="shared" si="33"/>
        <v>0</v>
      </c>
    </row>
    <row r="56" spans="1:36">
      <c r="A56" t="s">
        <v>17</v>
      </c>
      <c r="B56" t="s">
        <v>11</v>
      </c>
      <c r="C56">
        <v>3</v>
      </c>
      <c r="D56" s="6">
        <f t="shared" si="34"/>
        <v>0</v>
      </c>
      <c r="E56" s="6">
        <f t="shared" si="22"/>
        <v>0</v>
      </c>
      <c r="F56" s="6">
        <f t="shared" si="23"/>
        <v>0</v>
      </c>
      <c r="G56" s="6">
        <f t="shared" si="24"/>
        <v>0</v>
      </c>
      <c r="H56" s="6">
        <f t="shared" si="25"/>
        <v>0</v>
      </c>
      <c r="I56">
        <f t="shared" si="35"/>
        <v>0</v>
      </c>
      <c r="J56">
        <f t="shared" si="36"/>
        <v>0</v>
      </c>
      <c r="K56">
        <f t="shared" si="37"/>
        <v>0</v>
      </c>
      <c r="L56">
        <f t="shared" si="38"/>
        <v>0</v>
      </c>
      <c r="T56" s="5"/>
      <c r="U56" s="5"/>
      <c r="V56" s="5"/>
      <c r="W56" s="4"/>
      <c r="X56" s="4"/>
      <c r="Y56" s="4"/>
      <c r="Z56">
        <v>0.40317336795650199</v>
      </c>
      <c r="AA56" t="e">
        <f t="shared" si="26"/>
        <v>#DIV/0!</v>
      </c>
      <c r="AB56">
        <f t="shared" si="27"/>
        <v>0</v>
      </c>
      <c r="AC56" t="e">
        <f t="shared" si="28"/>
        <v>#DIV/0!</v>
      </c>
      <c r="AD56" t="e">
        <f t="shared" si="29"/>
        <v>#DIV/0!</v>
      </c>
      <c r="AF56" t="e">
        <f t="shared" si="30"/>
        <v>#DIV/0!</v>
      </c>
      <c r="AG56" t="e">
        <f t="shared" si="31"/>
        <v>#DIV/0!</v>
      </c>
      <c r="AH56" t="e">
        <f t="shared" si="32"/>
        <v>#DIV/0!</v>
      </c>
      <c r="AJ56">
        <f t="shared" si="33"/>
        <v>0</v>
      </c>
    </row>
    <row r="57" spans="1:36">
      <c r="A57" t="s">
        <v>17</v>
      </c>
      <c r="B57" t="s">
        <v>11</v>
      </c>
      <c r="C57">
        <v>4</v>
      </c>
      <c r="D57" s="6">
        <f t="shared" si="34"/>
        <v>0</v>
      </c>
      <c r="E57" s="6">
        <f t="shared" si="22"/>
        <v>0</v>
      </c>
      <c r="F57" s="6">
        <f t="shared" si="23"/>
        <v>0</v>
      </c>
      <c r="G57" s="6">
        <f t="shared" si="24"/>
        <v>0</v>
      </c>
      <c r="H57" s="6">
        <f t="shared" si="25"/>
        <v>0</v>
      </c>
      <c r="I57">
        <f t="shared" si="35"/>
        <v>0</v>
      </c>
      <c r="J57">
        <f t="shared" si="36"/>
        <v>0</v>
      </c>
      <c r="K57">
        <f t="shared" si="37"/>
        <v>0</v>
      </c>
      <c r="L57">
        <f t="shared" si="38"/>
        <v>0</v>
      </c>
      <c r="T57" s="5"/>
      <c r="U57" s="5"/>
      <c r="V57" s="5"/>
      <c r="W57" s="4"/>
      <c r="X57" s="4"/>
      <c r="Y57" s="4"/>
      <c r="Z57">
        <v>0.40317336795650199</v>
      </c>
      <c r="AA57" t="e">
        <f t="shared" si="26"/>
        <v>#DIV/0!</v>
      </c>
      <c r="AB57">
        <f t="shared" si="27"/>
        <v>0</v>
      </c>
      <c r="AC57" t="e">
        <f t="shared" si="28"/>
        <v>#DIV/0!</v>
      </c>
      <c r="AD57" t="e">
        <f t="shared" si="29"/>
        <v>#DIV/0!</v>
      </c>
      <c r="AF57" t="e">
        <f t="shared" si="30"/>
        <v>#DIV/0!</v>
      </c>
      <c r="AG57" t="e">
        <f t="shared" si="31"/>
        <v>#DIV/0!</v>
      </c>
      <c r="AH57" t="e">
        <f t="shared" si="32"/>
        <v>#DIV/0!</v>
      </c>
      <c r="AJ57">
        <f t="shared" si="33"/>
        <v>0</v>
      </c>
    </row>
    <row r="58" spans="1:36">
      <c r="A58" t="s">
        <v>17</v>
      </c>
      <c r="B58" t="s">
        <v>11</v>
      </c>
      <c r="C58">
        <v>5</v>
      </c>
      <c r="D58" s="6">
        <f t="shared" si="34"/>
        <v>0</v>
      </c>
      <c r="E58" s="6">
        <f t="shared" si="22"/>
        <v>0</v>
      </c>
      <c r="F58" s="6">
        <f t="shared" si="23"/>
        <v>0</v>
      </c>
      <c r="G58" s="6">
        <f t="shared" si="24"/>
        <v>0</v>
      </c>
      <c r="H58" s="6">
        <f t="shared" si="25"/>
        <v>0</v>
      </c>
      <c r="I58">
        <f t="shared" si="35"/>
        <v>0</v>
      </c>
      <c r="J58">
        <f t="shared" si="36"/>
        <v>0</v>
      </c>
      <c r="K58">
        <f t="shared" si="37"/>
        <v>0</v>
      </c>
      <c r="L58">
        <f t="shared" si="38"/>
        <v>0</v>
      </c>
      <c r="T58" s="5"/>
      <c r="U58" s="5"/>
      <c r="V58" s="5"/>
      <c r="W58" s="4"/>
      <c r="X58" s="4"/>
      <c r="Y58" s="4"/>
      <c r="Z58">
        <v>0.40317336795650199</v>
      </c>
      <c r="AA58" t="e">
        <f t="shared" si="26"/>
        <v>#DIV/0!</v>
      </c>
      <c r="AB58">
        <f t="shared" si="27"/>
        <v>0</v>
      </c>
      <c r="AC58" t="e">
        <f t="shared" si="28"/>
        <v>#DIV/0!</v>
      </c>
      <c r="AD58" t="e">
        <f t="shared" si="29"/>
        <v>#DIV/0!</v>
      </c>
      <c r="AF58" t="e">
        <f t="shared" si="30"/>
        <v>#DIV/0!</v>
      </c>
      <c r="AG58" t="e">
        <f t="shared" si="31"/>
        <v>#DIV/0!</v>
      </c>
      <c r="AH58" t="e">
        <f t="shared" si="32"/>
        <v>#DIV/0!</v>
      </c>
      <c r="AJ58">
        <f t="shared" si="33"/>
        <v>0</v>
      </c>
    </row>
    <row r="59" spans="1:36">
      <c r="A59" t="s">
        <v>17</v>
      </c>
      <c r="B59" t="s">
        <v>11</v>
      </c>
      <c r="C59">
        <v>6</v>
      </c>
      <c r="D59" s="6">
        <f t="shared" si="34"/>
        <v>0</v>
      </c>
      <c r="E59" s="6">
        <f t="shared" si="22"/>
        <v>0</v>
      </c>
      <c r="F59" s="6">
        <f t="shared" si="23"/>
        <v>0</v>
      </c>
      <c r="G59" s="6">
        <f t="shared" si="24"/>
        <v>0</v>
      </c>
      <c r="H59" s="6">
        <f t="shared" si="25"/>
        <v>0</v>
      </c>
      <c r="I59">
        <f t="shared" si="35"/>
        <v>0</v>
      </c>
      <c r="J59">
        <f t="shared" si="36"/>
        <v>0</v>
      </c>
      <c r="K59">
        <f t="shared" si="37"/>
        <v>0</v>
      </c>
      <c r="L59">
        <f t="shared" si="38"/>
        <v>0</v>
      </c>
      <c r="T59" s="5"/>
      <c r="U59" s="5"/>
      <c r="V59" s="5"/>
      <c r="W59" s="4"/>
      <c r="X59" s="4"/>
      <c r="Y59" s="4"/>
      <c r="Z59">
        <v>0.40317336795650199</v>
      </c>
      <c r="AA59" t="e">
        <f t="shared" si="26"/>
        <v>#DIV/0!</v>
      </c>
      <c r="AB59">
        <f t="shared" si="27"/>
        <v>0</v>
      </c>
      <c r="AC59" t="e">
        <f t="shared" si="28"/>
        <v>#DIV/0!</v>
      </c>
      <c r="AD59" t="e">
        <f t="shared" si="29"/>
        <v>#DIV/0!</v>
      </c>
      <c r="AF59" t="e">
        <f t="shared" si="30"/>
        <v>#DIV/0!</v>
      </c>
      <c r="AG59" t="e">
        <f t="shared" si="31"/>
        <v>#DIV/0!</v>
      </c>
      <c r="AH59" t="e">
        <f t="shared" si="32"/>
        <v>#DIV/0!</v>
      </c>
      <c r="AJ59">
        <f t="shared" si="33"/>
        <v>0</v>
      </c>
    </row>
    <row r="60" spans="1:36">
      <c r="A60" t="s">
        <v>17</v>
      </c>
      <c r="B60" t="s">
        <v>11</v>
      </c>
      <c r="C60">
        <v>7</v>
      </c>
      <c r="D60" s="6">
        <f t="shared" si="34"/>
        <v>0</v>
      </c>
      <c r="E60" s="6">
        <f t="shared" si="22"/>
        <v>0</v>
      </c>
      <c r="F60" s="6">
        <f t="shared" si="23"/>
        <v>0</v>
      </c>
      <c r="G60" s="6">
        <f t="shared" si="24"/>
        <v>0</v>
      </c>
      <c r="H60" s="6">
        <f t="shared" si="25"/>
        <v>0</v>
      </c>
      <c r="I60">
        <f t="shared" si="35"/>
        <v>0</v>
      </c>
      <c r="J60">
        <f t="shared" si="36"/>
        <v>0</v>
      </c>
      <c r="K60">
        <f t="shared" si="37"/>
        <v>0</v>
      </c>
      <c r="L60">
        <f t="shared" si="38"/>
        <v>0</v>
      </c>
      <c r="T60" s="5"/>
      <c r="U60" s="5"/>
      <c r="V60" s="5"/>
      <c r="W60" s="4"/>
      <c r="X60" s="4"/>
      <c r="Y60" s="4"/>
      <c r="Z60">
        <v>0.40317336795650199</v>
      </c>
      <c r="AA60" t="e">
        <f t="shared" si="26"/>
        <v>#DIV/0!</v>
      </c>
      <c r="AB60">
        <f t="shared" si="27"/>
        <v>0</v>
      </c>
      <c r="AC60" t="e">
        <f t="shared" si="28"/>
        <v>#DIV/0!</v>
      </c>
      <c r="AD60" t="e">
        <f t="shared" si="29"/>
        <v>#DIV/0!</v>
      </c>
      <c r="AF60" t="e">
        <f t="shared" si="30"/>
        <v>#DIV/0!</v>
      </c>
      <c r="AG60" t="e">
        <f t="shared" si="31"/>
        <v>#DIV/0!</v>
      </c>
      <c r="AH60" t="e">
        <f t="shared" si="32"/>
        <v>#DIV/0!</v>
      </c>
      <c r="AJ60">
        <f t="shared" si="33"/>
        <v>0</v>
      </c>
    </row>
    <row r="61" spans="1:36">
      <c r="A61" t="s">
        <v>17</v>
      </c>
      <c r="B61" t="s">
        <v>11</v>
      </c>
      <c r="C61">
        <v>8</v>
      </c>
      <c r="D61" s="6">
        <f t="shared" si="34"/>
        <v>0</v>
      </c>
      <c r="E61" s="6">
        <f t="shared" si="22"/>
        <v>0</v>
      </c>
      <c r="F61" s="6">
        <f t="shared" si="23"/>
        <v>0</v>
      </c>
      <c r="G61" s="6">
        <f t="shared" si="24"/>
        <v>0</v>
      </c>
      <c r="H61" s="6">
        <f t="shared" si="25"/>
        <v>0</v>
      </c>
      <c r="I61">
        <f t="shared" si="35"/>
        <v>0</v>
      </c>
      <c r="J61">
        <f t="shared" si="36"/>
        <v>0</v>
      </c>
      <c r="K61">
        <f t="shared" si="37"/>
        <v>0</v>
      </c>
      <c r="L61">
        <f t="shared" si="38"/>
        <v>0</v>
      </c>
      <c r="T61" s="5"/>
      <c r="U61" s="5"/>
      <c r="V61" s="5"/>
      <c r="W61" s="4"/>
      <c r="X61" s="4"/>
      <c r="Y61" s="4"/>
      <c r="Z61">
        <v>0.40317336795650199</v>
      </c>
      <c r="AA61" t="e">
        <f t="shared" si="26"/>
        <v>#DIV/0!</v>
      </c>
      <c r="AB61">
        <f t="shared" si="27"/>
        <v>0</v>
      </c>
      <c r="AC61" t="e">
        <f t="shared" si="28"/>
        <v>#DIV/0!</v>
      </c>
      <c r="AD61" t="e">
        <f t="shared" si="29"/>
        <v>#DIV/0!</v>
      </c>
      <c r="AF61" t="e">
        <f t="shared" si="30"/>
        <v>#DIV/0!</v>
      </c>
      <c r="AG61" t="e">
        <f t="shared" si="31"/>
        <v>#DIV/0!</v>
      </c>
      <c r="AH61" t="e">
        <f t="shared" si="32"/>
        <v>#DIV/0!</v>
      </c>
      <c r="AJ61">
        <f t="shared" si="33"/>
        <v>0</v>
      </c>
    </row>
    <row r="62" spans="1:36">
      <c r="A62" t="s">
        <v>17</v>
      </c>
      <c r="B62" t="s">
        <v>11</v>
      </c>
      <c r="C62">
        <v>9</v>
      </c>
      <c r="D62" s="6">
        <f t="shared" si="34"/>
        <v>0</v>
      </c>
      <c r="E62" s="6">
        <f t="shared" si="22"/>
        <v>0</v>
      </c>
      <c r="F62" s="6">
        <f t="shared" si="23"/>
        <v>0</v>
      </c>
      <c r="G62" s="6">
        <f t="shared" si="24"/>
        <v>0</v>
      </c>
      <c r="H62" s="6">
        <f t="shared" si="25"/>
        <v>0</v>
      </c>
      <c r="I62">
        <f t="shared" si="35"/>
        <v>0</v>
      </c>
      <c r="J62">
        <f t="shared" si="36"/>
        <v>0</v>
      </c>
      <c r="K62">
        <f t="shared" si="37"/>
        <v>0</v>
      </c>
      <c r="L62">
        <f t="shared" si="38"/>
        <v>0</v>
      </c>
      <c r="T62" s="5"/>
      <c r="U62" s="5"/>
      <c r="V62" s="5"/>
      <c r="W62" s="4"/>
      <c r="X62" s="4"/>
      <c r="Y62" s="4"/>
      <c r="Z62">
        <v>0.40317336795650199</v>
      </c>
      <c r="AA62" t="e">
        <f t="shared" si="26"/>
        <v>#DIV/0!</v>
      </c>
      <c r="AB62">
        <f t="shared" si="27"/>
        <v>0</v>
      </c>
      <c r="AC62" t="e">
        <f t="shared" si="28"/>
        <v>#DIV/0!</v>
      </c>
      <c r="AD62" t="e">
        <f t="shared" si="29"/>
        <v>#DIV/0!</v>
      </c>
      <c r="AF62" t="e">
        <f t="shared" si="30"/>
        <v>#DIV/0!</v>
      </c>
      <c r="AG62" t="e">
        <f t="shared" si="31"/>
        <v>#DIV/0!</v>
      </c>
      <c r="AH62" t="e">
        <f t="shared" si="32"/>
        <v>#DIV/0!</v>
      </c>
      <c r="AJ62">
        <f t="shared" si="33"/>
        <v>0</v>
      </c>
    </row>
    <row r="63" spans="1:36">
      <c r="A63" t="s">
        <v>17</v>
      </c>
      <c r="B63" t="s">
        <v>11</v>
      </c>
      <c r="C63">
        <v>10</v>
      </c>
      <c r="D63" s="6">
        <f t="shared" si="34"/>
        <v>0</v>
      </c>
      <c r="E63" s="6">
        <f t="shared" si="22"/>
        <v>0</v>
      </c>
      <c r="F63" s="6">
        <f t="shared" si="23"/>
        <v>0</v>
      </c>
      <c r="G63" s="6">
        <f t="shared" si="24"/>
        <v>0</v>
      </c>
      <c r="H63" s="6">
        <f t="shared" si="25"/>
        <v>0</v>
      </c>
      <c r="I63">
        <f t="shared" si="35"/>
        <v>0</v>
      </c>
      <c r="J63">
        <f t="shared" si="36"/>
        <v>0</v>
      </c>
      <c r="K63">
        <f t="shared" si="37"/>
        <v>0</v>
      </c>
      <c r="L63">
        <f t="shared" si="38"/>
        <v>0</v>
      </c>
      <c r="T63" s="5"/>
      <c r="U63" s="5"/>
      <c r="V63" s="5"/>
      <c r="W63" s="4"/>
      <c r="X63" s="4"/>
      <c r="Y63" s="4"/>
      <c r="Z63">
        <v>0.40317336795650199</v>
      </c>
      <c r="AA63" t="e">
        <f t="shared" si="26"/>
        <v>#DIV/0!</v>
      </c>
      <c r="AB63">
        <f t="shared" si="27"/>
        <v>0</v>
      </c>
      <c r="AC63" t="e">
        <f t="shared" si="28"/>
        <v>#DIV/0!</v>
      </c>
      <c r="AD63" t="e">
        <f t="shared" si="29"/>
        <v>#DIV/0!</v>
      </c>
      <c r="AF63" t="e">
        <f t="shared" si="30"/>
        <v>#DIV/0!</v>
      </c>
      <c r="AG63" t="e">
        <f t="shared" si="31"/>
        <v>#DIV/0!</v>
      </c>
      <c r="AH63" t="e">
        <f t="shared" si="32"/>
        <v>#DIV/0!</v>
      </c>
      <c r="AJ63">
        <f t="shared" si="33"/>
        <v>0</v>
      </c>
    </row>
    <row r="64" spans="1:36">
      <c r="A64" t="s">
        <v>17</v>
      </c>
      <c r="B64" t="s">
        <v>11</v>
      </c>
      <c r="C64">
        <v>11</v>
      </c>
      <c r="D64" s="6">
        <f t="shared" si="34"/>
        <v>0</v>
      </c>
      <c r="E64" s="6">
        <f t="shared" si="22"/>
        <v>0</v>
      </c>
      <c r="F64" s="6">
        <f t="shared" si="23"/>
        <v>0</v>
      </c>
      <c r="G64" s="6">
        <f t="shared" si="24"/>
        <v>0</v>
      </c>
      <c r="H64" s="6">
        <f t="shared" si="25"/>
        <v>0</v>
      </c>
      <c r="I64">
        <f t="shared" si="35"/>
        <v>0</v>
      </c>
      <c r="J64">
        <f t="shared" si="36"/>
        <v>0</v>
      </c>
      <c r="K64">
        <f t="shared" si="37"/>
        <v>0</v>
      </c>
      <c r="L64">
        <f t="shared" si="38"/>
        <v>0</v>
      </c>
      <c r="T64" s="5"/>
      <c r="U64" s="5"/>
      <c r="V64" s="5"/>
      <c r="W64" s="4"/>
      <c r="X64" s="4"/>
      <c r="Y64" s="4"/>
      <c r="Z64">
        <v>0.40317336795650199</v>
      </c>
      <c r="AA64" t="e">
        <f t="shared" si="26"/>
        <v>#DIV/0!</v>
      </c>
      <c r="AB64">
        <f t="shared" si="27"/>
        <v>0</v>
      </c>
      <c r="AC64" t="e">
        <f t="shared" si="28"/>
        <v>#DIV/0!</v>
      </c>
      <c r="AD64" t="e">
        <f t="shared" si="29"/>
        <v>#DIV/0!</v>
      </c>
      <c r="AF64" t="e">
        <f t="shared" si="30"/>
        <v>#DIV/0!</v>
      </c>
      <c r="AG64" t="e">
        <f t="shared" si="31"/>
        <v>#DIV/0!</v>
      </c>
      <c r="AH64" t="e">
        <f t="shared" si="32"/>
        <v>#DIV/0!</v>
      </c>
      <c r="AJ64">
        <f t="shared" si="33"/>
        <v>0</v>
      </c>
    </row>
    <row r="65" spans="1:36">
      <c r="A65" t="s">
        <v>17</v>
      </c>
      <c r="B65" t="s">
        <v>11</v>
      </c>
      <c r="C65">
        <v>12</v>
      </c>
      <c r="D65" s="6">
        <f t="shared" si="34"/>
        <v>0</v>
      </c>
      <c r="E65" s="6">
        <f t="shared" si="22"/>
        <v>0</v>
      </c>
      <c r="F65" s="6">
        <f t="shared" si="23"/>
        <v>0</v>
      </c>
      <c r="G65" s="6">
        <f t="shared" si="24"/>
        <v>0</v>
      </c>
      <c r="H65" s="6">
        <f t="shared" si="25"/>
        <v>0</v>
      </c>
      <c r="I65">
        <f t="shared" si="35"/>
        <v>0</v>
      </c>
      <c r="J65">
        <f t="shared" si="36"/>
        <v>0</v>
      </c>
      <c r="K65">
        <f t="shared" si="37"/>
        <v>0</v>
      </c>
      <c r="L65">
        <f t="shared" si="38"/>
        <v>0</v>
      </c>
      <c r="T65" s="5"/>
      <c r="U65" s="5"/>
      <c r="V65" s="5"/>
      <c r="W65" s="4"/>
      <c r="X65" s="4"/>
      <c r="Y65" s="4"/>
      <c r="Z65">
        <v>0.40317336795650199</v>
      </c>
      <c r="AA65" t="e">
        <f t="shared" si="26"/>
        <v>#DIV/0!</v>
      </c>
      <c r="AB65">
        <f t="shared" si="27"/>
        <v>0</v>
      </c>
      <c r="AC65" t="e">
        <f t="shared" si="28"/>
        <v>#DIV/0!</v>
      </c>
      <c r="AD65" t="e">
        <f t="shared" si="29"/>
        <v>#DIV/0!</v>
      </c>
      <c r="AF65" t="e">
        <f t="shared" si="30"/>
        <v>#DIV/0!</v>
      </c>
      <c r="AG65" t="e">
        <f t="shared" si="31"/>
        <v>#DIV/0!</v>
      </c>
      <c r="AH65" t="e">
        <f t="shared" si="32"/>
        <v>#DIV/0!</v>
      </c>
      <c r="AJ65">
        <f t="shared" si="33"/>
        <v>0</v>
      </c>
    </row>
    <row r="66" spans="1:36">
      <c r="A66" t="s">
        <v>17</v>
      </c>
      <c r="B66" t="s">
        <v>11</v>
      </c>
      <c r="C66">
        <v>13</v>
      </c>
      <c r="D66" s="6">
        <f t="shared" si="34"/>
        <v>0</v>
      </c>
      <c r="E66" s="6">
        <f t="shared" ref="E66:E84" si="39">(M66-O66)*Z66*Z66</f>
        <v>0</v>
      </c>
      <c r="F66" s="6">
        <f t="shared" ref="F66:F84" si="40">(Q66-S66)*Z66*Z66</f>
        <v>0</v>
      </c>
      <c r="G66" s="6">
        <f t="shared" ref="G66:G84" si="41">(M66-N66)*Z66*Z66</f>
        <v>0</v>
      </c>
      <c r="H66" s="6">
        <f t="shared" ref="H66:H84" si="42">(Q66-R66)*Z66*Z66</f>
        <v>0</v>
      </c>
      <c r="I66">
        <f t="shared" si="35"/>
        <v>0</v>
      </c>
      <c r="J66">
        <f t="shared" si="36"/>
        <v>0</v>
      </c>
      <c r="K66">
        <f t="shared" si="37"/>
        <v>0</v>
      </c>
      <c r="L66">
        <f t="shared" si="38"/>
        <v>0</v>
      </c>
      <c r="T66" s="5"/>
      <c r="U66" s="5"/>
      <c r="V66" s="5"/>
      <c r="W66" s="4"/>
      <c r="X66" s="4"/>
      <c r="Y66" s="4"/>
      <c r="Z66">
        <v>0.40317336795650199</v>
      </c>
      <c r="AA66" t="e">
        <f t="shared" ref="AA66:AA84" si="43">G66/E66</f>
        <v>#DIV/0!</v>
      </c>
      <c r="AB66">
        <f t="shared" ref="AB66:AB84" si="44">P66*Z66</f>
        <v>0</v>
      </c>
      <c r="AC66" t="e">
        <f t="shared" ref="AC66:AC84" si="45">I66/E66</f>
        <v>#DIV/0!</v>
      </c>
      <c r="AD66" t="e">
        <f t="shared" ref="AD66:AD84" si="46">K66/E66</f>
        <v>#DIV/0!</v>
      </c>
      <c r="AF66" t="e">
        <f t="shared" ref="AF66:AF84" si="47">H66/F66</f>
        <v>#DIV/0!</v>
      </c>
      <c r="AG66" t="e">
        <f t="shared" ref="AG66:AG84" si="48">J66/F66</f>
        <v>#DIV/0!</v>
      </c>
      <c r="AH66" t="e">
        <f t="shared" ref="AH66:AH84" si="49">L66/F66</f>
        <v>#DIV/0!</v>
      </c>
      <c r="AJ66">
        <f t="shared" ref="AJ66:AJ84" si="50">H66-G66</f>
        <v>0</v>
      </c>
    </row>
    <row r="67" spans="1:36">
      <c r="A67" t="s">
        <v>17</v>
      </c>
      <c r="B67" t="s">
        <v>11</v>
      </c>
      <c r="C67">
        <v>14</v>
      </c>
      <c r="D67" s="6">
        <f t="shared" si="34"/>
        <v>0</v>
      </c>
      <c r="E67" s="6">
        <f t="shared" si="39"/>
        <v>0</v>
      </c>
      <c r="F67" s="6">
        <f t="shared" si="40"/>
        <v>0</v>
      </c>
      <c r="G67" s="6">
        <f t="shared" si="41"/>
        <v>0</v>
      </c>
      <c r="H67" s="6">
        <f t="shared" si="42"/>
        <v>0</v>
      </c>
      <c r="I67">
        <f t="shared" si="35"/>
        <v>0</v>
      </c>
      <c r="J67">
        <f t="shared" si="36"/>
        <v>0</v>
      </c>
      <c r="K67">
        <f t="shared" si="37"/>
        <v>0</v>
      </c>
      <c r="L67">
        <f t="shared" si="38"/>
        <v>0</v>
      </c>
      <c r="T67" s="5"/>
      <c r="U67" s="5"/>
      <c r="V67" s="5"/>
      <c r="W67" s="4"/>
      <c r="X67" s="4"/>
      <c r="Y67" s="4"/>
      <c r="Z67">
        <v>0.40317336795650199</v>
      </c>
      <c r="AA67" t="e">
        <f t="shared" si="43"/>
        <v>#DIV/0!</v>
      </c>
      <c r="AB67">
        <f t="shared" si="44"/>
        <v>0</v>
      </c>
      <c r="AC67" t="e">
        <f t="shared" si="45"/>
        <v>#DIV/0!</v>
      </c>
      <c r="AD67" t="e">
        <f t="shared" si="46"/>
        <v>#DIV/0!</v>
      </c>
      <c r="AF67" t="e">
        <f t="shared" si="47"/>
        <v>#DIV/0!</v>
      </c>
      <c r="AG67" t="e">
        <f t="shared" si="48"/>
        <v>#DIV/0!</v>
      </c>
      <c r="AH67" t="e">
        <f t="shared" si="49"/>
        <v>#DIV/0!</v>
      </c>
      <c r="AJ67">
        <f t="shared" si="50"/>
        <v>0</v>
      </c>
    </row>
    <row r="68" spans="1:36">
      <c r="A68" t="s">
        <v>17</v>
      </c>
      <c r="B68" t="s">
        <v>11</v>
      </c>
      <c r="C68">
        <v>15</v>
      </c>
      <c r="D68" s="6">
        <f t="shared" si="34"/>
        <v>0</v>
      </c>
      <c r="E68" s="6">
        <f t="shared" si="39"/>
        <v>0</v>
      </c>
      <c r="F68" s="6">
        <f t="shared" si="40"/>
        <v>0</v>
      </c>
      <c r="G68" s="6">
        <f t="shared" si="41"/>
        <v>0</v>
      </c>
      <c r="H68" s="6">
        <f t="shared" si="42"/>
        <v>0</v>
      </c>
      <c r="I68">
        <f t="shared" si="35"/>
        <v>0</v>
      </c>
      <c r="J68">
        <f t="shared" si="36"/>
        <v>0</v>
      </c>
      <c r="K68">
        <f t="shared" si="37"/>
        <v>0</v>
      </c>
      <c r="L68">
        <f t="shared" si="38"/>
        <v>0</v>
      </c>
      <c r="T68" s="5"/>
      <c r="U68" s="5"/>
      <c r="V68" s="5"/>
      <c r="W68" s="4"/>
      <c r="X68" s="4"/>
      <c r="Y68" s="4"/>
      <c r="Z68">
        <v>0.40317336795650199</v>
      </c>
      <c r="AA68" t="e">
        <f t="shared" si="43"/>
        <v>#DIV/0!</v>
      </c>
      <c r="AB68">
        <f t="shared" si="44"/>
        <v>0</v>
      </c>
      <c r="AC68" t="e">
        <f t="shared" si="45"/>
        <v>#DIV/0!</v>
      </c>
      <c r="AD68" t="e">
        <f t="shared" si="46"/>
        <v>#DIV/0!</v>
      </c>
      <c r="AF68" t="e">
        <f t="shared" si="47"/>
        <v>#DIV/0!</v>
      </c>
      <c r="AG68" t="e">
        <f t="shared" si="48"/>
        <v>#DIV/0!</v>
      </c>
      <c r="AH68" t="e">
        <f t="shared" si="49"/>
        <v>#DIV/0!</v>
      </c>
      <c r="AJ68">
        <f t="shared" si="50"/>
        <v>0</v>
      </c>
    </row>
    <row r="69" spans="1:36">
      <c r="A69" t="s">
        <v>17</v>
      </c>
      <c r="B69" t="s">
        <v>11</v>
      </c>
      <c r="C69">
        <v>16</v>
      </c>
      <c r="D69" s="6">
        <f t="shared" si="34"/>
        <v>0</v>
      </c>
      <c r="E69" s="6">
        <f t="shared" si="39"/>
        <v>0</v>
      </c>
      <c r="F69" s="6">
        <f t="shared" si="40"/>
        <v>0</v>
      </c>
      <c r="G69" s="6">
        <f t="shared" si="41"/>
        <v>0</v>
      </c>
      <c r="H69" s="6">
        <f t="shared" si="42"/>
        <v>0</v>
      </c>
      <c r="I69">
        <f t="shared" si="35"/>
        <v>0</v>
      </c>
      <c r="J69">
        <f t="shared" si="36"/>
        <v>0</v>
      </c>
      <c r="K69">
        <f t="shared" si="37"/>
        <v>0</v>
      </c>
      <c r="L69">
        <f t="shared" si="38"/>
        <v>0</v>
      </c>
      <c r="Z69">
        <v>0.40317336795650199</v>
      </c>
      <c r="AA69" t="e">
        <f t="shared" si="43"/>
        <v>#DIV/0!</v>
      </c>
      <c r="AB69">
        <f t="shared" si="44"/>
        <v>0</v>
      </c>
      <c r="AC69" t="e">
        <f t="shared" si="45"/>
        <v>#DIV/0!</v>
      </c>
      <c r="AD69" t="e">
        <f t="shared" si="46"/>
        <v>#DIV/0!</v>
      </c>
      <c r="AF69" t="e">
        <f t="shared" si="47"/>
        <v>#DIV/0!</v>
      </c>
      <c r="AG69" t="e">
        <f t="shared" si="48"/>
        <v>#DIV/0!</v>
      </c>
      <c r="AH69" t="e">
        <f t="shared" si="49"/>
        <v>#DIV/0!</v>
      </c>
      <c r="AJ69">
        <f t="shared" si="50"/>
        <v>0</v>
      </c>
    </row>
    <row r="70" spans="1:36">
      <c r="D70" s="6">
        <f t="shared" si="34"/>
        <v>0</v>
      </c>
      <c r="E70" s="6">
        <f t="shared" si="39"/>
        <v>0</v>
      </c>
      <c r="F70" s="6">
        <f t="shared" si="40"/>
        <v>0</v>
      </c>
      <c r="G70" s="6">
        <f t="shared" si="41"/>
        <v>0</v>
      </c>
      <c r="H70" s="6">
        <f t="shared" si="42"/>
        <v>0</v>
      </c>
      <c r="I70">
        <f t="shared" si="35"/>
        <v>0</v>
      </c>
      <c r="J70">
        <f t="shared" si="36"/>
        <v>0</v>
      </c>
      <c r="K70">
        <f t="shared" si="37"/>
        <v>0</v>
      </c>
      <c r="L70">
        <f t="shared" si="38"/>
        <v>0</v>
      </c>
      <c r="Z70">
        <v>0.40317336795650199</v>
      </c>
      <c r="AA70" t="e">
        <f t="shared" si="43"/>
        <v>#DIV/0!</v>
      </c>
      <c r="AB70">
        <f t="shared" si="44"/>
        <v>0</v>
      </c>
      <c r="AC70" t="e">
        <f t="shared" si="45"/>
        <v>#DIV/0!</v>
      </c>
      <c r="AD70" t="e">
        <f t="shared" si="46"/>
        <v>#DIV/0!</v>
      </c>
      <c r="AF70" t="e">
        <f t="shared" si="47"/>
        <v>#DIV/0!</v>
      </c>
      <c r="AG70" t="e">
        <f t="shared" si="48"/>
        <v>#DIV/0!</v>
      </c>
      <c r="AH70" t="e">
        <f t="shared" si="49"/>
        <v>#DIV/0!</v>
      </c>
      <c r="AJ70">
        <f t="shared" si="50"/>
        <v>0</v>
      </c>
    </row>
    <row r="71" spans="1:36">
      <c r="A71" t="s">
        <v>24</v>
      </c>
      <c r="B71" t="s">
        <v>11</v>
      </c>
      <c r="C71">
        <v>1</v>
      </c>
      <c r="D71" s="6">
        <f t="shared" si="34"/>
        <v>64.104565505083812</v>
      </c>
      <c r="E71" s="6">
        <f t="shared" si="39"/>
        <v>58.842652795838802</v>
      </c>
      <c r="F71" s="6">
        <f t="shared" si="40"/>
        <v>56.404421326397959</v>
      </c>
      <c r="G71" s="6">
        <f t="shared" si="41"/>
        <v>150.35760728218477</v>
      </c>
      <c r="H71" s="6">
        <f t="shared" si="42"/>
        <v>194.89596879063734</v>
      </c>
      <c r="I71">
        <v>20.824302850902924</v>
      </c>
      <c r="J71">
        <v>29.34908250886145</v>
      </c>
      <c r="K71">
        <v>24.942204889069327</v>
      </c>
      <c r="L71">
        <v>31.84149690038322</v>
      </c>
      <c r="M71" s="7">
        <v>6885</v>
      </c>
      <c r="N71" s="7">
        <v>5960</v>
      </c>
      <c r="O71" s="7">
        <v>6523</v>
      </c>
      <c r="P71" s="7">
        <v>159</v>
      </c>
      <c r="Q71" s="6">
        <v>6690</v>
      </c>
      <c r="R71" s="6">
        <v>5491</v>
      </c>
      <c r="S71" s="6">
        <v>6343</v>
      </c>
      <c r="Z71">
        <v>0.40317336795650199</v>
      </c>
      <c r="AA71">
        <f t="shared" si="43"/>
        <v>2.55524861878453</v>
      </c>
      <c r="AB71">
        <f t="shared" si="44"/>
        <v>64.104565505083812</v>
      </c>
      <c r="AC71">
        <f t="shared" si="45"/>
        <v>0.3538980970683831</v>
      </c>
      <c r="AD71">
        <f t="shared" si="46"/>
        <v>0.423879680877222</v>
      </c>
      <c r="AF71">
        <f t="shared" si="47"/>
        <v>3.4553314121037468</v>
      </c>
      <c r="AG71">
        <f t="shared" si="48"/>
        <v>0.52033301324067871</v>
      </c>
      <c r="AH71">
        <f t="shared" si="49"/>
        <v>0.56452129374973326</v>
      </c>
      <c r="AJ71">
        <f t="shared" si="50"/>
        <v>44.538361508452567</v>
      </c>
    </row>
    <row r="72" spans="1:36">
      <c r="A72" t="s">
        <v>24</v>
      </c>
      <c r="B72" t="s">
        <v>11</v>
      </c>
      <c r="C72">
        <v>2</v>
      </c>
      <c r="D72" s="6">
        <f t="shared" si="34"/>
        <v>275.77058368224738</v>
      </c>
      <c r="E72" s="6">
        <f t="shared" si="39"/>
        <v>191.48244473342018</v>
      </c>
      <c r="F72" s="6">
        <f t="shared" si="40"/>
        <v>109.72041612483756</v>
      </c>
      <c r="G72" s="6">
        <f t="shared" si="41"/>
        <v>956.11183355006574</v>
      </c>
      <c r="H72" s="6">
        <f t="shared" si="42"/>
        <v>854.51885565669772</v>
      </c>
      <c r="I72">
        <v>159.55064300509665</v>
      </c>
      <c r="J72">
        <v>142.32047395066354</v>
      </c>
      <c r="K72">
        <v>154.8728507775304</v>
      </c>
      <c r="L72">
        <v>142.26629102910869</v>
      </c>
      <c r="M72" s="7">
        <v>17470</v>
      </c>
      <c r="N72" s="7">
        <v>11588</v>
      </c>
      <c r="O72" s="7">
        <v>16292</v>
      </c>
      <c r="P72" s="7">
        <v>684</v>
      </c>
      <c r="Q72" s="6">
        <v>14441</v>
      </c>
      <c r="R72" s="6">
        <v>9184</v>
      </c>
      <c r="S72" s="6">
        <v>13766</v>
      </c>
      <c r="Z72">
        <v>0.40317336795650199</v>
      </c>
      <c r="AA72">
        <f t="shared" si="43"/>
        <v>4.9932088285229197</v>
      </c>
      <c r="AB72">
        <f t="shared" si="44"/>
        <v>275.77058368224738</v>
      </c>
      <c r="AC72">
        <f t="shared" si="45"/>
        <v>0.8332390116870575</v>
      </c>
      <c r="AD72">
        <f t="shared" si="46"/>
        <v>0.80880965872951294</v>
      </c>
      <c r="AF72">
        <f t="shared" si="47"/>
        <v>7.7881481481481476</v>
      </c>
      <c r="AG72">
        <f t="shared" si="48"/>
        <v>1.2971193418436759</v>
      </c>
      <c r="AH72">
        <f t="shared" si="49"/>
        <v>1.2966255146830752</v>
      </c>
      <c r="AJ72">
        <f t="shared" si="50"/>
        <v>-101.59297789336802</v>
      </c>
    </row>
    <row r="73" spans="1:36">
      <c r="A73" t="s">
        <v>24</v>
      </c>
      <c r="B73" t="s">
        <v>11</v>
      </c>
      <c r="C73">
        <v>3</v>
      </c>
      <c r="D73" s="6">
        <f t="shared" si="34"/>
        <v>260.85316906785681</v>
      </c>
      <c r="E73" s="6">
        <f t="shared" si="39"/>
        <v>208.22496749024725</v>
      </c>
      <c r="F73" s="6">
        <f t="shared" si="40"/>
        <v>222.52925877763346</v>
      </c>
      <c r="G73" s="6">
        <f t="shared" si="41"/>
        <v>473.82964889466876</v>
      </c>
      <c r="H73" s="6">
        <f t="shared" si="42"/>
        <v>586.31339401820594</v>
      </c>
      <c r="I73">
        <v>79.919809293361183</v>
      </c>
      <c r="J73">
        <v>104.0853923068114</v>
      </c>
      <c r="K73">
        <v>76.831382764736361</v>
      </c>
      <c r="L73">
        <v>96.12050283825269</v>
      </c>
      <c r="M73" s="7">
        <v>9083</v>
      </c>
      <c r="N73" s="7">
        <v>6168</v>
      </c>
      <c r="O73" s="7">
        <v>7802</v>
      </c>
      <c r="P73" s="7">
        <v>647</v>
      </c>
      <c r="Q73" s="6">
        <v>11352</v>
      </c>
      <c r="R73" s="6">
        <v>7745</v>
      </c>
      <c r="S73" s="6">
        <v>9983</v>
      </c>
      <c r="Z73">
        <v>0.40317336795650199</v>
      </c>
      <c r="AA73">
        <f t="shared" si="43"/>
        <v>2.2755659640905539</v>
      </c>
      <c r="AB73">
        <f t="shared" si="44"/>
        <v>260.85316906785681</v>
      </c>
      <c r="AC73">
        <f t="shared" si="45"/>
        <v>0.38381472815984197</v>
      </c>
      <c r="AD73">
        <f t="shared" si="46"/>
        <v>0.36898256578349548</v>
      </c>
      <c r="AF73">
        <f t="shared" si="47"/>
        <v>2.6347699050401756</v>
      </c>
      <c r="AG73">
        <f t="shared" si="48"/>
        <v>0.46773800837947643</v>
      </c>
      <c r="AH73">
        <f t="shared" si="49"/>
        <v>0.43194545906569037</v>
      </c>
      <c r="AJ73">
        <f t="shared" si="50"/>
        <v>112.48374512353718</v>
      </c>
    </row>
    <row r="74" spans="1:36">
      <c r="A74" t="s">
        <v>24</v>
      </c>
      <c r="B74" t="s">
        <v>11</v>
      </c>
      <c r="C74">
        <v>4</v>
      </c>
      <c r="D74" s="6">
        <f t="shared" si="34"/>
        <v>186.26609599590392</v>
      </c>
      <c r="E74" s="6">
        <f t="shared" si="39"/>
        <v>208.87516254876479</v>
      </c>
      <c r="F74" s="6">
        <f t="shared" si="40"/>
        <v>230.65669700910291</v>
      </c>
      <c r="G74" s="6">
        <f t="shared" si="41"/>
        <v>892.55526657997484</v>
      </c>
      <c r="H74" s="6">
        <f t="shared" si="42"/>
        <v>871.42392717815414</v>
      </c>
      <c r="I74">
        <v>141.72446181356048</v>
      </c>
      <c r="J74">
        <v>150.97168042558326</v>
      </c>
      <c r="K74">
        <v>134.31946253440162</v>
      </c>
      <c r="L74">
        <v>140.33376682698673</v>
      </c>
      <c r="M74" s="7">
        <v>17083</v>
      </c>
      <c r="N74" s="7">
        <v>11592</v>
      </c>
      <c r="O74" s="7">
        <v>15798</v>
      </c>
      <c r="P74" s="7">
        <v>462</v>
      </c>
      <c r="Q74" s="6">
        <v>16697</v>
      </c>
      <c r="R74" s="6">
        <v>11336</v>
      </c>
      <c r="S74" s="6">
        <v>15278</v>
      </c>
      <c r="Z74">
        <v>0.40317336795650199</v>
      </c>
      <c r="AA74">
        <f t="shared" si="43"/>
        <v>4.2731517509727635</v>
      </c>
      <c r="AB74">
        <f t="shared" si="44"/>
        <v>186.26609599590392</v>
      </c>
      <c r="AC74">
        <f t="shared" si="45"/>
        <v>0.67851275414554346</v>
      </c>
      <c r="AD74">
        <f t="shared" si="46"/>
        <v>0.64306095993123591</v>
      </c>
      <c r="AF74">
        <f t="shared" si="47"/>
        <v>3.7780126849894291</v>
      </c>
      <c r="AG74">
        <f t="shared" si="48"/>
        <v>0.65452979420591084</v>
      </c>
      <c r="AH74">
        <f t="shared" si="49"/>
        <v>0.60840967830840142</v>
      </c>
      <c r="AJ74">
        <f t="shared" si="50"/>
        <v>-21.131339401820696</v>
      </c>
    </row>
    <row r="75" spans="1:36">
      <c r="A75" t="s">
        <v>24</v>
      </c>
      <c r="B75" t="s">
        <v>11</v>
      </c>
      <c r="C75">
        <v>5</v>
      </c>
      <c r="D75" s="6">
        <f t="shared" si="34"/>
        <v>0</v>
      </c>
      <c r="E75" s="6">
        <f t="shared" si="39"/>
        <v>0</v>
      </c>
      <c r="F75" s="6">
        <f t="shared" si="40"/>
        <v>0</v>
      </c>
      <c r="G75" s="6">
        <f t="shared" si="41"/>
        <v>0</v>
      </c>
      <c r="H75" s="6">
        <f t="shared" si="42"/>
        <v>0</v>
      </c>
      <c r="I75">
        <f t="shared" ref="I75:I84" si="51">(T75-U75)*Z75*Z75/9</f>
        <v>0</v>
      </c>
      <c r="J75">
        <f t="shared" ref="J75:J84" si="52">(W75-X75)*Z75*Z75/9</f>
        <v>0</v>
      </c>
      <c r="K75">
        <f t="shared" ref="K75:K84" si="53">(T75-V75)*Z75*Z75/9</f>
        <v>0</v>
      </c>
      <c r="L75">
        <f t="shared" ref="L75:L84" si="54">(W75-Y75)*Z75*Z75/9</f>
        <v>0</v>
      </c>
      <c r="Z75">
        <v>0.40317336795650199</v>
      </c>
      <c r="AA75" t="e">
        <f t="shared" si="43"/>
        <v>#DIV/0!</v>
      </c>
      <c r="AB75">
        <f t="shared" si="44"/>
        <v>0</v>
      </c>
      <c r="AC75" t="e">
        <f t="shared" si="45"/>
        <v>#DIV/0!</v>
      </c>
      <c r="AD75" t="e">
        <f t="shared" si="46"/>
        <v>#DIV/0!</v>
      </c>
      <c r="AF75" t="e">
        <f t="shared" si="47"/>
        <v>#DIV/0!</v>
      </c>
      <c r="AG75" t="e">
        <f t="shared" si="48"/>
        <v>#DIV/0!</v>
      </c>
      <c r="AH75" t="e">
        <f t="shared" si="49"/>
        <v>#DIV/0!</v>
      </c>
      <c r="AJ75">
        <f t="shared" si="50"/>
        <v>0</v>
      </c>
    </row>
    <row r="76" spans="1:36">
      <c r="A76" t="s">
        <v>24</v>
      </c>
      <c r="B76" t="s">
        <v>11</v>
      </c>
      <c r="C76">
        <v>6</v>
      </c>
      <c r="D76" s="6">
        <f t="shared" si="34"/>
        <v>0</v>
      </c>
      <c r="E76" s="6">
        <f t="shared" si="39"/>
        <v>0</v>
      </c>
      <c r="F76" s="6">
        <f t="shared" si="40"/>
        <v>0</v>
      </c>
      <c r="G76" s="6">
        <f t="shared" si="41"/>
        <v>0</v>
      </c>
      <c r="H76" s="6">
        <f t="shared" si="42"/>
        <v>0</v>
      </c>
      <c r="I76">
        <f t="shared" si="51"/>
        <v>0</v>
      </c>
      <c r="J76">
        <f t="shared" si="52"/>
        <v>0</v>
      </c>
      <c r="K76">
        <f t="shared" si="53"/>
        <v>0</v>
      </c>
      <c r="L76">
        <f t="shared" si="54"/>
        <v>0</v>
      </c>
      <c r="Z76">
        <v>0.40317336795650199</v>
      </c>
      <c r="AA76" t="e">
        <f t="shared" si="43"/>
        <v>#DIV/0!</v>
      </c>
      <c r="AB76">
        <f t="shared" si="44"/>
        <v>0</v>
      </c>
      <c r="AC76" t="e">
        <f t="shared" si="45"/>
        <v>#DIV/0!</v>
      </c>
      <c r="AD76" t="e">
        <f t="shared" si="46"/>
        <v>#DIV/0!</v>
      </c>
      <c r="AF76" t="e">
        <f t="shared" si="47"/>
        <v>#DIV/0!</v>
      </c>
      <c r="AG76" t="e">
        <f t="shared" si="48"/>
        <v>#DIV/0!</v>
      </c>
      <c r="AH76" t="e">
        <f t="shared" si="49"/>
        <v>#DIV/0!</v>
      </c>
      <c r="AJ76">
        <f t="shared" si="50"/>
        <v>0</v>
      </c>
    </row>
    <row r="77" spans="1:36">
      <c r="A77" t="s">
        <v>24</v>
      </c>
      <c r="B77" t="s">
        <v>11</v>
      </c>
      <c r="C77">
        <v>7</v>
      </c>
      <c r="D77" s="6">
        <f t="shared" si="34"/>
        <v>0</v>
      </c>
      <c r="E77" s="6">
        <f t="shared" si="39"/>
        <v>0</v>
      </c>
      <c r="F77" s="6">
        <f t="shared" si="40"/>
        <v>0</v>
      </c>
      <c r="G77" s="6">
        <f t="shared" si="41"/>
        <v>0</v>
      </c>
      <c r="H77" s="6">
        <f t="shared" si="42"/>
        <v>0</v>
      </c>
      <c r="I77">
        <f t="shared" si="51"/>
        <v>0</v>
      </c>
      <c r="J77">
        <f t="shared" si="52"/>
        <v>0</v>
      </c>
      <c r="K77">
        <f t="shared" si="53"/>
        <v>0</v>
      </c>
      <c r="L77">
        <f t="shared" si="54"/>
        <v>0</v>
      </c>
      <c r="Z77">
        <v>0.40317336795650199</v>
      </c>
      <c r="AA77" t="e">
        <f t="shared" si="43"/>
        <v>#DIV/0!</v>
      </c>
      <c r="AB77">
        <f t="shared" si="44"/>
        <v>0</v>
      </c>
      <c r="AC77" t="e">
        <f t="shared" si="45"/>
        <v>#DIV/0!</v>
      </c>
      <c r="AD77" t="e">
        <f t="shared" si="46"/>
        <v>#DIV/0!</v>
      </c>
      <c r="AF77" t="e">
        <f t="shared" si="47"/>
        <v>#DIV/0!</v>
      </c>
      <c r="AG77" t="e">
        <f t="shared" si="48"/>
        <v>#DIV/0!</v>
      </c>
      <c r="AH77" t="e">
        <f t="shared" si="49"/>
        <v>#DIV/0!</v>
      </c>
      <c r="AJ77">
        <f t="shared" si="50"/>
        <v>0</v>
      </c>
    </row>
    <row r="78" spans="1:36">
      <c r="A78" t="s">
        <v>24</v>
      </c>
      <c r="B78" t="s">
        <v>11</v>
      </c>
      <c r="C78">
        <v>8</v>
      </c>
      <c r="D78" s="6">
        <f t="shared" ref="D78:D83" si="55">P78*Z78</f>
        <v>0</v>
      </c>
      <c r="E78" s="6">
        <f t="shared" si="39"/>
        <v>0</v>
      </c>
      <c r="F78" s="6">
        <f t="shared" si="40"/>
        <v>0</v>
      </c>
      <c r="G78" s="6">
        <f t="shared" si="41"/>
        <v>0</v>
      </c>
      <c r="H78" s="6">
        <f t="shared" si="42"/>
        <v>0</v>
      </c>
      <c r="I78">
        <f t="shared" si="51"/>
        <v>0</v>
      </c>
      <c r="J78">
        <f t="shared" si="52"/>
        <v>0</v>
      </c>
      <c r="K78">
        <f t="shared" si="53"/>
        <v>0</v>
      </c>
      <c r="L78">
        <f t="shared" si="54"/>
        <v>0</v>
      </c>
      <c r="Z78">
        <v>0.40317336795650199</v>
      </c>
      <c r="AA78" t="e">
        <f t="shared" si="43"/>
        <v>#DIV/0!</v>
      </c>
      <c r="AB78">
        <f t="shared" si="44"/>
        <v>0</v>
      </c>
      <c r="AC78" t="e">
        <f t="shared" si="45"/>
        <v>#DIV/0!</v>
      </c>
      <c r="AD78" t="e">
        <f t="shared" si="46"/>
        <v>#DIV/0!</v>
      </c>
      <c r="AF78" t="e">
        <f t="shared" si="47"/>
        <v>#DIV/0!</v>
      </c>
      <c r="AG78" t="e">
        <f t="shared" si="48"/>
        <v>#DIV/0!</v>
      </c>
      <c r="AH78" t="e">
        <f t="shared" si="49"/>
        <v>#DIV/0!</v>
      </c>
      <c r="AJ78">
        <f t="shared" si="50"/>
        <v>0</v>
      </c>
    </row>
    <row r="79" spans="1:36">
      <c r="A79" t="s">
        <v>24</v>
      </c>
      <c r="B79" t="s">
        <v>11</v>
      </c>
      <c r="C79">
        <v>9</v>
      </c>
      <c r="D79" s="6">
        <f t="shared" si="55"/>
        <v>0</v>
      </c>
      <c r="E79" s="6">
        <f t="shared" si="39"/>
        <v>0</v>
      </c>
      <c r="F79" s="6">
        <f t="shared" si="40"/>
        <v>0</v>
      </c>
      <c r="G79" s="6">
        <f t="shared" si="41"/>
        <v>0</v>
      </c>
      <c r="H79" s="6">
        <f t="shared" si="42"/>
        <v>0</v>
      </c>
      <c r="I79">
        <f t="shared" si="51"/>
        <v>0</v>
      </c>
      <c r="J79">
        <f t="shared" si="52"/>
        <v>0</v>
      </c>
      <c r="K79">
        <f t="shared" si="53"/>
        <v>0</v>
      </c>
      <c r="L79">
        <f t="shared" si="54"/>
        <v>0</v>
      </c>
      <c r="Z79">
        <v>0.40317336795650199</v>
      </c>
      <c r="AA79" t="e">
        <f t="shared" si="43"/>
        <v>#DIV/0!</v>
      </c>
      <c r="AB79">
        <f t="shared" si="44"/>
        <v>0</v>
      </c>
      <c r="AC79" t="e">
        <f t="shared" si="45"/>
        <v>#DIV/0!</v>
      </c>
      <c r="AD79" t="e">
        <f t="shared" si="46"/>
        <v>#DIV/0!</v>
      </c>
      <c r="AF79" t="e">
        <f t="shared" si="47"/>
        <v>#DIV/0!</v>
      </c>
      <c r="AG79" t="e">
        <f t="shared" si="48"/>
        <v>#DIV/0!</v>
      </c>
      <c r="AH79" t="e">
        <f t="shared" si="49"/>
        <v>#DIV/0!</v>
      </c>
      <c r="AJ79">
        <f t="shared" si="50"/>
        <v>0</v>
      </c>
    </row>
    <row r="80" spans="1:36">
      <c r="A80" t="s">
        <v>24</v>
      </c>
      <c r="B80" t="s">
        <v>11</v>
      </c>
      <c r="C80">
        <v>10</v>
      </c>
      <c r="D80" s="6">
        <f t="shared" si="55"/>
        <v>0</v>
      </c>
      <c r="E80" s="6">
        <f t="shared" si="39"/>
        <v>0</v>
      </c>
      <c r="F80" s="6">
        <f t="shared" si="40"/>
        <v>0</v>
      </c>
      <c r="G80" s="6">
        <f t="shared" si="41"/>
        <v>0</v>
      </c>
      <c r="H80" s="6">
        <f t="shared" si="42"/>
        <v>0</v>
      </c>
      <c r="I80">
        <f t="shared" si="51"/>
        <v>0</v>
      </c>
      <c r="J80">
        <f t="shared" si="52"/>
        <v>0</v>
      </c>
      <c r="K80">
        <f t="shared" si="53"/>
        <v>0</v>
      </c>
      <c r="L80">
        <f t="shared" si="54"/>
        <v>0</v>
      </c>
      <c r="Z80">
        <v>0.40317336795650199</v>
      </c>
      <c r="AA80" t="e">
        <f t="shared" si="43"/>
        <v>#DIV/0!</v>
      </c>
      <c r="AB80">
        <f t="shared" si="44"/>
        <v>0</v>
      </c>
      <c r="AC80" t="e">
        <f t="shared" si="45"/>
        <v>#DIV/0!</v>
      </c>
      <c r="AD80" t="e">
        <f t="shared" si="46"/>
        <v>#DIV/0!</v>
      </c>
      <c r="AF80" t="e">
        <f t="shared" si="47"/>
        <v>#DIV/0!</v>
      </c>
      <c r="AG80" t="e">
        <f t="shared" si="48"/>
        <v>#DIV/0!</v>
      </c>
      <c r="AH80" t="e">
        <f t="shared" si="49"/>
        <v>#DIV/0!</v>
      </c>
      <c r="AJ80">
        <f t="shared" si="50"/>
        <v>0</v>
      </c>
    </row>
    <row r="81" spans="1:36">
      <c r="A81" t="s">
        <v>24</v>
      </c>
      <c r="B81" t="s">
        <v>11</v>
      </c>
      <c r="C81">
        <v>11</v>
      </c>
      <c r="D81" s="6">
        <f t="shared" si="55"/>
        <v>0</v>
      </c>
      <c r="E81" s="6">
        <f t="shared" si="39"/>
        <v>0</v>
      </c>
      <c r="F81" s="6">
        <f t="shared" si="40"/>
        <v>0</v>
      </c>
      <c r="G81" s="6">
        <f t="shared" si="41"/>
        <v>0</v>
      </c>
      <c r="H81" s="6">
        <f t="shared" si="42"/>
        <v>0</v>
      </c>
      <c r="I81">
        <f t="shared" si="51"/>
        <v>0</v>
      </c>
      <c r="J81">
        <f t="shared" si="52"/>
        <v>0</v>
      </c>
      <c r="K81">
        <f t="shared" si="53"/>
        <v>0</v>
      </c>
      <c r="L81">
        <f t="shared" si="54"/>
        <v>0</v>
      </c>
      <c r="Z81">
        <v>0.40317336795650199</v>
      </c>
      <c r="AA81" t="e">
        <f t="shared" si="43"/>
        <v>#DIV/0!</v>
      </c>
      <c r="AB81">
        <f t="shared" si="44"/>
        <v>0</v>
      </c>
      <c r="AC81" t="e">
        <f t="shared" si="45"/>
        <v>#DIV/0!</v>
      </c>
      <c r="AD81" t="e">
        <f t="shared" si="46"/>
        <v>#DIV/0!</v>
      </c>
      <c r="AF81" t="e">
        <f t="shared" si="47"/>
        <v>#DIV/0!</v>
      </c>
      <c r="AG81" t="e">
        <f t="shared" si="48"/>
        <v>#DIV/0!</v>
      </c>
      <c r="AH81" t="e">
        <f t="shared" si="49"/>
        <v>#DIV/0!</v>
      </c>
      <c r="AJ81">
        <f t="shared" si="50"/>
        <v>0</v>
      </c>
    </row>
    <row r="82" spans="1:36">
      <c r="A82" t="s">
        <v>24</v>
      </c>
      <c r="B82" t="s">
        <v>11</v>
      </c>
      <c r="C82">
        <v>12</v>
      </c>
      <c r="D82" s="6">
        <f t="shared" si="55"/>
        <v>0</v>
      </c>
      <c r="E82" s="6">
        <f t="shared" si="39"/>
        <v>0</v>
      </c>
      <c r="F82" s="6">
        <f t="shared" si="40"/>
        <v>0</v>
      </c>
      <c r="G82" s="6">
        <f t="shared" si="41"/>
        <v>0</v>
      </c>
      <c r="H82" s="6">
        <f t="shared" si="42"/>
        <v>0</v>
      </c>
      <c r="I82">
        <f t="shared" si="51"/>
        <v>0</v>
      </c>
      <c r="J82">
        <f t="shared" si="52"/>
        <v>0</v>
      </c>
      <c r="K82">
        <f t="shared" si="53"/>
        <v>0</v>
      </c>
      <c r="L82">
        <f t="shared" si="54"/>
        <v>0</v>
      </c>
      <c r="Z82">
        <v>0.40317336795650199</v>
      </c>
      <c r="AA82" t="e">
        <f t="shared" si="43"/>
        <v>#DIV/0!</v>
      </c>
      <c r="AB82">
        <f t="shared" si="44"/>
        <v>0</v>
      </c>
      <c r="AC82" t="e">
        <f t="shared" si="45"/>
        <v>#DIV/0!</v>
      </c>
      <c r="AD82" t="e">
        <f t="shared" si="46"/>
        <v>#DIV/0!</v>
      </c>
      <c r="AF82" t="e">
        <f t="shared" si="47"/>
        <v>#DIV/0!</v>
      </c>
      <c r="AG82" t="e">
        <f t="shared" si="48"/>
        <v>#DIV/0!</v>
      </c>
      <c r="AH82" t="e">
        <f t="shared" si="49"/>
        <v>#DIV/0!</v>
      </c>
      <c r="AJ82">
        <f t="shared" si="50"/>
        <v>0</v>
      </c>
    </row>
    <row r="83" spans="1:36">
      <c r="D83" s="6">
        <f t="shared" si="55"/>
        <v>0</v>
      </c>
      <c r="E83" s="6">
        <f t="shared" si="39"/>
        <v>0</v>
      </c>
      <c r="F83" s="6">
        <f t="shared" si="40"/>
        <v>0</v>
      </c>
      <c r="G83" s="6">
        <f t="shared" si="41"/>
        <v>0</v>
      </c>
      <c r="H83" s="6">
        <f t="shared" si="42"/>
        <v>0</v>
      </c>
      <c r="I83">
        <f t="shared" si="51"/>
        <v>0</v>
      </c>
      <c r="J83">
        <f t="shared" si="52"/>
        <v>0</v>
      </c>
      <c r="K83">
        <f t="shared" si="53"/>
        <v>0</v>
      </c>
      <c r="L83">
        <f t="shared" si="54"/>
        <v>0</v>
      </c>
      <c r="Z83">
        <v>0.40317336795650199</v>
      </c>
      <c r="AA83" t="e">
        <f t="shared" si="43"/>
        <v>#DIV/0!</v>
      </c>
      <c r="AB83">
        <f t="shared" si="44"/>
        <v>0</v>
      </c>
      <c r="AC83" t="e">
        <f t="shared" si="45"/>
        <v>#DIV/0!</v>
      </c>
      <c r="AD83" t="e">
        <f t="shared" si="46"/>
        <v>#DIV/0!</v>
      </c>
      <c r="AF83" t="e">
        <f t="shared" si="47"/>
        <v>#DIV/0!</v>
      </c>
      <c r="AG83" t="e">
        <f t="shared" si="48"/>
        <v>#DIV/0!</v>
      </c>
      <c r="AH83" t="e">
        <f t="shared" si="49"/>
        <v>#DIV/0!</v>
      </c>
      <c r="AJ83">
        <f t="shared" si="50"/>
        <v>0</v>
      </c>
    </row>
    <row r="84" spans="1:36">
      <c r="E84" s="6">
        <f t="shared" si="39"/>
        <v>0</v>
      </c>
      <c r="F84" s="6">
        <f t="shared" si="40"/>
        <v>0</v>
      </c>
      <c r="G84" s="6">
        <f t="shared" si="41"/>
        <v>0</v>
      </c>
      <c r="H84" s="6">
        <f t="shared" si="42"/>
        <v>0</v>
      </c>
      <c r="I84">
        <f t="shared" si="51"/>
        <v>0</v>
      </c>
      <c r="J84">
        <f t="shared" si="52"/>
        <v>0</v>
      </c>
      <c r="K84">
        <f t="shared" si="53"/>
        <v>0</v>
      </c>
      <c r="L84">
        <f t="shared" si="54"/>
        <v>0</v>
      </c>
      <c r="Z84">
        <v>0.40317336795650199</v>
      </c>
      <c r="AA84" t="e">
        <f t="shared" si="43"/>
        <v>#DIV/0!</v>
      </c>
      <c r="AB84">
        <f t="shared" si="44"/>
        <v>0</v>
      </c>
      <c r="AC84" t="e">
        <f t="shared" si="45"/>
        <v>#DIV/0!</v>
      </c>
      <c r="AD84" t="e">
        <f t="shared" si="46"/>
        <v>#DIV/0!</v>
      </c>
      <c r="AF84" t="e">
        <f t="shared" si="47"/>
        <v>#DIV/0!</v>
      </c>
      <c r="AG84" t="e">
        <f t="shared" si="48"/>
        <v>#DIV/0!</v>
      </c>
      <c r="AH84" t="e">
        <f t="shared" si="49"/>
        <v>#DIV/0!</v>
      </c>
      <c r="AJ84">
        <f t="shared" si="50"/>
        <v>0</v>
      </c>
    </row>
    <row r="85" spans="1:36">
      <c r="Z85">
        <v>0.40317336795650199</v>
      </c>
    </row>
    <row r="86" spans="1:36">
      <c r="Z86">
        <v>0.40317336795650199</v>
      </c>
    </row>
    <row r="87" spans="1:36">
      <c r="Z87">
        <v>0.40317336795650199</v>
      </c>
    </row>
    <row r="88" spans="1:36">
      <c r="E88" s="6">
        <f t="shared" ref="E88:E119" si="56">(M88-O88)*Z88*Z88</f>
        <v>0</v>
      </c>
      <c r="F88" s="6">
        <f t="shared" ref="F88:F119" si="57">(Q88-S88)*Z88*Z88</f>
        <v>0</v>
      </c>
      <c r="G88" s="6">
        <f t="shared" ref="G88:G119" si="58">(M88-N88)*Z88*Z88</f>
        <v>0</v>
      </c>
      <c r="H88" s="6">
        <f t="shared" ref="H88:H119" si="59">(Q88-R88)*Z88*Z88</f>
        <v>0</v>
      </c>
      <c r="I88">
        <f t="shared" ref="I88:I124" si="60">(T88-U88)*Z88*Z88/9</f>
        <v>0</v>
      </c>
      <c r="J88">
        <f t="shared" ref="J88:J124" si="61">(W88-X88)*Z88*Z88/9</f>
        <v>0</v>
      </c>
      <c r="K88">
        <f t="shared" ref="K88:K124" si="62">(T88-V88)*Z88*Z88/9</f>
        <v>0</v>
      </c>
      <c r="L88">
        <f t="shared" ref="L88:L124" si="63">(W88-Y88)*Z88*Z88/9</f>
        <v>0</v>
      </c>
      <c r="Z88">
        <v>0.40317336795650199</v>
      </c>
      <c r="AA88" t="e">
        <f t="shared" ref="AA88:AA119" si="64">G88/E88</f>
        <v>#DIV/0!</v>
      </c>
      <c r="AB88">
        <f t="shared" ref="AB88:AB119" si="65">P88*Z88</f>
        <v>0</v>
      </c>
      <c r="AC88" t="e">
        <f t="shared" ref="AC88:AC119" si="66">I88/E88</f>
        <v>#DIV/0!</v>
      </c>
      <c r="AD88" t="e">
        <f t="shared" ref="AD88:AD119" si="67">K88/E88</f>
        <v>#DIV/0!</v>
      </c>
      <c r="AF88" t="e">
        <f t="shared" ref="AF88:AF119" si="68">H88/F88</f>
        <v>#DIV/0!</v>
      </c>
      <c r="AG88" t="e">
        <f t="shared" ref="AG88:AG119" si="69">J88/F88</f>
        <v>#DIV/0!</v>
      </c>
      <c r="AH88" t="e">
        <f t="shared" ref="AH88:AH119" si="70">L88/F88</f>
        <v>#DIV/0!</v>
      </c>
      <c r="AJ88">
        <f t="shared" ref="AJ88:AJ119" si="71">H88-G88</f>
        <v>0</v>
      </c>
    </row>
    <row r="89" spans="1:36" s="9" customFormat="1">
      <c r="A89" s="9" t="s">
        <v>61</v>
      </c>
      <c r="D89" s="6"/>
      <c r="E89" s="6">
        <f t="shared" si="56"/>
        <v>0</v>
      </c>
      <c r="F89" s="6">
        <f t="shared" si="57"/>
        <v>0</v>
      </c>
      <c r="G89" s="6">
        <f t="shared" si="58"/>
        <v>0</v>
      </c>
      <c r="H89" s="6">
        <f t="shared" si="59"/>
        <v>0</v>
      </c>
      <c r="I89" s="9">
        <f t="shared" si="60"/>
        <v>0</v>
      </c>
      <c r="J89">
        <f t="shared" si="61"/>
        <v>0</v>
      </c>
      <c r="K89" s="9">
        <f t="shared" si="62"/>
        <v>0</v>
      </c>
      <c r="L89">
        <f t="shared" si="63"/>
        <v>0</v>
      </c>
      <c r="Z89" s="9">
        <v>0.40317336795650199</v>
      </c>
      <c r="AA89" s="9" t="e">
        <f t="shared" si="64"/>
        <v>#DIV/0!</v>
      </c>
      <c r="AB89" s="9">
        <f t="shared" si="65"/>
        <v>0</v>
      </c>
      <c r="AC89" s="9" t="e">
        <f t="shared" si="66"/>
        <v>#DIV/0!</v>
      </c>
      <c r="AD89" s="9" t="e">
        <f t="shared" si="67"/>
        <v>#DIV/0!</v>
      </c>
      <c r="AF89" t="e">
        <f t="shared" si="68"/>
        <v>#DIV/0!</v>
      </c>
      <c r="AG89" t="e">
        <f t="shared" si="69"/>
        <v>#DIV/0!</v>
      </c>
      <c r="AH89" t="e">
        <f t="shared" si="70"/>
        <v>#DIV/0!</v>
      </c>
      <c r="AI89"/>
      <c r="AJ89">
        <f t="shared" si="71"/>
        <v>0</v>
      </c>
    </row>
    <row r="90" spans="1:36">
      <c r="D90" s="6">
        <f>COUNTIF(D2:D89,"=0")</f>
        <v>72</v>
      </c>
      <c r="E90" s="6">
        <f t="shared" si="56"/>
        <v>0</v>
      </c>
      <c r="F90" s="6">
        <f t="shared" si="57"/>
        <v>0</v>
      </c>
      <c r="G90" s="6">
        <f t="shared" si="58"/>
        <v>0</v>
      </c>
      <c r="H90" s="6">
        <f t="shared" si="59"/>
        <v>0</v>
      </c>
      <c r="I90">
        <f t="shared" si="60"/>
        <v>0</v>
      </c>
      <c r="J90">
        <f t="shared" si="61"/>
        <v>0</v>
      </c>
      <c r="K90">
        <f t="shared" si="62"/>
        <v>0</v>
      </c>
      <c r="L90">
        <f t="shared" si="63"/>
        <v>0</v>
      </c>
      <c r="P90" s="7">
        <v>0</v>
      </c>
      <c r="Z90">
        <v>0.40317336795650199</v>
      </c>
      <c r="AA90" t="e">
        <f t="shared" si="64"/>
        <v>#DIV/0!</v>
      </c>
      <c r="AB90">
        <f t="shared" si="65"/>
        <v>0</v>
      </c>
      <c r="AC90" t="e">
        <f t="shared" si="66"/>
        <v>#DIV/0!</v>
      </c>
      <c r="AD90" t="e">
        <f t="shared" si="67"/>
        <v>#DIV/0!</v>
      </c>
      <c r="AF90" t="e">
        <f t="shared" si="68"/>
        <v>#DIV/0!</v>
      </c>
      <c r="AG90" t="e">
        <f t="shared" si="69"/>
        <v>#DIV/0!</v>
      </c>
      <c r="AH90" t="e">
        <f t="shared" si="70"/>
        <v>#DIV/0!</v>
      </c>
      <c r="AJ90">
        <f t="shared" si="71"/>
        <v>0</v>
      </c>
    </row>
    <row r="91" spans="1:36">
      <c r="D91" s="6">
        <f>COUNTIF(D2:D89,"&lt;50")-D90</f>
        <v>1</v>
      </c>
      <c r="E91" s="6">
        <f t="shared" si="56"/>
        <v>0</v>
      </c>
      <c r="F91" s="6">
        <f t="shared" si="57"/>
        <v>0</v>
      </c>
      <c r="G91" s="6">
        <f t="shared" si="58"/>
        <v>0</v>
      </c>
      <c r="H91" s="6">
        <f t="shared" si="59"/>
        <v>0</v>
      </c>
      <c r="I91">
        <f t="shared" si="60"/>
        <v>0</v>
      </c>
      <c r="J91">
        <f t="shared" si="61"/>
        <v>0</v>
      </c>
      <c r="K91">
        <f t="shared" si="62"/>
        <v>0</v>
      </c>
      <c r="L91">
        <f t="shared" si="63"/>
        <v>0</v>
      </c>
      <c r="P91" s="7" t="s">
        <v>62</v>
      </c>
      <c r="Z91">
        <v>0.40317336795650199</v>
      </c>
      <c r="AA91" t="e">
        <f t="shared" si="64"/>
        <v>#DIV/0!</v>
      </c>
      <c r="AB91" t="e">
        <f t="shared" si="65"/>
        <v>#VALUE!</v>
      </c>
      <c r="AC91" t="e">
        <f t="shared" si="66"/>
        <v>#DIV/0!</v>
      </c>
      <c r="AD91" t="e">
        <f t="shared" si="67"/>
        <v>#DIV/0!</v>
      </c>
      <c r="AF91" t="e">
        <f t="shared" si="68"/>
        <v>#DIV/0!</v>
      </c>
      <c r="AG91" t="e">
        <f t="shared" si="69"/>
        <v>#DIV/0!</v>
      </c>
      <c r="AH91" t="e">
        <f t="shared" si="70"/>
        <v>#DIV/0!</v>
      </c>
      <c r="AJ91">
        <f t="shared" si="71"/>
        <v>0</v>
      </c>
    </row>
    <row r="92" spans="1:36">
      <c r="D92" s="6">
        <f>COUNTIF(D2:D89,"&lt;100")-D91-D90</f>
        <v>1</v>
      </c>
      <c r="E92" s="6">
        <f t="shared" si="56"/>
        <v>0</v>
      </c>
      <c r="F92" s="6">
        <f t="shared" si="57"/>
        <v>0</v>
      </c>
      <c r="G92" s="6">
        <f t="shared" si="58"/>
        <v>0</v>
      </c>
      <c r="H92" s="6">
        <f t="shared" si="59"/>
        <v>0</v>
      </c>
      <c r="I92">
        <f t="shared" si="60"/>
        <v>0</v>
      </c>
      <c r="J92">
        <f t="shared" si="61"/>
        <v>0</v>
      </c>
      <c r="K92">
        <f t="shared" si="62"/>
        <v>0</v>
      </c>
      <c r="L92">
        <f t="shared" si="63"/>
        <v>0</v>
      </c>
      <c r="P92" s="7" t="s">
        <v>63</v>
      </c>
      <c r="Z92">
        <v>0.40317336795650199</v>
      </c>
      <c r="AA92" t="e">
        <f t="shared" si="64"/>
        <v>#DIV/0!</v>
      </c>
      <c r="AB92" t="e">
        <f t="shared" si="65"/>
        <v>#VALUE!</v>
      </c>
      <c r="AC92" t="e">
        <f t="shared" si="66"/>
        <v>#DIV/0!</v>
      </c>
      <c r="AD92" t="e">
        <f t="shared" si="67"/>
        <v>#DIV/0!</v>
      </c>
      <c r="AF92" t="e">
        <f t="shared" si="68"/>
        <v>#DIV/0!</v>
      </c>
      <c r="AG92" t="e">
        <f t="shared" si="69"/>
        <v>#DIV/0!</v>
      </c>
      <c r="AH92" t="e">
        <f t="shared" si="70"/>
        <v>#DIV/0!</v>
      </c>
      <c r="AJ92">
        <f t="shared" si="71"/>
        <v>0</v>
      </c>
    </row>
    <row r="93" spans="1:36">
      <c r="D93" s="6">
        <f>COUNTIF(D2:D89,"&lt;150")-D91-D90-D92</f>
        <v>2</v>
      </c>
      <c r="E93" s="6">
        <f t="shared" si="56"/>
        <v>0</v>
      </c>
      <c r="F93" s="6">
        <f t="shared" si="57"/>
        <v>0</v>
      </c>
      <c r="G93" s="6">
        <f t="shared" si="58"/>
        <v>0</v>
      </c>
      <c r="H93" s="6">
        <f t="shared" si="59"/>
        <v>0</v>
      </c>
      <c r="I93">
        <f t="shared" si="60"/>
        <v>0</v>
      </c>
      <c r="J93">
        <f t="shared" si="61"/>
        <v>0</v>
      </c>
      <c r="K93">
        <f t="shared" si="62"/>
        <v>0</v>
      </c>
      <c r="L93">
        <f t="shared" si="63"/>
        <v>0</v>
      </c>
      <c r="P93" s="7" t="s">
        <v>64</v>
      </c>
      <c r="Z93">
        <v>0.40317336795650199</v>
      </c>
      <c r="AA93" t="e">
        <f t="shared" si="64"/>
        <v>#DIV/0!</v>
      </c>
      <c r="AB93" t="e">
        <f t="shared" si="65"/>
        <v>#VALUE!</v>
      </c>
      <c r="AC93" t="e">
        <f t="shared" si="66"/>
        <v>#DIV/0!</v>
      </c>
      <c r="AD93" t="e">
        <f t="shared" si="67"/>
        <v>#DIV/0!</v>
      </c>
      <c r="AF93" t="e">
        <f t="shared" si="68"/>
        <v>#DIV/0!</v>
      </c>
      <c r="AG93" t="e">
        <f t="shared" si="69"/>
        <v>#DIV/0!</v>
      </c>
      <c r="AH93" t="e">
        <f t="shared" si="70"/>
        <v>#DIV/0!</v>
      </c>
      <c r="AJ93">
        <f t="shared" si="71"/>
        <v>0</v>
      </c>
    </row>
    <row r="94" spans="1:36">
      <c r="D94" s="6">
        <f>COUNTIF(D2:D89,"&lt;200")-D91-D90-D92-D93</f>
        <v>3</v>
      </c>
      <c r="E94" s="6">
        <f t="shared" si="56"/>
        <v>0</v>
      </c>
      <c r="F94" s="6">
        <f t="shared" si="57"/>
        <v>0</v>
      </c>
      <c r="G94" s="6">
        <f t="shared" si="58"/>
        <v>0</v>
      </c>
      <c r="H94" s="6">
        <f t="shared" si="59"/>
        <v>0</v>
      </c>
      <c r="I94">
        <f t="shared" si="60"/>
        <v>0</v>
      </c>
      <c r="J94">
        <f t="shared" si="61"/>
        <v>0</v>
      </c>
      <c r="K94">
        <f t="shared" si="62"/>
        <v>0</v>
      </c>
      <c r="L94">
        <f t="shared" si="63"/>
        <v>0</v>
      </c>
      <c r="P94" s="7" t="s">
        <v>65</v>
      </c>
      <c r="Z94">
        <v>0.40317336795650199</v>
      </c>
      <c r="AA94" t="e">
        <f t="shared" si="64"/>
        <v>#DIV/0!</v>
      </c>
      <c r="AB94" t="e">
        <f t="shared" si="65"/>
        <v>#VALUE!</v>
      </c>
      <c r="AC94" t="e">
        <f t="shared" si="66"/>
        <v>#DIV/0!</v>
      </c>
      <c r="AD94" t="e">
        <f t="shared" si="67"/>
        <v>#DIV/0!</v>
      </c>
      <c r="AF94" t="e">
        <f t="shared" si="68"/>
        <v>#DIV/0!</v>
      </c>
      <c r="AG94" t="e">
        <f t="shared" si="69"/>
        <v>#DIV/0!</v>
      </c>
      <c r="AH94" t="e">
        <f t="shared" si="70"/>
        <v>#DIV/0!</v>
      </c>
      <c r="AJ94">
        <f t="shared" si="71"/>
        <v>0</v>
      </c>
    </row>
    <row r="95" spans="1:36">
      <c r="D95" s="6">
        <f>COUNTIF(D2:D89,"&lt;250")-D91-D90-D92-D93-D94</f>
        <v>1</v>
      </c>
      <c r="E95" s="6">
        <f t="shared" si="56"/>
        <v>0</v>
      </c>
      <c r="F95" s="6">
        <f t="shared" si="57"/>
        <v>0</v>
      </c>
      <c r="G95" s="6">
        <f t="shared" si="58"/>
        <v>0</v>
      </c>
      <c r="H95" s="6">
        <f t="shared" si="59"/>
        <v>0</v>
      </c>
      <c r="I95">
        <f t="shared" si="60"/>
        <v>0</v>
      </c>
      <c r="J95">
        <f t="shared" si="61"/>
        <v>0</v>
      </c>
      <c r="K95">
        <f t="shared" si="62"/>
        <v>0</v>
      </c>
      <c r="L95">
        <f t="shared" si="63"/>
        <v>0</v>
      </c>
      <c r="P95" s="7" t="s">
        <v>66</v>
      </c>
      <c r="Z95">
        <v>0.40317336795650199</v>
      </c>
      <c r="AA95" t="e">
        <f t="shared" si="64"/>
        <v>#DIV/0!</v>
      </c>
      <c r="AB95" t="e">
        <f t="shared" si="65"/>
        <v>#VALUE!</v>
      </c>
      <c r="AC95" t="e">
        <f t="shared" si="66"/>
        <v>#DIV/0!</v>
      </c>
      <c r="AD95" t="e">
        <f t="shared" si="67"/>
        <v>#DIV/0!</v>
      </c>
      <c r="AF95" t="e">
        <f t="shared" si="68"/>
        <v>#DIV/0!</v>
      </c>
      <c r="AG95" t="e">
        <f t="shared" si="69"/>
        <v>#DIV/0!</v>
      </c>
      <c r="AH95" t="e">
        <f t="shared" si="70"/>
        <v>#DIV/0!</v>
      </c>
      <c r="AJ95">
        <f t="shared" si="71"/>
        <v>0</v>
      </c>
    </row>
    <row r="96" spans="1:36">
      <c r="D96" s="6">
        <f>COUNTIF(D2:D89,"&lt;300")-D91-D90-D92-D93-D94-D95</f>
        <v>2</v>
      </c>
      <c r="E96" s="6">
        <f t="shared" si="56"/>
        <v>0</v>
      </c>
      <c r="F96" s="6">
        <f t="shared" si="57"/>
        <v>0</v>
      </c>
      <c r="G96" s="6">
        <f t="shared" si="58"/>
        <v>0</v>
      </c>
      <c r="H96" s="6">
        <f t="shared" si="59"/>
        <v>0</v>
      </c>
      <c r="I96">
        <f t="shared" si="60"/>
        <v>0</v>
      </c>
      <c r="J96">
        <f t="shared" si="61"/>
        <v>0</v>
      </c>
      <c r="K96">
        <f t="shared" si="62"/>
        <v>0</v>
      </c>
      <c r="L96">
        <f t="shared" si="63"/>
        <v>0</v>
      </c>
      <c r="P96" s="7" t="s">
        <v>67</v>
      </c>
      <c r="Z96">
        <v>0.40317336795650199</v>
      </c>
      <c r="AA96" t="e">
        <f t="shared" si="64"/>
        <v>#DIV/0!</v>
      </c>
      <c r="AB96" t="e">
        <f t="shared" si="65"/>
        <v>#VALUE!</v>
      </c>
      <c r="AC96" t="e">
        <f t="shared" si="66"/>
        <v>#DIV/0!</v>
      </c>
      <c r="AD96" t="e">
        <f t="shared" si="67"/>
        <v>#DIV/0!</v>
      </c>
      <c r="AF96" t="e">
        <f t="shared" si="68"/>
        <v>#DIV/0!</v>
      </c>
      <c r="AG96" t="e">
        <f t="shared" si="69"/>
        <v>#DIV/0!</v>
      </c>
      <c r="AH96" t="e">
        <f t="shared" si="70"/>
        <v>#DIV/0!</v>
      </c>
      <c r="AJ96">
        <f t="shared" si="71"/>
        <v>0</v>
      </c>
    </row>
    <row r="97" spans="1:36">
      <c r="E97" s="6">
        <f t="shared" si="56"/>
        <v>0</v>
      </c>
      <c r="F97" s="6">
        <f t="shared" si="57"/>
        <v>0</v>
      </c>
      <c r="G97" s="6">
        <f t="shared" si="58"/>
        <v>0</v>
      </c>
      <c r="H97" s="6">
        <f t="shared" si="59"/>
        <v>0</v>
      </c>
      <c r="I97">
        <f t="shared" si="60"/>
        <v>0</v>
      </c>
      <c r="J97">
        <f t="shared" si="61"/>
        <v>0</v>
      </c>
      <c r="K97">
        <f t="shared" si="62"/>
        <v>0</v>
      </c>
      <c r="L97">
        <f t="shared" si="63"/>
        <v>0</v>
      </c>
      <c r="Z97">
        <v>0.40317336795650199</v>
      </c>
      <c r="AA97" t="e">
        <f t="shared" si="64"/>
        <v>#DIV/0!</v>
      </c>
      <c r="AB97">
        <f t="shared" si="65"/>
        <v>0</v>
      </c>
      <c r="AC97" t="e">
        <f t="shared" si="66"/>
        <v>#DIV/0!</v>
      </c>
      <c r="AD97" t="e">
        <f t="shared" si="67"/>
        <v>#DIV/0!</v>
      </c>
      <c r="AF97" t="e">
        <f t="shared" si="68"/>
        <v>#DIV/0!</v>
      </c>
      <c r="AG97" t="e">
        <f t="shared" si="69"/>
        <v>#DIV/0!</v>
      </c>
      <c r="AH97" t="e">
        <f t="shared" si="70"/>
        <v>#DIV/0!</v>
      </c>
      <c r="AJ97">
        <f t="shared" si="71"/>
        <v>0</v>
      </c>
    </row>
    <row r="98" spans="1:36" s="9" customFormat="1">
      <c r="A98" s="9" t="s">
        <v>68</v>
      </c>
      <c r="D98" s="6"/>
      <c r="E98" s="6">
        <f t="shared" si="56"/>
        <v>0</v>
      </c>
      <c r="F98" s="6">
        <f t="shared" si="57"/>
        <v>0</v>
      </c>
      <c r="G98" s="6">
        <f t="shared" si="58"/>
        <v>0</v>
      </c>
      <c r="H98" s="6">
        <f t="shared" si="59"/>
        <v>0</v>
      </c>
      <c r="I98">
        <f t="shared" si="60"/>
        <v>0</v>
      </c>
      <c r="J98">
        <f t="shared" si="61"/>
        <v>0</v>
      </c>
      <c r="K98">
        <f t="shared" si="62"/>
        <v>0</v>
      </c>
      <c r="L98">
        <f t="shared" si="63"/>
        <v>0</v>
      </c>
      <c r="M98" s="7"/>
      <c r="N98" s="7"/>
      <c r="O98" s="7"/>
      <c r="P98" s="7"/>
      <c r="Q98" s="6"/>
      <c r="R98" s="6"/>
      <c r="S98" s="6"/>
      <c r="W98" s="6"/>
      <c r="X98" s="6"/>
      <c r="Y98" s="6"/>
      <c r="Z98">
        <v>0.40317336795650199</v>
      </c>
      <c r="AA98" t="e">
        <f t="shared" si="64"/>
        <v>#DIV/0!</v>
      </c>
      <c r="AB98">
        <f t="shared" si="65"/>
        <v>0</v>
      </c>
      <c r="AC98" t="e">
        <f t="shared" si="66"/>
        <v>#DIV/0!</v>
      </c>
      <c r="AD98" t="e">
        <f t="shared" si="67"/>
        <v>#DIV/0!</v>
      </c>
      <c r="AF98" t="e">
        <f t="shared" si="68"/>
        <v>#DIV/0!</v>
      </c>
      <c r="AG98" t="e">
        <f t="shared" si="69"/>
        <v>#DIV/0!</v>
      </c>
      <c r="AH98" t="e">
        <f t="shared" si="70"/>
        <v>#DIV/0!</v>
      </c>
      <c r="AI98"/>
      <c r="AJ98">
        <f t="shared" si="71"/>
        <v>0</v>
      </c>
    </row>
    <row r="99" spans="1:36">
      <c r="A99" t="s">
        <v>14</v>
      </c>
      <c r="B99" t="s">
        <v>13</v>
      </c>
      <c r="C99">
        <v>1</v>
      </c>
      <c r="D99" s="6">
        <f t="shared" ref="D99:D130" si="72">P99*Z99</f>
        <v>0</v>
      </c>
      <c r="E99" s="6">
        <f t="shared" si="56"/>
        <v>0</v>
      </c>
      <c r="F99" s="6">
        <f t="shared" si="57"/>
        <v>0</v>
      </c>
      <c r="G99" s="6">
        <f t="shared" si="58"/>
        <v>0</v>
      </c>
      <c r="H99" s="6">
        <f t="shared" si="59"/>
        <v>0</v>
      </c>
      <c r="I99">
        <f t="shared" si="60"/>
        <v>0</v>
      </c>
      <c r="J99">
        <f t="shared" si="61"/>
        <v>0</v>
      </c>
      <c r="K99">
        <f t="shared" si="62"/>
        <v>0</v>
      </c>
      <c r="L99">
        <f t="shared" si="63"/>
        <v>0</v>
      </c>
      <c r="T99" s="5"/>
      <c r="U99" s="5"/>
      <c r="V99" s="5"/>
      <c r="W99" s="4"/>
      <c r="X99" s="4"/>
      <c r="Y99" s="4"/>
      <c r="Z99">
        <v>0.40317336795650199</v>
      </c>
      <c r="AA99" t="e">
        <f t="shared" si="64"/>
        <v>#DIV/0!</v>
      </c>
      <c r="AB99">
        <f t="shared" si="65"/>
        <v>0</v>
      </c>
      <c r="AC99" t="e">
        <f t="shared" si="66"/>
        <v>#DIV/0!</v>
      </c>
      <c r="AD99" t="e">
        <f t="shared" si="67"/>
        <v>#DIV/0!</v>
      </c>
      <c r="AF99" t="e">
        <f t="shared" si="68"/>
        <v>#DIV/0!</v>
      </c>
      <c r="AG99" t="e">
        <f t="shared" si="69"/>
        <v>#DIV/0!</v>
      </c>
      <c r="AH99" t="e">
        <f t="shared" si="70"/>
        <v>#DIV/0!</v>
      </c>
      <c r="AJ99">
        <f t="shared" si="71"/>
        <v>0</v>
      </c>
    </row>
    <row r="100" spans="1:36">
      <c r="A100" t="s">
        <v>14</v>
      </c>
      <c r="B100" t="s">
        <v>13</v>
      </c>
      <c r="C100">
        <v>2</v>
      </c>
      <c r="D100" s="6">
        <f t="shared" si="72"/>
        <v>0</v>
      </c>
      <c r="E100" s="6">
        <f t="shared" si="56"/>
        <v>0</v>
      </c>
      <c r="F100" s="6">
        <f t="shared" si="57"/>
        <v>0</v>
      </c>
      <c r="G100" s="6">
        <f t="shared" si="58"/>
        <v>0</v>
      </c>
      <c r="H100" s="6">
        <f t="shared" si="59"/>
        <v>0</v>
      </c>
      <c r="I100">
        <f t="shared" si="60"/>
        <v>0</v>
      </c>
      <c r="J100">
        <f t="shared" si="61"/>
        <v>0</v>
      </c>
      <c r="K100">
        <f t="shared" si="62"/>
        <v>0</v>
      </c>
      <c r="L100">
        <f t="shared" si="63"/>
        <v>0</v>
      </c>
      <c r="Z100">
        <v>0.40317336795650199</v>
      </c>
      <c r="AA100" t="e">
        <f t="shared" si="64"/>
        <v>#DIV/0!</v>
      </c>
      <c r="AB100">
        <f t="shared" si="65"/>
        <v>0</v>
      </c>
      <c r="AC100" t="e">
        <f t="shared" si="66"/>
        <v>#DIV/0!</v>
      </c>
      <c r="AD100" t="e">
        <f t="shared" si="67"/>
        <v>#DIV/0!</v>
      </c>
      <c r="AF100" t="e">
        <f t="shared" si="68"/>
        <v>#DIV/0!</v>
      </c>
      <c r="AG100" t="e">
        <f t="shared" si="69"/>
        <v>#DIV/0!</v>
      </c>
      <c r="AH100" t="e">
        <f t="shared" si="70"/>
        <v>#DIV/0!</v>
      </c>
      <c r="AJ100">
        <f t="shared" si="71"/>
        <v>0</v>
      </c>
    </row>
    <row r="101" spans="1:36">
      <c r="A101" t="s">
        <v>14</v>
      </c>
      <c r="B101" t="s">
        <v>13</v>
      </c>
      <c r="C101">
        <v>3</v>
      </c>
      <c r="D101" s="6">
        <f t="shared" si="72"/>
        <v>0</v>
      </c>
      <c r="E101" s="6">
        <f t="shared" si="56"/>
        <v>0</v>
      </c>
      <c r="F101" s="6">
        <f t="shared" si="57"/>
        <v>0</v>
      </c>
      <c r="G101" s="6">
        <f t="shared" si="58"/>
        <v>0</v>
      </c>
      <c r="H101" s="6">
        <f t="shared" si="59"/>
        <v>0</v>
      </c>
      <c r="I101">
        <f t="shared" si="60"/>
        <v>0</v>
      </c>
      <c r="J101">
        <f t="shared" si="61"/>
        <v>0</v>
      </c>
      <c r="K101">
        <f t="shared" si="62"/>
        <v>0</v>
      </c>
      <c r="L101">
        <f t="shared" si="63"/>
        <v>0</v>
      </c>
      <c r="Z101">
        <v>0.40317336795650199</v>
      </c>
      <c r="AA101" t="e">
        <f t="shared" si="64"/>
        <v>#DIV/0!</v>
      </c>
      <c r="AB101">
        <f t="shared" si="65"/>
        <v>0</v>
      </c>
      <c r="AC101" t="e">
        <f t="shared" si="66"/>
        <v>#DIV/0!</v>
      </c>
      <c r="AD101" t="e">
        <f t="shared" si="67"/>
        <v>#DIV/0!</v>
      </c>
      <c r="AF101" t="e">
        <f t="shared" si="68"/>
        <v>#DIV/0!</v>
      </c>
      <c r="AG101" t="e">
        <f t="shared" si="69"/>
        <v>#DIV/0!</v>
      </c>
      <c r="AH101" t="e">
        <f t="shared" si="70"/>
        <v>#DIV/0!</v>
      </c>
      <c r="AJ101">
        <f t="shared" si="71"/>
        <v>0</v>
      </c>
    </row>
    <row r="102" spans="1:36">
      <c r="A102" t="s">
        <v>14</v>
      </c>
      <c r="B102" t="s">
        <v>13</v>
      </c>
      <c r="C102">
        <v>4</v>
      </c>
      <c r="D102" s="6">
        <f t="shared" si="72"/>
        <v>0</v>
      </c>
      <c r="E102" s="6">
        <f t="shared" si="56"/>
        <v>0</v>
      </c>
      <c r="F102" s="6">
        <f t="shared" si="57"/>
        <v>0</v>
      </c>
      <c r="G102" s="6">
        <f t="shared" si="58"/>
        <v>0</v>
      </c>
      <c r="H102" s="6">
        <f t="shared" si="59"/>
        <v>0</v>
      </c>
      <c r="I102">
        <f t="shared" si="60"/>
        <v>0</v>
      </c>
      <c r="J102">
        <f t="shared" si="61"/>
        <v>0</v>
      </c>
      <c r="K102">
        <f t="shared" si="62"/>
        <v>0</v>
      </c>
      <c r="L102">
        <f t="shared" si="63"/>
        <v>0</v>
      </c>
      <c r="Z102">
        <v>0.40317336795650199</v>
      </c>
      <c r="AA102" t="e">
        <f t="shared" si="64"/>
        <v>#DIV/0!</v>
      </c>
      <c r="AB102">
        <f t="shared" si="65"/>
        <v>0</v>
      </c>
      <c r="AC102" t="e">
        <f t="shared" si="66"/>
        <v>#DIV/0!</v>
      </c>
      <c r="AD102" t="e">
        <f t="shared" si="67"/>
        <v>#DIV/0!</v>
      </c>
      <c r="AF102" t="e">
        <f t="shared" si="68"/>
        <v>#DIV/0!</v>
      </c>
      <c r="AG102" t="e">
        <f t="shared" si="69"/>
        <v>#DIV/0!</v>
      </c>
      <c r="AH102" t="e">
        <f t="shared" si="70"/>
        <v>#DIV/0!</v>
      </c>
      <c r="AJ102">
        <f t="shared" si="71"/>
        <v>0</v>
      </c>
    </row>
    <row r="103" spans="1:36">
      <c r="A103" t="s">
        <v>14</v>
      </c>
      <c r="B103" t="s">
        <v>13</v>
      </c>
      <c r="C103">
        <v>5</v>
      </c>
      <c r="D103" s="6">
        <f t="shared" si="72"/>
        <v>0</v>
      </c>
      <c r="E103" s="6">
        <f t="shared" si="56"/>
        <v>0</v>
      </c>
      <c r="F103" s="6">
        <f t="shared" si="57"/>
        <v>0</v>
      </c>
      <c r="G103" s="6">
        <f t="shared" si="58"/>
        <v>0</v>
      </c>
      <c r="H103" s="6">
        <f t="shared" si="59"/>
        <v>0</v>
      </c>
      <c r="I103">
        <f t="shared" si="60"/>
        <v>0</v>
      </c>
      <c r="J103">
        <f t="shared" si="61"/>
        <v>0</v>
      </c>
      <c r="K103">
        <f t="shared" si="62"/>
        <v>0</v>
      </c>
      <c r="L103">
        <f t="shared" si="63"/>
        <v>0</v>
      </c>
      <c r="Z103">
        <v>0.40317336795650199</v>
      </c>
      <c r="AA103" t="e">
        <f t="shared" si="64"/>
        <v>#DIV/0!</v>
      </c>
      <c r="AB103">
        <f t="shared" si="65"/>
        <v>0</v>
      </c>
      <c r="AC103" t="e">
        <f t="shared" si="66"/>
        <v>#DIV/0!</v>
      </c>
      <c r="AD103" t="e">
        <f t="shared" si="67"/>
        <v>#DIV/0!</v>
      </c>
      <c r="AF103" t="e">
        <f t="shared" si="68"/>
        <v>#DIV/0!</v>
      </c>
      <c r="AG103" t="e">
        <f t="shared" si="69"/>
        <v>#DIV/0!</v>
      </c>
      <c r="AH103" t="e">
        <f t="shared" si="70"/>
        <v>#DIV/0!</v>
      </c>
      <c r="AJ103">
        <f t="shared" si="71"/>
        <v>0</v>
      </c>
    </row>
    <row r="104" spans="1:36">
      <c r="A104" t="s">
        <v>14</v>
      </c>
      <c r="B104" t="s">
        <v>13</v>
      </c>
      <c r="C104">
        <v>6</v>
      </c>
      <c r="D104" s="6">
        <f t="shared" si="72"/>
        <v>0</v>
      </c>
      <c r="E104" s="6">
        <f t="shared" si="56"/>
        <v>0</v>
      </c>
      <c r="F104" s="6">
        <f t="shared" si="57"/>
        <v>0</v>
      </c>
      <c r="G104" s="6">
        <f t="shared" si="58"/>
        <v>0</v>
      </c>
      <c r="H104" s="6">
        <f t="shared" si="59"/>
        <v>0</v>
      </c>
      <c r="I104">
        <f t="shared" si="60"/>
        <v>0</v>
      </c>
      <c r="J104">
        <f t="shared" si="61"/>
        <v>0</v>
      </c>
      <c r="K104">
        <f t="shared" si="62"/>
        <v>0</v>
      </c>
      <c r="L104">
        <f t="shared" si="63"/>
        <v>0</v>
      </c>
      <c r="Z104">
        <v>0.40317336795650199</v>
      </c>
      <c r="AA104" t="e">
        <f t="shared" si="64"/>
        <v>#DIV/0!</v>
      </c>
      <c r="AB104">
        <f t="shared" si="65"/>
        <v>0</v>
      </c>
      <c r="AC104" t="e">
        <f t="shared" si="66"/>
        <v>#DIV/0!</v>
      </c>
      <c r="AD104" t="e">
        <f t="shared" si="67"/>
        <v>#DIV/0!</v>
      </c>
      <c r="AF104" t="e">
        <f t="shared" si="68"/>
        <v>#DIV/0!</v>
      </c>
      <c r="AG104" t="e">
        <f t="shared" si="69"/>
        <v>#DIV/0!</v>
      </c>
      <c r="AH104" t="e">
        <f t="shared" si="70"/>
        <v>#DIV/0!</v>
      </c>
      <c r="AJ104">
        <f t="shared" si="71"/>
        <v>0</v>
      </c>
    </row>
    <row r="105" spans="1:36">
      <c r="A105" t="s">
        <v>14</v>
      </c>
      <c r="B105" t="s">
        <v>13</v>
      </c>
      <c r="C105">
        <v>7</v>
      </c>
      <c r="D105" s="6">
        <f t="shared" si="72"/>
        <v>0</v>
      </c>
      <c r="E105" s="6">
        <f t="shared" si="56"/>
        <v>0</v>
      </c>
      <c r="F105" s="6">
        <f t="shared" si="57"/>
        <v>0</v>
      </c>
      <c r="G105" s="6">
        <f t="shared" si="58"/>
        <v>0</v>
      </c>
      <c r="H105" s="6">
        <f t="shared" si="59"/>
        <v>0</v>
      </c>
      <c r="I105">
        <f t="shared" si="60"/>
        <v>0</v>
      </c>
      <c r="J105">
        <f t="shared" si="61"/>
        <v>0</v>
      </c>
      <c r="K105">
        <f t="shared" si="62"/>
        <v>0</v>
      </c>
      <c r="L105">
        <f t="shared" si="63"/>
        <v>0</v>
      </c>
      <c r="Z105">
        <v>0.40317336795650199</v>
      </c>
      <c r="AA105" t="e">
        <f t="shared" si="64"/>
        <v>#DIV/0!</v>
      </c>
      <c r="AB105">
        <f t="shared" si="65"/>
        <v>0</v>
      </c>
      <c r="AC105" t="e">
        <f t="shared" si="66"/>
        <v>#DIV/0!</v>
      </c>
      <c r="AD105" t="e">
        <f t="shared" si="67"/>
        <v>#DIV/0!</v>
      </c>
      <c r="AF105" t="e">
        <f t="shared" si="68"/>
        <v>#DIV/0!</v>
      </c>
      <c r="AG105" t="e">
        <f t="shared" si="69"/>
        <v>#DIV/0!</v>
      </c>
      <c r="AH105" t="e">
        <f t="shared" si="70"/>
        <v>#DIV/0!</v>
      </c>
      <c r="AJ105">
        <f t="shared" si="71"/>
        <v>0</v>
      </c>
    </row>
    <row r="106" spans="1:36">
      <c r="A106" t="s">
        <v>14</v>
      </c>
      <c r="B106" t="s">
        <v>13</v>
      </c>
      <c r="C106">
        <v>8</v>
      </c>
      <c r="D106" s="6">
        <f t="shared" si="72"/>
        <v>0</v>
      </c>
      <c r="E106" s="6">
        <f t="shared" si="56"/>
        <v>0</v>
      </c>
      <c r="F106" s="6">
        <f t="shared" si="57"/>
        <v>0</v>
      </c>
      <c r="G106" s="6">
        <f t="shared" si="58"/>
        <v>0</v>
      </c>
      <c r="H106" s="6">
        <f t="shared" si="59"/>
        <v>0</v>
      </c>
      <c r="I106">
        <f t="shared" si="60"/>
        <v>0</v>
      </c>
      <c r="J106">
        <f t="shared" si="61"/>
        <v>0</v>
      </c>
      <c r="K106">
        <f t="shared" si="62"/>
        <v>0</v>
      </c>
      <c r="L106">
        <f t="shared" si="63"/>
        <v>0</v>
      </c>
      <c r="Z106">
        <v>0.40317336795650199</v>
      </c>
      <c r="AA106" t="e">
        <f t="shared" si="64"/>
        <v>#DIV/0!</v>
      </c>
      <c r="AB106">
        <f t="shared" si="65"/>
        <v>0</v>
      </c>
      <c r="AC106" t="e">
        <f t="shared" si="66"/>
        <v>#DIV/0!</v>
      </c>
      <c r="AD106" t="e">
        <f t="shared" si="67"/>
        <v>#DIV/0!</v>
      </c>
      <c r="AF106" t="e">
        <f t="shared" si="68"/>
        <v>#DIV/0!</v>
      </c>
      <c r="AG106" t="e">
        <f t="shared" si="69"/>
        <v>#DIV/0!</v>
      </c>
      <c r="AH106" t="e">
        <f t="shared" si="70"/>
        <v>#DIV/0!</v>
      </c>
      <c r="AJ106">
        <f t="shared" si="71"/>
        <v>0</v>
      </c>
    </row>
    <row r="107" spans="1:36">
      <c r="A107" t="s">
        <v>14</v>
      </c>
      <c r="B107" t="s">
        <v>13</v>
      </c>
      <c r="C107">
        <v>9</v>
      </c>
      <c r="D107" s="6">
        <f t="shared" si="72"/>
        <v>0</v>
      </c>
      <c r="E107" s="6">
        <f t="shared" si="56"/>
        <v>0</v>
      </c>
      <c r="F107" s="6">
        <f t="shared" si="57"/>
        <v>0</v>
      </c>
      <c r="G107" s="6">
        <f t="shared" si="58"/>
        <v>0</v>
      </c>
      <c r="H107" s="6">
        <f t="shared" si="59"/>
        <v>0</v>
      </c>
      <c r="I107">
        <f t="shared" si="60"/>
        <v>0</v>
      </c>
      <c r="J107">
        <f t="shared" si="61"/>
        <v>0</v>
      </c>
      <c r="K107">
        <f t="shared" si="62"/>
        <v>0</v>
      </c>
      <c r="L107">
        <f t="shared" si="63"/>
        <v>0</v>
      </c>
      <c r="Z107">
        <v>0.40317336795650199</v>
      </c>
      <c r="AA107" t="e">
        <f t="shared" si="64"/>
        <v>#DIV/0!</v>
      </c>
      <c r="AB107">
        <f t="shared" si="65"/>
        <v>0</v>
      </c>
      <c r="AC107" t="e">
        <f t="shared" si="66"/>
        <v>#DIV/0!</v>
      </c>
      <c r="AD107" t="e">
        <f t="shared" si="67"/>
        <v>#DIV/0!</v>
      </c>
      <c r="AF107" t="e">
        <f t="shared" si="68"/>
        <v>#DIV/0!</v>
      </c>
      <c r="AG107" t="e">
        <f t="shared" si="69"/>
        <v>#DIV/0!</v>
      </c>
      <c r="AH107" t="e">
        <f t="shared" si="70"/>
        <v>#DIV/0!</v>
      </c>
      <c r="AJ107">
        <f t="shared" si="71"/>
        <v>0</v>
      </c>
    </row>
    <row r="108" spans="1:36">
      <c r="A108" t="s">
        <v>14</v>
      </c>
      <c r="B108" t="s">
        <v>13</v>
      </c>
      <c r="C108">
        <v>10</v>
      </c>
      <c r="D108" s="6">
        <f t="shared" si="72"/>
        <v>0</v>
      </c>
      <c r="E108" s="6">
        <f t="shared" si="56"/>
        <v>0</v>
      </c>
      <c r="F108" s="6">
        <f t="shared" si="57"/>
        <v>0</v>
      </c>
      <c r="G108" s="6">
        <f t="shared" si="58"/>
        <v>0</v>
      </c>
      <c r="H108" s="6">
        <f t="shared" si="59"/>
        <v>0</v>
      </c>
      <c r="I108">
        <f t="shared" si="60"/>
        <v>0</v>
      </c>
      <c r="J108">
        <f t="shared" si="61"/>
        <v>0</v>
      </c>
      <c r="K108">
        <f t="shared" si="62"/>
        <v>0</v>
      </c>
      <c r="L108">
        <f t="shared" si="63"/>
        <v>0</v>
      </c>
      <c r="Z108">
        <v>0.40317336795650199</v>
      </c>
      <c r="AA108" t="e">
        <f t="shared" si="64"/>
        <v>#DIV/0!</v>
      </c>
      <c r="AB108">
        <f t="shared" si="65"/>
        <v>0</v>
      </c>
      <c r="AC108" t="e">
        <f t="shared" si="66"/>
        <v>#DIV/0!</v>
      </c>
      <c r="AD108" t="e">
        <f t="shared" si="67"/>
        <v>#DIV/0!</v>
      </c>
      <c r="AF108" t="e">
        <f t="shared" si="68"/>
        <v>#DIV/0!</v>
      </c>
      <c r="AG108" t="e">
        <f t="shared" si="69"/>
        <v>#DIV/0!</v>
      </c>
      <c r="AH108" t="e">
        <f t="shared" si="70"/>
        <v>#DIV/0!</v>
      </c>
      <c r="AJ108">
        <f t="shared" si="71"/>
        <v>0</v>
      </c>
    </row>
    <row r="109" spans="1:36">
      <c r="A109" t="s">
        <v>14</v>
      </c>
      <c r="B109" t="s">
        <v>13</v>
      </c>
      <c r="C109">
        <v>11</v>
      </c>
      <c r="D109" s="6">
        <f t="shared" si="72"/>
        <v>0</v>
      </c>
      <c r="E109" s="6">
        <f t="shared" si="56"/>
        <v>0</v>
      </c>
      <c r="F109" s="6">
        <f t="shared" si="57"/>
        <v>0</v>
      </c>
      <c r="G109" s="6">
        <f t="shared" si="58"/>
        <v>0</v>
      </c>
      <c r="H109" s="6">
        <f t="shared" si="59"/>
        <v>0</v>
      </c>
      <c r="I109">
        <f t="shared" si="60"/>
        <v>0</v>
      </c>
      <c r="J109">
        <f t="shared" si="61"/>
        <v>0</v>
      </c>
      <c r="K109">
        <f t="shared" si="62"/>
        <v>0</v>
      </c>
      <c r="L109">
        <f t="shared" si="63"/>
        <v>0</v>
      </c>
      <c r="Z109">
        <v>0.40317336795650199</v>
      </c>
      <c r="AA109" t="e">
        <f t="shared" si="64"/>
        <v>#DIV/0!</v>
      </c>
      <c r="AB109">
        <f t="shared" si="65"/>
        <v>0</v>
      </c>
      <c r="AC109" t="e">
        <f t="shared" si="66"/>
        <v>#DIV/0!</v>
      </c>
      <c r="AD109" t="e">
        <f t="shared" si="67"/>
        <v>#DIV/0!</v>
      </c>
      <c r="AF109" t="e">
        <f t="shared" si="68"/>
        <v>#DIV/0!</v>
      </c>
      <c r="AG109" t="e">
        <f t="shared" si="69"/>
        <v>#DIV/0!</v>
      </c>
      <c r="AH109" t="e">
        <f t="shared" si="70"/>
        <v>#DIV/0!</v>
      </c>
      <c r="AJ109">
        <f t="shared" si="71"/>
        <v>0</v>
      </c>
    </row>
    <row r="110" spans="1:36">
      <c r="A110" t="s">
        <v>14</v>
      </c>
      <c r="B110" t="s">
        <v>13</v>
      </c>
      <c r="C110">
        <v>12</v>
      </c>
      <c r="D110" s="6">
        <f t="shared" si="72"/>
        <v>0</v>
      </c>
      <c r="E110" s="6">
        <f t="shared" si="56"/>
        <v>0</v>
      </c>
      <c r="F110" s="6">
        <f t="shared" si="57"/>
        <v>0</v>
      </c>
      <c r="G110" s="6">
        <f t="shared" si="58"/>
        <v>0</v>
      </c>
      <c r="H110" s="6">
        <f t="shared" si="59"/>
        <v>0</v>
      </c>
      <c r="I110">
        <f t="shared" si="60"/>
        <v>0</v>
      </c>
      <c r="J110">
        <f t="shared" si="61"/>
        <v>0</v>
      </c>
      <c r="K110">
        <f t="shared" si="62"/>
        <v>0</v>
      </c>
      <c r="L110">
        <f t="shared" si="63"/>
        <v>0</v>
      </c>
      <c r="Z110">
        <v>0.40317336795650199</v>
      </c>
      <c r="AA110" t="e">
        <f t="shared" si="64"/>
        <v>#DIV/0!</v>
      </c>
      <c r="AB110">
        <f t="shared" si="65"/>
        <v>0</v>
      </c>
      <c r="AC110" t="e">
        <f t="shared" si="66"/>
        <v>#DIV/0!</v>
      </c>
      <c r="AD110" t="e">
        <f t="shared" si="67"/>
        <v>#DIV/0!</v>
      </c>
      <c r="AF110" t="e">
        <f t="shared" si="68"/>
        <v>#DIV/0!</v>
      </c>
      <c r="AG110" t="e">
        <f t="shared" si="69"/>
        <v>#DIV/0!</v>
      </c>
      <c r="AH110" t="e">
        <f t="shared" si="70"/>
        <v>#DIV/0!</v>
      </c>
      <c r="AJ110">
        <f t="shared" si="71"/>
        <v>0</v>
      </c>
    </row>
    <row r="111" spans="1:36">
      <c r="D111" s="6">
        <f t="shared" si="72"/>
        <v>0</v>
      </c>
      <c r="E111" s="6">
        <f t="shared" si="56"/>
        <v>0</v>
      </c>
      <c r="F111" s="6">
        <f t="shared" si="57"/>
        <v>0</v>
      </c>
      <c r="G111" s="6">
        <f t="shared" si="58"/>
        <v>0</v>
      </c>
      <c r="H111" s="6">
        <f t="shared" si="59"/>
        <v>0</v>
      </c>
      <c r="I111">
        <f t="shared" si="60"/>
        <v>0</v>
      </c>
      <c r="J111">
        <f t="shared" si="61"/>
        <v>0</v>
      </c>
      <c r="K111">
        <f t="shared" si="62"/>
        <v>0</v>
      </c>
      <c r="L111">
        <f t="shared" si="63"/>
        <v>0</v>
      </c>
      <c r="Z111">
        <v>0.40317336795650199</v>
      </c>
      <c r="AA111" t="e">
        <f t="shared" si="64"/>
        <v>#DIV/0!</v>
      </c>
      <c r="AB111">
        <f t="shared" si="65"/>
        <v>0</v>
      </c>
      <c r="AC111" t="e">
        <f t="shared" si="66"/>
        <v>#DIV/0!</v>
      </c>
      <c r="AD111" t="e">
        <f t="shared" si="67"/>
        <v>#DIV/0!</v>
      </c>
      <c r="AF111" t="e">
        <f t="shared" si="68"/>
        <v>#DIV/0!</v>
      </c>
      <c r="AG111" t="e">
        <f t="shared" si="69"/>
        <v>#DIV/0!</v>
      </c>
      <c r="AH111" t="e">
        <f t="shared" si="70"/>
        <v>#DIV/0!</v>
      </c>
      <c r="AJ111">
        <f t="shared" si="71"/>
        <v>0</v>
      </c>
    </row>
    <row r="112" spans="1:36">
      <c r="A112" t="s">
        <v>23</v>
      </c>
      <c r="B112" t="s">
        <v>13</v>
      </c>
      <c r="C112">
        <v>1</v>
      </c>
      <c r="D112" s="6">
        <f t="shared" si="72"/>
        <v>0</v>
      </c>
      <c r="E112" s="6">
        <f t="shared" si="56"/>
        <v>0</v>
      </c>
      <c r="F112" s="6">
        <f t="shared" si="57"/>
        <v>0</v>
      </c>
      <c r="G112" s="6">
        <f t="shared" si="58"/>
        <v>0</v>
      </c>
      <c r="H112" s="6">
        <f t="shared" si="59"/>
        <v>0</v>
      </c>
      <c r="I112">
        <f t="shared" si="60"/>
        <v>0</v>
      </c>
      <c r="J112">
        <f t="shared" si="61"/>
        <v>0</v>
      </c>
      <c r="K112">
        <f t="shared" si="62"/>
        <v>0</v>
      </c>
      <c r="L112">
        <f t="shared" si="63"/>
        <v>0</v>
      </c>
      <c r="T112" s="5"/>
      <c r="U112" s="5"/>
      <c r="V112" s="5"/>
      <c r="W112" s="4"/>
      <c r="X112" s="4"/>
      <c r="Y112" s="4"/>
      <c r="Z112">
        <v>0.40317336795650199</v>
      </c>
      <c r="AA112" t="e">
        <f t="shared" si="64"/>
        <v>#DIV/0!</v>
      </c>
      <c r="AB112">
        <f t="shared" si="65"/>
        <v>0</v>
      </c>
      <c r="AC112" t="e">
        <f t="shared" si="66"/>
        <v>#DIV/0!</v>
      </c>
      <c r="AD112" t="e">
        <f t="shared" si="67"/>
        <v>#DIV/0!</v>
      </c>
      <c r="AF112" t="e">
        <f t="shared" si="68"/>
        <v>#DIV/0!</v>
      </c>
      <c r="AG112" t="e">
        <f t="shared" si="69"/>
        <v>#DIV/0!</v>
      </c>
      <c r="AH112" t="e">
        <f t="shared" si="70"/>
        <v>#DIV/0!</v>
      </c>
      <c r="AJ112">
        <f t="shared" si="71"/>
        <v>0</v>
      </c>
    </row>
    <row r="113" spans="1:36">
      <c r="A113" t="s">
        <v>23</v>
      </c>
      <c r="B113" t="s">
        <v>13</v>
      </c>
      <c r="C113">
        <v>2</v>
      </c>
      <c r="D113" s="6">
        <f t="shared" si="72"/>
        <v>0</v>
      </c>
      <c r="E113" s="6">
        <f t="shared" si="56"/>
        <v>0</v>
      </c>
      <c r="F113" s="6">
        <f t="shared" si="57"/>
        <v>0</v>
      </c>
      <c r="G113" s="6">
        <f t="shared" si="58"/>
        <v>0</v>
      </c>
      <c r="H113" s="6">
        <f t="shared" si="59"/>
        <v>0</v>
      </c>
      <c r="I113">
        <f t="shared" si="60"/>
        <v>0</v>
      </c>
      <c r="J113">
        <f t="shared" si="61"/>
        <v>0</v>
      </c>
      <c r="K113">
        <f t="shared" si="62"/>
        <v>0</v>
      </c>
      <c r="L113">
        <f t="shared" si="63"/>
        <v>0</v>
      </c>
      <c r="T113" s="5"/>
      <c r="U113" s="5"/>
      <c r="V113" s="5"/>
      <c r="W113" s="4"/>
      <c r="X113" s="4"/>
      <c r="Y113" s="4"/>
      <c r="Z113">
        <v>0.40317336795650199</v>
      </c>
      <c r="AA113" t="e">
        <f t="shared" si="64"/>
        <v>#DIV/0!</v>
      </c>
      <c r="AB113">
        <f t="shared" si="65"/>
        <v>0</v>
      </c>
      <c r="AC113" t="e">
        <f t="shared" si="66"/>
        <v>#DIV/0!</v>
      </c>
      <c r="AD113" t="e">
        <f t="shared" si="67"/>
        <v>#DIV/0!</v>
      </c>
      <c r="AF113" t="e">
        <f t="shared" si="68"/>
        <v>#DIV/0!</v>
      </c>
      <c r="AG113" t="e">
        <f t="shared" si="69"/>
        <v>#DIV/0!</v>
      </c>
      <c r="AH113" t="e">
        <f t="shared" si="70"/>
        <v>#DIV/0!</v>
      </c>
      <c r="AJ113">
        <f t="shared" si="71"/>
        <v>0</v>
      </c>
    </row>
    <row r="114" spans="1:36">
      <c r="A114" t="s">
        <v>23</v>
      </c>
      <c r="B114" t="s">
        <v>13</v>
      </c>
      <c r="C114">
        <v>3</v>
      </c>
      <c r="D114" s="6">
        <f t="shared" si="72"/>
        <v>0</v>
      </c>
      <c r="E114" s="6">
        <f t="shared" si="56"/>
        <v>0</v>
      </c>
      <c r="F114" s="6">
        <f t="shared" si="57"/>
        <v>0</v>
      </c>
      <c r="G114" s="6">
        <f t="shared" si="58"/>
        <v>0</v>
      </c>
      <c r="H114" s="6">
        <f t="shared" si="59"/>
        <v>0</v>
      </c>
      <c r="I114">
        <f t="shared" si="60"/>
        <v>0</v>
      </c>
      <c r="J114">
        <f t="shared" si="61"/>
        <v>0</v>
      </c>
      <c r="K114">
        <f t="shared" si="62"/>
        <v>0</v>
      </c>
      <c r="L114">
        <f t="shared" si="63"/>
        <v>0</v>
      </c>
      <c r="T114" s="5"/>
      <c r="U114" s="5"/>
      <c r="V114" s="5"/>
      <c r="W114" s="4"/>
      <c r="X114" s="4"/>
      <c r="Y114" s="4"/>
      <c r="Z114">
        <v>0.40317336795650199</v>
      </c>
      <c r="AA114" t="e">
        <f t="shared" si="64"/>
        <v>#DIV/0!</v>
      </c>
      <c r="AB114">
        <f t="shared" si="65"/>
        <v>0</v>
      </c>
      <c r="AC114" t="e">
        <f t="shared" si="66"/>
        <v>#DIV/0!</v>
      </c>
      <c r="AD114" t="e">
        <f t="shared" si="67"/>
        <v>#DIV/0!</v>
      </c>
      <c r="AF114" t="e">
        <f t="shared" si="68"/>
        <v>#DIV/0!</v>
      </c>
      <c r="AG114" t="e">
        <f t="shared" si="69"/>
        <v>#DIV/0!</v>
      </c>
      <c r="AH114" t="e">
        <f t="shared" si="70"/>
        <v>#DIV/0!</v>
      </c>
      <c r="AJ114">
        <f t="shared" si="71"/>
        <v>0</v>
      </c>
    </row>
    <row r="115" spans="1:36">
      <c r="A115" t="s">
        <v>23</v>
      </c>
      <c r="B115" t="s">
        <v>13</v>
      </c>
      <c r="C115">
        <v>4</v>
      </c>
      <c r="D115" s="6">
        <f t="shared" si="72"/>
        <v>0</v>
      </c>
      <c r="E115" s="6">
        <f t="shared" si="56"/>
        <v>0</v>
      </c>
      <c r="F115" s="6">
        <f t="shared" si="57"/>
        <v>0</v>
      </c>
      <c r="G115" s="6">
        <f t="shared" si="58"/>
        <v>0</v>
      </c>
      <c r="H115" s="6">
        <f t="shared" si="59"/>
        <v>0</v>
      </c>
      <c r="I115">
        <f t="shared" si="60"/>
        <v>0</v>
      </c>
      <c r="J115">
        <f t="shared" si="61"/>
        <v>0</v>
      </c>
      <c r="K115">
        <f t="shared" si="62"/>
        <v>0</v>
      </c>
      <c r="L115">
        <f t="shared" si="63"/>
        <v>0</v>
      </c>
      <c r="T115" s="5"/>
      <c r="U115" s="5"/>
      <c r="V115" s="5"/>
      <c r="W115" s="4"/>
      <c r="X115" s="4"/>
      <c r="Y115" s="4"/>
      <c r="Z115">
        <v>0.40317336795650199</v>
      </c>
      <c r="AA115" t="e">
        <f t="shared" si="64"/>
        <v>#DIV/0!</v>
      </c>
      <c r="AB115">
        <f t="shared" si="65"/>
        <v>0</v>
      </c>
      <c r="AC115" t="e">
        <f t="shared" si="66"/>
        <v>#DIV/0!</v>
      </c>
      <c r="AD115" t="e">
        <f t="shared" si="67"/>
        <v>#DIV/0!</v>
      </c>
      <c r="AF115" t="e">
        <f t="shared" si="68"/>
        <v>#DIV/0!</v>
      </c>
      <c r="AG115" t="e">
        <f t="shared" si="69"/>
        <v>#DIV/0!</v>
      </c>
      <c r="AH115" t="e">
        <f t="shared" si="70"/>
        <v>#DIV/0!</v>
      </c>
      <c r="AJ115">
        <f t="shared" si="71"/>
        <v>0</v>
      </c>
    </row>
    <row r="116" spans="1:36">
      <c r="A116" t="s">
        <v>23</v>
      </c>
      <c r="B116" t="s">
        <v>13</v>
      </c>
      <c r="C116">
        <v>5</v>
      </c>
      <c r="D116" s="6">
        <f t="shared" si="72"/>
        <v>0</v>
      </c>
      <c r="E116" s="6">
        <f t="shared" si="56"/>
        <v>0</v>
      </c>
      <c r="F116" s="6">
        <f t="shared" si="57"/>
        <v>0</v>
      </c>
      <c r="G116" s="6">
        <f t="shared" si="58"/>
        <v>0</v>
      </c>
      <c r="H116" s="6">
        <f t="shared" si="59"/>
        <v>0</v>
      </c>
      <c r="I116">
        <f t="shared" si="60"/>
        <v>0</v>
      </c>
      <c r="J116">
        <f t="shared" si="61"/>
        <v>0</v>
      </c>
      <c r="K116">
        <f t="shared" si="62"/>
        <v>0</v>
      </c>
      <c r="L116">
        <f t="shared" si="63"/>
        <v>0</v>
      </c>
      <c r="T116" s="5"/>
      <c r="U116" s="5"/>
      <c r="V116" s="5"/>
      <c r="W116" s="4"/>
      <c r="X116" s="4"/>
      <c r="Y116" s="4"/>
      <c r="Z116">
        <v>0.40317336795650199</v>
      </c>
      <c r="AA116" t="e">
        <f t="shared" si="64"/>
        <v>#DIV/0!</v>
      </c>
      <c r="AB116">
        <f t="shared" si="65"/>
        <v>0</v>
      </c>
      <c r="AC116" t="e">
        <f t="shared" si="66"/>
        <v>#DIV/0!</v>
      </c>
      <c r="AD116" t="e">
        <f t="shared" si="67"/>
        <v>#DIV/0!</v>
      </c>
      <c r="AF116" t="e">
        <f t="shared" si="68"/>
        <v>#DIV/0!</v>
      </c>
      <c r="AG116" t="e">
        <f t="shared" si="69"/>
        <v>#DIV/0!</v>
      </c>
      <c r="AH116" t="e">
        <f t="shared" si="70"/>
        <v>#DIV/0!</v>
      </c>
      <c r="AJ116">
        <f t="shared" si="71"/>
        <v>0</v>
      </c>
    </row>
    <row r="117" spans="1:36">
      <c r="A117" t="s">
        <v>23</v>
      </c>
      <c r="B117" t="s">
        <v>13</v>
      </c>
      <c r="C117">
        <v>6</v>
      </c>
      <c r="D117" s="6">
        <f t="shared" si="72"/>
        <v>0</v>
      </c>
      <c r="E117" s="6">
        <f t="shared" si="56"/>
        <v>0</v>
      </c>
      <c r="F117" s="6">
        <f t="shared" si="57"/>
        <v>0</v>
      </c>
      <c r="G117" s="6">
        <f t="shared" si="58"/>
        <v>0</v>
      </c>
      <c r="H117" s="6">
        <f t="shared" si="59"/>
        <v>0</v>
      </c>
      <c r="I117">
        <f t="shared" si="60"/>
        <v>0</v>
      </c>
      <c r="J117">
        <f t="shared" si="61"/>
        <v>0</v>
      </c>
      <c r="K117">
        <f t="shared" si="62"/>
        <v>0</v>
      </c>
      <c r="L117">
        <f t="shared" si="63"/>
        <v>0</v>
      </c>
      <c r="T117" s="5"/>
      <c r="U117" s="5"/>
      <c r="V117" s="5"/>
      <c r="W117" s="4"/>
      <c r="X117" s="4"/>
      <c r="Y117" s="4"/>
      <c r="Z117">
        <v>0.40317336795650199</v>
      </c>
      <c r="AA117" t="e">
        <f t="shared" si="64"/>
        <v>#DIV/0!</v>
      </c>
      <c r="AB117">
        <f t="shared" si="65"/>
        <v>0</v>
      </c>
      <c r="AC117" t="e">
        <f t="shared" si="66"/>
        <v>#DIV/0!</v>
      </c>
      <c r="AD117" t="e">
        <f t="shared" si="67"/>
        <v>#DIV/0!</v>
      </c>
      <c r="AF117" t="e">
        <f t="shared" si="68"/>
        <v>#DIV/0!</v>
      </c>
      <c r="AG117" t="e">
        <f t="shared" si="69"/>
        <v>#DIV/0!</v>
      </c>
      <c r="AH117" t="e">
        <f t="shared" si="70"/>
        <v>#DIV/0!</v>
      </c>
      <c r="AJ117">
        <f t="shared" si="71"/>
        <v>0</v>
      </c>
    </row>
    <row r="118" spans="1:36">
      <c r="A118" t="s">
        <v>23</v>
      </c>
      <c r="B118" t="s">
        <v>13</v>
      </c>
      <c r="C118">
        <v>7</v>
      </c>
      <c r="D118" s="6">
        <f t="shared" si="72"/>
        <v>0</v>
      </c>
      <c r="E118" s="6">
        <f t="shared" si="56"/>
        <v>0</v>
      </c>
      <c r="F118" s="6">
        <f t="shared" si="57"/>
        <v>0</v>
      </c>
      <c r="G118" s="6">
        <f t="shared" si="58"/>
        <v>0</v>
      </c>
      <c r="H118" s="6">
        <f t="shared" si="59"/>
        <v>0</v>
      </c>
      <c r="I118">
        <f t="shared" si="60"/>
        <v>0</v>
      </c>
      <c r="J118">
        <f t="shared" si="61"/>
        <v>0</v>
      </c>
      <c r="K118">
        <f t="shared" si="62"/>
        <v>0</v>
      </c>
      <c r="L118">
        <f t="shared" si="63"/>
        <v>0</v>
      </c>
      <c r="T118" s="5"/>
      <c r="U118" s="5"/>
      <c r="V118" s="5"/>
      <c r="W118" s="4"/>
      <c r="X118" s="4"/>
      <c r="Y118" s="4"/>
      <c r="Z118">
        <v>0.40317336795650199</v>
      </c>
      <c r="AA118" t="e">
        <f t="shared" si="64"/>
        <v>#DIV/0!</v>
      </c>
      <c r="AB118">
        <f t="shared" si="65"/>
        <v>0</v>
      </c>
      <c r="AC118" t="e">
        <f t="shared" si="66"/>
        <v>#DIV/0!</v>
      </c>
      <c r="AD118" t="e">
        <f t="shared" si="67"/>
        <v>#DIV/0!</v>
      </c>
      <c r="AF118" t="e">
        <f t="shared" si="68"/>
        <v>#DIV/0!</v>
      </c>
      <c r="AG118" t="e">
        <f t="shared" si="69"/>
        <v>#DIV/0!</v>
      </c>
      <c r="AH118" t="e">
        <f t="shared" si="70"/>
        <v>#DIV/0!</v>
      </c>
      <c r="AJ118">
        <f t="shared" si="71"/>
        <v>0</v>
      </c>
    </row>
    <row r="119" spans="1:36">
      <c r="A119" t="s">
        <v>23</v>
      </c>
      <c r="B119" t="s">
        <v>13</v>
      </c>
      <c r="C119">
        <v>8</v>
      </c>
      <c r="D119" s="6">
        <f t="shared" si="72"/>
        <v>0</v>
      </c>
      <c r="E119" s="6">
        <f t="shared" si="56"/>
        <v>0</v>
      </c>
      <c r="F119" s="6">
        <f t="shared" si="57"/>
        <v>0</v>
      </c>
      <c r="G119" s="6">
        <f t="shared" si="58"/>
        <v>0</v>
      </c>
      <c r="H119" s="6">
        <f t="shared" si="59"/>
        <v>0</v>
      </c>
      <c r="I119">
        <f t="shared" si="60"/>
        <v>0</v>
      </c>
      <c r="J119">
        <f t="shared" si="61"/>
        <v>0</v>
      </c>
      <c r="K119">
        <f t="shared" si="62"/>
        <v>0</v>
      </c>
      <c r="L119">
        <f t="shared" si="63"/>
        <v>0</v>
      </c>
      <c r="T119" s="5"/>
      <c r="U119" s="5"/>
      <c r="V119" s="5"/>
      <c r="W119" s="4"/>
      <c r="X119" s="4"/>
      <c r="Y119" s="4"/>
      <c r="Z119">
        <v>0.40317336795650199</v>
      </c>
      <c r="AA119" t="e">
        <f t="shared" si="64"/>
        <v>#DIV/0!</v>
      </c>
      <c r="AB119">
        <f t="shared" si="65"/>
        <v>0</v>
      </c>
      <c r="AC119" t="e">
        <f t="shared" si="66"/>
        <v>#DIV/0!</v>
      </c>
      <c r="AD119" t="e">
        <f t="shared" si="67"/>
        <v>#DIV/0!</v>
      </c>
      <c r="AF119" t="e">
        <f t="shared" si="68"/>
        <v>#DIV/0!</v>
      </c>
      <c r="AG119" t="e">
        <f t="shared" si="69"/>
        <v>#DIV/0!</v>
      </c>
      <c r="AH119" t="e">
        <f t="shared" si="70"/>
        <v>#DIV/0!</v>
      </c>
      <c r="AJ119">
        <f t="shared" si="71"/>
        <v>0</v>
      </c>
    </row>
    <row r="120" spans="1:36">
      <c r="A120" t="s">
        <v>23</v>
      </c>
      <c r="B120" t="s">
        <v>13</v>
      </c>
      <c r="C120">
        <v>9</v>
      </c>
      <c r="D120" s="6">
        <f t="shared" si="72"/>
        <v>0</v>
      </c>
      <c r="E120" s="6">
        <f t="shared" ref="E120:E149" si="73">(M120-O120)*Z120*Z120</f>
        <v>0</v>
      </c>
      <c r="F120" s="6">
        <f t="shared" ref="F120:F149" si="74">(Q120-S120)*Z120*Z120</f>
        <v>0</v>
      </c>
      <c r="G120" s="6">
        <f t="shared" ref="G120:G149" si="75">(M120-N120)*Z120*Z120</f>
        <v>0</v>
      </c>
      <c r="H120" s="6">
        <f t="shared" ref="H120:H149" si="76">(Q120-R120)*Z120*Z120</f>
        <v>0</v>
      </c>
      <c r="I120">
        <f t="shared" si="60"/>
        <v>0</v>
      </c>
      <c r="J120">
        <f t="shared" si="61"/>
        <v>0</v>
      </c>
      <c r="K120">
        <f t="shared" si="62"/>
        <v>0</v>
      </c>
      <c r="L120">
        <f t="shared" si="63"/>
        <v>0</v>
      </c>
      <c r="T120" s="5"/>
      <c r="U120" s="5"/>
      <c r="V120" s="5"/>
      <c r="W120" s="4"/>
      <c r="X120" s="4"/>
      <c r="Y120" s="4"/>
      <c r="Z120">
        <v>0.40317336795650199</v>
      </c>
      <c r="AA120" t="e">
        <f t="shared" ref="AA120:AA149" si="77">G120/E120</f>
        <v>#DIV/0!</v>
      </c>
      <c r="AB120">
        <f t="shared" ref="AB120:AB149" si="78">P120*Z120</f>
        <v>0</v>
      </c>
      <c r="AC120" t="e">
        <f t="shared" ref="AC120:AC149" si="79">I120/E120</f>
        <v>#DIV/0!</v>
      </c>
      <c r="AD120" t="e">
        <f t="shared" ref="AD120:AD149" si="80">K120/E120</f>
        <v>#DIV/0!</v>
      </c>
      <c r="AF120" t="e">
        <f t="shared" ref="AF120:AF149" si="81">H120/F120</f>
        <v>#DIV/0!</v>
      </c>
      <c r="AG120" t="e">
        <f t="shared" ref="AG120:AG149" si="82">J120/F120</f>
        <v>#DIV/0!</v>
      </c>
      <c r="AH120" t="e">
        <f t="shared" ref="AH120:AH149" si="83">L120/F120</f>
        <v>#DIV/0!</v>
      </c>
      <c r="AJ120">
        <f t="shared" ref="AJ120:AJ149" si="84">H120-G120</f>
        <v>0</v>
      </c>
    </row>
    <row r="121" spans="1:36">
      <c r="A121" t="s">
        <v>23</v>
      </c>
      <c r="B121" t="s">
        <v>13</v>
      </c>
      <c r="C121">
        <v>10</v>
      </c>
      <c r="D121" s="6">
        <f t="shared" si="72"/>
        <v>0</v>
      </c>
      <c r="E121" s="6">
        <f t="shared" si="73"/>
        <v>0</v>
      </c>
      <c r="F121" s="6">
        <f t="shared" si="74"/>
        <v>0</v>
      </c>
      <c r="G121" s="6">
        <f t="shared" si="75"/>
        <v>0</v>
      </c>
      <c r="H121" s="6">
        <f t="shared" si="76"/>
        <v>0</v>
      </c>
      <c r="I121">
        <f t="shared" si="60"/>
        <v>0</v>
      </c>
      <c r="J121">
        <f t="shared" si="61"/>
        <v>0</v>
      </c>
      <c r="K121">
        <f t="shared" si="62"/>
        <v>0</v>
      </c>
      <c r="L121">
        <f t="shared" si="63"/>
        <v>0</v>
      </c>
      <c r="T121" s="5"/>
      <c r="U121" s="5"/>
      <c r="V121" s="5"/>
      <c r="W121" s="4"/>
      <c r="X121" s="4"/>
      <c r="Y121" s="4"/>
      <c r="Z121">
        <v>0.40317336795650199</v>
      </c>
      <c r="AA121" t="e">
        <f t="shared" si="77"/>
        <v>#DIV/0!</v>
      </c>
      <c r="AB121">
        <f t="shared" si="78"/>
        <v>0</v>
      </c>
      <c r="AC121" t="e">
        <f t="shared" si="79"/>
        <v>#DIV/0!</v>
      </c>
      <c r="AD121" t="e">
        <f t="shared" si="80"/>
        <v>#DIV/0!</v>
      </c>
      <c r="AF121" t="e">
        <f t="shared" si="81"/>
        <v>#DIV/0!</v>
      </c>
      <c r="AG121" t="e">
        <f t="shared" si="82"/>
        <v>#DIV/0!</v>
      </c>
      <c r="AH121" t="e">
        <f t="shared" si="83"/>
        <v>#DIV/0!</v>
      </c>
      <c r="AJ121">
        <f t="shared" si="84"/>
        <v>0</v>
      </c>
    </row>
    <row r="122" spans="1:36">
      <c r="A122" t="s">
        <v>23</v>
      </c>
      <c r="B122" t="s">
        <v>13</v>
      </c>
      <c r="C122">
        <v>11</v>
      </c>
      <c r="D122" s="6">
        <f t="shared" si="72"/>
        <v>0</v>
      </c>
      <c r="E122" s="6">
        <f t="shared" si="73"/>
        <v>0</v>
      </c>
      <c r="F122" s="6">
        <f t="shared" si="74"/>
        <v>0</v>
      </c>
      <c r="G122" s="6">
        <f t="shared" si="75"/>
        <v>0</v>
      </c>
      <c r="H122" s="6">
        <f t="shared" si="76"/>
        <v>0</v>
      </c>
      <c r="I122">
        <f t="shared" si="60"/>
        <v>0</v>
      </c>
      <c r="J122">
        <f t="shared" si="61"/>
        <v>0</v>
      </c>
      <c r="K122">
        <f t="shared" si="62"/>
        <v>0</v>
      </c>
      <c r="L122">
        <f t="shared" si="63"/>
        <v>0</v>
      </c>
      <c r="T122" s="5"/>
      <c r="U122" s="5"/>
      <c r="V122" s="5"/>
      <c r="W122" s="4"/>
      <c r="X122" s="4"/>
      <c r="Y122" s="4"/>
      <c r="Z122">
        <v>0.40317336795650199</v>
      </c>
      <c r="AA122" t="e">
        <f t="shared" si="77"/>
        <v>#DIV/0!</v>
      </c>
      <c r="AB122">
        <f t="shared" si="78"/>
        <v>0</v>
      </c>
      <c r="AC122" t="e">
        <f t="shared" si="79"/>
        <v>#DIV/0!</v>
      </c>
      <c r="AD122" t="e">
        <f t="shared" si="80"/>
        <v>#DIV/0!</v>
      </c>
      <c r="AF122" t="e">
        <f t="shared" si="81"/>
        <v>#DIV/0!</v>
      </c>
      <c r="AG122" t="e">
        <f t="shared" si="82"/>
        <v>#DIV/0!</v>
      </c>
      <c r="AH122" t="e">
        <f t="shared" si="83"/>
        <v>#DIV/0!</v>
      </c>
      <c r="AJ122">
        <f t="shared" si="84"/>
        <v>0</v>
      </c>
    </row>
    <row r="123" spans="1:36">
      <c r="A123" t="s">
        <v>23</v>
      </c>
      <c r="B123" t="s">
        <v>13</v>
      </c>
      <c r="C123">
        <v>12</v>
      </c>
      <c r="D123" s="6">
        <f t="shared" si="72"/>
        <v>0</v>
      </c>
      <c r="E123" s="6">
        <f t="shared" si="73"/>
        <v>0</v>
      </c>
      <c r="F123" s="6">
        <f t="shared" si="74"/>
        <v>0</v>
      </c>
      <c r="G123" s="6">
        <f t="shared" si="75"/>
        <v>0</v>
      </c>
      <c r="H123" s="6">
        <f t="shared" si="76"/>
        <v>0</v>
      </c>
      <c r="I123">
        <f t="shared" si="60"/>
        <v>0</v>
      </c>
      <c r="J123">
        <f t="shared" si="61"/>
        <v>0</v>
      </c>
      <c r="K123">
        <f t="shared" si="62"/>
        <v>0</v>
      </c>
      <c r="L123">
        <f t="shared" si="63"/>
        <v>0</v>
      </c>
      <c r="Z123">
        <v>0.40317336795650199</v>
      </c>
      <c r="AA123" t="e">
        <f t="shared" si="77"/>
        <v>#DIV/0!</v>
      </c>
      <c r="AB123">
        <f t="shared" si="78"/>
        <v>0</v>
      </c>
      <c r="AC123" t="e">
        <f t="shared" si="79"/>
        <v>#DIV/0!</v>
      </c>
      <c r="AD123" t="e">
        <f t="shared" si="80"/>
        <v>#DIV/0!</v>
      </c>
      <c r="AF123" t="e">
        <f t="shared" si="81"/>
        <v>#DIV/0!</v>
      </c>
      <c r="AG123" t="e">
        <f t="shared" si="82"/>
        <v>#DIV/0!</v>
      </c>
      <c r="AH123" t="e">
        <f t="shared" si="83"/>
        <v>#DIV/0!</v>
      </c>
      <c r="AJ123">
        <f t="shared" si="84"/>
        <v>0</v>
      </c>
    </row>
    <row r="124" spans="1:36">
      <c r="D124" s="6">
        <f t="shared" si="72"/>
        <v>0</v>
      </c>
      <c r="E124" s="6">
        <f t="shared" si="73"/>
        <v>0</v>
      </c>
      <c r="F124" s="6">
        <f t="shared" si="74"/>
        <v>0</v>
      </c>
      <c r="G124" s="6">
        <f t="shared" si="75"/>
        <v>0</v>
      </c>
      <c r="H124" s="6">
        <f t="shared" si="76"/>
        <v>0</v>
      </c>
      <c r="I124">
        <f t="shared" si="60"/>
        <v>0</v>
      </c>
      <c r="J124">
        <f t="shared" si="61"/>
        <v>0</v>
      </c>
      <c r="K124">
        <f t="shared" si="62"/>
        <v>0</v>
      </c>
      <c r="L124">
        <f t="shared" si="63"/>
        <v>0</v>
      </c>
      <c r="Z124">
        <v>0.40317336795650199</v>
      </c>
      <c r="AA124" t="e">
        <f t="shared" si="77"/>
        <v>#DIV/0!</v>
      </c>
      <c r="AB124">
        <f t="shared" si="78"/>
        <v>0</v>
      </c>
      <c r="AC124" t="e">
        <f t="shared" si="79"/>
        <v>#DIV/0!</v>
      </c>
      <c r="AD124" t="e">
        <f t="shared" si="80"/>
        <v>#DIV/0!</v>
      </c>
      <c r="AF124" t="e">
        <f t="shared" si="81"/>
        <v>#DIV/0!</v>
      </c>
      <c r="AG124" t="e">
        <f t="shared" si="82"/>
        <v>#DIV/0!</v>
      </c>
      <c r="AH124" t="e">
        <f t="shared" si="83"/>
        <v>#DIV/0!</v>
      </c>
      <c r="AJ124">
        <f t="shared" si="84"/>
        <v>0</v>
      </c>
    </row>
    <row r="125" spans="1:36">
      <c r="A125" t="s">
        <v>12</v>
      </c>
      <c r="B125" t="s">
        <v>13</v>
      </c>
      <c r="C125">
        <v>1</v>
      </c>
      <c r="D125" s="6">
        <f t="shared" si="72"/>
        <v>107.24411587642953</v>
      </c>
      <c r="E125" s="6">
        <f t="shared" si="73"/>
        <v>79.161248374512411</v>
      </c>
      <c r="F125" s="6">
        <f t="shared" si="74"/>
        <v>75.585175552665859</v>
      </c>
      <c r="G125" s="6">
        <f t="shared" si="75"/>
        <v>153.93368010403134</v>
      </c>
      <c r="H125" s="6">
        <f t="shared" si="76"/>
        <v>181.89206762028624</v>
      </c>
      <c r="I125">
        <v>21.926022255850953</v>
      </c>
      <c r="J125">
        <v>28.048692391545742</v>
      </c>
      <c r="K125">
        <v>23.966912301082552</v>
      </c>
      <c r="L125">
        <v>26.387082797197891</v>
      </c>
      <c r="M125" s="7">
        <v>6390</v>
      </c>
      <c r="N125" s="7">
        <v>5443</v>
      </c>
      <c r="O125" s="7">
        <v>5903</v>
      </c>
      <c r="P125" s="7">
        <v>266</v>
      </c>
      <c r="Q125" s="6">
        <v>5739</v>
      </c>
      <c r="R125" s="6">
        <v>4620</v>
      </c>
      <c r="S125" s="6">
        <v>5274</v>
      </c>
      <c r="T125" s="5"/>
      <c r="U125" s="5"/>
      <c r="V125" s="5"/>
      <c r="W125" s="4"/>
      <c r="X125" s="4"/>
      <c r="Y125" s="4"/>
      <c r="Z125">
        <v>0.40317336795650199</v>
      </c>
      <c r="AA125">
        <f t="shared" si="77"/>
        <v>1.9445585215605752</v>
      </c>
      <c r="AB125">
        <f t="shared" si="78"/>
        <v>107.24411587642953</v>
      </c>
      <c r="AC125">
        <f t="shared" si="79"/>
        <v>0.27697923802463031</v>
      </c>
      <c r="AD125">
        <f t="shared" si="80"/>
        <v>0.30276066627568737</v>
      </c>
      <c r="AF125">
        <f t="shared" si="81"/>
        <v>2.4064516129032261</v>
      </c>
      <c r="AG125">
        <f t="shared" si="82"/>
        <v>0.37108721632857911</v>
      </c>
      <c r="AH125">
        <f t="shared" si="83"/>
        <v>0.34910394272765871</v>
      </c>
      <c r="AJ125">
        <f t="shared" si="84"/>
        <v>27.958387516254902</v>
      </c>
    </row>
    <row r="126" spans="1:36">
      <c r="A126" t="s">
        <v>12</v>
      </c>
      <c r="B126" t="s">
        <v>13</v>
      </c>
      <c r="C126">
        <v>2</v>
      </c>
      <c r="D126" s="6">
        <f t="shared" si="72"/>
        <v>252.78970170872674</v>
      </c>
      <c r="E126" s="6">
        <f t="shared" si="73"/>
        <v>148.24447334200272</v>
      </c>
      <c r="F126" s="6">
        <f t="shared" si="74"/>
        <v>145.80624187256188</v>
      </c>
      <c r="G126" s="6">
        <f t="shared" si="75"/>
        <v>280.8842652795841</v>
      </c>
      <c r="H126" s="6">
        <f t="shared" si="76"/>
        <v>304.6163849154749</v>
      </c>
      <c r="I126">
        <v>39.065886441026038</v>
      </c>
      <c r="J126">
        <v>44.014593276366362</v>
      </c>
      <c r="K126">
        <v>40.275971689083711</v>
      </c>
      <c r="L126">
        <v>43.88816645940512</v>
      </c>
      <c r="M126" s="7">
        <v>11291</v>
      </c>
      <c r="N126" s="7">
        <v>9563</v>
      </c>
      <c r="O126" s="7">
        <v>10379</v>
      </c>
      <c r="P126" s="7">
        <v>627</v>
      </c>
      <c r="Q126" s="6">
        <v>10651</v>
      </c>
      <c r="R126" s="6">
        <v>8777</v>
      </c>
      <c r="S126" s="6">
        <v>9754</v>
      </c>
      <c r="T126" s="5"/>
      <c r="U126" s="5"/>
      <c r="V126" s="5"/>
      <c r="W126" s="4"/>
      <c r="X126" s="4"/>
      <c r="Y126" s="4"/>
      <c r="Z126">
        <v>0.40317336795650199</v>
      </c>
      <c r="AA126">
        <f t="shared" si="77"/>
        <v>1.8947368421052631</v>
      </c>
      <c r="AB126">
        <f t="shared" si="78"/>
        <v>252.78970170872674</v>
      </c>
      <c r="AC126">
        <f t="shared" si="79"/>
        <v>0.26352339186972806</v>
      </c>
      <c r="AD126">
        <f t="shared" si="80"/>
        <v>0.27168615990267853</v>
      </c>
      <c r="AF126">
        <f t="shared" si="81"/>
        <v>2.089186176142698</v>
      </c>
      <c r="AG126">
        <f t="shared" si="82"/>
        <v>0.30187043237035188</v>
      </c>
      <c r="AH126">
        <f t="shared" si="83"/>
        <v>0.30100334454655525</v>
      </c>
      <c r="AJ126">
        <f t="shared" si="84"/>
        <v>23.732119635890797</v>
      </c>
    </row>
    <row r="127" spans="1:36">
      <c r="A127" t="s">
        <v>12</v>
      </c>
      <c r="B127" t="s">
        <v>13</v>
      </c>
      <c r="C127">
        <v>3</v>
      </c>
      <c r="D127" s="6">
        <f t="shared" si="72"/>
        <v>256.01508865237878</v>
      </c>
      <c r="E127" s="6">
        <f t="shared" si="73"/>
        <v>92.815344603381078</v>
      </c>
      <c r="F127" s="6">
        <f t="shared" si="74"/>
        <v>98.016905071521535</v>
      </c>
      <c r="G127" s="6">
        <f t="shared" si="75"/>
        <v>286.08582574772458</v>
      </c>
      <c r="H127" s="6">
        <f t="shared" si="76"/>
        <v>281.20936280884285</v>
      </c>
      <c r="I127">
        <v>42.641959263644232</v>
      </c>
      <c r="J127">
        <v>42.750325106753877</v>
      </c>
      <c r="K127">
        <v>43.978471328663161</v>
      </c>
      <c r="L127">
        <v>43.906227433256724</v>
      </c>
      <c r="M127" s="7">
        <v>9724</v>
      </c>
      <c r="N127" s="7">
        <v>7964</v>
      </c>
      <c r="O127" s="7">
        <v>9153</v>
      </c>
      <c r="P127" s="7">
        <v>635</v>
      </c>
      <c r="Q127" s="6">
        <v>9565</v>
      </c>
      <c r="R127" s="6">
        <v>7835</v>
      </c>
      <c r="S127" s="6">
        <v>8962</v>
      </c>
      <c r="T127" s="5"/>
      <c r="U127" s="5"/>
      <c r="V127" s="5"/>
      <c r="W127" s="4"/>
      <c r="X127" s="4"/>
      <c r="Y127" s="4"/>
      <c r="Z127">
        <v>0.40317336795650199</v>
      </c>
      <c r="AA127">
        <f t="shared" si="77"/>
        <v>3.082311733800351</v>
      </c>
      <c r="AB127">
        <f t="shared" si="78"/>
        <v>256.01508865237878</v>
      </c>
      <c r="AC127">
        <f t="shared" si="79"/>
        <v>0.459427904360664</v>
      </c>
      <c r="AD127">
        <f t="shared" si="80"/>
        <v>0.47382759301915162</v>
      </c>
      <c r="AF127">
        <f t="shared" si="81"/>
        <v>2.8689883913764507</v>
      </c>
      <c r="AG127">
        <f t="shared" si="82"/>
        <v>0.43615257057504087</v>
      </c>
      <c r="AH127">
        <f t="shared" si="83"/>
        <v>0.44794545799236346</v>
      </c>
      <c r="AJ127">
        <f t="shared" si="84"/>
        <v>-4.8764629388817298</v>
      </c>
    </row>
    <row r="128" spans="1:36">
      <c r="A128" t="s">
        <v>12</v>
      </c>
      <c r="B128" t="s">
        <v>13</v>
      </c>
      <c r="C128">
        <v>4</v>
      </c>
      <c r="D128" s="6">
        <f t="shared" si="72"/>
        <v>313.66888027015852</v>
      </c>
      <c r="E128" s="6">
        <f t="shared" si="73"/>
        <v>84.687906371911637</v>
      </c>
      <c r="F128" s="6">
        <f t="shared" si="74"/>
        <v>59.167750325097579</v>
      </c>
      <c r="G128" s="6">
        <f t="shared" si="75"/>
        <v>267.55526657997422</v>
      </c>
      <c r="H128" s="6">
        <f t="shared" si="76"/>
        <v>202.21066319895985</v>
      </c>
      <c r="I128">
        <v>39.192313257987294</v>
      </c>
      <c r="J128">
        <v>33.322496756214996</v>
      </c>
      <c r="K128">
        <v>39.896691238199963</v>
      </c>
      <c r="L128">
        <v>33.123826043847323</v>
      </c>
      <c r="M128" s="7">
        <v>9897</v>
      </c>
      <c r="N128" s="7">
        <v>8251</v>
      </c>
      <c r="O128" s="7">
        <v>9376</v>
      </c>
      <c r="P128" s="7">
        <v>778</v>
      </c>
      <c r="Q128" s="6">
        <v>8790</v>
      </c>
      <c r="R128" s="6">
        <v>7546</v>
      </c>
      <c r="S128" s="6">
        <v>8426</v>
      </c>
      <c r="T128" s="5"/>
      <c r="U128" s="5"/>
      <c r="V128" s="5"/>
      <c r="W128" s="4"/>
      <c r="X128" s="4"/>
      <c r="Y128" s="4"/>
      <c r="Z128">
        <v>0.40317336795650199</v>
      </c>
      <c r="AA128">
        <f t="shared" si="77"/>
        <v>3.159309021113244</v>
      </c>
      <c r="AB128">
        <f t="shared" si="78"/>
        <v>313.66888027015852</v>
      </c>
      <c r="AC128">
        <f t="shared" si="79"/>
        <v>0.46278524215573447</v>
      </c>
      <c r="AD128">
        <f t="shared" si="80"/>
        <v>0.47110258060922455</v>
      </c>
      <c r="AF128">
        <f t="shared" si="81"/>
        <v>3.4175824175824174</v>
      </c>
      <c r="AG128">
        <f t="shared" si="82"/>
        <v>0.56318681330833653</v>
      </c>
      <c r="AH128">
        <f t="shared" si="83"/>
        <v>0.55982905994985865</v>
      </c>
      <c r="AJ128">
        <f t="shared" si="84"/>
        <v>-65.344603381014366</v>
      </c>
    </row>
    <row r="129" spans="1:36">
      <c r="A129" t="s">
        <v>12</v>
      </c>
      <c r="B129" t="s">
        <v>13</v>
      </c>
      <c r="C129">
        <v>5</v>
      </c>
      <c r="D129" s="6">
        <f t="shared" si="72"/>
        <v>93.53622136590846</v>
      </c>
      <c r="E129" s="6">
        <f t="shared" si="73"/>
        <v>128.2509752925879</v>
      </c>
      <c r="F129" s="6">
        <f t="shared" si="74"/>
        <v>117.84785435630698</v>
      </c>
      <c r="G129" s="6">
        <f t="shared" si="75"/>
        <v>262.02860858257498</v>
      </c>
      <c r="H129" s="6">
        <f t="shared" si="76"/>
        <v>291.44993498049439</v>
      </c>
      <c r="I129">
        <v>39.878630264348352</v>
      </c>
      <c r="J129">
        <v>48.168617262235983</v>
      </c>
      <c r="K129">
        <v>41.90145933572834</v>
      </c>
      <c r="L129">
        <v>45.098251707462794</v>
      </c>
      <c r="M129" s="7">
        <v>9743</v>
      </c>
      <c r="N129" s="7">
        <v>8131</v>
      </c>
      <c r="O129" s="7">
        <v>8954</v>
      </c>
      <c r="P129" s="7">
        <v>232</v>
      </c>
      <c r="Q129" s="6">
        <v>8072</v>
      </c>
      <c r="R129" s="6">
        <v>6279</v>
      </c>
      <c r="S129" s="6">
        <v>7347</v>
      </c>
      <c r="T129" s="5"/>
      <c r="U129" s="5"/>
      <c r="V129" s="5"/>
      <c r="W129" s="4"/>
      <c r="X129" s="4"/>
      <c r="Y129" s="4"/>
      <c r="Z129">
        <v>0.40317336795650199</v>
      </c>
      <c r="AA129">
        <f t="shared" si="77"/>
        <v>2.0430925221799745</v>
      </c>
      <c r="AB129">
        <f t="shared" si="78"/>
        <v>93.53622136590846</v>
      </c>
      <c r="AC129">
        <f t="shared" si="79"/>
        <v>0.31094212089514683</v>
      </c>
      <c r="AD129">
        <f t="shared" si="80"/>
        <v>0.32671454731736438</v>
      </c>
      <c r="AF129">
        <f t="shared" si="81"/>
        <v>2.4731034482758623</v>
      </c>
      <c r="AG129">
        <f t="shared" si="82"/>
        <v>0.40873563227210419</v>
      </c>
      <c r="AH129">
        <f t="shared" si="83"/>
        <v>0.38268199241973916</v>
      </c>
      <c r="AJ129">
        <f t="shared" si="84"/>
        <v>29.421326397919415</v>
      </c>
    </row>
    <row r="130" spans="1:36">
      <c r="A130" t="s">
        <v>12</v>
      </c>
      <c r="B130" t="s">
        <v>13</v>
      </c>
      <c r="C130">
        <v>6</v>
      </c>
      <c r="D130" s="6">
        <f t="shared" si="72"/>
        <v>173.76772158925235</v>
      </c>
      <c r="E130" s="6">
        <f t="shared" si="73"/>
        <v>53.966189856957129</v>
      </c>
      <c r="F130" s="6">
        <f t="shared" si="74"/>
        <v>37.711313394018234</v>
      </c>
      <c r="G130" s="6">
        <f t="shared" si="75"/>
        <v>153.60858257477256</v>
      </c>
      <c r="H130" s="6">
        <f t="shared" si="76"/>
        <v>202.21066319895985</v>
      </c>
      <c r="I130">
        <v>19.000144491890612</v>
      </c>
      <c r="J130">
        <v>31.678948135718755</v>
      </c>
      <c r="K130">
        <v>25.086692679882184</v>
      </c>
      <c r="L130">
        <v>32.148533455860537</v>
      </c>
      <c r="M130" s="7">
        <v>11657</v>
      </c>
      <c r="N130" s="7">
        <v>10712</v>
      </c>
      <c r="O130" s="7">
        <v>11325</v>
      </c>
      <c r="P130" s="7">
        <v>431</v>
      </c>
      <c r="Q130" s="6">
        <v>10939</v>
      </c>
      <c r="R130" s="6">
        <v>9695</v>
      </c>
      <c r="S130" s="6">
        <v>10707</v>
      </c>
      <c r="T130" s="5"/>
      <c r="U130" s="5"/>
      <c r="V130" s="5"/>
      <c r="W130" s="4"/>
      <c r="X130" s="4"/>
      <c r="Y130" s="4"/>
      <c r="Z130">
        <v>0.40317336795650199</v>
      </c>
      <c r="AA130">
        <f t="shared" si="77"/>
        <v>2.8463855421686746</v>
      </c>
      <c r="AB130">
        <f t="shared" si="78"/>
        <v>173.76772158925235</v>
      </c>
      <c r="AC130">
        <f t="shared" si="79"/>
        <v>0.35207496660876791</v>
      </c>
      <c r="AD130">
        <f t="shared" si="80"/>
        <v>0.46485943785131045</v>
      </c>
      <c r="AF130">
        <f t="shared" si="81"/>
        <v>5.362068965517242</v>
      </c>
      <c r="AG130">
        <f t="shared" si="82"/>
        <v>0.84003831435750709</v>
      </c>
      <c r="AH130">
        <f t="shared" si="83"/>
        <v>0.85249042163988742</v>
      </c>
      <c r="AJ130">
        <f t="shared" si="84"/>
        <v>48.602080624187295</v>
      </c>
    </row>
    <row r="131" spans="1:36">
      <c r="A131" t="s">
        <v>12</v>
      </c>
      <c r="B131" t="s">
        <v>13</v>
      </c>
      <c r="C131">
        <v>7</v>
      </c>
      <c r="D131" s="6">
        <f t="shared" ref="D131:D149" si="85">P131*Z131</f>
        <v>372.12901862385132</v>
      </c>
      <c r="E131" s="6">
        <f t="shared" si="73"/>
        <v>157.3472041612485</v>
      </c>
      <c r="F131" s="6">
        <f t="shared" si="74"/>
        <v>111.50845253576082</v>
      </c>
      <c r="G131" s="6">
        <f t="shared" si="75"/>
        <v>622.88686605981843</v>
      </c>
      <c r="H131" s="6">
        <f t="shared" si="76"/>
        <v>476.10533159948022</v>
      </c>
      <c r="I131">
        <v>88.78774745450022</v>
      </c>
      <c r="J131">
        <v>69.17352985165499</v>
      </c>
      <c r="K131">
        <v>92.219332486305561</v>
      </c>
      <c r="L131">
        <v>70.690651655189967</v>
      </c>
      <c r="M131" s="7">
        <v>16110</v>
      </c>
      <c r="N131" s="7">
        <v>12278</v>
      </c>
      <c r="O131" s="7">
        <v>15142</v>
      </c>
      <c r="P131" s="7">
        <v>923</v>
      </c>
      <c r="Q131" s="6">
        <v>14045</v>
      </c>
      <c r="R131" s="6">
        <v>11116</v>
      </c>
      <c r="S131" s="6">
        <v>13359</v>
      </c>
      <c r="T131" s="5"/>
      <c r="U131" s="5"/>
      <c r="V131" s="5"/>
      <c r="W131" s="4"/>
      <c r="X131" s="4"/>
      <c r="Y131" s="4"/>
      <c r="Z131">
        <v>0.40317336795650199</v>
      </c>
      <c r="AA131">
        <f t="shared" si="77"/>
        <v>3.9586776859504131</v>
      </c>
      <c r="AB131">
        <f t="shared" si="78"/>
        <v>372.12901862385132</v>
      </c>
      <c r="AC131">
        <f t="shared" si="79"/>
        <v>0.56427915531000505</v>
      </c>
      <c r="AD131">
        <f t="shared" si="80"/>
        <v>0.58608815439643736</v>
      </c>
      <c r="AF131">
        <f t="shared" si="81"/>
        <v>4.2696793002915445</v>
      </c>
      <c r="AG131">
        <f t="shared" si="82"/>
        <v>0.62034337557927277</v>
      </c>
      <c r="AH131">
        <f t="shared" si="83"/>
        <v>0.63394881775907919</v>
      </c>
      <c r="AJ131">
        <f t="shared" si="84"/>
        <v>-146.78153446033821</v>
      </c>
    </row>
    <row r="132" spans="1:36">
      <c r="A132" t="s">
        <v>12</v>
      </c>
      <c r="B132" t="s">
        <v>13</v>
      </c>
      <c r="C132">
        <v>8</v>
      </c>
      <c r="D132" s="6">
        <f t="shared" si="85"/>
        <v>0</v>
      </c>
      <c r="E132" s="6">
        <f t="shared" si="73"/>
        <v>0</v>
      </c>
      <c r="F132" s="6">
        <f t="shared" si="74"/>
        <v>0</v>
      </c>
      <c r="G132" s="6">
        <f t="shared" si="75"/>
        <v>0</v>
      </c>
      <c r="H132" s="6">
        <f t="shared" si="76"/>
        <v>0</v>
      </c>
      <c r="I132">
        <f t="shared" ref="I132:I137" si="86">(T132-U132)*Z132*Z132/9</f>
        <v>0</v>
      </c>
      <c r="J132">
        <f t="shared" ref="J132:J137" si="87">(W132-X132)*Z132*Z132/9</f>
        <v>0</v>
      </c>
      <c r="K132">
        <f t="shared" ref="K132:K137" si="88">(T132-V132)*Z132*Z132/9</f>
        <v>0</v>
      </c>
      <c r="L132">
        <f t="shared" ref="L132:L137" si="89">(W132-Y132)*Z132*Z132/9</f>
        <v>0</v>
      </c>
      <c r="T132" s="5"/>
      <c r="U132" s="5"/>
      <c r="V132" s="5"/>
      <c r="W132" s="4"/>
      <c r="X132" s="4"/>
      <c r="Y132" s="4"/>
      <c r="Z132">
        <v>0.40317336795650199</v>
      </c>
      <c r="AA132" t="e">
        <f t="shared" si="77"/>
        <v>#DIV/0!</v>
      </c>
      <c r="AB132">
        <f t="shared" si="78"/>
        <v>0</v>
      </c>
      <c r="AC132" t="e">
        <f t="shared" si="79"/>
        <v>#DIV/0!</v>
      </c>
      <c r="AD132" t="e">
        <f t="shared" si="80"/>
        <v>#DIV/0!</v>
      </c>
      <c r="AF132" t="e">
        <f t="shared" si="81"/>
        <v>#DIV/0!</v>
      </c>
      <c r="AG132" t="e">
        <f t="shared" si="82"/>
        <v>#DIV/0!</v>
      </c>
      <c r="AH132" t="e">
        <f t="shared" si="83"/>
        <v>#DIV/0!</v>
      </c>
      <c r="AJ132">
        <f t="shared" si="84"/>
        <v>0</v>
      </c>
    </row>
    <row r="133" spans="1:36">
      <c r="A133" t="s">
        <v>12</v>
      </c>
      <c r="B133" t="s">
        <v>13</v>
      </c>
      <c r="C133">
        <v>9</v>
      </c>
      <c r="D133" s="6">
        <f t="shared" si="85"/>
        <v>0</v>
      </c>
      <c r="E133" s="6">
        <f t="shared" si="73"/>
        <v>0</v>
      </c>
      <c r="F133" s="6">
        <f t="shared" si="74"/>
        <v>0</v>
      </c>
      <c r="G133" s="6">
        <f t="shared" si="75"/>
        <v>0</v>
      </c>
      <c r="H133" s="6">
        <f t="shared" si="76"/>
        <v>0</v>
      </c>
      <c r="I133">
        <f t="shared" si="86"/>
        <v>0</v>
      </c>
      <c r="J133">
        <f t="shared" si="87"/>
        <v>0</v>
      </c>
      <c r="K133">
        <f t="shared" si="88"/>
        <v>0</v>
      </c>
      <c r="L133">
        <f t="shared" si="89"/>
        <v>0</v>
      </c>
      <c r="T133" s="5"/>
      <c r="U133" s="5"/>
      <c r="V133" s="5"/>
      <c r="W133" s="4"/>
      <c r="X133" s="4"/>
      <c r="Y133" s="4"/>
      <c r="Z133">
        <v>0.40317336795650199</v>
      </c>
      <c r="AA133" t="e">
        <f t="shared" si="77"/>
        <v>#DIV/0!</v>
      </c>
      <c r="AB133">
        <f t="shared" si="78"/>
        <v>0</v>
      </c>
      <c r="AC133" t="e">
        <f t="shared" si="79"/>
        <v>#DIV/0!</v>
      </c>
      <c r="AD133" t="e">
        <f t="shared" si="80"/>
        <v>#DIV/0!</v>
      </c>
      <c r="AF133" t="e">
        <f t="shared" si="81"/>
        <v>#DIV/0!</v>
      </c>
      <c r="AG133" t="e">
        <f t="shared" si="82"/>
        <v>#DIV/0!</v>
      </c>
      <c r="AH133" t="e">
        <f t="shared" si="83"/>
        <v>#DIV/0!</v>
      </c>
      <c r="AJ133">
        <f t="shared" si="84"/>
        <v>0</v>
      </c>
    </row>
    <row r="134" spans="1:36">
      <c r="A134" t="s">
        <v>12</v>
      </c>
      <c r="B134" t="s">
        <v>13</v>
      </c>
      <c r="C134">
        <v>10</v>
      </c>
      <c r="D134" s="6">
        <f t="shared" si="85"/>
        <v>0</v>
      </c>
      <c r="E134" s="6">
        <f t="shared" si="73"/>
        <v>0</v>
      </c>
      <c r="F134" s="6">
        <f t="shared" si="74"/>
        <v>0</v>
      </c>
      <c r="G134" s="6">
        <f t="shared" si="75"/>
        <v>0</v>
      </c>
      <c r="H134" s="6">
        <f t="shared" si="76"/>
        <v>0</v>
      </c>
      <c r="I134">
        <f t="shared" si="86"/>
        <v>0</v>
      </c>
      <c r="J134">
        <f t="shared" si="87"/>
        <v>0</v>
      </c>
      <c r="K134">
        <f t="shared" si="88"/>
        <v>0</v>
      </c>
      <c r="L134">
        <f t="shared" si="89"/>
        <v>0</v>
      </c>
      <c r="T134" s="5"/>
      <c r="U134" s="5"/>
      <c r="V134" s="5"/>
      <c r="W134" s="4"/>
      <c r="X134" s="4"/>
      <c r="Y134" s="4"/>
      <c r="Z134">
        <v>0.40317336795650199</v>
      </c>
      <c r="AA134" t="e">
        <f t="shared" si="77"/>
        <v>#DIV/0!</v>
      </c>
      <c r="AB134">
        <f t="shared" si="78"/>
        <v>0</v>
      </c>
      <c r="AC134" t="e">
        <f t="shared" si="79"/>
        <v>#DIV/0!</v>
      </c>
      <c r="AD134" t="e">
        <f t="shared" si="80"/>
        <v>#DIV/0!</v>
      </c>
      <c r="AF134" t="e">
        <f t="shared" si="81"/>
        <v>#DIV/0!</v>
      </c>
      <c r="AG134" t="e">
        <f t="shared" si="82"/>
        <v>#DIV/0!</v>
      </c>
      <c r="AH134" t="e">
        <f t="shared" si="83"/>
        <v>#DIV/0!</v>
      </c>
      <c r="AJ134">
        <f t="shared" si="84"/>
        <v>0</v>
      </c>
    </row>
    <row r="135" spans="1:36">
      <c r="A135" t="s">
        <v>12</v>
      </c>
      <c r="B135" t="s">
        <v>13</v>
      </c>
      <c r="C135">
        <v>11</v>
      </c>
      <c r="D135" s="6">
        <f t="shared" si="85"/>
        <v>0</v>
      </c>
      <c r="E135" s="6">
        <f t="shared" si="73"/>
        <v>0</v>
      </c>
      <c r="F135" s="6">
        <f t="shared" si="74"/>
        <v>0</v>
      </c>
      <c r="G135" s="6">
        <f t="shared" si="75"/>
        <v>0</v>
      </c>
      <c r="H135" s="6">
        <f t="shared" si="76"/>
        <v>0</v>
      </c>
      <c r="I135">
        <f t="shared" si="86"/>
        <v>0</v>
      </c>
      <c r="J135">
        <f t="shared" si="87"/>
        <v>0</v>
      </c>
      <c r="K135">
        <f t="shared" si="88"/>
        <v>0</v>
      </c>
      <c r="L135">
        <f t="shared" si="89"/>
        <v>0</v>
      </c>
      <c r="T135" s="5"/>
      <c r="U135" s="5"/>
      <c r="V135" s="5"/>
      <c r="W135" s="4"/>
      <c r="X135" s="4"/>
      <c r="Y135" s="4"/>
      <c r="Z135">
        <v>0.40317336795650199</v>
      </c>
      <c r="AA135" t="e">
        <f t="shared" si="77"/>
        <v>#DIV/0!</v>
      </c>
      <c r="AB135">
        <f t="shared" si="78"/>
        <v>0</v>
      </c>
      <c r="AC135" t="e">
        <f t="shared" si="79"/>
        <v>#DIV/0!</v>
      </c>
      <c r="AD135" t="e">
        <f t="shared" si="80"/>
        <v>#DIV/0!</v>
      </c>
      <c r="AF135" t="e">
        <f t="shared" si="81"/>
        <v>#DIV/0!</v>
      </c>
      <c r="AG135" t="e">
        <f t="shared" si="82"/>
        <v>#DIV/0!</v>
      </c>
      <c r="AH135" t="e">
        <f t="shared" si="83"/>
        <v>#DIV/0!</v>
      </c>
      <c r="AJ135">
        <f t="shared" si="84"/>
        <v>0</v>
      </c>
    </row>
    <row r="136" spans="1:36">
      <c r="A136" t="s">
        <v>12</v>
      </c>
      <c r="B136" t="s">
        <v>13</v>
      </c>
      <c r="C136">
        <v>12</v>
      </c>
      <c r="D136" s="6">
        <f t="shared" si="85"/>
        <v>0</v>
      </c>
      <c r="E136" s="6">
        <f t="shared" si="73"/>
        <v>0</v>
      </c>
      <c r="F136" s="6">
        <f t="shared" si="74"/>
        <v>0</v>
      </c>
      <c r="G136" s="6">
        <f t="shared" si="75"/>
        <v>0</v>
      </c>
      <c r="H136" s="6">
        <f t="shared" si="76"/>
        <v>0</v>
      </c>
      <c r="I136">
        <f t="shared" si="86"/>
        <v>0</v>
      </c>
      <c r="J136">
        <f t="shared" si="87"/>
        <v>0</v>
      </c>
      <c r="K136">
        <f t="shared" si="88"/>
        <v>0</v>
      </c>
      <c r="L136">
        <f t="shared" si="89"/>
        <v>0</v>
      </c>
      <c r="T136" s="5"/>
      <c r="U136" s="5"/>
      <c r="V136" s="5"/>
      <c r="W136" s="4"/>
      <c r="X136" s="4"/>
      <c r="Y136" s="4"/>
      <c r="Z136">
        <v>0.40317336795650199</v>
      </c>
      <c r="AA136" t="e">
        <f t="shared" si="77"/>
        <v>#DIV/0!</v>
      </c>
      <c r="AB136">
        <f t="shared" si="78"/>
        <v>0</v>
      </c>
      <c r="AC136" t="e">
        <f t="shared" si="79"/>
        <v>#DIV/0!</v>
      </c>
      <c r="AD136" t="e">
        <f t="shared" si="80"/>
        <v>#DIV/0!</v>
      </c>
      <c r="AF136" t="e">
        <f t="shared" si="81"/>
        <v>#DIV/0!</v>
      </c>
      <c r="AG136" t="e">
        <f t="shared" si="82"/>
        <v>#DIV/0!</v>
      </c>
      <c r="AH136" t="e">
        <f t="shared" si="83"/>
        <v>#DIV/0!</v>
      </c>
      <c r="AJ136">
        <f t="shared" si="84"/>
        <v>0</v>
      </c>
    </row>
    <row r="137" spans="1:36">
      <c r="D137" s="6">
        <f t="shared" si="85"/>
        <v>0</v>
      </c>
      <c r="E137" s="6">
        <f t="shared" si="73"/>
        <v>0</v>
      </c>
      <c r="F137" s="6">
        <f t="shared" si="74"/>
        <v>0</v>
      </c>
      <c r="G137" s="6">
        <f t="shared" si="75"/>
        <v>0</v>
      </c>
      <c r="H137" s="6">
        <f t="shared" si="76"/>
        <v>0</v>
      </c>
      <c r="I137">
        <f t="shared" si="86"/>
        <v>0</v>
      </c>
      <c r="J137">
        <f t="shared" si="87"/>
        <v>0</v>
      </c>
      <c r="K137">
        <f t="shared" si="88"/>
        <v>0</v>
      </c>
      <c r="L137">
        <f t="shared" si="89"/>
        <v>0</v>
      </c>
      <c r="Z137">
        <v>0.40317336795650199</v>
      </c>
      <c r="AA137" t="e">
        <f t="shared" si="77"/>
        <v>#DIV/0!</v>
      </c>
      <c r="AB137">
        <f t="shared" si="78"/>
        <v>0</v>
      </c>
      <c r="AC137" t="e">
        <f t="shared" si="79"/>
        <v>#DIV/0!</v>
      </c>
      <c r="AD137" t="e">
        <f t="shared" si="80"/>
        <v>#DIV/0!</v>
      </c>
      <c r="AF137" t="e">
        <f t="shared" si="81"/>
        <v>#DIV/0!</v>
      </c>
      <c r="AG137" t="e">
        <f t="shared" si="82"/>
        <v>#DIV/0!</v>
      </c>
      <c r="AH137" t="e">
        <f t="shared" si="83"/>
        <v>#DIV/0!</v>
      </c>
      <c r="AJ137">
        <f t="shared" si="84"/>
        <v>0</v>
      </c>
    </row>
    <row r="138" spans="1:36">
      <c r="A138" t="s">
        <v>15</v>
      </c>
      <c r="B138" t="s">
        <v>13</v>
      </c>
      <c r="C138">
        <v>1</v>
      </c>
      <c r="D138" s="6">
        <f t="shared" si="85"/>
        <v>81.844193695169906</v>
      </c>
      <c r="E138" s="6">
        <f t="shared" si="73"/>
        <v>94.765929778933753</v>
      </c>
      <c r="F138" s="6">
        <f t="shared" si="74"/>
        <v>91.189856957087201</v>
      </c>
      <c r="G138" s="6">
        <f t="shared" si="75"/>
        <v>240.73472041612504</v>
      </c>
      <c r="H138" s="6">
        <f t="shared" si="76"/>
        <v>304.94148244473365</v>
      </c>
      <c r="I138">
        <v>40.420459479896564</v>
      </c>
      <c r="J138">
        <v>48.602080634674557</v>
      </c>
      <c r="K138">
        <v>39.860569290496748</v>
      </c>
      <c r="L138">
        <v>51.383470607822034</v>
      </c>
      <c r="M138" s="7">
        <v>5929</v>
      </c>
      <c r="N138" s="7">
        <v>4448</v>
      </c>
      <c r="O138" s="7">
        <v>5346</v>
      </c>
      <c r="P138" s="7">
        <v>203</v>
      </c>
      <c r="Q138" s="6">
        <v>6562</v>
      </c>
      <c r="R138" s="6">
        <v>4686</v>
      </c>
      <c r="S138" s="6">
        <v>6001</v>
      </c>
      <c r="T138" s="5"/>
      <c r="U138" s="5"/>
      <c r="V138" s="5"/>
      <c r="W138" s="4"/>
      <c r="X138" s="4"/>
      <c r="Y138" s="4"/>
      <c r="Z138">
        <v>0.40317336795650199</v>
      </c>
      <c r="AA138">
        <f t="shared" si="77"/>
        <v>2.5403087478559181</v>
      </c>
      <c r="AB138">
        <f t="shared" si="78"/>
        <v>81.844193695169906</v>
      </c>
      <c r="AC138">
        <f t="shared" si="79"/>
        <v>0.42652944548940563</v>
      </c>
      <c r="AD138">
        <f t="shared" si="80"/>
        <v>0.42062130750452109</v>
      </c>
      <c r="AF138">
        <f t="shared" si="81"/>
        <v>3.3440285204991085</v>
      </c>
      <c r="AG138">
        <f t="shared" si="82"/>
        <v>0.53297682720947881</v>
      </c>
      <c r="AH138">
        <f t="shared" si="83"/>
        <v>0.56347791654067891</v>
      </c>
      <c r="AJ138">
        <f t="shared" si="84"/>
        <v>64.206762028608608</v>
      </c>
    </row>
    <row r="139" spans="1:36">
      <c r="A139" t="s">
        <v>15</v>
      </c>
      <c r="B139" t="s">
        <v>13</v>
      </c>
      <c r="C139">
        <v>2</v>
      </c>
      <c r="D139" s="6">
        <f t="shared" si="85"/>
        <v>88.698140950430442</v>
      </c>
      <c r="E139" s="6">
        <f t="shared" si="73"/>
        <v>54.94148244473346</v>
      </c>
      <c r="F139" s="6">
        <f t="shared" si="74"/>
        <v>62.256176853055969</v>
      </c>
      <c r="G139" s="6">
        <f t="shared" si="75"/>
        <v>101.26788036410932</v>
      </c>
      <c r="H139" s="6">
        <f t="shared" si="76"/>
        <v>128.90117035110543</v>
      </c>
      <c r="I139">
        <v>14.683571741356527</v>
      </c>
      <c r="J139">
        <v>19.469729812032394</v>
      </c>
      <c r="K139">
        <v>13.220632859376359</v>
      </c>
      <c r="L139">
        <v>20.408900452315962</v>
      </c>
      <c r="M139" s="7">
        <v>5490</v>
      </c>
      <c r="N139" s="7">
        <v>4867</v>
      </c>
      <c r="O139" s="7">
        <v>5152</v>
      </c>
      <c r="P139" s="7">
        <v>220</v>
      </c>
      <c r="Q139" s="6">
        <v>5730</v>
      </c>
      <c r="R139" s="6">
        <v>4937</v>
      </c>
      <c r="S139" s="6">
        <v>5347</v>
      </c>
      <c r="T139" s="5"/>
      <c r="U139" s="5"/>
      <c r="V139" s="5"/>
      <c r="W139" s="4"/>
      <c r="X139" s="4"/>
      <c r="Y139" s="4"/>
      <c r="Z139">
        <v>0.40317336795650199</v>
      </c>
      <c r="AA139">
        <f t="shared" si="77"/>
        <v>1.8431952662721895</v>
      </c>
      <c r="AB139">
        <f t="shared" si="78"/>
        <v>88.698140950430442</v>
      </c>
      <c r="AC139">
        <f t="shared" si="79"/>
        <v>0.26725838270066654</v>
      </c>
      <c r="AD139">
        <f t="shared" si="80"/>
        <v>0.24063116376000976</v>
      </c>
      <c r="AF139">
        <f t="shared" si="81"/>
        <v>2.0704960835509136</v>
      </c>
      <c r="AG139">
        <f t="shared" si="82"/>
        <v>0.3127357122810005</v>
      </c>
      <c r="AH139">
        <f t="shared" si="83"/>
        <v>0.32782129394947179</v>
      </c>
      <c r="AJ139">
        <f t="shared" si="84"/>
        <v>27.633289986996118</v>
      </c>
    </row>
    <row r="140" spans="1:36">
      <c r="A140" t="s">
        <v>15</v>
      </c>
      <c r="B140" t="s">
        <v>13</v>
      </c>
      <c r="C140">
        <v>3</v>
      </c>
      <c r="D140" s="6">
        <f t="shared" si="85"/>
        <v>0</v>
      </c>
      <c r="E140" s="6">
        <f t="shared" si="73"/>
        <v>0</v>
      </c>
      <c r="F140" s="6">
        <f t="shared" si="74"/>
        <v>0</v>
      </c>
      <c r="G140" s="6">
        <f t="shared" si="75"/>
        <v>0</v>
      </c>
      <c r="H140" s="6">
        <f t="shared" si="76"/>
        <v>0</v>
      </c>
      <c r="I140">
        <f t="shared" ref="I140:I149" si="90">(T140-U140)*Z140*Z140/9</f>
        <v>0</v>
      </c>
      <c r="J140">
        <f t="shared" ref="J140:J149" si="91">(W140-X140)*Z140*Z140/9</f>
        <v>0</v>
      </c>
      <c r="K140">
        <f t="shared" ref="K140:K149" si="92">(T140-V140)*Z140*Z140/9</f>
        <v>0</v>
      </c>
      <c r="L140">
        <f t="shared" ref="L140:L149" si="93">(W140-Y140)*Z140*Z140/9</f>
        <v>0</v>
      </c>
      <c r="T140" s="5"/>
      <c r="U140" s="5"/>
      <c r="V140" s="5"/>
      <c r="W140" s="4"/>
      <c r="X140" s="4"/>
      <c r="Y140" s="4"/>
      <c r="Z140">
        <v>0.40317336795650199</v>
      </c>
      <c r="AA140" t="e">
        <f t="shared" si="77"/>
        <v>#DIV/0!</v>
      </c>
      <c r="AB140">
        <f t="shared" si="78"/>
        <v>0</v>
      </c>
      <c r="AC140" t="e">
        <f t="shared" si="79"/>
        <v>#DIV/0!</v>
      </c>
      <c r="AD140" t="e">
        <f t="shared" si="80"/>
        <v>#DIV/0!</v>
      </c>
      <c r="AF140" t="e">
        <f t="shared" si="81"/>
        <v>#DIV/0!</v>
      </c>
      <c r="AG140" t="e">
        <f t="shared" si="82"/>
        <v>#DIV/0!</v>
      </c>
      <c r="AH140" t="e">
        <f t="shared" si="83"/>
        <v>#DIV/0!</v>
      </c>
      <c r="AJ140">
        <f t="shared" si="84"/>
        <v>0</v>
      </c>
    </row>
    <row r="141" spans="1:36">
      <c r="A141" t="s">
        <v>15</v>
      </c>
      <c r="B141" t="s">
        <v>13</v>
      </c>
      <c r="C141">
        <v>4</v>
      </c>
      <c r="D141" s="6">
        <f t="shared" si="85"/>
        <v>0</v>
      </c>
      <c r="E141" s="6">
        <f t="shared" si="73"/>
        <v>0</v>
      </c>
      <c r="F141" s="6">
        <f t="shared" si="74"/>
        <v>0</v>
      </c>
      <c r="G141" s="6">
        <f t="shared" si="75"/>
        <v>0</v>
      </c>
      <c r="H141" s="6">
        <f t="shared" si="76"/>
        <v>0</v>
      </c>
      <c r="I141">
        <f t="shared" si="90"/>
        <v>0</v>
      </c>
      <c r="J141">
        <f t="shared" si="91"/>
        <v>0</v>
      </c>
      <c r="K141">
        <f t="shared" si="92"/>
        <v>0</v>
      </c>
      <c r="L141">
        <f t="shared" si="93"/>
        <v>0</v>
      </c>
      <c r="T141" s="5"/>
      <c r="U141" s="5"/>
      <c r="V141" s="5"/>
      <c r="W141" s="4"/>
      <c r="X141" s="4"/>
      <c r="Y141" s="4"/>
      <c r="Z141">
        <v>0.40317336795650199</v>
      </c>
      <c r="AA141" t="e">
        <f t="shared" si="77"/>
        <v>#DIV/0!</v>
      </c>
      <c r="AB141">
        <f t="shared" si="78"/>
        <v>0</v>
      </c>
      <c r="AC141" t="e">
        <f t="shared" si="79"/>
        <v>#DIV/0!</v>
      </c>
      <c r="AD141" t="e">
        <f t="shared" si="80"/>
        <v>#DIV/0!</v>
      </c>
      <c r="AF141" t="e">
        <f t="shared" si="81"/>
        <v>#DIV/0!</v>
      </c>
      <c r="AG141" t="e">
        <f t="shared" si="82"/>
        <v>#DIV/0!</v>
      </c>
      <c r="AH141" t="e">
        <f t="shared" si="83"/>
        <v>#DIV/0!</v>
      </c>
      <c r="AJ141">
        <f t="shared" si="84"/>
        <v>0</v>
      </c>
    </row>
    <row r="142" spans="1:36">
      <c r="A142" t="s">
        <v>15</v>
      </c>
      <c r="B142" t="s">
        <v>13</v>
      </c>
      <c r="C142">
        <v>5</v>
      </c>
      <c r="D142" s="6">
        <f t="shared" si="85"/>
        <v>0</v>
      </c>
      <c r="E142" s="6">
        <f t="shared" si="73"/>
        <v>0</v>
      </c>
      <c r="F142" s="6">
        <f t="shared" si="74"/>
        <v>0</v>
      </c>
      <c r="G142" s="6">
        <f t="shared" si="75"/>
        <v>0</v>
      </c>
      <c r="H142" s="6">
        <f t="shared" si="76"/>
        <v>0</v>
      </c>
      <c r="I142">
        <f t="shared" si="90"/>
        <v>0</v>
      </c>
      <c r="J142">
        <f t="shared" si="91"/>
        <v>0</v>
      </c>
      <c r="K142">
        <f t="shared" si="92"/>
        <v>0</v>
      </c>
      <c r="L142">
        <f t="shared" si="93"/>
        <v>0</v>
      </c>
      <c r="T142" s="5"/>
      <c r="U142" s="5"/>
      <c r="V142" s="5"/>
      <c r="W142" s="4"/>
      <c r="X142" s="4"/>
      <c r="Y142" s="4"/>
      <c r="Z142">
        <v>0.40317336795650199</v>
      </c>
      <c r="AA142" t="e">
        <f t="shared" si="77"/>
        <v>#DIV/0!</v>
      </c>
      <c r="AB142">
        <f t="shared" si="78"/>
        <v>0</v>
      </c>
      <c r="AC142" t="e">
        <f t="shared" si="79"/>
        <v>#DIV/0!</v>
      </c>
      <c r="AD142" t="e">
        <f t="shared" si="80"/>
        <v>#DIV/0!</v>
      </c>
      <c r="AF142" t="e">
        <f t="shared" si="81"/>
        <v>#DIV/0!</v>
      </c>
      <c r="AG142" t="e">
        <f t="shared" si="82"/>
        <v>#DIV/0!</v>
      </c>
      <c r="AH142" t="e">
        <f t="shared" si="83"/>
        <v>#DIV/0!</v>
      </c>
      <c r="AJ142">
        <f t="shared" si="84"/>
        <v>0</v>
      </c>
    </row>
    <row r="143" spans="1:36">
      <c r="A143" t="s">
        <v>15</v>
      </c>
      <c r="B143" t="s">
        <v>13</v>
      </c>
      <c r="C143">
        <v>6</v>
      </c>
      <c r="D143" s="6">
        <f t="shared" si="85"/>
        <v>0</v>
      </c>
      <c r="E143" s="6">
        <f t="shared" si="73"/>
        <v>0</v>
      </c>
      <c r="F143" s="6">
        <f t="shared" si="74"/>
        <v>0</v>
      </c>
      <c r="G143" s="6">
        <f t="shared" si="75"/>
        <v>0</v>
      </c>
      <c r="H143" s="6">
        <f t="shared" si="76"/>
        <v>0</v>
      </c>
      <c r="I143">
        <f t="shared" si="90"/>
        <v>0</v>
      </c>
      <c r="J143">
        <f t="shared" si="91"/>
        <v>0</v>
      </c>
      <c r="K143">
        <f t="shared" si="92"/>
        <v>0</v>
      </c>
      <c r="L143">
        <f t="shared" si="93"/>
        <v>0</v>
      </c>
      <c r="T143" s="5"/>
      <c r="U143" s="5"/>
      <c r="V143" s="5"/>
      <c r="W143" s="4"/>
      <c r="X143" s="4"/>
      <c r="Y143" s="4"/>
      <c r="Z143">
        <v>0.40317336795650199</v>
      </c>
      <c r="AA143" t="e">
        <f t="shared" si="77"/>
        <v>#DIV/0!</v>
      </c>
      <c r="AB143">
        <f t="shared" si="78"/>
        <v>0</v>
      </c>
      <c r="AC143" t="e">
        <f t="shared" si="79"/>
        <v>#DIV/0!</v>
      </c>
      <c r="AD143" t="e">
        <f t="shared" si="80"/>
        <v>#DIV/0!</v>
      </c>
      <c r="AF143" t="e">
        <f t="shared" si="81"/>
        <v>#DIV/0!</v>
      </c>
      <c r="AG143" t="e">
        <f t="shared" si="82"/>
        <v>#DIV/0!</v>
      </c>
      <c r="AH143" t="e">
        <f t="shared" si="83"/>
        <v>#DIV/0!</v>
      </c>
      <c r="AJ143">
        <f t="shared" si="84"/>
        <v>0</v>
      </c>
    </row>
    <row r="144" spans="1:36">
      <c r="A144" t="s">
        <v>15</v>
      </c>
      <c r="B144" t="s">
        <v>13</v>
      </c>
      <c r="C144">
        <v>7</v>
      </c>
      <c r="D144" s="6">
        <f t="shared" si="85"/>
        <v>0</v>
      </c>
      <c r="E144" s="6">
        <f t="shared" si="73"/>
        <v>0</v>
      </c>
      <c r="F144" s="6">
        <f t="shared" si="74"/>
        <v>0</v>
      </c>
      <c r="G144" s="6">
        <f t="shared" si="75"/>
        <v>0</v>
      </c>
      <c r="H144" s="6">
        <f t="shared" si="76"/>
        <v>0</v>
      </c>
      <c r="I144">
        <f t="shared" si="90"/>
        <v>0</v>
      </c>
      <c r="J144">
        <f t="shared" si="91"/>
        <v>0</v>
      </c>
      <c r="K144">
        <f t="shared" si="92"/>
        <v>0</v>
      </c>
      <c r="L144">
        <f t="shared" si="93"/>
        <v>0</v>
      </c>
      <c r="T144" s="5"/>
      <c r="U144" s="5"/>
      <c r="V144" s="5"/>
      <c r="W144" s="4"/>
      <c r="X144" s="4"/>
      <c r="Y144" s="4"/>
      <c r="Z144">
        <v>0.40317336795650199</v>
      </c>
      <c r="AA144" t="e">
        <f t="shared" si="77"/>
        <v>#DIV/0!</v>
      </c>
      <c r="AB144">
        <f t="shared" si="78"/>
        <v>0</v>
      </c>
      <c r="AC144" t="e">
        <f t="shared" si="79"/>
        <v>#DIV/0!</v>
      </c>
      <c r="AD144" t="e">
        <f t="shared" si="80"/>
        <v>#DIV/0!</v>
      </c>
      <c r="AF144" t="e">
        <f t="shared" si="81"/>
        <v>#DIV/0!</v>
      </c>
      <c r="AG144" t="e">
        <f t="shared" si="82"/>
        <v>#DIV/0!</v>
      </c>
      <c r="AH144" t="e">
        <f t="shared" si="83"/>
        <v>#DIV/0!</v>
      </c>
      <c r="AJ144">
        <f t="shared" si="84"/>
        <v>0</v>
      </c>
    </row>
    <row r="145" spans="1:36">
      <c r="A145" t="s">
        <v>15</v>
      </c>
      <c r="B145" t="s">
        <v>13</v>
      </c>
      <c r="C145">
        <v>8</v>
      </c>
      <c r="D145" s="6">
        <f t="shared" si="85"/>
        <v>0</v>
      </c>
      <c r="E145" s="6">
        <f t="shared" si="73"/>
        <v>0</v>
      </c>
      <c r="F145" s="6">
        <f t="shared" si="74"/>
        <v>0</v>
      </c>
      <c r="G145" s="6">
        <f t="shared" si="75"/>
        <v>0</v>
      </c>
      <c r="H145" s="6">
        <f t="shared" si="76"/>
        <v>0</v>
      </c>
      <c r="I145">
        <f t="shared" si="90"/>
        <v>0</v>
      </c>
      <c r="J145">
        <f t="shared" si="91"/>
        <v>0</v>
      </c>
      <c r="K145">
        <f t="shared" si="92"/>
        <v>0</v>
      </c>
      <c r="L145">
        <f t="shared" si="93"/>
        <v>0</v>
      </c>
      <c r="T145" s="5"/>
      <c r="U145" s="5"/>
      <c r="V145" s="5"/>
      <c r="W145" s="4"/>
      <c r="X145" s="4"/>
      <c r="Y145" s="4"/>
      <c r="Z145">
        <v>0.40317336795650199</v>
      </c>
      <c r="AA145" t="e">
        <f t="shared" si="77"/>
        <v>#DIV/0!</v>
      </c>
      <c r="AB145">
        <f t="shared" si="78"/>
        <v>0</v>
      </c>
      <c r="AC145" t="e">
        <f t="shared" si="79"/>
        <v>#DIV/0!</v>
      </c>
      <c r="AD145" t="e">
        <f t="shared" si="80"/>
        <v>#DIV/0!</v>
      </c>
      <c r="AF145" t="e">
        <f t="shared" si="81"/>
        <v>#DIV/0!</v>
      </c>
      <c r="AG145" t="e">
        <f t="shared" si="82"/>
        <v>#DIV/0!</v>
      </c>
      <c r="AH145" t="e">
        <f t="shared" si="83"/>
        <v>#DIV/0!</v>
      </c>
      <c r="AJ145">
        <f t="shared" si="84"/>
        <v>0</v>
      </c>
    </row>
    <row r="146" spans="1:36">
      <c r="A146" t="s">
        <v>15</v>
      </c>
      <c r="B146" t="s">
        <v>13</v>
      </c>
      <c r="C146">
        <v>9</v>
      </c>
      <c r="D146" s="6">
        <f t="shared" si="85"/>
        <v>0</v>
      </c>
      <c r="E146" s="6">
        <f t="shared" si="73"/>
        <v>0</v>
      </c>
      <c r="F146" s="6">
        <f t="shared" si="74"/>
        <v>0</v>
      </c>
      <c r="G146" s="6">
        <f t="shared" si="75"/>
        <v>0</v>
      </c>
      <c r="H146" s="6">
        <f t="shared" si="76"/>
        <v>0</v>
      </c>
      <c r="I146">
        <f t="shared" si="90"/>
        <v>0</v>
      </c>
      <c r="J146">
        <f t="shared" si="91"/>
        <v>0</v>
      </c>
      <c r="K146">
        <f t="shared" si="92"/>
        <v>0</v>
      </c>
      <c r="L146">
        <f t="shared" si="93"/>
        <v>0</v>
      </c>
      <c r="T146" s="5"/>
      <c r="U146" s="5"/>
      <c r="V146" s="5"/>
      <c r="W146" s="4"/>
      <c r="X146" s="4"/>
      <c r="Y146" s="4"/>
      <c r="Z146">
        <v>0.40317336795650199</v>
      </c>
      <c r="AA146" t="e">
        <f t="shared" si="77"/>
        <v>#DIV/0!</v>
      </c>
      <c r="AB146">
        <f t="shared" si="78"/>
        <v>0</v>
      </c>
      <c r="AC146" t="e">
        <f t="shared" si="79"/>
        <v>#DIV/0!</v>
      </c>
      <c r="AD146" t="e">
        <f t="shared" si="80"/>
        <v>#DIV/0!</v>
      </c>
      <c r="AF146" t="e">
        <f t="shared" si="81"/>
        <v>#DIV/0!</v>
      </c>
      <c r="AG146" t="e">
        <f t="shared" si="82"/>
        <v>#DIV/0!</v>
      </c>
      <c r="AH146" t="e">
        <f t="shared" si="83"/>
        <v>#DIV/0!</v>
      </c>
      <c r="AJ146">
        <f t="shared" si="84"/>
        <v>0</v>
      </c>
    </row>
    <row r="147" spans="1:36">
      <c r="A147" t="s">
        <v>15</v>
      </c>
      <c r="B147" t="s">
        <v>13</v>
      </c>
      <c r="C147">
        <v>10</v>
      </c>
      <c r="D147" s="6">
        <f t="shared" si="85"/>
        <v>0</v>
      </c>
      <c r="E147" s="6">
        <f t="shared" si="73"/>
        <v>0</v>
      </c>
      <c r="F147" s="6">
        <f t="shared" si="74"/>
        <v>0</v>
      </c>
      <c r="G147" s="6">
        <f t="shared" si="75"/>
        <v>0</v>
      </c>
      <c r="H147" s="6">
        <f t="shared" si="76"/>
        <v>0</v>
      </c>
      <c r="I147">
        <f t="shared" si="90"/>
        <v>0</v>
      </c>
      <c r="J147">
        <f t="shared" si="91"/>
        <v>0</v>
      </c>
      <c r="K147">
        <f t="shared" si="92"/>
        <v>0</v>
      </c>
      <c r="L147">
        <f t="shared" si="93"/>
        <v>0</v>
      </c>
      <c r="T147" s="5"/>
      <c r="U147" s="5"/>
      <c r="V147" s="5"/>
      <c r="W147" s="4"/>
      <c r="X147" s="4"/>
      <c r="Y147" s="4"/>
      <c r="Z147">
        <v>0.40317336795650199</v>
      </c>
      <c r="AA147" t="e">
        <f t="shared" si="77"/>
        <v>#DIV/0!</v>
      </c>
      <c r="AB147">
        <f t="shared" si="78"/>
        <v>0</v>
      </c>
      <c r="AC147" t="e">
        <f t="shared" si="79"/>
        <v>#DIV/0!</v>
      </c>
      <c r="AD147" t="e">
        <f t="shared" si="80"/>
        <v>#DIV/0!</v>
      </c>
      <c r="AF147" t="e">
        <f t="shared" si="81"/>
        <v>#DIV/0!</v>
      </c>
      <c r="AG147" t="e">
        <f t="shared" si="82"/>
        <v>#DIV/0!</v>
      </c>
      <c r="AH147" t="e">
        <f t="shared" si="83"/>
        <v>#DIV/0!</v>
      </c>
      <c r="AJ147">
        <f t="shared" si="84"/>
        <v>0</v>
      </c>
    </row>
    <row r="148" spans="1:36">
      <c r="A148" t="s">
        <v>15</v>
      </c>
      <c r="B148" t="s">
        <v>13</v>
      </c>
      <c r="C148">
        <v>11</v>
      </c>
      <c r="D148" s="6">
        <f t="shared" si="85"/>
        <v>0</v>
      </c>
      <c r="E148" s="6">
        <f t="shared" si="73"/>
        <v>0</v>
      </c>
      <c r="F148" s="6">
        <f t="shared" si="74"/>
        <v>0</v>
      </c>
      <c r="G148" s="6">
        <f t="shared" si="75"/>
        <v>0</v>
      </c>
      <c r="H148" s="6">
        <f t="shared" si="76"/>
        <v>0</v>
      </c>
      <c r="I148">
        <f t="shared" si="90"/>
        <v>0</v>
      </c>
      <c r="J148">
        <f t="shared" si="91"/>
        <v>0</v>
      </c>
      <c r="K148">
        <f t="shared" si="92"/>
        <v>0</v>
      </c>
      <c r="L148">
        <f t="shared" si="93"/>
        <v>0</v>
      </c>
      <c r="T148" s="5"/>
      <c r="U148" s="5"/>
      <c r="V148" s="5"/>
      <c r="W148" s="4"/>
      <c r="X148" s="4"/>
      <c r="Y148" s="4"/>
      <c r="Z148">
        <v>0.40317336795650199</v>
      </c>
      <c r="AA148" t="e">
        <f t="shared" si="77"/>
        <v>#DIV/0!</v>
      </c>
      <c r="AB148">
        <f t="shared" si="78"/>
        <v>0</v>
      </c>
      <c r="AC148" t="e">
        <f t="shared" si="79"/>
        <v>#DIV/0!</v>
      </c>
      <c r="AD148" t="e">
        <f t="shared" si="80"/>
        <v>#DIV/0!</v>
      </c>
      <c r="AF148" t="e">
        <f t="shared" si="81"/>
        <v>#DIV/0!</v>
      </c>
      <c r="AG148" t="e">
        <f t="shared" si="82"/>
        <v>#DIV/0!</v>
      </c>
      <c r="AH148" t="e">
        <f t="shared" si="83"/>
        <v>#DIV/0!</v>
      </c>
      <c r="AJ148">
        <f t="shared" si="84"/>
        <v>0</v>
      </c>
    </row>
    <row r="149" spans="1:36">
      <c r="A149" t="s">
        <v>15</v>
      </c>
      <c r="B149" t="s">
        <v>13</v>
      </c>
      <c r="C149">
        <v>12</v>
      </c>
      <c r="D149" s="6">
        <f t="shared" si="85"/>
        <v>0</v>
      </c>
      <c r="E149" s="6">
        <f t="shared" si="73"/>
        <v>0</v>
      </c>
      <c r="F149" s="6">
        <f t="shared" si="74"/>
        <v>0</v>
      </c>
      <c r="G149" s="6">
        <f t="shared" si="75"/>
        <v>0</v>
      </c>
      <c r="H149" s="6">
        <f t="shared" si="76"/>
        <v>0</v>
      </c>
      <c r="I149">
        <f t="shared" si="90"/>
        <v>0</v>
      </c>
      <c r="J149">
        <f t="shared" si="91"/>
        <v>0</v>
      </c>
      <c r="K149">
        <f t="shared" si="92"/>
        <v>0</v>
      </c>
      <c r="L149">
        <f t="shared" si="93"/>
        <v>0</v>
      </c>
      <c r="T149" s="5"/>
      <c r="U149" s="5"/>
      <c r="V149" s="5"/>
      <c r="W149" s="4"/>
      <c r="X149" s="4"/>
      <c r="Y149" s="4"/>
      <c r="Z149">
        <v>0.40317336795650199</v>
      </c>
      <c r="AA149" t="e">
        <f t="shared" si="77"/>
        <v>#DIV/0!</v>
      </c>
      <c r="AB149">
        <f t="shared" si="78"/>
        <v>0</v>
      </c>
      <c r="AC149" t="e">
        <f t="shared" si="79"/>
        <v>#DIV/0!</v>
      </c>
      <c r="AD149" t="e">
        <f t="shared" si="80"/>
        <v>#DIV/0!</v>
      </c>
      <c r="AF149" t="e">
        <f t="shared" si="81"/>
        <v>#DIV/0!</v>
      </c>
      <c r="AG149" t="e">
        <f t="shared" si="82"/>
        <v>#DIV/0!</v>
      </c>
      <c r="AH149" t="e">
        <f t="shared" si="83"/>
        <v>#DIV/0!</v>
      </c>
      <c r="AJ149">
        <f t="shared" si="84"/>
        <v>0</v>
      </c>
    </row>
    <row r="150" spans="1:36">
      <c r="T150" s="5"/>
      <c r="U150" s="5"/>
      <c r="V150" s="5"/>
      <c r="W150" s="4"/>
      <c r="X150" s="4"/>
      <c r="Y150" s="4"/>
    </row>
    <row r="151" spans="1:36">
      <c r="A151" t="s">
        <v>21</v>
      </c>
      <c r="B151" t="s">
        <v>13</v>
      </c>
      <c r="C151">
        <v>1</v>
      </c>
      <c r="D151" s="6">
        <f t="shared" ref="D151:D162" si="94">P151*Z151</f>
        <v>34.269736276302666</v>
      </c>
      <c r="E151" s="6">
        <f t="shared" ref="E151:E162" si="95">(M151-O151)*Z151*Z151</f>
        <v>83.7126137841353</v>
      </c>
      <c r="F151" s="6">
        <f t="shared" ref="F151:F162" si="96">(Q151-S151)*Z151*Z151</f>
        <v>133.28998699609892</v>
      </c>
      <c r="G151" s="6">
        <f t="shared" ref="G151:G162" si="97">(M151-N151)*Z151*Z151</f>
        <v>316.97009102730846</v>
      </c>
      <c r="H151" s="6">
        <f t="shared" ref="H151:H162" si="98">(Q151-R151)*Z151*Z151</f>
        <v>334.52535760728244</v>
      </c>
      <c r="I151">
        <v>44.953763916649933</v>
      </c>
      <c r="J151">
        <v>59.402542997935569</v>
      </c>
      <c r="K151">
        <v>52.376824169660431</v>
      </c>
      <c r="L151">
        <v>51.293165738564007</v>
      </c>
      <c r="M151" s="7">
        <v>6753</v>
      </c>
      <c r="N151" s="7">
        <v>4803</v>
      </c>
      <c r="O151" s="7">
        <v>6238</v>
      </c>
      <c r="P151" s="7">
        <v>85</v>
      </c>
      <c r="Q151" s="6">
        <v>6543</v>
      </c>
      <c r="R151" s="6">
        <v>4485</v>
      </c>
      <c r="S151" s="6">
        <v>5723</v>
      </c>
      <c r="T151" s="5"/>
      <c r="U151" s="5"/>
      <c r="V151" s="5"/>
      <c r="W151" s="4"/>
      <c r="X151" s="4"/>
      <c r="Y151" s="4"/>
      <c r="Z151">
        <v>0.40317336795650199</v>
      </c>
      <c r="AA151">
        <f t="shared" ref="AA151:AA162" si="99">G151/E151</f>
        <v>3.7864077669902918</v>
      </c>
      <c r="AB151">
        <f t="shared" ref="AB151:AB162" si="100">P151*Z151</f>
        <v>34.269736276302666</v>
      </c>
      <c r="AC151">
        <f t="shared" ref="AC151:AC162" si="101">I151/E151</f>
        <v>0.53700107886452464</v>
      </c>
      <c r="AD151">
        <f t="shared" ref="AD151:AD162" si="102">K151/E151</f>
        <v>0.62567421804223444</v>
      </c>
      <c r="AF151">
        <f t="shared" ref="AF151:AF162" si="103">H151/F151</f>
        <v>2.5097560975609761</v>
      </c>
      <c r="AG151">
        <f t="shared" ref="AG151:AG162" si="104">J151/F151</f>
        <v>0.44566395673573095</v>
      </c>
      <c r="AH151">
        <f t="shared" ref="AH151:AH162" si="105">L151/F151</f>
        <v>0.384823848321519</v>
      </c>
      <c r="AJ151">
        <f t="shared" ref="AJ151:AJ162" si="106">H151-G151</f>
        <v>17.555266579973988</v>
      </c>
    </row>
    <row r="152" spans="1:36">
      <c r="A152" t="s">
        <v>21</v>
      </c>
      <c r="B152" t="s">
        <v>13</v>
      </c>
      <c r="C152">
        <v>2</v>
      </c>
      <c r="D152" s="6">
        <f t="shared" si="94"/>
        <v>81.037846959256896</v>
      </c>
      <c r="E152" s="6">
        <f t="shared" si="95"/>
        <v>238.45903771131358</v>
      </c>
      <c r="F152" s="6">
        <f t="shared" si="96"/>
        <v>237.64629388816667</v>
      </c>
      <c r="G152" s="6">
        <f t="shared" si="97"/>
        <v>792.75032509752998</v>
      </c>
      <c r="H152" s="6">
        <f t="shared" si="98"/>
        <v>705.13654096228925</v>
      </c>
      <c r="I152">
        <v>121.29750038739293</v>
      </c>
      <c r="J152">
        <v>122.52564660930219</v>
      </c>
      <c r="K152">
        <v>137.44401101072961</v>
      </c>
      <c r="L152">
        <v>120.59312240718025</v>
      </c>
      <c r="M152" s="7">
        <v>13072</v>
      </c>
      <c r="N152" s="7">
        <v>8195</v>
      </c>
      <c r="O152" s="7">
        <v>11605</v>
      </c>
      <c r="P152" s="7">
        <v>201</v>
      </c>
      <c r="Q152" s="6">
        <v>11942</v>
      </c>
      <c r="R152" s="6">
        <v>7604</v>
      </c>
      <c r="S152" s="6">
        <v>10480</v>
      </c>
      <c r="T152" s="5"/>
      <c r="U152" s="5"/>
      <c r="V152" s="5"/>
      <c r="W152" s="4"/>
      <c r="X152" s="4"/>
      <c r="Y152" s="4"/>
      <c r="Z152">
        <v>0.40317336795650199</v>
      </c>
      <c r="AA152">
        <f t="shared" si="99"/>
        <v>3.324471710974779</v>
      </c>
      <c r="AB152">
        <f t="shared" si="100"/>
        <v>81.037846959256896</v>
      </c>
      <c r="AC152">
        <f t="shared" si="101"/>
        <v>0.50867227156321793</v>
      </c>
      <c r="AD152">
        <f t="shared" si="102"/>
        <v>0.57638415524063247</v>
      </c>
      <c r="AF152">
        <f t="shared" si="103"/>
        <v>2.9671682626538982</v>
      </c>
      <c r="AG152">
        <f t="shared" si="104"/>
        <v>0.51557987547224782</v>
      </c>
      <c r="AH152">
        <f t="shared" si="105"/>
        <v>0.50744794052597275</v>
      </c>
      <c r="AJ152">
        <f t="shared" si="106"/>
        <v>-87.613784135240735</v>
      </c>
    </row>
    <row r="153" spans="1:36">
      <c r="A153" t="s">
        <v>21</v>
      </c>
      <c r="B153" t="s">
        <v>13</v>
      </c>
      <c r="C153">
        <v>3</v>
      </c>
      <c r="D153" s="6">
        <f t="shared" si="94"/>
        <v>0</v>
      </c>
      <c r="E153" s="6">
        <f t="shared" si="95"/>
        <v>0</v>
      </c>
      <c r="F153" s="6">
        <f t="shared" si="96"/>
        <v>0</v>
      </c>
      <c r="G153" s="6">
        <f t="shared" si="97"/>
        <v>0</v>
      </c>
      <c r="H153" s="6">
        <f t="shared" si="98"/>
        <v>0</v>
      </c>
      <c r="I153">
        <f t="shared" ref="I153:I162" si="107">(T153-U153)*Z153*Z153/9</f>
        <v>0</v>
      </c>
      <c r="J153">
        <f t="shared" ref="J153:J162" si="108">(W153-X153)*Z153*Z153/9</f>
        <v>0</v>
      </c>
      <c r="K153">
        <f t="shared" ref="K153:K162" si="109">(T153-V153)*Z153*Z153/9</f>
        <v>0</v>
      </c>
      <c r="L153">
        <f t="shared" ref="L153:L162" si="110">(W153-Y153)*Z153*Z153/9</f>
        <v>0</v>
      </c>
      <c r="T153" s="5"/>
      <c r="U153" s="5"/>
      <c r="V153" s="5"/>
      <c r="W153" s="4"/>
      <c r="X153" s="4"/>
      <c r="Y153" s="4"/>
      <c r="Z153">
        <v>0.40317336795650199</v>
      </c>
      <c r="AA153" t="e">
        <f t="shared" si="99"/>
        <v>#DIV/0!</v>
      </c>
      <c r="AB153">
        <f t="shared" si="100"/>
        <v>0</v>
      </c>
      <c r="AC153" t="e">
        <f t="shared" si="101"/>
        <v>#DIV/0!</v>
      </c>
      <c r="AD153" t="e">
        <f t="shared" si="102"/>
        <v>#DIV/0!</v>
      </c>
      <c r="AF153" t="e">
        <f t="shared" si="103"/>
        <v>#DIV/0!</v>
      </c>
      <c r="AG153" t="e">
        <f t="shared" si="104"/>
        <v>#DIV/0!</v>
      </c>
      <c r="AH153" t="e">
        <f t="shared" si="105"/>
        <v>#DIV/0!</v>
      </c>
      <c r="AJ153">
        <f t="shared" si="106"/>
        <v>0</v>
      </c>
    </row>
    <row r="154" spans="1:36">
      <c r="A154" t="s">
        <v>21</v>
      </c>
      <c r="B154" t="s">
        <v>13</v>
      </c>
      <c r="C154">
        <v>4</v>
      </c>
      <c r="D154" s="6">
        <f t="shared" si="94"/>
        <v>0</v>
      </c>
      <c r="E154" s="6">
        <f t="shared" si="95"/>
        <v>0</v>
      </c>
      <c r="F154" s="6">
        <f t="shared" si="96"/>
        <v>0</v>
      </c>
      <c r="G154" s="6">
        <f t="shared" si="97"/>
        <v>0</v>
      </c>
      <c r="H154" s="6">
        <f t="shared" si="98"/>
        <v>0</v>
      </c>
      <c r="I154">
        <f t="shared" si="107"/>
        <v>0</v>
      </c>
      <c r="J154">
        <f t="shared" si="108"/>
        <v>0</v>
      </c>
      <c r="K154">
        <f t="shared" si="109"/>
        <v>0</v>
      </c>
      <c r="L154">
        <f t="shared" si="110"/>
        <v>0</v>
      </c>
      <c r="T154" s="5"/>
      <c r="U154" s="5"/>
      <c r="V154" s="5"/>
      <c r="W154" s="4"/>
      <c r="X154" s="4"/>
      <c r="Y154" s="4"/>
      <c r="Z154">
        <v>0.40317336795650199</v>
      </c>
      <c r="AA154" t="e">
        <f t="shared" si="99"/>
        <v>#DIV/0!</v>
      </c>
      <c r="AB154">
        <f t="shared" si="100"/>
        <v>0</v>
      </c>
      <c r="AC154" t="e">
        <f t="shared" si="101"/>
        <v>#DIV/0!</v>
      </c>
      <c r="AD154" t="e">
        <f t="shared" si="102"/>
        <v>#DIV/0!</v>
      </c>
      <c r="AF154" t="e">
        <f t="shared" si="103"/>
        <v>#DIV/0!</v>
      </c>
      <c r="AG154" t="e">
        <f t="shared" si="104"/>
        <v>#DIV/0!</v>
      </c>
      <c r="AH154" t="e">
        <f t="shared" si="105"/>
        <v>#DIV/0!</v>
      </c>
      <c r="AJ154">
        <f t="shared" si="106"/>
        <v>0</v>
      </c>
    </row>
    <row r="155" spans="1:36">
      <c r="A155" t="s">
        <v>21</v>
      </c>
      <c r="B155" t="s">
        <v>13</v>
      </c>
      <c r="C155">
        <v>5</v>
      </c>
      <c r="D155" s="6">
        <f t="shared" si="94"/>
        <v>0</v>
      </c>
      <c r="E155" s="6">
        <f t="shared" si="95"/>
        <v>0</v>
      </c>
      <c r="F155" s="6">
        <f t="shared" si="96"/>
        <v>0</v>
      </c>
      <c r="G155" s="6">
        <f t="shared" si="97"/>
        <v>0</v>
      </c>
      <c r="H155" s="6">
        <f t="shared" si="98"/>
        <v>0</v>
      </c>
      <c r="I155">
        <f t="shared" si="107"/>
        <v>0</v>
      </c>
      <c r="J155">
        <f t="shared" si="108"/>
        <v>0</v>
      </c>
      <c r="K155">
        <f t="shared" si="109"/>
        <v>0</v>
      </c>
      <c r="L155">
        <f t="shared" si="110"/>
        <v>0</v>
      </c>
      <c r="T155" s="5"/>
      <c r="U155" s="5"/>
      <c r="V155" s="5"/>
      <c r="W155" s="4"/>
      <c r="X155" s="4"/>
      <c r="Y155" s="4"/>
      <c r="Z155">
        <v>0.40317336795650199</v>
      </c>
      <c r="AA155" t="e">
        <f t="shared" si="99"/>
        <v>#DIV/0!</v>
      </c>
      <c r="AB155">
        <f t="shared" si="100"/>
        <v>0</v>
      </c>
      <c r="AC155" t="e">
        <f t="shared" si="101"/>
        <v>#DIV/0!</v>
      </c>
      <c r="AD155" t="e">
        <f t="shared" si="102"/>
        <v>#DIV/0!</v>
      </c>
      <c r="AF155" t="e">
        <f t="shared" si="103"/>
        <v>#DIV/0!</v>
      </c>
      <c r="AG155" t="e">
        <f t="shared" si="104"/>
        <v>#DIV/0!</v>
      </c>
      <c r="AH155" t="e">
        <f t="shared" si="105"/>
        <v>#DIV/0!</v>
      </c>
      <c r="AJ155">
        <f t="shared" si="106"/>
        <v>0</v>
      </c>
    </row>
    <row r="156" spans="1:36">
      <c r="A156" t="s">
        <v>21</v>
      </c>
      <c r="B156" t="s">
        <v>13</v>
      </c>
      <c r="C156">
        <v>6</v>
      </c>
      <c r="D156" s="6">
        <f t="shared" si="94"/>
        <v>0</v>
      </c>
      <c r="E156" s="6">
        <f t="shared" si="95"/>
        <v>0</v>
      </c>
      <c r="F156" s="6">
        <f t="shared" si="96"/>
        <v>0</v>
      </c>
      <c r="G156" s="6">
        <f t="shared" si="97"/>
        <v>0</v>
      </c>
      <c r="H156" s="6">
        <f t="shared" si="98"/>
        <v>0</v>
      </c>
      <c r="I156">
        <f t="shared" si="107"/>
        <v>0</v>
      </c>
      <c r="J156">
        <f t="shared" si="108"/>
        <v>0</v>
      </c>
      <c r="K156">
        <f t="shared" si="109"/>
        <v>0</v>
      </c>
      <c r="L156">
        <f t="shared" si="110"/>
        <v>0</v>
      </c>
      <c r="T156" s="5"/>
      <c r="U156" s="5"/>
      <c r="V156" s="5"/>
      <c r="W156" s="4"/>
      <c r="X156" s="4"/>
      <c r="Y156" s="4"/>
      <c r="Z156">
        <v>0.40317336795650199</v>
      </c>
      <c r="AA156" t="e">
        <f t="shared" si="99"/>
        <v>#DIV/0!</v>
      </c>
      <c r="AB156">
        <f t="shared" si="100"/>
        <v>0</v>
      </c>
      <c r="AC156" t="e">
        <f t="shared" si="101"/>
        <v>#DIV/0!</v>
      </c>
      <c r="AD156" t="e">
        <f t="shared" si="102"/>
        <v>#DIV/0!</v>
      </c>
      <c r="AF156" t="e">
        <f t="shared" si="103"/>
        <v>#DIV/0!</v>
      </c>
      <c r="AG156" t="e">
        <f t="shared" si="104"/>
        <v>#DIV/0!</v>
      </c>
      <c r="AH156" t="e">
        <f t="shared" si="105"/>
        <v>#DIV/0!</v>
      </c>
      <c r="AJ156">
        <f t="shared" si="106"/>
        <v>0</v>
      </c>
    </row>
    <row r="157" spans="1:36">
      <c r="A157" t="s">
        <v>21</v>
      </c>
      <c r="B157" t="s">
        <v>13</v>
      </c>
      <c r="C157">
        <v>7</v>
      </c>
      <c r="D157" s="6">
        <f t="shared" si="94"/>
        <v>0</v>
      </c>
      <c r="E157" s="6">
        <f t="shared" si="95"/>
        <v>0</v>
      </c>
      <c r="F157" s="6">
        <f t="shared" si="96"/>
        <v>0</v>
      </c>
      <c r="G157" s="6">
        <f t="shared" si="97"/>
        <v>0</v>
      </c>
      <c r="H157" s="6">
        <f t="shared" si="98"/>
        <v>0</v>
      </c>
      <c r="I157">
        <f t="shared" si="107"/>
        <v>0</v>
      </c>
      <c r="J157">
        <f t="shared" si="108"/>
        <v>0</v>
      </c>
      <c r="K157">
        <f t="shared" si="109"/>
        <v>0</v>
      </c>
      <c r="L157">
        <f t="shared" si="110"/>
        <v>0</v>
      </c>
      <c r="T157" s="5"/>
      <c r="U157" s="5"/>
      <c r="V157" s="5"/>
      <c r="W157" s="4"/>
      <c r="X157" s="4"/>
      <c r="Y157" s="4"/>
      <c r="Z157">
        <v>0.40317336795650199</v>
      </c>
      <c r="AA157" t="e">
        <f t="shared" si="99"/>
        <v>#DIV/0!</v>
      </c>
      <c r="AB157">
        <f t="shared" si="100"/>
        <v>0</v>
      </c>
      <c r="AC157" t="e">
        <f t="shared" si="101"/>
        <v>#DIV/0!</v>
      </c>
      <c r="AD157" t="e">
        <f t="shared" si="102"/>
        <v>#DIV/0!</v>
      </c>
      <c r="AF157" t="e">
        <f t="shared" si="103"/>
        <v>#DIV/0!</v>
      </c>
      <c r="AG157" t="e">
        <f t="shared" si="104"/>
        <v>#DIV/0!</v>
      </c>
      <c r="AH157" t="e">
        <f t="shared" si="105"/>
        <v>#DIV/0!</v>
      </c>
      <c r="AJ157">
        <f t="shared" si="106"/>
        <v>0</v>
      </c>
    </row>
    <row r="158" spans="1:36">
      <c r="A158" t="s">
        <v>21</v>
      </c>
      <c r="B158" t="s">
        <v>13</v>
      </c>
      <c r="C158">
        <v>8</v>
      </c>
      <c r="D158" s="6">
        <f t="shared" si="94"/>
        <v>0</v>
      </c>
      <c r="E158" s="6">
        <f t="shared" si="95"/>
        <v>0</v>
      </c>
      <c r="F158" s="6">
        <f t="shared" si="96"/>
        <v>0</v>
      </c>
      <c r="G158" s="6">
        <f t="shared" si="97"/>
        <v>0</v>
      </c>
      <c r="H158" s="6">
        <f t="shared" si="98"/>
        <v>0</v>
      </c>
      <c r="I158">
        <f t="shared" si="107"/>
        <v>0</v>
      </c>
      <c r="J158">
        <f t="shared" si="108"/>
        <v>0</v>
      </c>
      <c r="K158">
        <f t="shared" si="109"/>
        <v>0</v>
      </c>
      <c r="L158">
        <f t="shared" si="110"/>
        <v>0</v>
      </c>
      <c r="T158" s="5"/>
      <c r="U158" s="5"/>
      <c r="V158" s="5"/>
      <c r="W158" s="4"/>
      <c r="X158" s="4"/>
      <c r="Y158" s="4"/>
      <c r="Z158">
        <v>0.40317336795650199</v>
      </c>
      <c r="AA158" t="e">
        <f t="shared" si="99"/>
        <v>#DIV/0!</v>
      </c>
      <c r="AB158">
        <f t="shared" si="100"/>
        <v>0</v>
      </c>
      <c r="AC158" t="e">
        <f t="shared" si="101"/>
        <v>#DIV/0!</v>
      </c>
      <c r="AD158" t="e">
        <f t="shared" si="102"/>
        <v>#DIV/0!</v>
      </c>
      <c r="AF158" t="e">
        <f t="shared" si="103"/>
        <v>#DIV/0!</v>
      </c>
      <c r="AG158" t="e">
        <f t="shared" si="104"/>
        <v>#DIV/0!</v>
      </c>
      <c r="AH158" t="e">
        <f t="shared" si="105"/>
        <v>#DIV/0!</v>
      </c>
      <c r="AJ158">
        <f t="shared" si="106"/>
        <v>0</v>
      </c>
    </row>
    <row r="159" spans="1:36">
      <c r="A159" t="s">
        <v>21</v>
      </c>
      <c r="B159" t="s">
        <v>13</v>
      </c>
      <c r="C159">
        <v>9</v>
      </c>
      <c r="D159" s="6">
        <f t="shared" si="94"/>
        <v>0</v>
      </c>
      <c r="E159" s="6">
        <f t="shared" si="95"/>
        <v>0</v>
      </c>
      <c r="F159" s="6">
        <f t="shared" si="96"/>
        <v>0</v>
      </c>
      <c r="G159" s="6">
        <f t="shared" si="97"/>
        <v>0</v>
      </c>
      <c r="H159" s="6">
        <f t="shared" si="98"/>
        <v>0</v>
      </c>
      <c r="I159">
        <f t="shared" si="107"/>
        <v>0</v>
      </c>
      <c r="J159">
        <f t="shared" si="108"/>
        <v>0</v>
      </c>
      <c r="K159">
        <f t="shared" si="109"/>
        <v>0</v>
      </c>
      <c r="L159">
        <f t="shared" si="110"/>
        <v>0</v>
      </c>
      <c r="T159" s="5"/>
      <c r="U159" s="5"/>
      <c r="V159" s="5"/>
      <c r="W159" s="4"/>
      <c r="X159" s="4"/>
      <c r="Y159" s="4"/>
      <c r="Z159">
        <v>0.40317336795650199</v>
      </c>
      <c r="AA159" t="e">
        <f t="shared" si="99"/>
        <v>#DIV/0!</v>
      </c>
      <c r="AB159">
        <f t="shared" si="100"/>
        <v>0</v>
      </c>
      <c r="AC159" t="e">
        <f t="shared" si="101"/>
        <v>#DIV/0!</v>
      </c>
      <c r="AD159" t="e">
        <f t="shared" si="102"/>
        <v>#DIV/0!</v>
      </c>
      <c r="AF159" t="e">
        <f t="shared" si="103"/>
        <v>#DIV/0!</v>
      </c>
      <c r="AG159" t="e">
        <f t="shared" si="104"/>
        <v>#DIV/0!</v>
      </c>
      <c r="AH159" t="e">
        <f t="shared" si="105"/>
        <v>#DIV/0!</v>
      </c>
      <c r="AJ159">
        <f t="shared" si="106"/>
        <v>0</v>
      </c>
    </row>
    <row r="160" spans="1:36">
      <c r="A160" t="s">
        <v>21</v>
      </c>
      <c r="B160" t="s">
        <v>13</v>
      </c>
      <c r="C160">
        <v>10</v>
      </c>
      <c r="D160" s="6">
        <f t="shared" si="94"/>
        <v>0</v>
      </c>
      <c r="E160" s="6">
        <f t="shared" si="95"/>
        <v>0</v>
      </c>
      <c r="F160" s="6">
        <f t="shared" si="96"/>
        <v>0</v>
      </c>
      <c r="G160" s="6">
        <f t="shared" si="97"/>
        <v>0</v>
      </c>
      <c r="H160" s="6">
        <f t="shared" si="98"/>
        <v>0</v>
      </c>
      <c r="I160">
        <f t="shared" si="107"/>
        <v>0</v>
      </c>
      <c r="J160">
        <f t="shared" si="108"/>
        <v>0</v>
      </c>
      <c r="K160">
        <f t="shared" si="109"/>
        <v>0</v>
      </c>
      <c r="L160">
        <f t="shared" si="110"/>
        <v>0</v>
      </c>
      <c r="T160" s="5"/>
      <c r="U160" s="5"/>
      <c r="V160" s="5"/>
      <c r="W160" s="4"/>
      <c r="X160" s="4"/>
      <c r="Y160" s="4"/>
      <c r="Z160">
        <v>0.40317336795650199</v>
      </c>
      <c r="AA160" t="e">
        <f t="shared" si="99"/>
        <v>#DIV/0!</v>
      </c>
      <c r="AB160">
        <f t="shared" si="100"/>
        <v>0</v>
      </c>
      <c r="AC160" t="e">
        <f t="shared" si="101"/>
        <v>#DIV/0!</v>
      </c>
      <c r="AD160" t="e">
        <f t="shared" si="102"/>
        <v>#DIV/0!</v>
      </c>
      <c r="AF160" t="e">
        <f t="shared" si="103"/>
        <v>#DIV/0!</v>
      </c>
      <c r="AG160" t="e">
        <f t="shared" si="104"/>
        <v>#DIV/0!</v>
      </c>
      <c r="AH160" t="e">
        <f t="shared" si="105"/>
        <v>#DIV/0!</v>
      </c>
      <c r="AJ160">
        <f t="shared" si="106"/>
        <v>0</v>
      </c>
    </row>
    <row r="161" spans="1:36">
      <c r="A161" t="s">
        <v>21</v>
      </c>
      <c r="B161" t="s">
        <v>13</v>
      </c>
      <c r="C161">
        <v>11</v>
      </c>
      <c r="D161" s="6">
        <f t="shared" si="94"/>
        <v>0</v>
      </c>
      <c r="E161" s="6">
        <f t="shared" si="95"/>
        <v>0</v>
      </c>
      <c r="F161" s="6">
        <f t="shared" si="96"/>
        <v>0</v>
      </c>
      <c r="G161" s="6">
        <f t="shared" si="97"/>
        <v>0</v>
      </c>
      <c r="H161" s="6">
        <f t="shared" si="98"/>
        <v>0</v>
      </c>
      <c r="I161">
        <f t="shared" si="107"/>
        <v>0</v>
      </c>
      <c r="J161">
        <f t="shared" si="108"/>
        <v>0</v>
      </c>
      <c r="K161">
        <f t="shared" si="109"/>
        <v>0</v>
      </c>
      <c r="L161">
        <f t="shared" si="110"/>
        <v>0</v>
      </c>
      <c r="T161" s="5"/>
      <c r="U161" s="5"/>
      <c r="V161" s="5"/>
      <c r="W161" s="4"/>
      <c r="X161" s="4"/>
      <c r="Y161" s="4"/>
      <c r="Z161">
        <v>0.40317336795650199</v>
      </c>
      <c r="AA161" t="e">
        <f t="shared" si="99"/>
        <v>#DIV/0!</v>
      </c>
      <c r="AB161">
        <f t="shared" si="100"/>
        <v>0</v>
      </c>
      <c r="AC161" t="e">
        <f t="shared" si="101"/>
        <v>#DIV/0!</v>
      </c>
      <c r="AD161" t="e">
        <f t="shared" si="102"/>
        <v>#DIV/0!</v>
      </c>
      <c r="AF161" t="e">
        <f t="shared" si="103"/>
        <v>#DIV/0!</v>
      </c>
      <c r="AG161" t="e">
        <f t="shared" si="104"/>
        <v>#DIV/0!</v>
      </c>
      <c r="AH161" t="e">
        <f t="shared" si="105"/>
        <v>#DIV/0!</v>
      </c>
      <c r="AJ161">
        <f t="shared" si="106"/>
        <v>0</v>
      </c>
    </row>
    <row r="162" spans="1:36">
      <c r="A162" t="s">
        <v>21</v>
      </c>
      <c r="B162" t="s">
        <v>13</v>
      </c>
      <c r="C162">
        <v>12</v>
      </c>
      <c r="D162" s="6">
        <f t="shared" si="94"/>
        <v>0</v>
      </c>
      <c r="E162" s="6">
        <f t="shared" si="95"/>
        <v>0</v>
      </c>
      <c r="F162" s="6">
        <f t="shared" si="96"/>
        <v>0</v>
      </c>
      <c r="G162" s="6">
        <f t="shared" si="97"/>
        <v>0</v>
      </c>
      <c r="H162" s="6">
        <f t="shared" si="98"/>
        <v>0</v>
      </c>
      <c r="I162">
        <f t="shared" si="107"/>
        <v>0</v>
      </c>
      <c r="J162">
        <f t="shared" si="108"/>
        <v>0</v>
      </c>
      <c r="K162">
        <f t="shared" si="109"/>
        <v>0</v>
      </c>
      <c r="L162">
        <f t="shared" si="110"/>
        <v>0</v>
      </c>
      <c r="Z162">
        <v>0.40317336795650199</v>
      </c>
      <c r="AA162" t="e">
        <f t="shared" si="99"/>
        <v>#DIV/0!</v>
      </c>
      <c r="AB162">
        <f t="shared" si="100"/>
        <v>0</v>
      </c>
      <c r="AC162" t="e">
        <f t="shared" si="101"/>
        <v>#DIV/0!</v>
      </c>
      <c r="AD162" t="e">
        <f t="shared" si="102"/>
        <v>#DIV/0!</v>
      </c>
      <c r="AF162" t="e">
        <f t="shared" si="103"/>
        <v>#DIV/0!</v>
      </c>
      <c r="AG162" t="e">
        <f t="shared" si="104"/>
        <v>#DIV/0!</v>
      </c>
      <c r="AH162" t="e">
        <f t="shared" si="105"/>
        <v>#DIV/0!</v>
      </c>
      <c r="AJ162">
        <f t="shared" si="106"/>
        <v>0</v>
      </c>
    </row>
    <row r="163" spans="1:36">
      <c r="T163" s="5"/>
      <c r="U163" s="5"/>
      <c r="V163" s="5"/>
      <c r="W163" s="4"/>
      <c r="X163" s="4"/>
      <c r="Y163" s="4"/>
    </row>
    <row r="164" spans="1:36" s="7" customFormat="1">
      <c r="A164" s="7" t="s">
        <v>71</v>
      </c>
      <c r="D164" s="6"/>
      <c r="E164" s="6">
        <f t="shared" ref="E164:E170" si="111">(M164-O164)*Z164*Z164</f>
        <v>0</v>
      </c>
      <c r="F164" s="6">
        <f t="shared" ref="F164:F170" si="112">(Q164-S164)*Z164*Z164</f>
        <v>0</v>
      </c>
      <c r="G164" s="6">
        <f t="shared" ref="G164:G170" si="113">(M164-N164)*Z164*Z164</f>
        <v>0</v>
      </c>
      <c r="H164" s="6">
        <f t="shared" ref="H164:H170" si="114">(Q164-R164)*Z164*Z164</f>
        <v>0</v>
      </c>
      <c r="I164">
        <f t="shared" ref="I164:I170" si="115">(T164-U164)*Z164*Z164/9</f>
        <v>0</v>
      </c>
      <c r="J164">
        <f t="shared" ref="J164:J170" si="116">(W164-X164)*Z164*Z164/9</f>
        <v>0</v>
      </c>
      <c r="K164">
        <f t="shared" ref="K164:K170" si="117">(T164-V164)*Z164*Z164/9</f>
        <v>0</v>
      </c>
      <c r="L164">
        <f t="shared" ref="L164:L170" si="118">(W164-Y164)*Z164*Z164/9</f>
        <v>0</v>
      </c>
      <c r="Q164" s="6"/>
      <c r="R164" s="6"/>
      <c r="S164" s="6"/>
      <c r="W164" s="6"/>
      <c r="X164" s="6"/>
      <c r="Y164" s="6"/>
      <c r="Z164">
        <v>0.40317336795650199</v>
      </c>
      <c r="AA164" t="e">
        <f t="shared" ref="AA164:AA170" si="119">G164/E164</f>
        <v>#DIV/0!</v>
      </c>
      <c r="AB164">
        <f t="shared" ref="AB164:AB170" si="120">P164*Z164</f>
        <v>0</v>
      </c>
      <c r="AC164" t="e">
        <f t="shared" ref="AC164:AC170" si="121">I164/E164</f>
        <v>#DIV/0!</v>
      </c>
      <c r="AD164" t="e">
        <f t="shared" ref="AD164:AD170" si="122">K164/E164</f>
        <v>#DIV/0!</v>
      </c>
      <c r="AF164" t="e">
        <f t="shared" ref="AF164:AF170" si="123">H164/F164</f>
        <v>#DIV/0!</v>
      </c>
      <c r="AG164" t="e">
        <f t="shared" ref="AG164:AG170" si="124">J164/F164</f>
        <v>#DIV/0!</v>
      </c>
      <c r="AH164" t="e">
        <f t="shared" ref="AH164:AH170" si="125">L164/F164</f>
        <v>#DIV/0!</v>
      </c>
      <c r="AI164"/>
      <c r="AJ164">
        <f t="shared" ref="AJ164:AJ170" si="126">H164-G164</f>
        <v>0</v>
      </c>
    </row>
    <row r="165" spans="1:36">
      <c r="D165" s="6">
        <f>COUNTIF(D99:D164,"=0")</f>
        <v>52</v>
      </c>
      <c r="E165" s="6">
        <f t="shared" si="111"/>
        <v>0</v>
      </c>
      <c r="F165" s="6">
        <f t="shared" si="112"/>
        <v>0</v>
      </c>
      <c r="G165" s="6">
        <f t="shared" si="113"/>
        <v>0</v>
      </c>
      <c r="H165" s="6">
        <f t="shared" si="114"/>
        <v>0</v>
      </c>
      <c r="I165">
        <f t="shared" si="115"/>
        <v>0</v>
      </c>
      <c r="J165">
        <f t="shared" si="116"/>
        <v>0</v>
      </c>
      <c r="K165">
        <f t="shared" si="117"/>
        <v>0</v>
      </c>
      <c r="L165">
        <f t="shared" si="118"/>
        <v>0</v>
      </c>
      <c r="P165" s="7">
        <v>0</v>
      </c>
      <c r="Z165">
        <v>0.40317336795650199</v>
      </c>
      <c r="AA165" t="e">
        <f t="shared" si="119"/>
        <v>#DIV/0!</v>
      </c>
      <c r="AB165">
        <f t="shared" si="120"/>
        <v>0</v>
      </c>
      <c r="AC165" t="e">
        <f t="shared" si="121"/>
        <v>#DIV/0!</v>
      </c>
      <c r="AD165" t="e">
        <f t="shared" si="122"/>
        <v>#DIV/0!</v>
      </c>
      <c r="AF165" t="e">
        <f t="shared" si="123"/>
        <v>#DIV/0!</v>
      </c>
      <c r="AG165" t="e">
        <f t="shared" si="124"/>
        <v>#DIV/0!</v>
      </c>
      <c r="AH165" t="e">
        <f t="shared" si="125"/>
        <v>#DIV/0!</v>
      </c>
      <c r="AJ165">
        <f t="shared" si="126"/>
        <v>0</v>
      </c>
    </row>
    <row r="166" spans="1:36">
      <c r="D166" s="6">
        <f>COUNTIF(D99:D164,"&lt;50")-D165</f>
        <v>1</v>
      </c>
      <c r="E166" s="6">
        <f t="shared" si="111"/>
        <v>0</v>
      </c>
      <c r="F166" s="6">
        <f t="shared" si="112"/>
        <v>0</v>
      </c>
      <c r="G166" s="6">
        <f t="shared" si="113"/>
        <v>0</v>
      </c>
      <c r="H166" s="6">
        <f t="shared" si="114"/>
        <v>0</v>
      </c>
      <c r="I166">
        <f t="shared" si="115"/>
        <v>0</v>
      </c>
      <c r="J166">
        <f t="shared" si="116"/>
        <v>0</v>
      </c>
      <c r="K166">
        <f t="shared" si="117"/>
        <v>0</v>
      </c>
      <c r="L166">
        <f t="shared" si="118"/>
        <v>0</v>
      </c>
      <c r="P166" s="7" t="s">
        <v>62</v>
      </c>
      <c r="Z166">
        <v>0.40317336795650199</v>
      </c>
      <c r="AA166" t="e">
        <f t="shared" si="119"/>
        <v>#DIV/0!</v>
      </c>
      <c r="AB166" t="e">
        <f t="shared" si="120"/>
        <v>#VALUE!</v>
      </c>
      <c r="AC166" t="e">
        <f t="shared" si="121"/>
        <v>#DIV/0!</v>
      </c>
      <c r="AD166" t="e">
        <f t="shared" si="122"/>
        <v>#DIV/0!</v>
      </c>
      <c r="AF166" t="e">
        <f t="shared" si="123"/>
        <v>#DIV/0!</v>
      </c>
      <c r="AG166" t="e">
        <f t="shared" si="124"/>
        <v>#DIV/0!</v>
      </c>
      <c r="AH166" t="e">
        <f t="shared" si="125"/>
        <v>#DIV/0!</v>
      </c>
      <c r="AJ166">
        <f t="shared" si="126"/>
        <v>0</v>
      </c>
    </row>
    <row r="167" spans="1:36">
      <c r="D167" s="6">
        <f>COUNTIF(D99:D164,"&lt;100")-D166-D165</f>
        <v>4</v>
      </c>
      <c r="E167" s="6">
        <f t="shared" si="111"/>
        <v>0</v>
      </c>
      <c r="F167" s="6">
        <f t="shared" si="112"/>
        <v>0</v>
      </c>
      <c r="G167" s="6">
        <f t="shared" si="113"/>
        <v>0</v>
      </c>
      <c r="H167" s="6">
        <f t="shared" si="114"/>
        <v>0</v>
      </c>
      <c r="I167">
        <f t="shared" si="115"/>
        <v>0</v>
      </c>
      <c r="J167">
        <f t="shared" si="116"/>
        <v>0</v>
      </c>
      <c r="K167">
        <f t="shared" si="117"/>
        <v>0</v>
      </c>
      <c r="L167">
        <f t="shared" si="118"/>
        <v>0</v>
      </c>
      <c r="P167" s="7" t="s">
        <v>63</v>
      </c>
      <c r="Z167">
        <v>0.40317336795650199</v>
      </c>
      <c r="AA167" t="e">
        <f t="shared" si="119"/>
        <v>#DIV/0!</v>
      </c>
      <c r="AB167" t="e">
        <f t="shared" si="120"/>
        <v>#VALUE!</v>
      </c>
      <c r="AC167" t="e">
        <f t="shared" si="121"/>
        <v>#DIV/0!</v>
      </c>
      <c r="AD167" t="e">
        <f t="shared" si="122"/>
        <v>#DIV/0!</v>
      </c>
      <c r="AF167" t="e">
        <f t="shared" si="123"/>
        <v>#DIV/0!</v>
      </c>
      <c r="AG167" t="e">
        <f t="shared" si="124"/>
        <v>#DIV/0!</v>
      </c>
      <c r="AH167" t="e">
        <f t="shared" si="125"/>
        <v>#DIV/0!</v>
      </c>
      <c r="AJ167">
        <f t="shared" si="126"/>
        <v>0</v>
      </c>
    </row>
    <row r="168" spans="1:36">
      <c r="D168" s="6">
        <f>COUNTIF(D99:D164,"&lt;150")-D166-D165-D167</f>
        <v>1</v>
      </c>
      <c r="E168" s="6">
        <f t="shared" si="111"/>
        <v>0</v>
      </c>
      <c r="F168" s="6">
        <f t="shared" si="112"/>
        <v>0</v>
      </c>
      <c r="G168" s="6">
        <f t="shared" si="113"/>
        <v>0</v>
      </c>
      <c r="H168" s="6">
        <f t="shared" si="114"/>
        <v>0</v>
      </c>
      <c r="I168">
        <f t="shared" si="115"/>
        <v>0</v>
      </c>
      <c r="J168">
        <f t="shared" si="116"/>
        <v>0</v>
      </c>
      <c r="K168">
        <f t="shared" si="117"/>
        <v>0</v>
      </c>
      <c r="L168">
        <f t="shared" si="118"/>
        <v>0</v>
      </c>
      <c r="P168" s="7" t="s">
        <v>64</v>
      </c>
      <c r="Z168">
        <v>0.40317336795650199</v>
      </c>
      <c r="AA168" t="e">
        <f t="shared" si="119"/>
        <v>#DIV/0!</v>
      </c>
      <c r="AB168" t="e">
        <f t="shared" si="120"/>
        <v>#VALUE!</v>
      </c>
      <c r="AC168" t="e">
        <f t="shared" si="121"/>
        <v>#DIV/0!</v>
      </c>
      <c r="AD168" t="e">
        <f t="shared" si="122"/>
        <v>#DIV/0!</v>
      </c>
      <c r="AF168" t="e">
        <f t="shared" si="123"/>
        <v>#DIV/0!</v>
      </c>
      <c r="AG168" t="e">
        <f t="shared" si="124"/>
        <v>#DIV/0!</v>
      </c>
      <c r="AH168" t="e">
        <f t="shared" si="125"/>
        <v>#DIV/0!</v>
      </c>
      <c r="AJ168">
        <f t="shared" si="126"/>
        <v>0</v>
      </c>
    </row>
    <row r="169" spans="1:36">
      <c r="D169" s="6">
        <f>COUNTIF(D99:D164,"&lt;200")-D166-D165-D167-D168</f>
        <v>1</v>
      </c>
      <c r="E169" s="6">
        <f t="shared" si="111"/>
        <v>0</v>
      </c>
      <c r="F169" s="6">
        <f t="shared" si="112"/>
        <v>0</v>
      </c>
      <c r="G169" s="6">
        <f t="shared" si="113"/>
        <v>0</v>
      </c>
      <c r="H169" s="6">
        <f t="shared" si="114"/>
        <v>0</v>
      </c>
      <c r="I169">
        <f t="shared" si="115"/>
        <v>0</v>
      </c>
      <c r="J169">
        <f t="shared" si="116"/>
        <v>0</v>
      </c>
      <c r="K169">
        <f t="shared" si="117"/>
        <v>0</v>
      </c>
      <c r="L169">
        <f t="shared" si="118"/>
        <v>0</v>
      </c>
      <c r="P169" s="7" t="s">
        <v>65</v>
      </c>
      <c r="Z169">
        <v>0.40317336795650199</v>
      </c>
      <c r="AA169" t="e">
        <f t="shared" si="119"/>
        <v>#DIV/0!</v>
      </c>
      <c r="AB169" t="e">
        <f t="shared" si="120"/>
        <v>#VALUE!</v>
      </c>
      <c r="AC169" t="e">
        <f t="shared" si="121"/>
        <v>#DIV/0!</v>
      </c>
      <c r="AD169" t="e">
        <f t="shared" si="122"/>
        <v>#DIV/0!</v>
      </c>
      <c r="AF169" t="e">
        <f t="shared" si="123"/>
        <v>#DIV/0!</v>
      </c>
      <c r="AG169" t="e">
        <f t="shared" si="124"/>
        <v>#DIV/0!</v>
      </c>
      <c r="AH169" t="e">
        <f t="shared" si="125"/>
        <v>#DIV/0!</v>
      </c>
      <c r="AJ169">
        <f t="shared" si="126"/>
        <v>0</v>
      </c>
    </row>
    <row r="170" spans="1:36">
      <c r="D170" s="6">
        <f>COUNTIF(D99:D164,"&lt;250")-D166-D165-D167-D168-D169</f>
        <v>0</v>
      </c>
      <c r="E170" s="6">
        <f t="shared" si="111"/>
        <v>0</v>
      </c>
      <c r="F170" s="6">
        <f t="shared" si="112"/>
        <v>0</v>
      </c>
      <c r="G170" s="6">
        <f t="shared" si="113"/>
        <v>0</v>
      </c>
      <c r="H170" s="6">
        <f t="shared" si="114"/>
        <v>0</v>
      </c>
      <c r="I170">
        <f t="shared" si="115"/>
        <v>0</v>
      </c>
      <c r="J170">
        <f t="shared" si="116"/>
        <v>0</v>
      </c>
      <c r="K170">
        <f t="shared" si="117"/>
        <v>0</v>
      </c>
      <c r="L170">
        <f t="shared" si="118"/>
        <v>0</v>
      </c>
      <c r="P170" s="7" t="s">
        <v>66</v>
      </c>
      <c r="Z170">
        <v>0.40317336795650199</v>
      </c>
      <c r="AA170" t="e">
        <f t="shared" si="119"/>
        <v>#DIV/0!</v>
      </c>
      <c r="AB170" t="e">
        <f t="shared" si="120"/>
        <v>#VALUE!</v>
      </c>
      <c r="AC170" t="e">
        <f t="shared" si="121"/>
        <v>#DIV/0!</v>
      </c>
      <c r="AD170" t="e">
        <f t="shared" si="122"/>
        <v>#DIV/0!</v>
      </c>
      <c r="AF170" t="e">
        <f t="shared" si="123"/>
        <v>#DIV/0!</v>
      </c>
      <c r="AG170" t="e">
        <f t="shared" si="124"/>
        <v>#DIV/0!</v>
      </c>
      <c r="AH170" t="e">
        <f t="shared" si="125"/>
        <v>#DIV/0!</v>
      </c>
      <c r="AJ170">
        <f t="shared" si="126"/>
        <v>0</v>
      </c>
    </row>
    <row r="171" spans="1:36">
      <c r="D171" s="6">
        <f>COUNTIF(D99:D164,"&lt;300")-D166-D165-D167-D168-D169-D170</f>
        <v>2</v>
      </c>
      <c r="P171" s="7" t="s">
        <v>67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348-D0A5-4787-A27B-5C07A0D76210}">
  <dimension ref="A1:AJ139"/>
  <sheetViews>
    <sheetView topLeftCell="A76" workbookViewId="0">
      <selection activeCell="J75" sqref="J75"/>
    </sheetView>
  </sheetViews>
  <sheetFormatPr defaultColWidth="8.85546875" defaultRowHeight="15"/>
  <cols>
    <col min="4" max="4" width="8.85546875" style="6"/>
    <col min="5" max="5" width="15" style="6" customWidth="1"/>
    <col min="6" max="6" width="11.5703125" style="6" customWidth="1"/>
    <col min="7" max="7" width="15" style="6" customWidth="1"/>
    <col min="8" max="8" width="28.7109375" style="7" customWidth="1"/>
    <col min="9" max="9" width="13.42578125" style="8" customWidth="1"/>
    <col min="10" max="10" width="16.42578125" style="8" bestFit="1" customWidth="1"/>
    <col min="11" max="11" width="8.85546875" style="8"/>
    <col min="12" max="12" width="16.42578125" style="8" customWidth="1"/>
    <col min="17" max="17" width="16.42578125" customWidth="1"/>
    <col min="18" max="18" width="9.5703125" customWidth="1"/>
    <col min="19" max="19" width="10.42578125" customWidth="1"/>
    <col min="23" max="23" width="13.42578125" style="6" customWidth="1"/>
    <col min="24" max="25" width="14.42578125" style="6" customWidth="1"/>
    <col min="32" max="32" width="11.5703125" customWidth="1"/>
    <col min="33" max="33" width="13.85546875" customWidth="1"/>
    <col min="34" max="34" width="13.42578125" customWidth="1"/>
    <col min="36" max="36" width="17.140625" customWidth="1"/>
  </cols>
  <sheetData>
    <row r="1" spans="1:36">
      <c r="A1" t="s">
        <v>34</v>
      </c>
      <c r="B1" t="s">
        <v>35</v>
      </c>
      <c r="C1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7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t="s">
        <v>46</v>
      </c>
      <c r="N1" t="s">
        <v>47</v>
      </c>
      <c r="O1" t="s">
        <v>48</v>
      </c>
      <c r="P1" t="s">
        <v>3</v>
      </c>
      <c r="Q1" t="s">
        <v>74</v>
      </c>
      <c r="R1" t="s">
        <v>50</v>
      </c>
      <c r="S1" t="s">
        <v>51</v>
      </c>
      <c r="T1" s="7" t="s">
        <v>52</v>
      </c>
      <c r="U1" s="7" t="s">
        <v>53</v>
      </c>
      <c r="V1" s="7" t="s">
        <v>54</v>
      </c>
      <c r="W1" s="6" t="s">
        <v>75</v>
      </c>
      <c r="X1" s="6" t="s">
        <v>56</v>
      </c>
      <c r="Y1" s="6" t="s">
        <v>57</v>
      </c>
      <c r="Z1" t="s">
        <v>4</v>
      </c>
      <c r="AA1" t="s">
        <v>58</v>
      </c>
      <c r="AB1" t="s">
        <v>37</v>
      </c>
      <c r="AC1" t="s">
        <v>59</v>
      </c>
      <c r="AD1" t="s">
        <v>60</v>
      </c>
      <c r="AF1" t="s">
        <v>69</v>
      </c>
      <c r="AG1" t="s">
        <v>59</v>
      </c>
      <c r="AH1" t="s">
        <v>60</v>
      </c>
      <c r="AJ1" t="s">
        <v>70</v>
      </c>
    </row>
    <row r="2" spans="1:36">
      <c r="A2" t="s">
        <v>10</v>
      </c>
      <c r="B2" t="s">
        <v>11</v>
      </c>
      <c r="C2">
        <v>1</v>
      </c>
      <c r="D2" s="6">
        <f t="shared" ref="D2:D7" si="0">P2*Z2</f>
        <v>35.479256380172174</v>
      </c>
      <c r="E2" s="6">
        <f t="shared" ref="E2:E7" si="1">(M2-O2)*Z2*Z2</f>
        <v>207.89986996098844</v>
      </c>
      <c r="F2" s="6">
        <v>126.13784135240581</v>
      </c>
      <c r="G2" s="6">
        <f t="shared" ref="G2:G7" si="2">(M2-N2)*Z2*Z2</f>
        <v>795.51365409622952</v>
      </c>
      <c r="H2" s="7">
        <f t="shared" ref="H2:H7" si="3">(Q2-R2)*Z2*Z2</f>
        <v>626.13784135240621</v>
      </c>
      <c r="I2" s="8">
        <f t="shared" ref="I2:I7" si="4">(T2-U2)*Z2*Z2/9</f>
        <v>118.94957376101729</v>
      </c>
      <c r="J2" s="8">
        <f t="shared" ref="J2:J7" si="5">(W2-X2)*Z2*Z2/9</f>
        <v>95.506429706689858</v>
      </c>
      <c r="K2" s="8">
        <f t="shared" ref="K2:K7" si="6">(T2-V2)*Z2*Z2/9</f>
        <v>123.78991475220353</v>
      </c>
      <c r="L2" s="8">
        <f t="shared" ref="L2:L7" si="7">(W2-Y2)*Z2*Z2/9</f>
        <v>108.11298945239135</v>
      </c>
      <c r="M2">
        <v>12780</v>
      </c>
      <c r="N2">
        <v>7886</v>
      </c>
      <c r="O2">
        <v>11501</v>
      </c>
      <c r="P2">
        <v>88</v>
      </c>
      <c r="Q2">
        <v>11981</v>
      </c>
      <c r="R2">
        <v>8129</v>
      </c>
      <c r="S2">
        <v>11205</v>
      </c>
      <c r="T2" s="7">
        <f>M2*9</f>
        <v>115020</v>
      </c>
      <c r="U2" s="7">
        <v>108434</v>
      </c>
      <c r="V2" s="7">
        <v>108166</v>
      </c>
      <c r="W2" s="6">
        <v>107829</v>
      </c>
      <c r="X2" s="6">
        <v>102541</v>
      </c>
      <c r="Y2" s="6">
        <v>101843</v>
      </c>
      <c r="Z2">
        <v>0.40317336795650199</v>
      </c>
      <c r="AA2">
        <f t="shared" ref="AA2:AA33" si="8">G2/E2</f>
        <v>3.8264268960125101</v>
      </c>
      <c r="AB2">
        <f t="shared" ref="AB2:AB33" si="9">P2*Z2</f>
        <v>35.479256380172174</v>
      </c>
      <c r="AC2">
        <f t="shared" ref="AC2:AC33" si="10">I2/E2</f>
        <v>0.57214837981061606</v>
      </c>
      <c r="AD2">
        <f t="shared" ref="AD2:AD33" si="11">K2/E2</f>
        <v>0.59543045782295201</v>
      </c>
      <c r="AF2">
        <f t="shared" ref="AF2:AF7" si="12">H2/F2</f>
        <v>4.963917525773196</v>
      </c>
      <c r="AG2">
        <f t="shared" ref="AG2:AG7" si="13">J2/F2</f>
        <v>0.75715922107674682</v>
      </c>
      <c r="AH2">
        <f t="shared" ref="AH2:AH7" si="14">L2/F2</f>
        <v>0.85710194730813283</v>
      </c>
      <c r="AJ2">
        <f t="shared" ref="AJ2:AJ7" si="15">H2-G2</f>
        <v>-169.3758127438233</v>
      </c>
    </row>
    <row r="3" spans="1:36">
      <c r="A3" t="s">
        <v>10</v>
      </c>
      <c r="B3" t="s">
        <v>11</v>
      </c>
      <c r="C3">
        <v>2</v>
      </c>
      <c r="D3" s="6">
        <f t="shared" si="0"/>
        <v>91.520354526125956</v>
      </c>
      <c r="E3" s="6">
        <f t="shared" si="1"/>
        <v>174.57737321196373</v>
      </c>
      <c r="F3" s="6">
        <v>145.4811443433031</v>
      </c>
      <c r="G3" s="6">
        <f t="shared" si="2"/>
        <v>634.42782834850505</v>
      </c>
      <c r="H3" s="7">
        <f t="shared" si="3"/>
        <v>731.46944083225026</v>
      </c>
      <c r="I3" s="8">
        <f t="shared" si="4"/>
        <v>97.059673457592922</v>
      </c>
      <c r="J3" s="8">
        <f t="shared" si="5"/>
        <v>115.71665944227723</v>
      </c>
      <c r="K3" s="8">
        <f t="shared" si="6"/>
        <v>103.38101430429137</v>
      </c>
      <c r="L3" s="8">
        <f t="shared" si="7"/>
        <v>124.27756104609171</v>
      </c>
      <c r="M3">
        <v>11992</v>
      </c>
      <c r="N3">
        <v>8089</v>
      </c>
      <c r="O3">
        <v>10918</v>
      </c>
      <c r="P3">
        <v>227</v>
      </c>
      <c r="Q3">
        <v>15652</v>
      </c>
      <c r="R3">
        <v>11152</v>
      </c>
      <c r="S3">
        <v>14757</v>
      </c>
      <c r="T3" s="7">
        <v>107928</v>
      </c>
      <c r="U3" s="7">
        <v>102554</v>
      </c>
      <c r="V3" s="7">
        <v>102204</v>
      </c>
      <c r="W3" s="6">
        <v>142200</v>
      </c>
      <c r="X3" s="6">
        <v>135793</v>
      </c>
      <c r="Y3" s="6">
        <v>135319</v>
      </c>
      <c r="Z3">
        <v>0.40317336795650199</v>
      </c>
      <c r="AA3">
        <f t="shared" si="8"/>
        <v>3.6340782122905027</v>
      </c>
      <c r="AB3">
        <f t="shared" si="9"/>
        <v>91.520354526125956</v>
      </c>
      <c r="AC3">
        <f t="shared" si="10"/>
        <v>0.55596937719842754</v>
      </c>
      <c r="AD3">
        <f t="shared" si="11"/>
        <v>0.59217877094972071</v>
      </c>
      <c r="AF3">
        <f t="shared" si="12"/>
        <v>5.027932960893855</v>
      </c>
      <c r="AG3">
        <f t="shared" si="13"/>
        <v>0.79540657976412177</v>
      </c>
      <c r="AH3">
        <f t="shared" si="14"/>
        <v>0.85425201738050904</v>
      </c>
      <c r="AJ3">
        <f t="shared" si="15"/>
        <v>97.041612483745212</v>
      </c>
    </row>
    <row r="4" spans="1:36">
      <c r="A4" t="s">
        <v>10</v>
      </c>
      <c r="B4" t="s">
        <v>11</v>
      </c>
      <c r="C4">
        <v>3</v>
      </c>
      <c r="D4" s="6">
        <f t="shared" si="0"/>
        <v>130.22499784995014</v>
      </c>
      <c r="E4" s="6">
        <f t="shared" si="1"/>
        <v>198.14694408322512</v>
      </c>
      <c r="F4" s="6">
        <v>180.91677503250989</v>
      </c>
      <c r="G4" s="6">
        <f t="shared" si="2"/>
        <v>717.16514954486399</v>
      </c>
      <c r="H4" s="7">
        <f t="shared" si="3"/>
        <v>906.85955786736099</v>
      </c>
      <c r="I4" s="8">
        <f t="shared" si="4"/>
        <v>111.30978182343603</v>
      </c>
      <c r="J4" s="8">
        <f t="shared" si="5"/>
        <v>140.71304724750769</v>
      </c>
      <c r="K4" s="8">
        <f t="shared" si="6"/>
        <v>110.71376968646159</v>
      </c>
      <c r="L4" s="8">
        <f t="shared" si="7"/>
        <v>144.21687617396344</v>
      </c>
      <c r="M4">
        <v>14930</v>
      </c>
      <c r="N4">
        <v>10518</v>
      </c>
      <c r="O4">
        <v>13711</v>
      </c>
      <c r="P4">
        <v>323</v>
      </c>
      <c r="Q4">
        <v>17515</v>
      </c>
      <c r="R4">
        <v>11936</v>
      </c>
      <c r="S4">
        <v>16402</v>
      </c>
      <c r="T4" s="7">
        <v>134370</v>
      </c>
      <c r="U4" s="7">
        <v>128207</v>
      </c>
      <c r="V4" s="7">
        <v>128240</v>
      </c>
      <c r="W4" s="6">
        <v>157635</v>
      </c>
      <c r="X4" s="6">
        <v>149844</v>
      </c>
      <c r="Y4" s="6">
        <v>149650</v>
      </c>
      <c r="Z4">
        <v>0.40317336795650199</v>
      </c>
      <c r="AA4">
        <f t="shared" si="8"/>
        <v>3.6193601312551271</v>
      </c>
      <c r="AB4">
        <f t="shared" si="9"/>
        <v>130.22499784995014</v>
      </c>
      <c r="AC4">
        <f t="shared" si="10"/>
        <v>0.56175371433779975</v>
      </c>
      <c r="AD4">
        <f t="shared" si="11"/>
        <v>0.55874578434053412</v>
      </c>
      <c r="AF4">
        <f t="shared" si="12"/>
        <v>5.0125786163522017</v>
      </c>
      <c r="AG4">
        <f t="shared" si="13"/>
        <v>0.77777777777777779</v>
      </c>
      <c r="AH4">
        <f t="shared" si="14"/>
        <v>0.79714485374862754</v>
      </c>
      <c r="AJ4">
        <f t="shared" si="15"/>
        <v>189.694408322497</v>
      </c>
    </row>
    <row r="5" spans="1:36">
      <c r="A5" t="s">
        <v>10</v>
      </c>
      <c r="B5" t="s">
        <v>11</v>
      </c>
      <c r="C5">
        <v>4</v>
      </c>
      <c r="D5" s="6">
        <f t="shared" si="0"/>
        <v>163.68838739033981</v>
      </c>
      <c r="E5" s="6">
        <f t="shared" si="1"/>
        <v>124.83745123537072</v>
      </c>
      <c r="F5" s="6">
        <v>106.46944083224976</v>
      </c>
      <c r="G5" s="6">
        <f t="shared" si="2"/>
        <v>646.45643693107979</v>
      </c>
      <c r="H5" s="7">
        <f t="shared" si="3"/>
        <v>1060.4681404421335</v>
      </c>
      <c r="I5" s="8">
        <f t="shared" si="4"/>
        <v>99.588209796272309</v>
      </c>
      <c r="J5" s="8">
        <f t="shared" si="5"/>
        <v>160.4356306892069</v>
      </c>
      <c r="K5" s="8">
        <f t="shared" si="6"/>
        <v>86.530125704378051</v>
      </c>
      <c r="L5" s="8">
        <f t="shared" si="7"/>
        <v>170.20661754081794</v>
      </c>
      <c r="M5">
        <v>12624</v>
      </c>
      <c r="N5">
        <v>8647</v>
      </c>
      <c r="O5">
        <v>11856</v>
      </c>
      <c r="P5">
        <v>406</v>
      </c>
      <c r="Q5">
        <v>16974</v>
      </c>
      <c r="R5">
        <v>10450</v>
      </c>
      <c r="S5">
        <v>16319</v>
      </c>
      <c r="T5" s="7">
        <v>113616</v>
      </c>
      <c r="U5" s="7">
        <v>108102</v>
      </c>
      <c r="V5" s="7">
        <v>108825</v>
      </c>
      <c r="W5" s="6">
        <v>152766</v>
      </c>
      <c r="X5" s="6">
        <v>143883</v>
      </c>
      <c r="Y5" s="6">
        <v>143342</v>
      </c>
      <c r="Z5">
        <v>0.40317336795650199</v>
      </c>
      <c r="AA5">
        <f t="shared" si="8"/>
        <v>5.1783854166666661</v>
      </c>
      <c r="AB5">
        <f t="shared" si="9"/>
        <v>163.68838739033981</v>
      </c>
      <c r="AC5">
        <f t="shared" si="10"/>
        <v>0.79774305555555558</v>
      </c>
      <c r="AD5">
        <f t="shared" si="11"/>
        <v>0.69314236111111105</v>
      </c>
      <c r="AF5">
        <f t="shared" si="12"/>
        <v>9.9603053435114504</v>
      </c>
      <c r="AG5">
        <f t="shared" si="13"/>
        <v>1.5068702290076337</v>
      </c>
      <c r="AH5">
        <f t="shared" si="14"/>
        <v>1.5986429177268873</v>
      </c>
      <c r="AJ5">
        <f t="shared" si="15"/>
        <v>414.01170351105372</v>
      </c>
    </row>
    <row r="6" spans="1:36">
      <c r="A6" t="s">
        <v>10</v>
      </c>
      <c r="B6" t="s">
        <v>11</v>
      </c>
      <c r="C6">
        <v>5</v>
      </c>
      <c r="D6" s="6">
        <f t="shared" si="0"/>
        <v>196.74860356277298</v>
      </c>
      <c r="E6" s="6">
        <f t="shared" si="1"/>
        <v>211.47594278283503</v>
      </c>
      <c r="F6" s="6">
        <v>158.64759427828363</v>
      </c>
      <c r="G6" s="6">
        <f t="shared" si="2"/>
        <v>808.35500650195127</v>
      </c>
      <c r="H6" s="7">
        <f t="shared" si="3"/>
        <v>1150.6827048114444</v>
      </c>
      <c r="I6" s="8">
        <f t="shared" si="4"/>
        <v>117.88397630400242</v>
      </c>
      <c r="J6" s="8">
        <f t="shared" si="5"/>
        <v>170.42334922699047</v>
      </c>
      <c r="K6" s="8">
        <f t="shared" si="6"/>
        <v>109.63011125559898</v>
      </c>
      <c r="L6" s="8">
        <f t="shared" si="7"/>
        <v>192.98150556278009</v>
      </c>
      <c r="M6">
        <v>15304</v>
      </c>
      <c r="N6">
        <v>10331</v>
      </c>
      <c r="O6">
        <v>14003</v>
      </c>
      <c r="P6">
        <v>488</v>
      </c>
      <c r="Q6">
        <v>15693</v>
      </c>
      <c r="R6">
        <v>8614</v>
      </c>
      <c r="S6">
        <v>14717</v>
      </c>
      <c r="T6" s="7">
        <v>137736</v>
      </c>
      <c r="U6" s="7">
        <v>131209</v>
      </c>
      <c r="V6" s="7">
        <v>131666</v>
      </c>
      <c r="W6" s="6">
        <v>141237</v>
      </c>
      <c r="X6" s="6">
        <v>131801</v>
      </c>
      <c r="Y6" s="6">
        <v>130552</v>
      </c>
      <c r="Z6">
        <v>0.40317336795650199</v>
      </c>
      <c r="AA6">
        <f t="shared" si="8"/>
        <v>3.8224442736356647</v>
      </c>
      <c r="AB6">
        <f t="shared" si="9"/>
        <v>196.74860356277298</v>
      </c>
      <c r="AC6">
        <f t="shared" si="10"/>
        <v>0.55743445213083953</v>
      </c>
      <c r="AD6">
        <f t="shared" si="11"/>
        <v>0.5184046459988042</v>
      </c>
      <c r="AF6">
        <f t="shared" si="12"/>
        <v>7.2530737704918025</v>
      </c>
      <c r="AG6">
        <f t="shared" si="13"/>
        <v>1.0742258652094716</v>
      </c>
      <c r="AH6">
        <f t="shared" si="14"/>
        <v>1.2164162112932602</v>
      </c>
      <c r="AJ6">
        <f t="shared" si="15"/>
        <v>342.32769830949314</v>
      </c>
    </row>
    <row r="7" spans="1:36">
      <c r="A7" t="s">
        <v>10</v>
      </c>
      <c r="B7" t="s">
        <v>11</v>
      </c>
      <c r="C7">
        <v>6</v>
      </c>
      <c r="D7" s="6">
        <f t="shared" si="0"/>
        <v>77.812460015604884</v>
      </c>
      <c r="E7" s="6">
        <f t="shared" si="1"/>
        <v>173.92717815344616</v>
      </c>
      <c r="F7" s="6">
        <v>103.21846553966199</v>
      </c>
      <c r="G7" s="6">
        <f t="shared" si="2"/>
        <v>609.8829648894673</v>
      </c>
      <c r="H7" s="7">
        <f t="shared" si="3"/>
        <v>742.68530559167812</v>
      </c>
      <c r="I7" s="8">
        <f t="shared" si="4"/>
        <v>93.014015315705905</v>
      </c>
      <c r="J7" s="8">
        <f t="shared" si="5"/>
        <v>118.33550065019514</v>
      </c>
      <c r="K7" s="8">
        <f t="shared" si="6"/>
        <v>83.152723594856312</v>
      </c>
      <c r="L7" s="8">
        <f t="shared" si="7"/>
        <v>111.61681837884707</v>
      </c>
      <c r="M7">
        <v>10636</v>
      </c>
      <c r="N7">
        <v>6884</v>
      </c>
      <c r="O7">
        <v>9566</v>
      </c>
      <c r="P7">
        <v>193</v>
      </c>
      <c r="Q7">
        <v>17666</v>
      </c>
      <c r="R7">
        <v>13097</v>
      </c>
      <c r="S7">
        <v>17031</v>
      </c>
      <c r="T7" s="5">
        <v>95724</v>
      </c>
      <c r="U7" s="5">
        <v>90574</v>
      </c>
      <c r="V7" s="5">
        <v>91120</v>
      </c>
      <c r="W7" s="6">
        <v>158994</v>
      </c>
      <c r="X7" s="6">
        <v>152442</v>
      </c>
      <c r="Y7" s="6">
        <v>152814</v>
      </c>
      <c r="Z7">
        <v>0.40317336795650199</v>
      </c>
      <c r="AA7">
        <f t="shared" si="8"/>
        <v>3.5065420560747662</v>
      </c>
      <c r="AB7">
        <f t="shared" si="9"/>
        <v>77.812460015604884</v>
      </c>
      <c r="AC7">
        <f t="shared" si="10"/>
        <v>0.5347871235721704</v>
      </c>
      <c r="AD7">
        <f t="shared" si="11"/>
        <v>0.47808930425752866</v>
      </c>
      <c r="AF7">
        <f t="shared" si="12"/>
        <v>7.1952755905511809</v>
      </c>
      <c r="AG7">
        <f t="shared" si="13"/>
        <v>1.1464566929133857</v>
      </c>
      <c r="AH7">
        <f t="shared" si="14"/>
        <v>1.0813648293963254</v>
      </c>
      <c r="AJ7">
        <f t="shared" si="15"/>
        <v>132.80234070221081</v>
      </c>
    </row>
    <row r="8" spans="1:36">
      <c r="A8" t="s">
        <v>10</v>
      </c>
      <c r="B8" t="s">
        <v>11</v>
      </c>
      <c r="C8">
        <v>7</v>
      </c>
      <c r="D8" s="6">
        <v>0</v>
      </c>
      <c r="E8" s="6">
        <v>0</v>
      </c>
      <c r="F8" s="6">
        <v>0</v>
      </c>
      <c r="G8" s="6">
        <v>0</v>
      </c>
      <c r="I8" s="8">
        <v>0</v>
      </c>
      <c r="K8" s="8">
        <v>0</v>
      </c>
      <c r="M8">
        <v>10447</v>
      </c>
      <c r="N8">
        <v>6399</v>
      </c>
      <c r="O8">
        <v>9684</v>
      </c>
      <c r="P8">
        <v>240</v>
      </c>
      <c r="T8" s="5">
        <v>94023</v>
      </c>
      <c r="U8" s="5">
        <v>87892</v>
      </c>
      <c r="V8" s="5">
        <v>88840</v>
      </c>
      <c r="Z8">
        <v>0.40317336795650199</v>
      </c>
      <c r="AA8" t="e">
        <f t="shared" si="8"/>
        <v>#DIV/0!</v>
      </c>
      <c r="AB8">
        <f t="shared" si="9"/>
        <v>96.761608309560472</v>
      </c>
      <c r="AC8" t="e">
        <f t="shared" si="10"/>
        <v>#DIV/0!</v>
      </c>
      <c r="AD8" t="e">
        <f t="shared" si="11"/>
        <v>#DIV/0!</v>
      </c>
    </row>
    <row r="9" spans="1:36">
      <c r="A9" t="s">
        <v>10</v>
      </c>
      <c r="B9" t="s">
        <v>11</v>
      </c>
      <c r="C9">
        <v>8</v>
      </c>
      <c r="D9" s="6">
        <v>0</v>
      </c>
      <c r="E9" s="6">
        <v>0</v>
      </c>
      <c r="F9" s="6">
        <v>0</v>
      </c>
      <c r="G9" s="6">
        <v>0</v>
      </c>
      <c r="I9" s="8">
        <v>0</v>
      </c>
      <c r="K9" s="8">
        <v>0</v>
      </c>
      <c r="M9">
        <v>5721</v>
      </c>
      <c r="N9">
        <v>3090</v>
      </c>
      <c r="O9">
        <v>5202</v>
      </c>
      <c r="P9">
        <v>461</v>
      </c>
      <c r="T9" s="5">
        <v>51489</v>
      </c>
      <c r="U9" s="5">
        <v>47831</v>
      </c>
      <c r="V9" s="5">
        <v>48019</v>
      </c>
      <c r="Z9">
        <v>0.40317336795650199</v>
      </c>
      <c r="AA9" t="e">
        <f t="shared" si="8"/>
        <v>#DIV/0!</v>
      </c>
      <c r="AB9">
        <f t="shared" si="9"/>
        <v>185.86292262794743</v>
      </c>
      <c r="AC9" t="e">
        <f t="shared" si="10"/>
        <v>#DIV/0!</v>
      </c>
      <c r="AD9" t="e">
        <f t="shared" si="11"/>
        <v>#DIV/0!</v>
      </c>
    </row>
    <row r="10" spans="1:36">
      <c r="A10" t="s">
        <v>10</v>
      </c>
      <c r="B10" t="s">
        <v>11</v>
      </c>
      <c r="C10">
        <v>9</v>
      </c>
      <c r="D10" s="6">
        <v>0</v>
      </c>
      <c r="E10" s="6">
        <v>0</v>
      </c>
      <c r="F10" s="6">
        <v>0</v>
      </c>
      <c r="G10" s="6">
        <v>0</v>
      </c>
      <c r="I10" s="8">
        <v>0</v>
      </c>
      <c r="K10" s="8">
        <v>0</v>
      </c>
      <c r="M10">
        <v>16832</v>
      </c>
      <c r="N10">
        <v>10400</v>
      </c>
      <c r="O10">
        <v>15575</v>
      </c>
      <c r="P10">
        <v>555</v>
      </c>
      <c r="T10" s="5">
        <v>151488</v>
      </c>
      <c r="U10" s="5">
        <v>142669</v>
      </c>
      <c r="V10" s="5">
        <v>143372</v>
      </c>
      <c r="Z10">
        <v>0.40317336795650199</v>
      </c>
      <c r="AA10" t="e">
        <f t="shared" si="8"/>
        <v>#DIV/0!</v>
      </c>
      <c r="AB10">
        <f t="shared" si="9"/>
        <v>223.7612192158586</v>
      </c>
      <c r="AC10" t="e">
        <f t="shared" si="10"/>
        <v>#DIV/0!</v>
      </c>
      <c r="AD10" t="e">
        <f t="shared" si="11"/>
        <v>#DIV/0!</v>
      </c>
    </row>
    <row r="11" spans="1:36">
      <c r="A11" t="s">
        <v>10</v>
      </c>
      <c r="B11" t="s">
        <v>11</v>
      </c>
      <c r="C11">
        <v>10</v>
      </c>
      <c r="D11" s="6">
        <v>0</v>
      </c>
      <c r="E11" s="6">
        <v>0</v>
      </c>
      <c r="F11" s="6">
        <v>0</v>
      </c>
      <c r="G11" s="6">
        <v>0</v>
      </c>
      <c r="I11" s="8">
        <v>0</v>
      </c>
      <c r="K11" s="8">
        <v>0</v>
      </c>
      <c r="M11">
        <v>17418</v>
      </c>
      <c r="N11">
        <v>11374</v>
      </c>
      <c r="O11">
        <v>16158</v>
      </c>
      <c r="P11">
        <v>704</v>
      </c>
      <c r="T11" s="5">
        <v>156762</v>
      </c>
      <c r="U11" s="5">
        <v>148532</v>
      </c>
      <c r="V11" s="5">
        <v>149125</v>
      </c>
      <c r="Z11">
        <v>0.40317336795650199</v>
      </c>
      <c r="AA11" t="e">
        <f t="shared" si="8"/>
        <v>#DIV/0!</v>
      </c>
      <c r="AB11">
        <f t="shared" si="9"/>
        <v>283.83405104137739</v>
      </c>
      <c r="AC11" t="e">
        <f t="shared" si="10"/>
        <v>#DIV/0!</v>
      </c>
      <c r="AD11" t="e">
        <f t="shared" si="11"/>
        <v>#DIV/0!</v>
      </c>
    </row>
    <row r="12" spans="1:36">
      <c r="A12" t="s">
        <v>10</v>
      </c>
      <c r="B12" t="s">
        <v>11</v>
      </c>
      <c r="C12">
        <v>11</v>
      </c>
      <c r="D12" s="6">
        <v>0</v>
      </c>
      <c r="E12" s="6">
        <v>0</v>
      </c>
      <c r="F12" s="6">
        <v>0</v>
      </c>
      <c r="G12" s="6">
        <v>0</v>
      </c>
      <c r="I12" s="8">
        <v>0</v>
      </c>
      <c r="K12" s="8">
        <v>0</v>
      </c>
      <c r="M12">
        <v>10127</v>
      </c>
      <c r="N12">
        <v>7906</v>
      </c>
      <c r="O12">
        <v>9570</v>
      </c>
      <c r="P12">
        <v>657</v>
      </c>
      <c r="T12" s="5">
        <v>91143</v>
      </c>
      <c r="U12" s="5">
        <v>87948</v>
      </c>
      <c r="V12" s="5">
        <v>88319</v>
      </c>
      <c r="Z12">
        <v>0.40317336795650199</v>
      </c>
      <c r="AA12" t="e">
        <f t="shared" si="8"/>
        <v>#DIV/0!</v>
      </c>
      <c r="AB12">
        <f t="shared" si="9"/>
        <v>264.88490274742179</v>
      </c>
      <c r="AC12" t="e">
        <f t="shared" si="10"/>
        <v>#DIV/0!</v>
      </c>
      <c r="AD12" t="e">
        <f t="shared" si="11"/>
        <v>#DIV/0!</v>
      </c>
    </row>
    <row r="13" spans="1:36">
      <c r="A13" t="s">
        <v>10</v>
      </c>
      <c r="B13" t="s">
        <v>11</v>
      </c>
      <c r="C13">
        <v>12</v>
      </c>
      <c r="D13" s="6">
        <v>0</v>
      </c>
      <c r="E13" s="6">
        <f>(M13-O13)*Z13*Z13</f>
        <v>0</v>
      </c>
      <c r="F13" s="6">
        <v>0</v>
      </c>
      <c r="G13" s="6">
        <f>(M13-N13)*Z13*Z13</f>
        <v>0</v>
      </c>
      <c r="I13" s="8">
        <f>(T13-U13)*Z13*Z13/9</f>
        <v>0</v>
      </c>
      <c r="K13" s="8">
        <f>(T13-V13)*Z13*Z13/9</f>
        <v>0</v>
      </c>
      <c r="T13" s="5"/>
      <c r="U13" s="5"/>
      <c r="V13" s="5"/>
      <c r="Z13">
        <v>0.40317336795650199</v>
      </c>
      <c r="AA13" t="e">
        <f t="shared" si="8"/>
        <v>#DIV/0!</v>
      </c>
      <c r="AB13">
        <f t="shared" si="9"/>
        <v>0</v>
      </c>
      <c r="AC13" t="e">
        <f t="shared" si="10"/>
        <v>#DIV/0!</v>
      </c>
      <c r="AD13" t="e">
        <f t="shared" si="11"/>
        <v>#DIV/0!</v>
      </c>
    </row>
    <row r="14" spans="1:36">
      <c r="D14" s="6">
        <f>P14*Z14</f>
        <v>0</v>
      </c>
      <c r="E14" s="6">
        <f>(M14-O14)*Z14*Z14</f>
        <v>0</v>
      </c>
      <c r="F14" s="6">
        <v>0</v>
      </c>
      <c r="G14" s="6">
        <f>(M14-N14)*Z14*Z14</f>
        <v>0</v>
      </c>
      <c r="I14" s="8">
        <f>(T14-U14)*Z14*Z14/9</f>
        <v>0</v>
      </c>
      <c r="K14" s="8">
        <f>(T14-V14)*Z14*Z14/9</f>
        <v>0</v>
      </c>
      <c r="T14" s="5"/>
      <c r="U14" s="5"/>
      <c r="V14" s="5"/>
      <c r="Z14">
        <v>0.40317336795650199</v>
      </c>
      <c r="AA14" t="e">
        <f t="shared" si="8"/>
        <v>#DIV/0!</v>
      </c>
      <c r="AB14">
        <f t="shared" si="9"/>
        <v>0</v>
      </c>
      <c r="AC14" t="e">
        <f t="shared" si="10"/>
        <v>#DIV/0!</v>
      </c>
      <c r="AD14" t="e">
        <f t="shared" si="11"/>
        <v>#DIV/0!</v>
      </c>
    </row>
    <row r="15" spans="1:36">
      <c r="A15" t="s">
        <v>18</v>
      </c>
      <c r="B15" t="s">
        <v>11</v>
      </c>
      <c r="C15">
        <v>1</v>
      </c>
      <c r="D15" s="6">
        <f>P15*Z15</f>
        <v>91.520354526125956</v>
      </c>
      <c r="E15" s="6">
        <f>(M15-O15)*Z15*Z15</f>
        <v>326.07282184655423</v>
      </c>
      <c r="F15" s="6">
        <v>408.97269180754262</v>
      </c>
      <c r="G15" s="6">
        <f>(M15-N15)*Z15*Z15</f>
        <v>671.16384915474703</v>
      </c>
      <c r="H15" s="7">
        <f>(Q15-R15)*Z15*Z15</f>
        <v>1133.777633289988</v>
      </c>
      <c r="I15" s="8">
        <f>(T15-U15)*Z15*Z15/9</f>
        <v>99.226990319318091</v>
      </c>
      <c r="J15" s="8">
        <f>(W15-X15)*Z15*Z15/9</f>
        <v>175.2275682704813</v>
      </c>
      <c r="K15" s="8">
        <f>(T15-V15)*Z15*Z15/9</f>
        <v>104.84395318595587</v>
      </c>
      <c r="L15" s="8">
        <f>(W15-Y15)*Z15*Z15/9</f>
        <v>176.60020228290722</v>
      </c>
      <c r="M15">
        <v>11356</v>
      </c>
      <c r="N15">
        <v>7227</v>
      </c>
      <c r="O15">
        <v>9350</v>
      </c>
      <c r="P15">
        <v>227</v>
      </c>
      <c r="Q15">
        <v>14081</v>
      </c>
      <c r="R15">
        <v>7106</v>
      </c>
      <c r="S15">
        <v>11565</v>
      </c>
      <c r="T15" s="5">
        <v>102204</v>
      </c>
      <c r="U15" s="5">
        <v>96710</v>
      </c>
      <c r="V15" s="5">
        <v>96399</v>
      </c>
      <c r="W15" s="6">
        <v>126729</v>
      </c>
      <c r="X15" s="6">
        <v>117027</v>
      </c>
      <c r="Y15" s="6">
        <v>116951</v>
      </c>
      <c r="Z15">
        <v>0.40317336795650199</v>
      </c>
      <c r="AA15">
        <f t="shared" si="8"/>
        <v>2.0583250249252245</v>
      </c>
      <c r="AB15">
        <f t="shared" si="9"/>
        <v>91.520354526125956</v>
      </c>
      <c r="AC15">
        <f t="shared" si="10"/>
        <v>0.30430929433920456</v>
      </c>
      <c r="AD15">
        <f t="shared" si="11"/>
        <v>0.32153539381854435</v>
      </c>
      <c r="AF15">
        <f>H15/F15</f>
        <v>2.7722575516693162</v>
      </c>
      <c r="AG15">
        <f>J15/F15</f>
        <v>0.42845786963434024</v>
      </c>
      <c r="AH15">
        <f>L15/F15</f>
        <v>0.43181416710828469</v>
      </c>
      <c r="AJ15">
        <f>H15-G15</f>
        <v>462.61378413524096</v>
      </c>
    </row>
    <row r="16" spans="1:36">
      <c r="A16" t="s">
        <v>18</v>
      </c>
      <c r="B16" t="s">
        <v>11</v>
      </c>
      <c r="C16">
        <v>2</v>
      </c>
      <c r="D16" s="6">
        <v>0</v>
      </c>
      <c r="E16" s="6">
        <v>0</v>
      </c>
      <c r="F16" s="6">
        <v>0</v>
      </c>
      <c r="G16" s="6">
        <v>0</v>
      </c>
      <c r="I16" s="8">
        <v>0</v>
      </c>
      <c r="K16" s="8">
        <v>0</v>
      </c>
      <c r="M16">
        <v>4493</v>
      </c>
      <c r="N16">
        <v>2671</v>
      </c>
      <c r="O16">
        <v>3803</v>
      </c>
      <c r="P16">
        <v>43</v>
      </c>
      <c r="T16" s="5">
        <v>40437</v>
      </c>
      <c r="U16" s="5">
        <v>38084</v>
      </c>
      <c r="V16" s="5">
        <v>37796</v>
      </c>
      <c r="Z16">
        <v>0.40317336795650199</v>
      </c>
      <c r="AA16" t="e">
        <f t="shared" si="8"/>
        <v>#DIV/0!</v>
      </c>
      <c r="AB16">
        <f t="shared" si="9"/>
        <v>17.336454822129586</v>
      </c>
      <c r="AC16" t="e">
        <f t="shared" si="10"/>
        <v>#DIV/0!</v>
      </c>
      <c r="AD16" t="e">
        <f t="shared" si="11"/>
        <v>#DIV/0!</v>
      </c>
    </row>
    <row r="17" spans="1:36">
      <c r="A17" t="s">
        <v>18</v>
      </c>
      <c r="B17" t="s">
        <v>11</v>
      </c>
      <c r="C17">
        <v>3</v>
      </c>
      <c r="D17" s="6">
        <v>0</v>
      </c>
      <c r="E17" s="6">
        <v>0</v>
      </c>
      <c r="F17" s="6">
        <v>0</v>
      </c>
      <c r="G17" s="6">
        <v>0</v>
      </c>
      <c r="I17" s="8">
        <v>0</v>
      </c>
      <c r="K17" s="8">
        <v>0</v>
      </c>
      <c r="M17">
        <v>5354</v>
      </c>
      <c r="N17">
        <v>3113</v>
      </c>
      <c r="O17">
        <v>4402</v>
      </c>
      <c r="P17">
        <v>83</v>
      </c>
      <c r="T17" s="5">
        <v>48186</v>
      </c>
      <c r="U17" s="5">
        <v>45412</v>
      </c>
      <c r="V17" s="5">
        <v>45546</v>
      </c>
      <c r="Z17">
        <v>0.40317336795650199</v>
      </c>
      <c r="AA17" t="e">
        <f t="shared" si="8"/>
        <v>#DIV/0!</v>
      </c>
      <c r="AB17">
        <f t="shared" si="9"/>
        <v>33.463389540389663</v>
      </c>
      <c r="AC17" t="e">
        <f t="shared" si="10"/>
        <v>#DIV/0!</v>
      </c>
      <c r="AD17" t="e">
        <f t="shared" si="11"/>
        <v>#DIV/0!</v>
      </c>
    </row>
    <row r="18" spans="1:36">
      <c r="A18" t="s">
        <v>18</v>
      </c>
      <c r="B18" t="s">
        <v>11</v>
      </c>
      <c r="C18">
        <v>4</v>
      </c>
      <c r="D18" s="6">
        <f t="shared" ref="D18:D29" si="16">P18*Z18</f>
        <v>0</v>
      </c>
      <c r="E18" s="6">
        <f t="shared" ref="E18:E29" si="17">(M18-O18)*Z18*Z18</f>
        <v>0</v>
      </c>
      <c r="F18" s="6">
        <v>0</v>
      </c>
      <c r="G18" s="6">
        <f t="shared" ref="G18:G29" si="18">(M18-N18)*Z18*Z18</f>
        <v>0</v>
      </c>
      <c r="I18" s="8">
        <f t="shared" ref="I18:I29" si="19">(T18-U18)*Z18*Z18/9</f>
        <v>0</v>
      </c>
      <c r="K18" s="8">
        <f t="shared" ref="K18:K29" si="20">(T18-V18)*Z18*Z18/9</f>
        <v>0</v>
      </c>
      <c r="T18" s="7"/>
      <c r="U18" s="7"/>
      <c r="V18" s="7"/>
      <c r="Z18">
        <v>0.40317336795650199</v>
      </c>
      <c r="AA18" t="e">
        <f t="shared" si="8"/>
        <v>#DIV/0!</v>
      </c>
      <c r="AB18">
        <f t="shared" si="9"/>
        <v>0</v>
      </c>
      <c r="AC18" t="e">
        <f t="shared" si="10"/>
        <v>#DIV/0!</v>
      </c>
      <c r="AD18" t="e">
        <f t="shared" si="11"/>
        <v>#DIV/0!</v>
      </c>
    </row>
    <row r="19" spans="1:36">
      <c r="A19" t="s">
        <v>18</v>
      </c>
      <c r="B19" t="s">
        <v>11</v>
      </c>
      <c r="C19">
        <v>5</v>
      </c>
      <c r="D19" s="6">
        <f t="shared" si="16"/>
        <v>0</v>
      </c>
      <c r="E19" s="6">
        <f t="shared" si="17"/>
        <v>0</v>
      </c>
      <c r="F19" s="6">
        <v>0</v>
      </c>
      <c r="G19" s="6">
        <f t="shared" si="18"/>
        <v>0</v>
      </c>
      <c r="I19" s="8">
        <f t="shared" si="19"/>
        <v>0</v>
      </c>
      <c r="K19" s="8">
        <f t="shared" si="20"/>
        <v>0</v>
      </c>
      <c r="T19" s="7"/>
      <c r="U19" s="7"/>
      <c r="V19" s="7"/>
      <c r="Z19">
        <v>0.40317336795650199</v>
      </c>
      <c r="AA19" t="e">
        <f t="shared" si="8"/>
        <v>#DIV/0!</v>
      </c>
      <c r="AB19">
        <f t="shared" si="9"/>
        <v>0</v>
      </c>
      <c r="AC19" t="e">
        <f t="shared" si="10"/>
        <v>#DIV/0!</v>
      </c>
      <c r="AD19" t="e">
        <f t="shared" si="11"/>
        <v>#DIV/0!</v>
      </c>
    </row>
    <row r="20" spans="1:36">
      <c r="A20" t="s">
        <v>18</v>
      </c>
      <c r="B20" t="s">
        <v>11</v>
      </c>
      <c r="C20">
        <v>6</v>
      </c>
      <c r="D20" s="6">
        <f t="shared" si="16"/>
        <v>0</v>
      </c>
      <c r="E20" s="6">
        <f t="shared" si="17"/>
        <v>0</v>
      </c>
      <c r="F20" s="6">
        <v>0</v>
      </c>
      <c r="G20" s="6">
        <f t="shared" si="18"/>
        <v>0</v>
      </c>
      <c r="I20" s="8">
        <f t="shared" si="19"/>
        <v>0</v>
      </c>
      <c r="K20" s="8">
        <f t="shared" si="20"/>
        <v>0</v>
      </c>
      <c r="T20" s="7"/>
      <c r="U20" s="7"/>
      <c r="V20" s="7"/>
      <c r="Z20">
        <v>0.40317336795650199</v>
      </c>
      <c r="AA20" t="e">
        <f t="shared" si="8"/>
        <v>#DIV/0!</v>
      </c>
      <c r="AB20">
        <f t="shared" si="9"/>
        <v>0</v>
      </c>
      <c r="AC20" t="e">
        <f t="shared" si="10"/>
        <v>#DIV/0!</v>
      </c>
      <c r="AD20" t="e">
        <f t="shared" si="11"/>
        <v>#DIV/0!</v>
      </c>
    </row>
    <row r="21" spans="1:36">
      <c r="A21" t="s">
        <v>18</v>
      </c>
      <c r="B21" t="s">
        <v>11</v>
      </c>
      <c r="C21">
        <v>7</v>
      </c>
      <c r="D21" s="6">
        <f t="shared" si="16"/>
        <v>0</v>
      </c>
      <c r="E21" s="6">
        <f t="shared" si="17"/>
        <v>0</v>
      </c>
      <c r="F21" s="6">
        <v>0</v>
      </c>
      <c r="G21" s="6">
        <f t="shared" si="18"/>
        <v>0</v>
      </c>
      <c r="I21" s="8">
        <f t="shared" si="19"/>
        <v>0</v>
      </c>
      <c r="K21" s="8">
        <f t="shared" si="20"/>
        <v>0</v>
      </c>
      <c r="T21" s="7"/>
      <c r="U21" s="7"/>
      <c r="V21" s="7"/>
      <c r="Z21">
        <v>0.40317336795650199</v>
      </c>
      <c r="AA21" t="e">
        <f t="shared" si="8"/>
        <v>#DIV/0!</v>
      </c>
      <c r="AB21">
        <f t="shared" si="9"/>
        <v>0</v>
      </c>
      <c r="AC21" t="e">
        <f t="shared" si="10"/>
        <v>#DIV/0!</v>
      </c>
      <c r="AD21" t="e">
        <f t="shared" si="11"/>
        <v>#DIV/0!</v>
      </c>
    </row>
    <row r="22" spans="1:36">
      <c r="A22" t="s">
        <v>18</v>
      </c>
      <c r="B22" t="s">
        <v>11</v>
      </c>
      <c r="C22">
        <v>8</v>
      </c>
      <c r="D22" s="6">
        <f t="shared" si="16"/>
        <v>0</v>
      </c>
      <c r="E22" s="6">
        <f t="shared" si="17"/>
        <v>0</v>
      </c>
      <c r="F22" s="6">
        <v>0</v>
      </c>
      <c r="G22" s="6">
        <f t="shared" si="18"/>
        <v>0</v>
      </c>
      <c r="I22" s="8">
        <f t="shared" si="19"/>
        <v>0</v>
      </c>
      <c r="K22" s="8">
        <f t="shared" si="20"/>
        <v>0</v>
      </c>
      <c r="T22" s="7"/>
      <c r="U22" s="7"/>
      <c r="V22" s="7"/>
      <c r="Z22">
        <v>0.40317336795650199</v>
      </c>
      <c r="AA22" t="e">
        <f t="shared" si="8"/>
        <v>#DIV/0!</v>
      </c>
      <c r="AB22">
        <f t="shared" si="9"/>
        <v>0</v>
      </c>
      <c r="AC22" t="e">
        <f t="shared" si="10"/>
        <v>#DIV/0!</v>
      </c>
      <c r="AD22" t="e">
        <f t="shared" si="11"/>
        <v>#DIV/0!</v>
      </c>
    </row>
    <row r="23" spans="1:36">
      <c r="A23" t="s">
        <v>18</v>
      </c>
      <c r="B23" t="s">
        <v>11</v>
      </c>
      <c r="C23">
        <v>9</v>
      </c>
      <c r="D23" s="6">
        <f t="shared" si="16"/>
        <v>0</v>
      </c>
      <c r="E23" s="6">
        <f t="shared" si="17"/>
        <v>0</v>
      </c>
      <c r="F23" s="6">
        <v>0</v>
      </c>
      <c r="G23" s="6">
        <f t="shared" si="18"/>
        <v>0</v>
      </c>
      <c r="I23" s="8">
        <f t="shared" si="19"/>
        <v>0</v>
      </c>
      <c r="K23" s="8">
        <f t="shared" si="20"/>
        <v>0</v>
      </c>
      <c r="T23" s="7"/>
      <c r="U23" s="7"/>
      <c r="V23" s="7"/>
      <c r="Z23">
        <v>0.40317336795650199</v>
      </c>
      <c r="AA23" t="e">
        <f t="shared" si="8"/>
        <v>#DIV/0!</v>
      </c>
      <c r="AB23">
        <f t="shared" si="9"/>
        <v>0</v>
      </c>
      <c r="AC23" t="e">
        <f t="shared" si="10"/>
        <v>#DIV/0!</v>
      </c>
      <c r="AD23" t="e">
        <f t="shared" si="11"/>
        <v>#DIV/0!</v>
      </c>
    </row>
    <row r="24" spans="1:36">
      <c r="A24" t="s">
        <v>18</v>
      </c>
      <c r="B24" t="s">
        <v>11</v>
      </c>
      <c r="C24">
        <v>10</v>
      </c>
      <c r="D24" s="6">
        <f t="shared" si="16"/>
        <v>0</v>
      </c>
      <c r="E24" s="6">
        <f t="shared" si="17"/>
        <v>0</v>
      </c>
      <c r="F24" s="6">
        <v>0</v>
      </c>
      <c r="G24" s="6">
        <f t="shared" si="18"/>
        <v>0</v>
      </c>
      <c r="I24" s="8">
        <f t="shared" si="19"/>
        <v>0</v>
      </c>
      <c r="K24" s="8">
        <f t="shared" si="20"/>
        <v>0</v>
      </c>
      <c r="T24" s="7"/>
      <c r="U24" s="7"/>
      <c r="V24" s="7"/>
      <c r="Z24">
        <v>0.40317336795650199</v>
      </c>
      <c r="AA24" t="e">
        <f t="shared" si="8"/>
        <v>#DIV/0!</v>
      </c>
      <c r="AB24">
        <f t="shared" si="9"/>
        <v>0</v>
      </c>
      <c r="AC24" t="e">
        <f t="shared" si="10"/>
        <v>#DIV/0!</v>
      </c>
      <c r="AD24" t="e">
        <f t="shared" si="11"/>
        <v>#DIV/0!</v>
      </c>
    </row>
    <row r="25" spans="1:36">
      <c r="A25" t="s">
        <v>18</v>
      </c>
      <c r="B25" t="s">
        <v>11</v>
      </c>
      <c r="C25">
        <v>11</v>
      </c>
      <c r="D25" s="6">
        <f t="shared" si="16"/>
        <v>0</v>
      </c>
      <c r="E25" s="6">
        <f t="shared" si="17"/>
        <v>0</v>
      </c>
      <c r="F25" s="6">
        <v>0</v>
      </c>
      <c r="G25" s="6">
        <f t="shared" si="18"/>
        <v>0</v>
      </c>
      <c r="I25" s="8">
        <f t="shared" si="19"/>
        <v>0</v>
      </c>
      <c r="K25" s="8">
        <f t="shared" si="20"/>
        <v>0</v>
      </c>
      <c r="T25" s="7"/>
      <c r="U25" s="7"/>
      <c r="V25" s="7"/>
      <c r="Z25">
        <v>0.40317336795650199</v>
      </c>
      <c r="AA25" t="e">
        <f t="shared" si="8"/>
        <v>#DIV/0!</v>
      </c>
      <c r="AB25">
        <f t="shared" si="9"/>
        <v>0</v>
      </c>
      <c r="AC25" t="e">
        <f t="shared" si="10"/>
        <v>#DIV/0!</v>
      </c>
      <c r="AD25" t="e">
        <f t="shared" si="11"/>
        <v>#DIV/0!</v>
      </c>
    </row>
    <row r="26" spans="1:36">
      <c r="A26" t="s">
        <v>18</v>
      </c>
      <c r="B26" t="s">
        <v>11</v>
      </c>
      <c r="C26">
        <v>12</v>
      </c>
      <c r="D26" s="6">
        <f t="shared" si="16"/>
        <v>0</v>
      </c>
      <c r="E26" s="6">
        <f t="shared" si="17"/>
        <v>0</v>
      </c>
      <c r="F26" s="6">
        <v>0</v>
      </c>
      <c r="G26" s="6">
        <f t="shared" si="18"/>
        <v>0</v>
      </c>
      <c r="I26" s="8">
        <f t="shared" si="19"/>
        <v>0</v>
      </c>
      <c r="K26" s="8">
        <f t="shared" si="20"/>
        <v>0</v>
      </c>
      <c r="T26" s="7"/>
      <c r="U26" s="7"/>
      <c r="V26" s="7"/>
      <c r="Z26">
        <v>0.40317336795650199</v>
      </c>
      <c r="AA26" t="e">
        <f t="shared" si="8"/>
        <v>#DIV/0!</v>
      </c>
      <c r="AB26">
        <f t="shared" si="9"/>
        <v>0</v>
      </c>
      <c r="AC26" t="e">
        <f t="shared" si="10"/>
        <v>#DIV/0!</v>
      </c>
      <c r="AD26" t="e">
        <f t="shared" si="11"/>
        <v>#DIV/0!</v>
      </c>
    </row>
    <row r="27" spans="1:36">
      <c r="D27" s="6">
        <f t="shared" si="16"/>
        <v>0</v>
      </c>
      <c r="E27" s="6">
        <f t="shared" si="17"/>
        <v>0</v>
      </c>
      <c r="F27" s="6">
        <v>0</v>
      </c>
      <c r="G27" s="6">
        <f t="shared" si="18"/>
        <v>0</v>
      </c>
      <c r="I27" s="8">
        <f t="shared" si="19"/>
        <v>0</v>
      </c>
      <c r="K27" s="8">
        <f t="shared" si="20"/>
        <v>0</v>
      </c>
      <c r="T27" s="7"/>
      <c r="U27" s="7"/>
      <c r="V27" s="7"/>
      <c r="Z27">
        <v>0.40317336795650199</v>
      </c>
      <c r="AA27" t="e">
        <f t="shared" si="8"/>
        <v>#DIV/0!</v>
      </c>
      <c r="AB27">
        <f t="shared" si="9"/>
        <v>0</v>
      </c>
      <c r="AC27" t="e">
        <f t="shared" si="10"/>
        <v>#DIV/0!</v>
      </c>
      <c r="AD27" t="e">
        <f t="shared" si="11"/>
        <v>#DIV/0!</v>
      </c>
    </row>
    <row r="28" spans="1:36">
      <c r="A28" t="s">
        <v>19</v>
      </c>
      <c r="B28" t="s">
        <v>11</v>
      </c>
      <c r="C28">
        <v>1</v>
      </c>
      <c r="D28" s="6">
        <f t="shared" si="16"/>
        <v>127.40278427425463</v>
      </c>
      <c r="E28" s="6">
        <f t="shared" si="17"/>
        <v>433.68010403120974</v>
      </c>
      <c r="F28" s="6">
        <v>295.51365409622912</v>
      </c>
      <c r="G28" s="6">
        <f t="shared" si="18"/>
        <v>1025.1950585175562</v>
      </c>
      <c r="H28" s="7">
        <f>(Q28-R28)*Z28*Z28</f>
        <v>840.05201560468208</v>
      </c>
      <c r="I28" s="8">
        <f t="shared" si="19"/>
        <v>150.66464383759586</v>
      </c>
      <c r="J28" s="8">
        <f>(W28-X28)*Z28*Z28/9</f>
        <v>126.19202427394895</v>
      </c>
      <c r="K28" s="8">
        <f t="shared" si="20"/>
        <v>161.53735009391721</v>
      </c>
      <c r="L28" s="8">
        <f>(W28-Y28)*Z28*Z28/9</f>
        <v>136.41453547175274</v>
      </c>
      <c r="M28">
        <v>18920</v>
      </c>
      <c r="N28">
        <v>12613</v>
      </c>
      <c r="O28">
        <v>16252</v>
      </c>
      <c r="P28">
        <v>316</v>
      </c>
      <c r="Q28">
        <v>14179</v>
      </c>
      <c r="R28">
        <v>9011</v>
      </c>
      <c r="S28">
        <v>12361</v>
      </c>
      <c r="T28" s="5">
        <v>170280</v>
      </c>
      <c r="U28" s="5">
        <v>161938</v>
      </c>
      <c r="V28" s="5">
        <v>161336</v>
      </c>
      <c r="W28" s="6">
        <v>127611</v>
      </c>
      <c r="X28" s="6">
        <v>120624</v>
      </c>
      <c r="Y28" s="6">
        <v>120058</v>
      </c>
      <c r="Z28">
        <v>0.40317336795650199</v>
      </c>
      <c r="AA28">
        <f t="shared" si="8"/>
        <v>2.3639430284857572</v>
      </c>
      <c r="AB28">
        <f t="shared" si="9"/>
        <v>127.40278427425463</v>
      </c>
      <c r="AC28">
        <f t="shared" si="10"/>
        <v>0.34740962851907381</v>
      </c>
      <c r="AD28">
        <f t="shared" si="11"/>
        <v>0.37248042645343998</v>
      </c>
      <c r="AF28">
        <f>H28/F28</f>
        <v>2.8426842684268427</v>
      </c>
      <c r="AG28">
        <f>J28/F28</f>
        <v>0.42702603593692701</v>
      </c>
      <c r="AH28">
        <f>L28/F28</f>
        <v>0.46161838406062827</v>
      </c>
      <c r="AJ28">
        <f>H28-G28</f>
        <v>-185.14304291287408</v>
      </c>
    </row>
    <row r="29" spans="1:36">
      <c r="A29" t="s">
        <v>19</v>
      </c>
      <c r="B29" t="s">
        <v>11</v>
      </c>
      <c r="C29">
        <v>2</v>
      </c>
      <c r="D29" s="6">
        <f t="shared" si="16"/>
        <v>145.14241246434071</v>
      </c>
      <c r="E29" s="6">
        <f t="shared" si="17"/>
        <v>177.17815344603397</v>
      </c>
      <c r="F29" s="6">
        <v>160.76072821846566</v>
      </c>
      <c r="G29" s="6">
        <f t="shared" si="18"/>
        <v>600.45513654096283</v>
      </c>
      <c r="H29" s="7">
        <f>(Q29-R29)*Z29*Z29</f>
        <v>777.79583875162609</v>
      </c>
      <c r="I29" s="8">
        <f t="shared" si="19"/>
        <v>82.21355295477538</v>
      </c>
      <c r="J29" s="8">
        <f>(W29-X29)*Z29*Z29/9</f>
        <v>120.37639069498636</v>
      </c>
      <c r="K29" s="8">
        <f t="shared" si="20"/>
        <v>91.587198381736812</v>
      </c>
      <c r="L29" s="8">
        <f>(W29-Y29)*Z29*Z29/9</f>
        <v>125.16254876462949</v>
      </c>
      <c r="M29">
        <v>11622</v>
      </c>
      <c r="N29">
        <v>7928</v>
      </c>
      <c r="O29">
        <v>10532</v>
      </c>
      <c r="P29">
        <v>360</v>
      </c>
      <c r="Q29">
        <v>15826</v>
      </c>
      <c r="R29">
        <v>11041</v>
      </c>
      <c r="S29">
        <v>14837</v>
      </c>
      <c r="T29" s="5">
        <v>104598</v>
      </c>
      <c r="U29" s="5">
        <v>100046</v>
      </c>
      <c r="V29" s="5">
        <v>99527</v>
      </c>
      <c r="W29" s="6">
        <v>142434</v>
      </c>
      <c r="X29" s="6">
        <v>135769</v>
      </c>
      <c r="Y29" s="6">
        <v>135504</v>
      </c>
      <c r="Z29">
        <v>0.40317336795650199</v>
      </c>
      <c r="AA29">
        <f t="shared" si="8"/>
        <v>3.3889908256880732</v>
      </c>
      <c r="AB29">
        <f t="shared" si="9"/>
        <v>145.14241246434071</v>
      </c>
      <c r="AC29">
        <f t="shared" si="10"/>
        <v>0.4640163098878694</v>
      </c>
      <c r="AD29">
        <f t="shared" si="11"/>
        <v>0.51692150866462783</v>
      </c>
      <c r="AF29">
        <f>H29/F29</f>
        <v>4.8382204246713858</v>
      </c>
      <c r="AG29">
        <f>J29/F29</f>
        <v>0.74879227053140096</v>
      </c>
      <c r="AH29">
        <f>L29/F29</f>
        <v>0.77856420626895861</v>
      </c>
      <c r="AJ29">
        <f>H29-G29</f>
        <v>177.34070221066327</v>
      </c>
    </row>
    <row r="30" spans="1:36">
      <c r="A30" t="s">
        <v>19</v>
      </c>
      <c r="B30" t="s">
        <v>11</v>
      </c>
      <c r="C30">
        <v>3</v>
      </c>
      <c r="D30" s="6">
        <v>0</v>
      </c>
      <c r="E30" s="6">
        <v>0</v>
      </c>
      <c r="F30" s="6">
        <v>0</v>
      </c>
      <c r="G30" s="6">
        <v>0</v>
      </c>
      <c r="I30" s="8">
        <v>0</v>
      </c>
      <c r="K30" s="8">
        <v>0</v>
      </c>
      <c r="M30">
        <v>10202</v>
      </c>
      <c r="N30">
        <v>6272</v>
      </c>
      <c r="O30">
        <v>9058</v>
      </c>
      <c r="P30">
        <v>195</v>
      </c>
      <c r="T30" s="5">
        <v>91818</v>
      </c>
      <c r="U30" s="5">
        <v>86301</v>
      </c>
      <c r="V30" s="5">
        <v>86528</v>
      </c>
      <c r="Z30">
        <v>0.40317336795650199</v>
      </c>
      <c r="AA30" t="e">
        <f t="shared" si="8"/>
        <v>#DIV/0!</v>
      </c>
      <c r="AB30">
        <f t="shared" si="9"/>
        <v>78.618806751517894</v>
      </c>
      <c r="AC30" t="e">
        <f t="shared" si="10"/>
        <v>#DIV/0!</v>
      </c>
      <c r="AD30" t="e">
        <f t="shared" si="11"/>
        <v>#DIV/0!</v>
      </c>
    </row>
    <row r="31" spans="1:36">
      <c r="A31" t="s">
        <v>19</v>
      </c>
      <c r="B31" t="s">
        <v>11</v>
      </c>
      <c r="C31">
        <v>4</v>
      </c>
      <c r="D31" s="6">
        <v>0</v>
      </c>
      <c r="E31" s="6">
        <v>0</v>
      </c>
      <c r="F31" s="6">
        <v>0</v>
      </c>
      <c r="G31" s="6">
        <v>0</v>
      </c>
      <c r="I31" s="8">
        <v>0</v>
      </c>
      <c r="K31" s="8">
        <v>0</v>
      </c>
      <c r="M31">
        <v>11540</v>
      </c>
      <c r="N31">
        <v>7494</v>
      </c>
      <c r="O31">
        <v>10655</v>
      </c>
      <c r="P31">
        <v>161</v>
      </c>
      <c r="T31" s="5">
        <v>103860</v>
      </c>
      <c r="U31" s="5">
        <v>98495</v>
      </c>
      <c r="V31" s="5">
        <v>98842</v>
      </c>
      <c r="Z31">
        <v>0.40317336795650199</v>
      </c>
      <c r="AA31" t="e">
        <f t="shared" si="8"/>
        <v>#DIV/0!</v>
      </c>
      <c r="AB31">
        <f t="shared" si="9"/>
        <v>64.910912240996822</v>
      </c>
      <c r="AC31" t="e">
        <f t="shared" si="10"/>
        <v>#DIV/0!</v>
      </c>
      <c r="AD31" t="e">
        <f t="shared" si="11"/>
        <v>#DIV/0!</v>
      </c>
    </row>
    <row r="32" spans="1:36">
      <c r="A32" t="s">
        <v>19</v>
      </c>
      <c r="B32" t="s">
        <v>11</v>
      </c>
      <c r="C32">
        <v>5</v>
      </c>
      <c r="D32" s="6">
        <f>P32*Z32</f>
        <v>144.73923909638421</v>
      </c>
      <c r="E32" s="6">
        <f>(M32-O32)*Z32*Z32</f>
        <v>151.33289986996112</v>
      </c>
      <c r="F32" s="6">
        <v>121.74902470741233</v>
      </c>
      <c r="G32" s="6">
        <f>(M32-N32)*Z32*Z32</f>
        <v>720.57867360208115</v>
      </c>
      <c r="H32" s="7">
        <f>(Q32-R32)*Z32*Z32</f>
        <v>680.26657997399275</v>
      </c>
      <c r="I32" s="8">
        <f>(T32-U32)*Z32*Z32/9</f>
        <v>100.56350238404863</v>
      </c>
      <c r="J32" s="8">
        <f>(W32-X32)*Z32*Z32/9</f>
        <v>98.179453836150913</v>
      </c>
      <c r="K32" s="8">
        <f>(T32-V32)*Z32*Z32/9</f>
        <v>109.05216009247228</v>
      </c>
      <c r="L32" s="8">
        <f>(W32-Y32)*Z32*Z32/9</f>
        <v>108.96185522323373</v>
      </c>
      <c r="M32">
        <v>17344</v>
      </c>
      <c r="N32">
        <v>12911</v>
      </c>
      <c r="O32">
        <v>16413</v>
      </c>
      <c r="P32">
        <v>359</v>
      </c>
      <c r="Q32">
        <v>17782</v>
      </c>
      <c r="R32">
        <v>13597</v>
      </c>
      <c r="S32">
        <v>17033</v>
      </c>
      <c r="T32" s="5">
        <v>156096</v>
      </c>
      <c r="U32" s="5">
        <v>150528</v>
      </c>
      <c r="V32" s="5">
        <v>150058</v>
      </c>
      <c r="W32" s="6">
        <v>160038</v>
      </c>
      <c r="X32" s="6">
        <v>154602</v>
      </c>
      <c r="Y32" s="6">
        <v>154005</v>
      </c>
      <c r="Z32">
        <v>0.40317336795650199</v>
      </c>
      <c r="AA32">
        <f t="shared" si="8"/>
        <v>4.7615467239527378</v>
      </c>
      <c r="AB32">
        <f t="shared" si="9"/>
        <v>144.73923909638421</v>
      </c>
      <c r="AC32">
        <f t="shared" si="10"/>
        <v>0.66451843895452911</v>
      </c>
      <c r="AD32">
        <f t="shared" si="11"/>
        <v>0.7206110514381191</v>
      </c>
      <c r="AF32">
        <f>H32/F32</f>
        <v>5.5874499332443257</v>
      </c>
      <c r="AG32">
        <f>J32/F32</f>
        <v>0.80640854472630152</v>
      </c>
      <c r="AH32">
        <f>L32/F32</f>
        <v>0.89497107254116592</v>
      </c>
      <c r="AJ32">
        <f>H32-G32</f>
        <v>-40.312093628088405</v>
      </c>
    </row>
    <row r="33" spans="1:30">
      <c r="A33" t="s">
        <v>19</v>
      </c>
      <c r="B33" t="s">
        <v>11</v>
      </c>
      <c r="C33">
        <v>6</v>
      </c>
      <c r="D33" s="6">
        <v>0</v>
      </c>
      <c r="E33" s="6">
        <v>0</v>
      </c>
      <c r="F33" s="6">
        <v>0</v>
      </c>
      <c r="G33" s="6">
        <v>0</v>
      </c>
      <c r="I33" s="8">
        <v>0</v>
      </c>
      <c r="K33" s="8">
        <v>0</v>
      </c>
      <c r="M33">
        <v>9179</v>
      </c>
      <c r="N33">
        <v>5436</v>
      </c>
      <c r="O33">
        <v>7260</v>
      </c>
      <c r="P33">
        <v>58</v>
      </c>
      <c r="T33" s="5">
        <v>82611</v>
      </c>
      <c r="U33" s="5">
        <v>77432</v>
      </c>
      <c r="V33" s="5">
        <v>77929</v>
      </c>
      <c r="Z33">
        <v>0.40317336795650199</v>
      </c>
      <c r="AA33" t="e">
        <f t="shared" si="8"/>
        <v>#DIV/0!</v>
      </c>
      <c r="AB33">
        <f t="shared" si="9"/>
        <v>23.384055341477115</v>
      </c>
      <c r="AC33" t="e">
        <f t="shared" si="10"/>
        <v>#DIV/0!</v>
      </c>
      <c r="AD33" t="e">
        <f t="shared" si="11"/>
        <v>#DIV/0!</v>
      </c>
    </row>
    <row r="34" spans="1:30">
      <c r="A34" t="s">
        <v>19</v>
      </c>
      <c r="B34" t="s">
        <v>11</v>
      </c>
      <c r="C34">
        <v>7</v>
      </c>
      <c r="D34" s="6">
        <f t="shared" ref="D34:D54" si="21">P34*Z34</f>
        <v>0</v>
      </c>
      <c r="E34" s="6">
        <f t="shared" ref="E34:E54" si="22">(M34-O34)*Z34*Z34</f>
        <v>0</v>
      </c>
      <c r="F34" s="6">
        <v>0</v>
      </c>
      <c r="G34" s="6">
        <f t="shared" ref="G34:G54" si="23">(M34-N34)*Z34*Z34</f>
        <v>0</v>
      </c>
      <c r="I34" s="8">
        <f t="shared" ref="I34:I54" si="24">(T34-U34)*Z34*Z34/9</f>
        <v>0</v>
      </c>
      <c r="K34" s="8">
        <f t="shared" ref="K34:K54" si="25">(T34-V34)*Z34*Z34/9</f>
        <v>0</v>
      </c>
      <c r="T34" s="7"/>
      <c r="U34" s="7"/>
      <c r="V34" s="7"/>
      <c r="Z34">
        <v>0.40317336795650199</v>
      </c>
      <c r="AA34" t="e">
        <f t="shared" ref="AA34:AA65" si="26">G34/E34</f>
        <v>#DIV/0!</v>
      </c>
      <c r="AB34">
        <f t="shared" ref="AB34:AB65" si="27">P34*Z34</f>
        <v>0</v>
      </c>
      <c r="AC34" t="e">
        <f t="shared" ref="AC34:AC65" si="28">I34/E34</f>
        <v>#DIV/0!</v>
      </c>
      <c r="AD34" t="e">
        <f t="shared" ref="AD34:AD65" si="29">K34/E34</f>
        <v>#DIV/0!</v>
      </c>
    </row>
    <row r="35" spans="1:30">
      <c r="A35" t="s">
        <v>19</v>
      </c>
      <c r="B35" t="s">
        <v>11</v>
      </c>
      <c r="C35">
        <v>8</v>
      </c>
      <c r="D35" s="6">
        <f t="shared" si="21"/>
        <v>0</v>
      </c>
      <c r="E35" s="6">
        <f t="shared" si="22"/>
        <v>0</v>
      </c>
      <c r="F35" s="6">
        <v>0</v>
      </c>
      <c r="G35" s="6">
        <f t="shared" si="23"/>
        <v>0</v>
      </c>
      <c r="I35" s="8">
        <f t="shared" si="24"/>
        <v>0</v>
      </c>
      <c r="K35" s="8">
        <f t="shared" si="25"/>
        <v>0</v>
      </c>
      <c r="T35" s="7"/>
      <c r="U35" s="7"/>
      <c r="V35" s="7"/>
      <c r="Z35">
        <v>0.40317336795650199</v>
      </c>
      <c r="AA35" t="e">
        <f t="shared" si="26"/>
        <v>#DIV/0!</v>
      </c>
      <c r="AB35">
        <f t="shared" si="27"/>
        <v>0</v>
      </c>
      <c r="AC35" t="e">
        <f t="shared" si="28"/>
        <v>#DIV/0!</v>
      </c>
      <c r="AD35" t="e">
        <f t="shared" si="29"/>
        <v>#DIV/0!</v>
      </c>
    </row>
    <row r="36" spans="1:30">
      <c r="A36" t="s">
        <v>19</v>
      </c>
      <c r="B36" t="s">
        <v>11</v>
      </c>
      <c r="C36">
        <v>9</v>
      </c>
      <c r="D36" s="6">
        <f t="shared" si="21"/>
        <v>0</v>
      </c>
      <c r="E36" s="6">
        <f t="shared" si="22"/>
        <v>0</v>
      </c>
      <c r="F36" s="6">
        <v>0</v>
      </c>
      <c r="G36" s="6">
        <f t="shared" si="23"/>
        <v>0</v>
      </c>
      <c r="I36" s="8">
        <f t="shared" si="24"/>
        <v>0</v>
      </c>
      <c r="K36" s="8">
        <f t="shared" si="25"/>
        <v>0</v>
      </c>
      <c r="T36" s="7"/>
      <c r="U36" s="7"/>
      <c r="V36" s="7"/>
      <c r="Z36">
        <v>0.40317336795650199</v>
      </c>
      <c r="AA36" t="e">
        <f t="shared" si="26"/>
        <v>#DIV/0!</v>
      </c>
      <c r="AB36">
        <f t="shared" si="27"/>
        <v>0</v>
      </c>
      <c r="AC36" t="e">
        <f t="shared" si="28"/>
        <v>#DIV/0!</v>
      </c>
      <c r="AD36" t="e">
        <f t="shared" si="29"/>
        <v>#DIV/0!</v>
      </c>
    </row>
    <row r="37" spans="1:30">
      <c r="A37" t="s">
        <v>19</v>
      </c>
      <c r="B37" t="s">
        <v>11</v>
      </c>
      <c r="C37">
        <v>10</v>
      </c>
      <c r="D37" s="6">
        <f t="shared" si="21"/>
        <v>0</v>
      </c>
      <c r="E37" s="6">
        <f t="shared" si="22"/>
        <v>0</v>
      </c>
      <c r="F37" s="6">
        <v>0</v>
      </c>
      <c r="G37" s="6">
        <f t="shared" si="23"/>
        <v>0</v>
      </c>
      <c r="I37" s="8">
        <f t="shared" si="24"/>
        <v>0</v>
      </c>
      <c r="K37" s="8">
        <f t="shared" si="25"/>
        <v>0</v>
      </c>
      <c r="T37" s="7"/>
      <c r="U37" s="7"/>
      <c r="V37" s="7"/>
      <c r="Z37">
        <v>0.40317336795650199</v>
      </c>
      <c r="AA37" t="e">
        <f t="shared" si="26"/>
        <v>#DIV/0!</v>
      </c>
      <c r="AB37">
        <f t="shared" si="27"/>
        <v>0</v>
      </c>
      <c r="AC37" t="e">
        <f t="shared" si="28"/>
        <v>#DIV/0!</v>
      </c>
      <c r="AD37" t="e">
        <f t="shared" si="29"/>
        <v>#DIV/0!</v>
      </c>
    </row>
    <row r="38" spans="1:30">
      <c r="A38" t="s">
        <v>19</v>
      </c>
      <c r="B38" t="s">
        <v>11</v>
      </c>
      <c r="C38">
        <v>11</v>
      </c>
      <c r="D38" s="6">
        <f t="shared" si="21"/>
        <v>0</v>
      </c>
      <c r="E38" s="6">
        <f t="shared" si="22"/>
        <v>0</v>
      </c>
      <c r="F38" s="6">
        <v>0</v>
      </c>
      <c r="G38" s="6">
        <f t="shared" si="23"/>
        <v>0</v>
      </c>
      <c r="I38" s="8">
        <f t="shared" si="24"/>
        <v>0</v>
      </c>
      <c r="K38" s="8">
        <f t="shared" si="25"/>
        <v>0</v>
      </c>
      <c r="T38" s="7"/>
      <c r="U38" s="7"/>
      <c r="V38" s="7"/>
      <c r="Z38">
        <v>0.40317336795650199</v>
      </c>
      <c r="AA38" t="e">
        <f t="shared" si="26"/>
        <v>#DIV/0!</v>
      </c>
      <c r="AB38">
        <f t="shared" si="27"/>
        <v>0</v>
      </c>
      <c r="AC38" t="e">
        <f t="shared" si="28"/>
        <v>#DIV/0!</v>
      </c>
      <c r="AD38" t="e">
        <f t="shared" si="29"/>
        <v>#DIV/0!</v>
      </c>
    </row>
    <row r="39" spans="1:30">
      <c r="A39" t="s">
        <v>19</v>
      </c>
      <c r="B39" t="s">
        <v>11</v>
      </c>
      <c r="C39">
        <v>12</v>
      </c>
      <c r="D39" s="6">
        <f t="shared" si="21"/>
        <v>0</v>
      </c>
      <c r="E39" s="6">
        <f t="shared" si="22"/>
        <v>0</v>
      </c>
      <c r="F39" s="6">
        <v>0</v>
      </c>
      <c r="G39" s="6">
        <f t="shared" si="23"/>
        <v>0</v>
      </c>
      <c r="I39" s="8">
        <f t="shared" si="24"/>
        <v>0</v>
      </c>
      <c r="K39" s="8">
        <f t="shared" si="25"/>
        <v>0</v>
      </c>
      <c r="T39" s="7"/>
      <c r="U39" s="7"/>
      <c r="V39" s="7"/>
      <c r="Z39">
        <v>0.40317336795650199</v>
      </c>
      <c r="AA39" t="e">
        <f t="shared" si="26"/>
        <v>#DIV/0!</v>
      </c>
      <c r="AB39">
        <f t="shared" si="27"/>
        <v>0</v>
      </c>
      <c r="AC39" t="e">
        <f t="shared" si="28"/>
        <v>#DIV/0!</v>
      </c>
      <c r="AD39" t="e">
        <f t="shared" si="29"/>
        <v>#DIV/0!</v>
      </c>
    </row>
    <row r="40" spans="1:30">
      <c r="D40" s="6">
        <f t="shared" si="21"/>
        <v>0</v>
      </c>
      <c r="E40" s="6">
        <f t="shared" si="22"/>
        <v>0</v>
      </c>
      <c r="F40" s="6">
        <v>0</v>
      </c>
      <c r="G40" s="6">
        <f t="shared" si="23"/>
        <v>0</v>
      </c>
      <c r="I40" s="8">
        <f t="shared" si="24"/>
        <v>0</v>
      </c>
      <c r="K40" s="8">
        <f t="shared" si="25"/>
        <v>0</v>
      </c>
      <c r="T40" s="7"/>
      <c r="U40" s="7"/>
      <c r="V40" s="7"/>
      <c r="Z40">
        <v>0.40317336795650199</v>
      </c>
      <c r="AA40" t="e">
        <f t="shared" si="26"/>
        <v>#DIV/0!</v>
      </c>
      <c r="AB40">
        <f t="shared" si="27"/>
        <v>0</v>
      </c>
      <c r="AC40" t="e">
        <f t="shared" si="28"/>
        <v>#DIV/0!</v>
      </c>
      <c r="AD40" t="e">
        <f t="shared" si="29"/>
        <v>#DIV/0!</v>
      </c>
    </row>
    <row r="41" spans="1:30">
      <c r="A41" t="s">
        <v>22</v>
      </c>
      <c r="B41" t="s">
        <v>11</v>
      </c>
      <c r="C41">
        <v>1</v>
      </c>
      <c r="D41" s="6">
        <f t="shared" si="21"/>
        <v>0</v>
      </c>
      <c r="E41" s="6">
        <f t="shared" si="22"/>
        <v>0</v>
      </c>
      <c r="F41" s="6">
        <v>0</v>
      </c>
      <c r="G41" s="6">
        <f t="shared" si="23"/>
        <v>0</v>
      </c>
      <c r="I41" s="8">
        <f t="shared" si="24"/>
        <v>0</v>
      </c>
      <c r="K41" s="8">
        <f t="shared" si="25"/>
        <v>0</v>
      </c>
      <c r="T41" s="7"/>
      <c r="U41" s="7"/>
      <c r="V41" s="7"/>
      <c r="Z41">
        <v>0.40317336795650199</v>
      </c>
      <c r="AA41" t="e">
        <f t="shared" si="26"/>
        <v>#DIV/0!</v>
      </c>
      <c r="AB41">
        <f t="shared" si="27"/>
        <v>0</v>
      </c>
      <c r="AC41" t="e">
        <f t="shared" si="28"/>
        <v>#DIV/0!</v>
      </c>
      <c r="AD41" t="e">
        <f t="shared" si="29"/>
        <v>#DIV/0!</v>
      </c>
    </row>
    <row r="42" spans="1:30">
      <c r="A42" t="s">
        <v>22</v>
      </c>
      <c r="B42" t="s">
        <v>11</v>
      </c>
      <c r="C42">
        <v>2</v>
      </c>
      <c r="D42" s="6">
        <f t="shared" si="21"/>
        <v>0</v>
      </c>
      <c r="E42" s="6">
        <f t="shared" si="22"/>
        <v>0</v>
      </c>
      <c r="F42" s="6">
        <v>0</v>
      </c>
      <c r="G42" s="6">
        <f t="shared" si="23"/>
        <v>0</v>
      </c>
      <c r="I42" s="8">
        <f t="shared" si="24"/>
        <v>0</v>
      </c>
      <c r="K42" s="8">
        <f t="shared" si="25"/>
        <v>0</v>
      </c>
      <c r="T42" s="7"/>
      <c r="U42" s="7"/>
      <c r="V42" s="7"/>
      <c r="Z42">
        <v>0.40317336795650199</v>
      </c>
      <c r="AA42" t="e">
        <f t="shared" si="26"/>
        <v>#DIV/0!</v>
      </c>
      <c r="AB42">
        <f t="shared" si="27"/>
        <v>0</v>
      </c>
      <c r="AC42" t="e">
        <f t="shared" si="28"/>
        <v>#DIV/0!</v>
      </c>
      <c r="AD42" t="e">
        <f t="shared" si="29"/>
        <v>#DIV/0!</v>
      </c>
    </row>
    <row r="43" spans="1:30">
      <c r="A43" t="s">
        <v>22</v>
      </c>
      <c r="B43" t="s">
        <v>11</v>
      </c>
      <c r="C43">
        <v>3</v>
      </c>
      <c r="D43" s="6">
        <f t="shared" si="21"/>
        <v>0</v>
      </c>
      <c r="E43" s="6">
        <f t="shared" si="22"/>
        <v>0</v>
      </c>
      <c r="F43" s="6">
        <v>0</v>
      </c>
      <c r="G43" s="6">
        <f t="shared" si="23"/>
        <v>0</v>
      </c>
      <c r="I43" s="8">
        <f t="shared" si="24"/>
        <v>0</v>
      </c>
      <c r="K43" s="8">
        <f t="shared" si="25"/>
        <v>0</v>
      </c>
      <c r="T43" s="7"/>
      <c r="U43" s="7"/>
      <c r="V43" s="7"/>
      <c r="Z43">
        <v>0.40317336795650199</v>
      </c>
      <c r="AA43" t="e">
        <f t="shared" si="26"/>
        <v>#DIV/0!</v>
      </c>
      <c r="AB43">
        <f t="shared" si="27"/>
        <v>0</v>
      </c>
      <c r="AC43" t="e">
        <f t="shared" si="28"/>
        <v>#DIV/0!</v>
      </c>
      <c r="AD43" t="e">
        <f t="shared" si="29"/>
        <v>#DIV/0!</v>
      </c>
    </row>
    <row r="44" spans="1:30">
      <c r="A44" t="s">
        <v>22</v>
      </c>
      <c r="B44" t="s">
        <v>11</v>
      </c>
      <c r="C44">
        <v>4</v>
      </c>
      <c r="D44" s="6">
        <f t="shared" si="21"/>
        <v>0</v>
      </c>
      <c r="E44" s="6">
        <f t="shared" si="22"/>
        <v>0</v>
      </c>
      <c r="F44" s="6">
        <v>0</v>
      </c>
      <c r="G44" s="6">
        <f t="shared" si="23"/>
        <v>0</v>
      </c>
      <c r="I44" s="8">
        <f t="shared" si="24"/>
        <v>0</v>
      </c>
      <c r="K44" s="8">
        <f t="shared" si="25"/>
        <v>0</v>
      </c>
      <c r="T44" s="7"/>
      <c r="U44" s="7"/>
      <c r="V44" s="7"/>
      <c r="Z44">
        <v>0.40317336795650199</v>
      </c>
      <c r="AA44" t="e">
        <f t="shared" si="26"/>
        <v>#DIV/0!</v>
      </c>
      <c r="AB44">
        <f t="shared" si="27"/>
        <v>0</v>
      </c>
      <c r="AC44" t="e">
        <f t="shared" si="28"/>
        <v>#DIV/0!</v>
      </c>
      <c r="AD44" t="e">
        <f t="shared" si="29"/>
        <v>#DIV/0!</v>
      </c>
    </row>
    <row r="45" spans="1:30">
      <c r="A45" t="s">
        <v>22</v>
      </c>
      <c r="B45" t="s">
        <v>11</v>
      </c>
      <c r="C45">
        <v>5</v>
      </c>
      <c r="D45" s="6">
        <f t="shared" si="21"/>
        <v>0</v>
      </c>
      <c r="E45" s="6">
        <f t="shared" si="22"/>
        <v>0</v>
      </c>
      <c r="F45" s="6">
        <v>0</v>
      </c>
      <c r="G45" s="6">
        <f t="shared" si="23"/>
        <v>0</v>
      </c>
      <c r="I45" s="8">
        <f t="shared" si="24"/>
        <v>0</v>
      </c>
      <c r="K45" s="8">
        <f t="shared" si="25"/>
        <v>0</v>
      </c>
      <c r="T45" s="7"/>
      <c r="U45" s="7"/>
      <c r="V45" s="7"/>
      <c r="Z45">
        <v>0.40317336795650199</v>
      </c>
      <c r="AA45" t="e">
        <f t="shared" si="26"/>
        <v>#DIV/0!</v>
      </c>
      <c r="AB45">
        <f t="shared" si="27"/>
        <v>0</v>
      </c>
      <c r="AC45" t="e">
        <f t="shared" si="28"/>
        <v>#DIV/0!</v>
      </c>
      <c r="AD45" t="e">
        <f t="shared" si="29"/>
        <v>#DIV/0!</v>
      </c>
    </row>
    <row r="46" spans="1:30">
      <c r="A46" t="s">
        <v>22</v>
      </c>
      <c r="B46" t="s">
        <v>11</v>
      </c>
      <c r="C46">
        <v>6</v>
      </c>
      <c r="D46" s="6">
        <f t="shared" si="21"/>
        <v>0</v>
      </c>
      <c r="E46" s="6">
        <f t="shared" si="22"/>
        <v>0</v>
      </c>
      <c r="F46" s="6">
        <v>0</v>
      </c>
      <c r="G46" s="6">
        <f t="shared" si="23"/>
        <v>0</v>
      </c>
      <c r="I46" s="8">
        <f t="shared" si="24"/>
        <v>0</v>
      </c>
      <c r="K46" s="8">
        <f t="shared" si="25"/>
        <v>0</v>
      </c>
      <c r="T46" s="7"/>
      <c r="U46" s="7"/>
      <c r="V46" s="7"/>
      <c r="Z46">
        <v>0.40317336795650199</v>
      </c>
      <c r="AA46" t="e">
        <f t="shared" si="26"/>
        <v>#DIV/0!</v>
      </c>
      <c r="AB46">
        <f t="shared" si="27"/>
        <v>0</v>
      </c>
      <c r="AC46" t="e">
        <f t="shared" si="28"/>
        <v>#DIV/0!</v>
      </c>
      <c r="AD46" t="e">
        <f t="shared" si="29"/>
        <v>#DIV/0!</v>
      </c>
    </row>
    <row r="47" spans="1:30">
      <c r="A47" t="s">
        <v>22</v>
      </c>
      <c r="B47" t="s">
        <v>11</v>
      </c>
      <c r="C47">
        <v>7</v>
      </c>
      <c r="D47" s="6">
        <f t="shared" si="21"/>
        <v>0</v>
      </c>
      <c r="E47" s="6">
        <f t="shared" si="22"/>
        <v>0</v>
      </c>
      <c r="F47" s="6">
        <v>0</v>
      </c>
      <c r="G47" s="6">
        <f t="shared" si="23"/>
        <v>0</v>
      </c>
      <c r="I47" s="8">
        <f t="shared" si="24"/>
        <v>0</v>
      </c>
      <c r="K47" s="8">
        <f t="shared" si="25"/>
        <v>0</v>
      </c>
      <c r="T47" s="7"/>
      <c r="U47" s="7"/>
      <c r="V47" s="7"/>
      <c r="Z47">
        <v>0.40317336795650199</v>
      </c>
      <c r="AA47" t="e">
        <f t="shared" si="26"/>
        <v>#DIV/0!</v>
      </c>
      <c r="AB47">
        <f t="shared" si="27"/>
        <v>0</v>
      </c>
      <c r="AC47" t="e">
        <f t="shared" si="28"/>
        <v>#DIV/0!</v>
      </c>
      <c r="AD47" t="e">
        <f t="shared" si="29"/>
        <v>#DIV/0!</v>
      </c>
    </row>
    <row r="48" spans="1:30">
      <c r="A48" t="s">
        <v>22</v>
      </c>
      <c r="B48" t="s">
        <v>11</v>
      </c>
      <c r="C48">
        <v>8</v>
      </c>
      <c r="D48" s="6">
        <f t="shared" si="21"/>
        <v>0</v>
      </c>
      <c r="E48" s="6">
        <f t="shared" si="22"/>
        <v>0</v>
      </c>
      <c r="F48" s="6">
        <v>0</v>
      </c>
      <c r="G48" s="6">
        <f t="shared" si="23"/>
        <v>0</v>
      </c>
      <c r="I48" s="8">
        <f t="shared" si="24"/>
        <v>0</v>
      </c>
      <c r="K48" s="8">
        <f t="shared" si="25"/>
        <v>0</v>
      </c>
      <c r="T48" s="7"/>
      <c r="U48" s="7"/>
      <c r="V48" s="7"/>
      <c r="Z48">
        <v>0.40317336795650199</v>
      </c>
      <c r="AA48" t="e">
        <f t="shared" si="26"/>
        <v>#DIV/0!</v>
      </c>
      <c r="AB48">
        <f t="shared" si="27"/>
        <v>0</v>
      </c>
      <c r="AC48" t="e">
        <f t="shared" si="28"/>
        <v>#DIV/0!</v>
      </c>
      <c r="AD48" t="e">
        <f t="shared" si="29"/>
        <v>#DIV/0!</v>
      </c>
    </row>
    <row r="49" spans="1:36">
      <c r="A49" t="s">
        <v>22</v>
      </c>
      <c r="B49" t="s">
        <v>11</v>
      </c>
      <c r="C49">
        <v>9</v>
      </c>
      <c r="D49" s="6">
        <f t="shared" si="21"/>
        <v>0</v>
      </c>
      <c r="E49" s="6">
        <f t="shared" si="22"/>
        <v>0</v>
      </c>
      <c r="F49" s="6">
        <v>0</v>
      </c>
      <c r="G49" s="6">
        <f t="shared" si="23"/>
        <v>0</v>
      </c>
      <c r="I49" s="8">
        <f t="shared" si="24"/>
        <v>0</v>
      </c>
      <c r="K49" s="8">
        <f t="shared" si="25"/>
        <v>0</v>
      </c>
      <c r="T49" s="7"/>
      <c r="U49" s="7"/>
      <c r="V49" s="7"/>
      <c r="Z49">
        <v>0.40317336795650199</v>
      </c>
      <c r="AA49" t="e">
        <f t="shared" si="26"/>
        <v>#DIV/0!</v>
      </c>
      <c r="AB49">
        <f t="shared" si="27"/>
        <v>0</v>
      </c>
      <c r="AC49" t="e">
        <f t="shared" si="28"/>
        <v>#DIV/0!</v>
      </c>
      <c r="AD49" t="e">
        <f t="shared" si="29"/>
        <v>#DIV/0!</v>
      </c>
    </row>
    <row r="50" spans="1:36">
      <c r="A50" t="s">
        <v>22</v>
      </c>
      <c r="B50" t="s">
        <v>11</v>
      </c>
      <c r="C50">
        <v>10</v>
      </c>
      <c r="D50" s="6">
        <f t="shared" si="21"/>
        <v>0</v>
      </c>
      <c r="E50" s="6">
        <f t="shared" si="22"/>
        <v>0</v>
      </c>
      <c r="F50" s="6">
        <v>0</v>
      </c>
      <c r="G50" s="6">
        <f t="shared" si="23"/>
        <v>0</v>
      </c>
      <c r="I50" s="8">
        <f t="shared" si="24"/>
        <v>0</v>
      </c>
      <c r="K50" s="8">
        <f t="shared" si="25"/>
        <v>0</v>
      </c>
      <c r="T50" s="7"/>
      <c r="U50" s="7"/>
      <c r="V50" s="7"/>
      <c r="Z50">
        <v>0.40317336795650199</v>
      </c>
      <c r="AA50" t="e">
        <f t="shared" si="26"/>
        <v>#DIV/0!</v>
      </c>
      <c r="AB50">
        <f t="shared" si="27"/>
        <v>0</v>
      </c>
      <c r="AC50" t="e">
        <f t="shared" si="28"/>
        <v>#DIV/0!</v>
      </c>
      <c r="AD50" t="e">
        <f t="shared" si="29"/>
        <v>#DIV/0!</v>
      </c>
    </row>
    <row r="51" spans="1:36">
      <c r="A51" t="s">
        <v>22</v>
      </c>
      <c r="B51" t="s">
        <v>11</v>
      </c>
      <c r="C51">
        <v>11</v>
      </c>
      <c r="D51" s="6">
        <f t="shared" si="21"/>
        <v>0</v>
      </c>
      <c r="E51" s="6">
        <f t="shared" si="22"/>
        <v>0</v>
      </c>
      <c r="F51" s="6">
        <v>0</v>
      </c>
      <c r="G51" s="6">
        <f t="shared" si="23"/>
        <v>0</v>
      </c>
      <c r="I51" s="8">
        <f t="shared" si="24"/>
        <v>0</v>
      </c>
      <c r="K51" s="8">
        <f t="shared" si="25"/>
        <v>0</v>
      </c>
      <c r="T51" s="7"/>
      <c r="U51" s="7"/>
      <c r="V51" s="7"/>
      <c r="Z51">
        <v>0.40317336795650199</v>
      </c>
      <c r="AA51" t="e">
        <f t="shared" si="26"/>
        <v>#DIV/0!</v>
      </c>
      <c r="AB51">
        <f t="shared" si="27"/>
        <v>0</v>
      </c>
      <c r="AC51" t="e">
        <f t="shared" si="28"/>
        <v>#DIV/0!</v>
      </c>
      <c r="AD51" t="e">
        <f t="shared" si="29"/>
        <v>#DIV/0!</v>
      </c>
    </row>
    <row r="52" spans="1:36">
      <c r="A52" t="s">
        <v>22</v>
      </c>
      <c r="B52" t="s">
        <v>11</v>
      </c>
      <c r="C52">
        <v>12</v>
      </c>
      <c r="D52" s="6">
        <f t="shared" si="21"/>
        <v>0</v>
      </c>
      <c r="E52" s="6">
        <f t="shared" si="22"/>
        <v>0</v>
      </c>
      <c r="F52" s="6">
        <v>0</v>
      </c>
      <c r="G52" s="6">
        <f t="shared" si="23"/>
        <v>0</v>
      </c>
      <c r="I52" s="8">
        <f t="shared" si="24"/>
        <v>0</v>
      </c>
      <c r="K52" s="8">
        <f t="shared" si="25"/>
        <v>0</v>
      </c>
      <c r="T52" s="7"/>
      <c r="U52" s="7"/>
      <c r="V52" s="7"/>
      <c r="Z52">
        <v>0.40317336795650199</v>
      </c>
      <c r="AA52" t="e">
        <f t="shared" si="26"/>
        <v>#DIV/0!</v>
      </c>
      <c r="AB52">
        <f t="shared" si="27"/>
        <v>0</v>
      </c>
      <c r="AC52" t="e">
        <f t="shared" si="28"/>
        <v>#DIV/0!</v>
      </c>
      <c r="AD52" t="e">
        <f t="shared" si="29"/>
        <v>#DIV/0!</v>
      </c>
    </row>
    <row r="53" spans="1:36">
      <c r="D53" s="6">
        <f t="shared" si="21"/>
        <v>0</v>
      </c>
      <c r="E53" s="6">
        <f t="shared" si="22"/>
        <v>0</v>
      </c>
      <c r="F53" s="6">
        <v>0</v>
      </c>
      <c r="G53" s="6">
        <f t="shared" si="23"/>
        <v>0</v>
      </c>
      <c r="I53" s="8">
        <f t="shared" si="24"/>
        <v>0</v>
      </c>
      <c r="K53" s="8">
        <f t="shared" si="25"/>
        <v>0</v>
      </c>
      <c r="T53" s="7"/>
      <c r="U53" s="7"/>
      <c r="V53" s="7"/>
      <c r="Z53">
        <v>0.40317336795650199</v>
      </c>
      <c r="AA53" t="e">
        <f t="shared" si="26"/>
        <v>#DIV/0!</v>
      </c>
      <c r="AB53">
        <f t="shared" si="27"/>
        <v>0</v>
      </c>
      <c r="AC53" t="e">
        <f t="shared" si="28"/>
        <v>#DIV/0!</v>
      </c>
      <c r="AD53" t="e">
        <f t="shared" si="29"/>
        <v>#DIV/0!</v>
      </c>
    </row>
    <row r="54" spans="1:36">
      <c r="A54" t="s">
        <v>17</v>
      </c>
      <c r="B54" t="s">
        <v>11</v>
      </c>
      <c r="C54">
        <v>1</v>
      </c>
      <c r="D54" s="6">
        <f t="shared" si="21"/>
        <v>108.05046261234253</v>
      </c>
      <c r="E54" s="6">
        <f t="shared" si="22"/>
        <v>124.51235370611194</v>
      </c>
      <c r="F54" s="6">
        <v>69.895968790637241</v>
      </c>
      <c r="G54" s="6">
        <f t="shared" si="23"/>
        <v>396.61898569570906</v>
      </c>
      <c r="H54" s="7">
        <f>(Q54-R54)*Z54*Z54</f>
        <v>514.3042912873866</v>
      </c>
      <c r="I54" s="8">
        <f t="shared" si="24"/>
        <v>65.380725328709772</v>
      </c>
      <c r="J54" s="8">
        <f>(W54-X54)*Z54*Z54/9</f>
        <v>90.052015604681472</v>
      </c>
      <c r="K54" s="8">
        <f t="shared" si="25"/>
        <v>68.649761595145264</v>
      </c>
      <c r="L54" s="8">
        <f>(W54-Y54)*Z54*Z54/9</f>
        <v>78.059528969802102</v>
      </c>
      <c r="M54">
        <v>7676</v>
      </c>
      <c r="N54">
        <v>5236</v>
      </c>
      <c r="O54">
        <v>6910</v>
      </c>
      <c r="P54">
        <v>268</v>
      </c>
      <c r="Q54">
        <v>8455</v>
      </c>
      <c r="R54">
        <v>5291</v>
      </c>
      <c r="S54">
        <v>8025</v>
      </c>
      <c r="T54" s="5">
        <v>69084</v>
      </c>
      <c r="U54" s="5">
        <v>65464</v>
      </c>
      <c r="V54" s="5">
        <v>65283</v>
      </c>
      <c r="W54" s="6">
        <v>76095</v>
      </c>
      <c r="X54" s="6">
        <v>71109</v>
      </c>
      <c r="Y54" s="6">
        <v>71773</v>
      </c>
      <c r="Z54">
        <v>0.40317336795650199</v>
      </c>
      <c r="AA54">
        <f t="shared" si="26"/>
        <v>3.1853785900783289</v>
      </c>
      <c r="AB54">
        <f t="shared" si="27"/>
        <v>108.05046261234253</v>
      </c>
      <c r="AC54">
        <f t="shared" si="28"/>
        <v>0.52509428488540755</v>
      </c>
      <c r="AD54">
        <f t="shared" si="29"/>
        <v>0.55134899912967794</v>
      </c>
      <c r="AF54">
        <f>H54/F54</f>
        <v>7.3581395348837209</v>
      </c>
      <c r="AG54">
        <f>J54/F54</f>
        <v>1.2883720930232558</v>
      </c>
      <c r="AH54">
        <f>L54/F54</f>
        <v>1.1167958656330748</v>
      </c>
      <c r="AJ54">
        <f>H54-G54</f>
        <v>117.68530559167755</v>
      </c>
    </row>
    <row r="55" spans="1:36">
      <c r="A55" t="s">
        <v>17</v>
      </c>
      <c r="B55" t="s">
        <v>11</v>
      </c>
      <c r="C55">
        <v>2</v>
      </c>
      <c r="D55" s="6">
        <v>0</v>
      </c>
      <c r="E55" s="6">
        <v>0</v>
      </c>
      <c r="F55" s="6">
        <v>0</v>
      </c>
      <c r="G55" s="6">
        <v>0</v>
      </c>
      <c r="I55" s="8">
        <v>0</v>
      </c>
      <c r="K55" s="8">
        <v>0</v>
      </c>
      <c r="M55">
        <v>6207</v>
      </c>
      <c r="N55">
        <v>4741</v>
      </c>
      <c r="O55">
        <v>5612</v>
      </c>
      <c r="P55">
        <v>288</v>
      </c>
      <c r="T55" s="5">
        <v>55863</v>
      </c>
      <c r="U55" s="5">
        <v>53970</v>
      </c>
      <c r="V55" s="5">
        <v>53679</v>
      </c>
      <c r="Z55">
        <v>0.40317336795650199</v>
      </c>
      <c r="AA55" t="e">
        <f t="shared" si="26"/>
        <v>#DIV/0!</v>
      </c>
      <c r="AB55">
        <f t="shared" si="27"/>
        <v>116.11392997147257</v>
      </c>
      <c r="AC55" t="e">
        <f t="shared" si="28"/>
        <v>#DIV/0!</v>
      </c>
      <c r="AD55" t="e">
        <f t="shared" si="29"/>
        <v>#DIV/0!</v>
      </c>
    </row>
    <row r="56" spans="1:36">
      <c r="A56" t="s">
        <v>17</v>
      </c>
      <c r="B56" t="s">
        <v>11</v>
      </c>
      <c r="C56">
        <v>3</v>
      </c>
      <c r="D56" s="6">
        <f>P56*Z56</f>
        <v>135.46625163338467</v>
      </c>
      <c r="E56" s="6">
        <f>(M56-O56)*Z56*Z56</f>
        <v>153.28348504551377</v>
      </c>
      <c r="F56" s="6">
        <v>190.34460338101445</v>
      </c>
      <c r="G56" s="6">
        <f>(M56-N56)*Z56*Z56</f>
        <v>394.3433029908976</v>
      </c>
      <c r="H56" s="7">
        <f>(Q56-R56)*Z56*Z56</f>
        <v>601.26788036410971</v>
      </c>
      <c r="I56" s="8">
        <f>(T56-U56)*Z56*Z56/9</f>
        <v>52.936714347637668</v>
      </c>
      <c r="J56" s="8">
        <f>(W56-X56)*Z56*Z56/9</f>
        <v>102.20705100419023</v>
      </c>
      <c r="K56" s="8">
        <f>(T56-V56)*Z56*Z56/9</f>
        <v>64.206762028608637</v>
      </c>
      <c r="L56" s="8">
        <f>(W56-Y56)*Z56*Z56/9</f>
        <v>93.411356740355515</v>
      </c>
      <c r="M56">
        <v>12082</v>
      </c>
      <c r="N56">
        <v>9656</v>
      </c>
      <c r="O56">
        <v>11139</v>
      </c>
      <c r="P56">
        <v>336</v>
      </c>
      <c r="Q56">
        <v>11993</v>
      </c>
      <c r="R56">
        <v>8294</v>
      </c>
      <c r="S56">
        <v>10822</v>
      </c>
      <c r="T56" s="5">
        <v>108738</v>
      </c>
      <c r="U56" s="5">
        <v>105807</v>
      </c>
      <c r="V56" s="5">
        <v>105183</v>
      </c>
      <c r="W56" s="6">
        <v>107937</v>
      </c>
      <c r="X56" s="6">
        <v>102278</v>
      </c>
      <c r="Y56" s="6">
        <v>102765</v>
      </c>
      <c r="Z56">
        <v>0.40317336795650199</v>
      </c>
      <c r="AA56">
        <f t="shared" si="26"/>
        <v>2.572640509013786</v>
      </c>
      <c r="AB56">
        <f t="shared" si="27"/>
        <v>135.46625163338467</v>
      </c>
      <c r="AC56">
        <f t="shared" si="28"/>
        <v>0.34535171438670909</v>
      </c>
      <c r="AD56">
        <f t="shared" si="29"/>
        <v>0.41887592788971373</v>
      </c>
      <c r="AF56">
        <f>H56/F56</f>
        <v>3.1588385994876176</v>
      </c>
      <c r="AG56">
        <f>J56/F56</f>
        <v>0.53695796565139009</v>
      </c>
      <c r="AH56">
        <f>L56/F56</f>
        <v>0.49074864787930544</v>
      </c>
      <c r="AJ56">
        <f>H56-G56</f>
        <v>206.92457737321212</v>
      </c>
    </row>
    <row r="57" spans="1:36">
      <c r="A57" t="s">
        <v>17</v>
      </c>
      <c r="B57" t="s">
        <v>11</v>
      </c>
      <c r="C57">
        <v>4</v>
      </c>
      <c r="D57" s="6">
        <v>0</v>
      </c>
      <c r="E57" s="6">
        <v>0</v>
      </c>
      <c r="F57" s="6">
        <v>0</v>
      </c>
      <c r="G57" s="6">
        <v>0</v>
      </c>
      <c r="I57" s="8">
        <v>0</v>
      </c>
      <c r="K57" s="8">
        <v>0</v>
      </c>
      <c r="M57">
        <v>5171</v>
      </c>
      <c r="N57">
        <v>3876</v>
      </c>
      <c r="O57">
        <v>4844</v>
      </c>
      <c r="P57">
        <v>102</v>
      </c>
      <c r="T57" s="5">
        <v>46539</v>
      </c>
      <c r="U57" s="5">
        <v>44993</v>
      </c>
      <c r="V57" s="5">
        <v>44629</v>
      </c>
      <c r="Z57">
        <v>0.40317336795650199</v>
      </c>
      <c r="AA57" t="e">
        <f t="shared" si="26"/>
        <v>#DIV/0!</v>
      </c>
      <c r="AB57">
        <f t="shared" si="27"/>
        <v>41.123683531563202</v>
      </c>
      <c r="AC57" t="e">
        <f t="shared" si="28"/>
        <v>#DIV/0!</v>
      </c>
      <c r="AD57" t="e">
        <f t="shared" si="29"/>
        <v>#DIV/0!</v>
      </c>
    </row>
    <row r="58" spans="1:36">
      <c r="A58" t="s">
        <v>17</v>
      </c>
      <c r="B58" t="s">
        <v>11</v>
      </c>
      <c r="C58">
        <v>5</v>
      </c>
      <c r="D58" s="6">
        <v>0</v>
      </c>
      <c r="E58" s="6">
        <v>0</v>
      </c>
      <c r="F58" s="6">
        <v>0</v>
      </c>
      <c r="G58" s="6">
        <v>0</v>
      </c>
      <c r="I58" s="8">
        <v>0</v>
      </c>
      <c r="K58" s="8">
        <v>0</v>
      </c>
      <c r="M58">
        <v>3630</v>
      </c>
      <c r="N58">
        <v>2766</v>
      </c>
      <c r="O58">
        <v>3186</v>
      </c>
      <c r="P58">
        <v>94</v>
      </c>
      <c r="T58" s="5">
        <v>32670</v>
      </c>
      <c r="U58" s="5">
        <v>31543</v>
      </c>
      <c r="V58" s="5">
        <v>31480</v>
      </c>
      <c r="Z58">
        <v>0.40317336795650199</v>
      </c>
      <c r="AA58" t="e">
        <f t="shared" si="26"/>
        <v>#DIV/0!</v>
      </c>
      <c r="AB58">
        <f t="shared" si="27"/>
        <v>37.89829658791119</v>
      </c>
      <c r="AC58" t="e">
        <f t="shared" si="28"/>
        <v>#DIV/0!</v>
      </c>
      <c r="AD58" t="e">
        <f t="shared" si="29"/>
        <v>#DIV/0!</v>
      </c>
    </row>
    <row r="59" spans="1:36">
      <c r="A59" t="s">
        <v>17</v>
      </c>
      <c r="B59" t="s">
        <v>11</v>
      </c>
      <c r="C59">
        <v>6</v>
      </c>
      <c r="D59" s="6">
        <v>0</v>
      </c>
      <c r="E59" s="6">
        <v>0</v>
      </c>
      <c r="F59" s="6">
        <v>0</v>
      </c>
      <c r="G59" s="6">
        <v>0</v>
      </c>
      <c r="I59" s="8">
        <v>0</v>
      </c>
      <c r="K59" s="8">
        <v>0</v>
      </c>
      <c r="M59">
        <v>3574</v>
      </c>
      <c r="N59">
        <v>2890</v>
      </c>
      <c r="O59">
        <v>3110</v>
      </c>
      <c r="P59">
        <v>120</v>
      </c>
      <c r="T59" s="5">
        <v>32166</v>
      </c>
      <c r="U59" s="5">
        <v>31148</v>
      </c>
      <c r="V59" s="5">
        <v>31108</v>
      </c>
      <c r="Z59">
        <v>0.40317336795650199</v>
      </c>
      <c r="AA59" t="e">
        <f t="shared" si="26"/>
        <v>#DIV/0!</v>
      </c>
      <c r="AB59">
        <f t="shared" si="27"/>
        <v>48.380804154780236</v>
      </c>
      <c r="AC59" t="e">
        <f t="shared" si="28"/>
        <v>#DIV/0!</v>
      </c>
      <c r="AD59" t="e">
        <f t="shared" si="29"/>
        <v>#DIV/0!</v>
      </c>
    </row>
    <row r="60" spans="1:36">
      <c r="A60" t="s">
        <v>17</v>
      </c>
      <c r="B60" t="s">
        <v>11</v>
      </c>
      <c r="C60">
        <v>7</v>
      </c>
      <c r="D60" s="6">
        <v>0</v>
      </c>
      <c r="E60" s="6">
        <v>0</v>
      </c>
      <c r="F60" s="6">
        <v>0</v>
      </c>
      <c r="G60" s="6">
        <v>0</v>
      </c>
      <c r="I60" s="8">
        <v>0</v>
      </c>
      <c r="K60" s="8">
        <v>0</v>
      </c>
      <c r="M60">
        <v>3161</v>
      </c>
      <c r="N60">
        <v>2672</v>
      </c>
      <c r="O60">
        <v>2898</v>
      </c>
      <c r="P60">
        <v>105</v>
      </c>
      <c r="T60" s="5">
        <v>28449</v>
      </c>
      <c r="U60" s="5">
        <v>27811</v>
      </c>
      <c r="V60" s="5">
        <v>27706</v>
      </c>
      <c r="Z60">
        <v>0.40317336795650199</v>
      </c>
      <c r="AA60" t="e">
        <f t="shared" si="26"/>
        <v>#DIV/0!</v>
      </c>
      <c r="AB60">
        <f t="shared" si="27"/>
        <v>42.33320363543271</v>
      </c>
      <c r="AC60" t="e">
        <f t="shared" si="28"/>
        <v>#DIV/0!</v>
      </c>
      <c r="AD60" t="e">
        <f t="shared" si="29"/>
        <v>#DIV/0!</v>
      </c>
    </row>
    <row r="61" spans="1:36">
      <c r="A61" t="s">
        <v>17</v>
      </c>
      <c r="B61" t="s">
        <v>11</v>
      </c>
      <c r="C61">
        <v>8</v>
      </c>
      <c r="D61" s="6">
        <f>P61*Z61</f>
        <v>150.78683961573174</v>
      </c>
      <c r="E61" s="6">
        <f>(M61-O61)*Z61*Z61</f>
        <v>77.373211963589142</v>
      </c>
      <c r="F61" s="6">
        <v>121.09882964889478</v>
      </c>
      <c r="G61" s="6">
        <f>(M61-N61)*Z61*Z61</f>
        <v>245.28608582574793</v>
      </c>
      <c r="H61" s="7">
        <f>(Q61-R61)*Z61*Z61</f>
        <v>671.48894668400578</v>
      </c>
      <c r="I61" s="8">
        <f>(T61-U61)*Z61*Z61/9</f>
        <v>35.851033087704117</v>
      </c>
      <c r="J61" s="8">
        <f>(W61-X61)*Z61*Z61/9</f>
        <v>115.95145210229742</v>
      </c>
      <c r="K61" s="8">
        <f>(T61-V61)*Z61*Z61/9</f>
        <v>37.097240283196101</v>
      </c>
      <c r="L61" s="8">
        <f>(W61-Y61)*Z61*Z61/9</f>
        <v>101.75552665799746</v>
      </c>
      <c r="M61">
        <v>9047</v>
      </c>
      <c r="N61">
        <v>7538</v>
      </c>
      <c r="O61">
        <v>8571</v>
      </c>
      <c r="P61">
        <v>374</v>
      </c>
      <c r="Q61">
        <v>11554</v>
      </c>
      <c r="R61">
        <v>7423</v>
      </c>
      <c r="S61">
        <v>10809</v>
      </c>
      <c r="T61" s="5">
        <v>81423</v>
      </c>
      <c r="U61" s="5">
        <v>79438</v>
      </c>
      <c r="V61" s="5">
        <v>79369</v>
      </c>
      <c r="W61" s="6">
        <v>103986</v>
      </c>
      <c r="X61" s="6">
        <v>97566</v>
      </c>
      <c r="Y61" s="6">
        <v>98352</v>
      </c>
      <c r="Z61">
        <v>0.40317336795650199</v>
      </c>
      <c r="AA61">
        <f t="shared" si="26"/>
        <v>3.1701680672268906</v>
      </c>
      <c r="AB61">
        <f t="shared" si="27"/>
        <v>150.78683961573174</v>
      </c>
      <c r="AC61">
        <f t="shared" si="28"/>
        <v>0.46335200746965449</v>
      </c>
      <c r="AD61">
        <f t="shared" si="29"/>
        <v>0.47945845004668536</v>
      </c>
      <c r="AF61">
        <f>H61/F61</f>
        <v>5.5449664429530197</v>
      </c>
      <c r="AG61">
        <f>J61/F61</f>
        <v>0.95749440715883638</v>
      </c>
      <c r="AH61">
        <f>L61/F61</f>
        <v>0.84026845637583869</v>
      </c>
      <c r="AJ61">
        <f>H61-G61</f>
        <v>426.20286085825785</v>
      </c>
    </row>
    <row r="62" spans="1:36">
      <c r="A62" t="s">
        <v>17</v>
      </c>
      <c r="B62" t="s">
        <v>11</v>
      </c>
      <c r="C62">
        <v>9</v>
      </c>
      <c r="D62" s="6">
        <f>P62*Z62</f>
        <v>192.71686988320795</v>
      </c>
      <c r="E62" s="6">
        <f>(M62-O62)*Z62*Z62</f>
        <v>367.36020806241902</v>
      </c>
      <c r="F62" s="6">
        <v>312.41872561768554</v>
      </c>
      <c r="G62" s="6">
        <f>(M62-N62)*Z62*Z62</f>
        <v>834.85045513654165</v>
      </c>
      <c r="H62" s="7">
        <f>(Q62-R62)*Z62*Z62</f>
        <v>1007.1521456436939</v>
      </c>
      <c r="I62" s="8">
        <f>(T62-U62)*Z62*Z62/9</f>
        <v>124.87357318306613</v>
      </c>
      <c r="J62" s="8">
        <f>(W62-X62)*Z62*Z62/9</f>
        <v>170.69426383470611</v>
      </c>
      <c r="K62" s="8">
        <f>(T62-V62)*Z62*Z62/9</f>
        <v>133.77763328998711</v>
      </c>
      <c r="L62" s="8">
        <f>(W62-Y62)*Z62*Z62/9</f>
        <v>154.81866782256913</v>
      </c>
      <c r="M62">
        <v>15395</v>
      </c>
      <c r="N62">
        <v>10259</v>
      </c>
      <c r="O62">
        <v>13135</v>
      </c>
      <c r="P62">
        <v>478</v>
      </c>
      <c r="Q62">
        <v>16859</v>
      </c>
      <c r="R62">
        <v>10663</v>
      </c>
      <c r="S62">
        <v>14937</v>
      </c>
      <c r="T62" s="5">
        <v>138555</v>
      </c>
      <c r="U62" s="5">
        <v>131641</v>
      </c>
      <c r="V62" s="5">
        <v>131148</v>
      </c>
      <c r="W62" s="6">
        <v>151731</v>
      </c>
      <c r="X62" s="6">
        <v>142280</v>
      </c>
      <c r="Y62" s="6">
        <v>143159</v>
      </c>
      <c r="Z62">
        <v>0.40317336795650199</v>
      </c>
      <c r="AA62">
        <f t="shared" si="26"/>
        <v>2.2725663716814162</v>
      </c>
      <c r="AB62">
        <f t="shared" si="27"/>
        <v>192.71686988320795</v>
      </c>
      <c r="AC62">
        <f t="shared" si="28"/>
        <v>0.33992133726647</v>
      </c>
      <c r="AD62">
        <f t="shared" si="29"/>
        <v>0.36415929203539826</v>
      </c>
      <c r="AF62">
        <f>H62/F62</f>
        <v>3.2237252861602497</v>
      </c>
      <c r="AG62">
        <f>J62/F62</f>
        <v>0.54636374147300271</v>
      </c>
      <c r="AH62">
        <f>L62/F62</f>
        <v>0.49554861833738012</v>
      </c>
      <c r="AJ62">
        <f>H62-G62</f>
        <v>172.30169050715222</v>
      </c>
    </row>
    <row r="63" spans="1:36">
      <c r="A63" t="s">
        <v>17</v>
      </c>
      <c r="B63" t="s">
        <v>11</v>
      </c>
      <c r="C63">
        <v>10</v>
      </c>
      <c r="D63" s="6">
        <v>0</v>
      </c>
      <c r="E63" s="6">
        <v>0</v>
      </c>
      <c r="F63" s="6">
        <v>0</v>
      </c>
      <c r="G63" s="6">
        <v>0</v>
      </c>
      <c r="I63" s="8">
        <v>0</v>
      </c>
      <c r="K63" s="8">
        <v>0</v>
      </c>
      <c r="M63">
        <v>7949</v>
      </c>
      <c r="N63">
        <v>5296</v>
      </c>
      <c r="O63">
        <v>6781</v>
      </c>
      <c r="P63">
        <v>523</v>
      </c>
      <c r="T63" s="5">
        <v>71541</v>
      </c>
      <c r="U63" s="5">
        <v>67826</v>
      </c>
      <c r="V63" s="5">
        <v>68008</v>
      </c>
      <c r="Z63">
        <v>0.40317336795650199</v>
      </c>
      <c r="AA63" t="e">
        <f t="shared" si="26"/>
        <v>#DIV/0!</v>
      </c>
      <c r="AB63">
        <f t="shared" si="27"/>
        <v>210.85967144125055</v>
      </c>
      <c r="AC63" t="e">
        <f t="shared" si="28"/>
        <v>#DIV/0!</v>
      </c>
      <c r="AD63" t="e">
        <f t="shared" si="29"/>
        <v>#DIV/0!</v>
      </c>
    </row>
    <row r="64" spans="1:36">
      <c r="A64" t="s">
        <v>17</v>
      </c>
      <c r="B64" t="s">
        <v>11</v>
      </c>
      <c r="C64">
        <v>11</v>
      </c>
      <c r="D64" s="6">
        <v>0</v>
      </c>
      <c r="E64" s="6">
        <v>0</v>
      </c>
      <c r="F64" s="6">
        <v>0</v>
      </c>
      <c r="G64" s="6">
        <v>0</v>
      </c>
      <c r="I64" s="8">
        <v>0</v>
      </c>
      <c r="K64" s="8">
        <v>0</v>
      </c>
      <c r="M64">
        <v>5223</v>
      </c>
      <c r="N64">
        <v>4022</v>
      </c>
      <c r="O64">
        <v>4423</v>
      </c>
      <c r="P64">
        <v>605</v>
      </c>
      <c r="T64" s="5">
        <v>47007</v>
      </c>
      <c r="U64" s="5">
        <v>45541</v>
      </c>
      <c r="V64" s="5">
        <v>45386</v>
      </c>
      <c r="Z64">
        <v>0.40317336795650199</v>
      </c>
      <c r="AA64" t="e">
        <f t="shared" si="26"/>
        <v>#DIV/0!</v>
      </c>
      <c r="AB64">
        <f t="shared" si="27"/>
        <v>243.9198876136837</v>
      </c>
      <c r="AC64" t="e">
        <f t="shared" si="28"/>
        <v>#DIV/0!</v>
      </c>
      <c r="AD64" t="e">
        <f t="shared" si="29"/>
        <v>#DIV/0!</v>
      </c>
    </row>
    <row r="65" spans="1:36">
      <c r="A65" t="s">
        <v>17</v>
      </c>
      <c r="B65" t="s">
        <v>11</v>
      </c>
      <c r="C65">
        <v>12</v>
      </c>
      <c r="D65" s="6">
        <f>P65*Z65</f>
        <v>266.49759621924784</v>
      </c>
      <c r="E65" s="6">
        <f>(M65-O65)*Z65*Z65</f>
        <v>315.50715214564394</v>
      </c>
      <c r="F65" s="6">
        <v>284.13524057217188</v>
      </c>
      <c r="G65" s="6">
        <f>(M65-N65)*Z65*Z65</f>
        <v>959.03771131339477</v>
      </c>
      <c r="H65" s="7">
        <f>(Q65-R65)*Z65*Z65</f>
        <v>1055.2665799739932</v>
      </c>
      <c r="I65" s="8">
        <f>(T65-U65)*Z65*Z65/9</f>
        <v>133.52477965611916</v>
      </c>
      <c r="J65" s="8">
        <f>(W65-X65)*Z65*Z65/9</f>
        <v>162.72937436786603</v>
      </c>
      <c r="K65" s="8">
        <f>(T65-V65)*Z65*Z65/9</f>
        <v>135.27669411934704</v>
      </c>
      <c r="L65" s="8">
        <f>(W65-Y65)*Z65*Z65/9</f>
        <v>158.66565525213133</v>
      </c>
      <c r="M65">
        <v>14673</v>
      </c>
      <c r="N65">
        <v>8773</v>
      </c>
      <c r="O65">
        <v>12732</v>
      </c>
      <c r="P65">
        <v>661</v>
      </c>
      <c r="Q65">
        <v>15948</v>
      </c>
      <c r="R65">
        <v>9456</v>
      </c>
      <c r="S65">
        <v>14200</v>
      </c>
      <c r="T65" s="5">
        <v>132057</v>
      </c>
      <c r="U65" s="5">
        <v>124664</v>
      </c>
      <c r="V65" s="5">
        <v>124567</v>
      </c>
      <c r="W65" s="6">
        <v>143532</v>
      </c>
      <c r="X65" s="6">
        <v>134522</v>
      </c>
      <c r="Y65" s="6">
        <v>134747</v>
      </c>
      <c r="Z65">
        <v>0.40317336795650199</v>
      </c>
      <c r="AA65">
        <f t="shared" si="26"/>
        <v>3.0396702730551262</v>
      </c>
      <c r="AB65">
        <f t="shared" si="27"/>
        <v>266.49759621924784</v>
      </c>
      <c r="AC65">
        <f t="shared" si="28"/>
        <v>0.42320682351594252</v>
      </c>
      <c r="AD65">
        <f t="shared" si="29"/>
        <v>0.428759516858435</v>
      </c>
      <c r="AF65">
        <f>H65/F65</f>
        <v>3.7139588100686503</v>
      </c>
      <c r="AG65">
        <f>J65/F65</f>
        <v>0.57271802695143648</v>
      </c>
      <c r="AH65">
        <f>L65/F65</f>
        <v>0.5584159674548691</v>
      </c>
      <c r="AJ65">
        <f>H65-G65</f>
        <v>96.228868660598437</v>
      </c>
    </row>
    <row r="66" spans="1:36">
      <c r="A66" t="s">
        <v>17</v>
      </c>
      <c r="B66" t="s">
        <v>11</v>
      </c>
      <c r="C66">
        <v>13</v>
      </c>
      <c r="D66" s="6">
        <v>0</v>
      </c>
      <c r="E66" s="6">
        <v>0</v>
      </c>
      <c r="F66" s="6">
        <v>0</v>
      </c>
      <c r="G66" s="6">
        <v>0</v>
      </c>
      <c r="I66" s="8">
        <v>0</v>
      </c>
      <c r="K66" s="8">
        <v>0</v>
      </c>
      <c r="M66">
        <v>9028</v>
      </c>
      <c r="N66">
        <v>6470</v>
      </c>
      <c r="O66">
        <v>8283</v>
      </c>
      <c r="P66">
        <v>818</v>
      </c>
      <c r="T66" s="5">
        <v>81252</v>
      </c>
      <c r="U66" s="5">
        <v>78135</v>
      </c>
      <c r="V66" s="5">
        <v>78039</v>
      </c>
      <c r="Z66">
        <v>0.40317336795650199</v>
      </c>
      <c r="AA66" t="e">
        <f t="shared" ref="AA66:AA97" si="30">G66/E66</f>
        <v>#DIV/0!</v>
      </c>
      <c r="AB66">
        <f t="shared" ref="AB66:AB97" si="31">P66*Z66</f>
        <v>329.79581498841861</v>
      </c>
      <c r="AC66" t="e">
        <f t="shared" ref="AC66:AC97" si="32">I66/E66</f>
        <v>#DIV/0!</v>
      </c>
      <c r="AD66" t="e">
        <f t="shared" ref="AD66:AD97" si="33">K66/E66</f>
        <v>#DIV/0!</v>
      </c>
    </row>
    <row r="67" spans="1:36">
      <c r="A67" t="s">
        <v>17</v>
      </c>
      <c r="B67" t="s">
        <v>11</v>
      </c>
      <c r="C67">
        <v>14</v>
      </c>
      <c r="D67" s="6">
        <v>0</v>
      </c>
      <c r="E67" s="6">
        <v>0</v>
      </c>
      <c r="F67" s="6">
        <v>0</v>
      </c>
      <c r="G67" s="6">
        <v>0</v>
      </c>
      <c r="I67" s="8">
        <v>0</v>
      </c>
      <c r="K67" s="8">
        <v>0</v>
      </c>
      <c r="M67">
        <v>7421</v>
      </c>
      <c r="N67">
        <v>5888</v>
      </c>
      <c r="O67">
        <v>6853</v>
      </c>
      <c r="P67">
        <v>598</v>
      </c>
      <c r="T67" s="5">
        <v>66789</v>
      </c>
      <c r="U67" s="5">
        <v>64808</v>
      </c>
      <c r="V67" s="5">
        <v>64766</v>
      </c>
      <c r="Z67">
        <v>0.40317336795650199</v>
      </c>
      <c r="AA67" t="e">
        <f t="shared" si="30"/>
        <v>#DIV/0!</v>
      </c>
      <c r="AB67">
        <f t="shared" si="31"/>
        <v>241.09767403798818</v>
      </c>
      <c r="AC67" t="e">
        <f t="shared" si="32"/>
        <v>#DIV/0!</v>
      </c>
      <c r="AD67" t="e">
        <f t="shared" si="33"/>
        <v>#DIV/0!</v>
      </c>
    </row>
    <row r="68" spans="1:36">
      <c r="A68" t="s">
        <v>17</v>
      </c>
      <c r="B68" t="s">
        <v>11</v>
      </c>
      <c r="C68">
        <v>15</v>
      </c>
      <c r="D68" s="6">
        <f>P68*Z68</f>
        <v>190.70100304342543</v>
      </c>
      <c r="E68" s="6">
        <f t="shared" ref="E68:E80" si="34">(M68-O68)*Z68*Z68</f>
        <v>192.4577373211965</v>
      </c>
      <c r="F68" s="6">
        <v>215.05201560468157</v>
      </c>
      <c r="G68" s="6">
        <f t="shared" ref="G68:G80" si="35">(M68-N68)*Z68*Z68</f>
        <v>713.2639791937587</v>
      </c>
      <c r="H68" s="7">
        <f t="shared" ref="H68:H80" si="36">(Q68-R68)*Z68*Z68</f>
        <v>762.35370611183419</v>
      </c>
      <c r="I68" s="8">
        <f t="shared" ref="I68:I80" si="37">(T68-U68)*Z68*Z68/9</f>
        <v>93.555844531137197</v>
      </c>
      <c r="J68" s="8">
        <f t="shared" ref="J68:J110" si="38">(W68-X68)*Z68*Z68/9</f>
        <v>119.8706834272505</v>
      </c>
      <c r="K68" s="8">
        <f t="shared" ref="K68:K93" si="39">(T68-V68)*Z68*Z68/9</f>
        <v>106.21658719838182</v>
      </c>
      <c r="L68" s="8">
        <f t="shared" ref="L68:L110" si="40">(W68-Y68)*Z68*Z68/9</f>
        <v>115.21095217454133</v>
      </c>
      <c r="M68">
        <v>15912</v>
      </c>
      <c r="N68">
        <v>11524</v>
      </c>
      <c r="O68">
        <v>14728</v>
      </c>
      <c r="P68">
        <v>473</v>
      </c>
      <c r="Q68">
        <v>16279</v>
      </c>
      <c r="R68">
        <v>11589</v>
      </c>
      <c r="S68">
        <v>14956</v>
      </c>
      <c r="T68" s="5">
        <v>143208</v>
      </c>
      <c r="U68" s="5">
        <v>138028</v>
      </c>
      <c r="V68" s="5">
        <v>137327</v>
      </c>
      <c r="W68" s="6">
        <v>146511</v>
      </c>
      <c r="X68" s="6">
        <v>139874</v>
      </c>
      <c r="Y68" s="6">
        <v>140132</v>
      </c>
      <c r="Z68">
        <v>0.40317336795650199</v>
      </c>
      <c r="AA68">
        <f t="shared" si="30"/>
        <v>3.7060810810810811</v>
      </c>
      <c r="AB68">
        <f t="shared" si="31"/>
        <v>190.70100304342543</v>
      </c>
      <c r="AC68">
        <f t="shared" si="32"/>
        <v>0.48611111111111116</v>
      </c>
      <c r="AD68">
        <f t="shared" si="33"/>
        <v>0.55189564564564564</v>
      </c>
      <c r="AF68">
        <f t="shared" ref="AF68:AF110" si="41">H68/F68</f>
        <v>3.5449735449735451</v>
      </c>
      <c r="AG68">
        <f t="shared" ref="AG68:AG110" si="42">J68/F68</f>
        <v>0.55740320819685907</v>
      </c>
      <c r="AH68">
        <f t="shared" ref="AH68:AH110" si="43">L68/F68</f>
        <v>0.53573528176702778</v>
      </c>
      <c r="AJ68">
        <f t="shared" ref="AJ68:AJ110" si="44">H68-G68</f>
        <v>49.089726918075485</v>
      </c>
    </row>
    <row r="69" spans="1:36">
      <c r="A69" t="s">
        <v>17</v>
      </c>
      <c r="B69" t="s">
        <v>11</v>
      </c>
      <c r="C69">
        <v>16</v>
      </c>
      <c r="D69" s="6">
        <f>P69*Z69</f>
        <v>0</v>
      </c>
      <c r="E69" s="6">
        <f t="shared" si="34"/>
        <v>0</v>
      </c>
      <c r="F69" s="6">
        <v>0</v>
      </c>
      <c r="G69" s="6">
        <f t="shared" si="35"/>
        <v>0</v>
      </c>
      <c r="H69" s="7">
        <f t="shared" si="36"/>
        <v>0</v>
      </c>
      <c r="I69" s="8">
        <f t="shared" si="37"/>
        <v>0</v>
      </c>
      <c r="J69" s="8">
        <f t="shared" si="38"/>
        <v>0</v>
      </c>
      <c r="K69" s="8">
        <f t="shared" si="39"/>
        <v>0</v>
      </c>
      <c r="L69" s="8">
        <f t="shared" si="40"/>
        <v>0</v>
      </c>
      <c r="T69" s="7"/>
      <c r="U69" s="7"/>
      <c r="V69" s="7"/>
      <c r="Z69">
        <v>0.40317336795650199</v>
      </c>
      <c r="AA69" t="e">
        <f t="shared" si="30"/>
        <v>#DIV/0!</v>
      </c>
      <c r="AB69">
        <f t="shared" si="31"/>
        <v>0</v>
      </c>
      <c r="AC69" t="e">
        <f t="shared" si="32"/>
        <v>#DIV/0!</v>
      </c>
      <c r="AD69" t="e">
        <f t="shared" si="33"/>
        <v>#DIV/0!</v>
      </c>
      <c r="AF69" t="e">
        <f t="shared" si="41"/>
        <v>#DIV/0!</v>
      </c>
      <c r="AG69" t="e">
        <f t="shared" si="42"/>
        <v>#DIV/0!</v>
      </c>
      <c r="AH69" t="e">
        <f t="shared" si="43"/>
        <v>#DIV/0!</v>
      </c>
      <c r="AJ69">
        <f t="shared" si="44"/>
        <v>0</v>
      </c>
    </row>
    <row r="70" spans="1:36">
      <c r="E70" s="6">
        <f t="shared" si="34"/>
        <v>0</v>
      </c>
      <c r="F70" s="6">
        <v>0</v>
      </c>
      <c r="G70" s="6">
        <f t="shared" si="35"/>
        <v>0</v>
      </c>
      <c r="H70" s="7">
        <f t="shared" si="36"/>
        <v>0</v>
      </c>
      <c r="I70" s="8">
        <f t="shared" si="37"/>
        <v>0</v>
      </c>
      <c r="J70" s="8">
        <f t="shared" si="38"/>
        <v>0</v>
      </c>
      <c r="K70" s="8">
        <f t="shared" si="39"/>
        <v>0</v>
      </c>
      <c r="L70" s="8">
        <f t="shared" si="40"/>
        <v>0</v>
      </c>
      <c r="T70" s="7"/>
      <c r="U70" s="7"/>
      <c r="V70" s="7"/>
      <c r="Z70">
        <v>0.40317336795650199</v>
      </c>
      <c r="AA70" t="e">
        <f t="shared" si="30"/>
        <v>#DIV/0!</v>
      </c>
      <c r="AB70">
        <f t="shared" si="31"/>
        <v>0</v>
      </c>
      <c r="AC70" t="e">
        <f t="shared" si="32"/>
        <v>#DIV/0!</v>
      </c>
      <c r="AD70" t="e">
        <f t="shared" si="33"/>
        <v>#DIV/0!</v>
      </c>
      <c r="AF70" t="e">
        <f t="shared" si="41"/>
        <v>#DIV/0!</v>
      </c>
      <c r="AG70" t="e">
        <f t="shared" si="42"/>
        <v>#DIV/0!</v>
      </c>
      <c r="AH70" t="e">
        <f t="shared" si="43"/>
        <v>#DIV/0!</v>
      </c>
      <c r="AJ70">
        <f t="shared" si="44"/>
        <v>0</v>
      </c>
    </row>
    <row r="71" spans="1:36" s="7" customFormat="1">
      <c r="A71" s="7" t="s">
        <v>61</v>
      </c>
      <c r="D71" s="6"/>
      <c r="E71" s="6">
        <f t="shared" si="34"/>
        <v>0</v>
      </c>
      <c r="F71" s="6">
        <v>0</v>
      </c>
      <c r="G71" s="6">
        <f t="shared" si="35"/>
        <v>0</v>
      </c>
      <c r="H71" s="7">
        <f t="shared" si="36"/>
        <v>0</v>
      </c>
      <c r="I71" s="8">
        <f t="shared" si="37"/>
        <v>0</v>
      </c>
      <c r="J71" s="8">
        <f t="shared" si="38"/>
        <v>0</v>
      </c>
      <c r="K71" s="8">
        <f t="shared" si="39"/>
        <v>0</v>
      </c>
      <c r="L71" s="8">
        <f t="shared" si="40"/>
        <v>0</v>
      </c>
      <c r="Q71" s="9"/>
      <c r="R71" s="9"/>
      <c r="S71" s="9"/>
      <c r="W71" s="6"/>
      <c r="X71" s="6"/>
      <c r="Y71" s="6"/>
      <c r="Z71">
        <v>0.40317336795650199</v>
      </c>
      <c r="AA71" t="e">
        <f t="shared" si="30"/>
        <v>#DIV/0!</v>
      </c>
      <c r="AB71">
        <f t="shared" si="31"/>
        <v>0</v>
      </c>
      <c r="AC71" t="e">
        <f t="shared" si="32"/>
        <v>#DIV/0!</v>
      </c>
      <c r="AD71" t="e">
        <f t="shared" si="33"/>
        <v>#DIV/0!</v>
      </c>
      <c r="AF71" t="e">
        <f t="shared" si="41"/>
        <v>#DIV/0!</v>
      </c>
      <c r="AG71" t="e">
        <f t="shared" si="42"/>
        <v>#DIV/0!</v>
      </c>
      <c r="AH71" t="e">
        <f t="shared" si="43"/>
        <v>#DIV/0!</v>
      </c>
      <c r="AI71"/>
      <c r="AJ71">
        <f t="shared" si="44"/>
        <v>0</v>
      </c>
    </row>
    <row r="72" spans="1:36">
      <c r="D72" s="6">
        <f>COUNTIF(D2:D71,"=0")</f>
        <v>52</v>
      </c>
      <c r="E72" s="6">
        <f t="shared" si="34"/>
        <v>0</v>
      </c>
      <c r="F72" s="6">
        <v>0</v>
      </c>
      <c r="G72" s="6">
        <f t="shared" si="35"/>
        <v>0</v>
      </c>
      <c r="H72" s="7">
        <f t="shared" si="36"/>
        <v>0</v>
      </c>
      <c r="I72" s="8">
        <f t="shared" si="37"/>
        <v>0</v>
      </c>
      <c r="J72" s="8">
        <f t="shared" si="38"/>
        <v>0</v>
      </c>
      <c r="K72" s="8">
        <f t="shared" si="39"/>
        <v>0</v>
      </c>
      <c r="L72" s="8">
        <f t="shared" si="40"/>
        <v>0</v>
      </c>
      <c r="P72">
        <v>0</v>
      </c>
      <c r="T72" s="7"/>
      <c r="U72" s="7"/>
      <c r="V72" s="7"/>
      <c r="Z72">
        <v>0.40317336795650199</v>
      </c>
      <c r="AA72" t="e">
        <f t="shared" si="30"/>
        <v>#DIV/0!</v>
      </c>
      <c r="AB72">
        <f t="shared" si="31"/>
        <v>0</v>
      </c>
      <c r="AC72" t="e">
        <f t="shared" si="32"/>
        <v>#DIV/0!</v>
      </c>
      <c r="AD72" t="e">
        <f t="shared" si="33"/>
        <v>#DIV/0!</v>
      </c>
      <c r="AF72" t="e">
        <f t="shared" si="41"/>
        <v>#DIV/0!</v>
      </c>
      <c r="AG72" t="e">
        <f t="shared" si="42"/>
        <v>#DIV/0!</v>
      </c>
      <c r="AH72" t="e">
        <f t="shared" si="43"/>
        <v>#DIV/0!</v>
      </c>
      <c r="AJ72">
        <f t="shared" si="44"/>
        <v>0</v>
      </c>
    </row>
    <row r="73" spans="1:36">
      <c r="D73" s="6">
        <f>COUNTIF(D2:D71,"&lt;50")-D72</f>
        <v>1</v>
      </c>
      <c r="E73" s="6">
        <f t="shared" si="34"/>
        <v>0</v>
      </c>
      <c r="F73" s="6">
        <v>0</v>
      </c>
      <c r="G73" s="6">
        <f t="shared" si="35"/>
        <v>0</v>
      </c>
      <c r="H73" s="7">
        <f t="shared" si="36"/>
        <v>0</v>
      </c>
      <c r="I73" s="8">
        <f t="shared" si="37"/>
        <v>0</v>
      </c>
      <c r="J73" s="8">
        <f t="shared" si="38"/>
        <v>0</v>
      </c>
      <c r="K73" s="8">
        <f t="shared" si="39"/>
        <v>0</v>
      </c>
      <c r="L73" s="8">
        <f t="shared" si="40"/>
        <v>0</v>
      </c>
      <c r="P73" t="s">
        <v>62</v>
      </c>
      <c r="T73" s="7"/>
      <c r="U73" s="7"/>
      <c r="V73" s="7"/>
      <c r="Z73">
        <v>0.40317336795650199</v>
      </c>
      <c r="AA73" t="e">
        <f t="shared" si="30"/>
        <v>#DIV/0!</v>
      </c>
      <c r="AB73" t="e">
        <f t="shared" si="31"/>
        <v>#VALUE!</v>
      </c>
      <c r="AC73" t="e">
        <f t="shared" si="32"/>
        <v>#DIV/0!</v>
      </c>
      <c r="AD73" t="e">
        <f t="shared" si="33"/>
        <v>#DIV/0!</v>
      </c>
      <c r="AF73" t="e">
        <f t="shared" si="41"/>
        <v>#DIV/0!</v>
      </c>
      <c r="AG73" t="e">
        <f t="shared" si="42"/>
        <v>#DIV/0!</v>
      </c>
      <c r="AH73" t="e">
        <f t="shared" si="43"/>
        <v>#DIV/0!</v>
      </c>
      <c r="AJ73">
        <f t="shared" si="44"/>
        <v>0</v>
      </c>
    </row>
    <row r="74" spans="1:36">
      <c r="D74" s="6">
        <f>COUNTIF(D2:D71,"&lt;100")-D73-D72</f>
        <v>3</v>
      </c>
      <c r="E74" s="6">
        <f t="shared" si="34"/>
        <v>0</v>
      </c>
      <c r="F74" s="6">
        <v>0</v>
      </c>
      <c r="G74" s="6">
        <f t="shared" si="35"/>
        <v>0</v>
      </c>
      <c r="H74" s="7">
        <f t="shared" si="36"/>
        <v>0</v>
      </c>
      <c r="I74" s="8">
        <f t="shared" si="37"/>
        <v>0</v>
      </c>
      <c r="J74" s="8">
        <f t="shared" si="38"/>
        <v>0</v>
      </c>
      <c r="K74" s="8">
        <f t="shared" si="39"/>
        <v>0</v>
      </c>
      <c r="L74" s="8">
        <f t="shared" si="40"/>
        <v>0</v>
      </c>
      <c r="P74" t="s">
        <v>63</v>
      </c>
      <c r="T74" s="7"/>
      <c r="U74" s="7"/>
      <c r="V74" s="7"/>
      <c r="Z74">
        <v>0.40317336795650199</v>
      </c>
      <c r="AA74" t="e">
        <f t="shared" si="30"/>
        <v>#DIV/0!</v>
      </c>
      <c r="AB74" t="e">
        <f t="shared" si="31"/>
        <v>#VALUE!</v>
      </c>
      <c r="AC74" t="e">
        <f t="shared" si="32"/>
        <v>#DIV/0!</v>
      </c>
      <c r="AD74" t="e">
        <f t="shared" si="33"/>
        <v>#DIV/0!</v>
      </c>
      <c r="AF74" t="e">
        <f t="shared" si="41"/>
        <v>#DIV/0!</v>
      </c>
      <c r="AG74" t="e">
        <f t="shared" si="42"/>
        <v>#DIV/0!</v>
      </c>
      <c r="AH74" t="e">
        <f t="shared" si="43"/>
        <v>#DIV/0!</v>
      </c>
      <c r="AJ74">
        <f t="shared" si="44"/>
        <v>0</v>
      </c>
    </row>
    <row r="75" spans="1:36">
      <c r="D75" s="6">
        <f>COUNTIF(D2:D71,"&lt;150")-D73-D72-D74</f>
        <v>6</v>
      </c>
      <c r="E75" s="6">
        <f t="shared" si="34"/>
        <v>0</v>
      </c>
      <c r="F75" s="6">
        <v>0</v>
      </c>
      <c r="G75" s="6">
        <f t="shared" si="35"/>
        <v>0</v>
      </c>
      <c r="H75" s="7">
        <f t="shared" si="36"/>
        <v>0</v>
      </c>
      <c r="I75" s="8">
        <f t="shared" si="37"/>
        <v>0</v>
      </c>
      <c r="J75" s="8">
        <f t="shared" si="38"/>
        <v>0</v>
      </c>
      <c r="K75" s="8">
        <f t="shared" si="39"/>
        <v>0</v>
      </c>
      <c r="L75" s="8">
        <f t="shared" si="40"/>
        <v>0</v>
      </c>
      <c r="P75" t="s">
        <v>64</v>
      </c>
      <c r="T75" s="7"/>
      <c r="U75" s="7"/>
      <c r="V75" s="7"/>
      <c r="Z75">
        <v>0.40317336795650199</v>
      </c>
      <c r="AA75" t="e">
        <f t="shared" si="30"/>
        <v>#DIV/0!</v>
      </c>
      <c r="AB75" t="e">
        <f t="shared" si="31"/>
        <v>#VALUE!</v>
      </c>
      <c r="AC75" t="e">
        <f t="shared" si="32"/>
        <v>#DIV/0!</v>
      </c>
      <c r="AD75" t="e">
        <f t="shared" si="33"/>
        <v>#DIV/0!</v>
      </c>
      <c r="AF75" t="e">
        <f t="shared" si="41"/>
        <v>#DIV/0!</v>
      </c>
      <c r="AG75" t="e">
        <f t="shared" si="42"/>
        <v>#DIV/0!</v>
      </c>
      <c r="AH75" t="e">
        <f t="shared" si="43"/>
        <v>#DIV/0!</v>
      </c>
      <c r="AJ75">
        <f t="shared" si="44"/>
        <v>0</v>
      </c>
    </row>
    <row r="76" spans="1:36">
      <c r="D76" s="6">
        <f>COUNTIF(D2:D71,"&lt;200")-D73-D72-D74-D75</f>
        <v>5</v>
      </c>
      <c r="E76" s="6">
        <f t="shared" si="34"/>
        <v>0</v>
      </c>
      <c r="F76" s="6">
        <v>0</v>
      </c>
      <c r="G76" s="6">
        <f t="shared" si="35"/>
        <v>0</v>
      </c>
      <c r="H76" s="7">
        <f t="shared" si="36"/>
        <v>0</v>
      </c>
      <c r="I76" s="8">
        <f t="shared" si="37"/>
        <v>0</v>
      </c>
      <c r="J76" s="8">
        <f t="shared" si="38"/>
        <v>0</v>
      </c>
      <c r="K76" s="8">
        <f t="shared" si="39"/>
        <v>0</v>
      </c>
      <c r="L76" s="8">
        <f t="shared" si="40"/>
        <v>0</v>
      </c>
      <c r="P76" t="s">
        <v>65</v>
      </c>
      <c r="T76" s="7"/>
      <c r="U76" s="7"/>
      <c r="V76" s="7"/>
      <c r="Z76">
        <v>0.40317336795650199</v>
      </c>
      <c r="AA76" t="e">
        <f t="shared" si="30"/>
        <v>#DIV/0!</v>
      </c>
      <c r="AB76" t="e">
        <f t="shared" si="31"/>
        <v>#VALUE!</v>
      </c>
      <c r="AC76" t="e">
        <f t="shared" si="32"/>
        <v>#DIV/0!</v>
      </c>
      <c r="AD76" t="e">
        <f t="shared" si="33"/>
        <v>#DIV/0!</v>
      </c>
      <c r="AF76" t="e">
        <f t="shared" si="41"/>
        <v>#DIV/0!</v>
      </c>
      <c r="AG76" t="e">
        <f t="shared" si="42"/>
        <v>#DIV/0!</v>
      </c>
      <c r="AH76" t="e">
        <f t="shared" si="43"/>
        <v>#DIV/0!</v>
      </c>
      <c r="AJ76">
        <f t="shared" si="44"/>
        <v>0</v>
      </c>
    </row>
    <row r="77" spans="1:36">
      <c r="D77" s="6">
        <f>COUNTIF(D2:D71,"&lt;250")-D73-D72-D74-D75-D76</f>
        <v>0</v>
      </c>
      <c r="E77" s="6">
        <f t="shared" si="34"/>
        <v>0</v>
      </c>
      <c r="F77" s="6">
        <v>0</v>
      </c>
      <c r="G77" s="6">
        <f t="shared" si="35"/>
        <v>0</v>
      </c>
      <c r="H77" s="7">
        <f t="shared" si="36"/>
        <v>0</v>
      </c>
      <c r="I77" s="8">
        <f t="shared" si="37"/>
        <v>0</v>
      </c>
      <c r="J77" s="8">
        <f t="shared" si="38"/>
        <v>0</v>
      </c>
      <c r="K77" s="8">
        <f t="shared" si="39"/>
        <v>0</v>
      </c>
      <c r="L77" s="8">
        <f t="shared" si="40"/>
        <v>0</v>
      </c>
      <c r="P77" t="s">
        <v>66</v>
      </c>
      <c r="T77" s="7"/>
      <c r="U77" s="7"/>
      <c r="V77" s="7"/>
      <c r="Z77">
        <v>0.40317336795650199</v>
      </c>
      <c r="AA77" t="e">
        <f t="shared" si="30"/>
        <v>#DIV/0!</v>
      </c>
      <c r="AB77" t="e">
        <f t="shared" si="31"/>
        <v>#VALUE!</v>
      </c>
      <c r="AC77" t="e">
        <f t="shared" si="32"/>
        <v>#DIV/0!</v>
      </c>
      <c r="AD77" t="e">
        <f t="shared" si="33"/>
        <v>#DIV/0!</v>
      </c>
      <c r="AF77" t="e">
        <f t="shared" si="41"/>
        <v>#DIV/0!</v>
      </c>
      <c r="AG77" t="e">
        <f t="shared" si="42"/>
        <v>#DIV/0!</v>
      </c>
      <c r="AH77" t="e">
        <f t="shared" si="43"/>
        <v>#DIV/0!</v>
      </c>
      <c r="AJ77">
        <f t="shared" si="44"/>
        <v>0</v>
      </c>
    </row>
    <row r="78" spans="1:36">
      <c r="D78" s="6">
        <f>COUNTIF(D2:D71,"&lt;300")-D73-D72-D74-D75-D76-D77</f>
        <v>1</v>
      </c>
      <c r="E78" s="6">
        <f t="shared" si="34"/>
        <v>0</v>
      </c>
      <c r="F78" s="6">
        <v>0</v>
      </c>
      <c r="G78" s="6">
        <f t="shared" si="35"/>
        <v>0</v>
      </c>
      <c r="H78" s="7">
        <f t="shared" si="36"/>
        <v>0</v>
      </c>
      <c r="I78" s="8">
        <f t="shared" si="37"/>
        <v>0</v>
      </c>
      <c r="J78" s="8">
        <f t="shared" si="38"/>
        <v>0</v>
      </c>
      <c r="K78" s="8">
        <f t="shared" si="39"/>
        <v>0</v>
      </c>
      <c r="L78" s="8">
        <f t="shared" si="40"/>
        <v>0</v>
      </c>
      <c r="P78" t="s">
        <v>67</v>
      </c>
      <c r="T78" s="7"/>
      <c r="U78" s="7"/>
      <c r="V78" s="7"/>
      <c r="Z78">
        <v>0.40317336795650199</v>
      </c>
      <c r="AA78" t="e">
        <f t="shared" si="30"/>
        <v>#DIV/0!</v>
      </c>
      <c r="AB78" t="e">
        <f t="shared" si="31"/>
        <v>#VALUE!</v>
      </c>
      <c r="AC78" t="e">
        <f t="shared" si="32"/>
        <v>#DIV/0!</v>
      </c>
      <c r="AD78" t="e">
        <f t="shared" si="33"/>
        <v>#DIV/0!</v>
      </c>
      <c r="AF78" t="e">
        <f t="shared" si="41"/>
        <v>#DIV/0!</v>
      </c>
      <c r="AG78" t="e">
        <f t="shared" si="42"/>
        <v>#DIV/0!</v>
      </c>
      <c r="AH78" t="e">
        <f t="shared" si="43"/>
        <v>#DIV/0!</v>
      </c>
      <c r="AJ78">
        <f t="shared" si="44"/>
        <v>0</v>
      </c>
    </row>
    <row r="79" spans="1:36">
      <c r="E79" s="6">
        <f t="shared" si="34"/>
        <v>0</v>
      </c>
      <c r="F79" s="6">
        <v>0</v>
      </c>
      <c r="G79" s="6">
        <f t="shared" si="35"/>
        <v>0</v>
      </c>
      <c r="H79" s="7">
        <f t="shared" si="36"/>
        <v>0</v>
      </c>
      <c r="I79" s="8">
        <f t="shared" si="37"/>
        <v>0</v>
      </c>
      <c r="J79" s="8">
        <f t="shared" si="38"/>
        <v>0</v>
      </c>
      <c r="K79" s="8">
        <f t="shared" si="39"/>
        <v>0</v>
      </c>
      <c r="L79" s="8">
        <f t="shared" si="40"/>
        <v>0</v>
      </c>
      <c r="T79" s="7"/>
      <c r="U79" s="7"/>
      <c r="V79" s="7"/>
      <c r="Z79">
        <v>0.40317336795650199</v>
      </c>
      <c r="AA79" t="e">
        <f t="shared" si="30"/>
        <v>#DIV/0!</v>
      </c>
      <c r="AB79">
        <f t="shared" si="31"/>
        <v>0</v>
      </c>
      <c r="AC79" t="e">
        <f t="shared" si="32"/>
        <v>#DIV/0!</v>
      </c>
      <c r="AD79" t="e">
        <f t="shared" si="33"/>
        <v>#DIV/0!</v>
      </c>
      <c r="AF79" t="e">
        <f t="shared" si="41"/>
        <v>#DIV/0!</v>
      </c>
      <c r="AG79" t="e">
        <f t="shared" si="42"/>
        <v>#DIV/0!</v>
      </c>
      <c r="AH79" t="e">
        <f t="shared" si="43"/>
        <v>#DIV/0!</v>
      </c>
      <c r="AJ79">
        <f t="shared" si="44"/>
        <v>0</v>
      </c>
    </row>
    <row r="80" spans="1:36" s="9" customFormat="1">
      <c r="A80" s="9" t="s">
        <v>68</v>
      </c>
      <c r="D80" s="6"/>
      <c r="E80" s="6">
        <f t="shared" si="34"/>
        <v>0</v>
      </c>
      <c r="F80" s="6">
        <v>0</v>
      </c>
      <c r="G80" s="6">
        <f t="shared" si="35"/>
        <v>0</v>
      </c>
      <c r="H80" s="7">
        <f t="shared" si="36"/>
        <v>0</v>
      </c>
      <c r="I80" s="8">
        <f t="shared" si="37"/>
        <v>0</v>
      </c>
      <c r="J80" s="8">
        <f t="shared" si="38"/>
        <v>0</v>
      </c>
      <c r="K80" s="8">
        <f t="shared" si="39"/>
        <v>0</v>
      </c>
      <c r="L80" s="8">
        <f t="shared" si="40"/>
        <v>0</v>
      </c>
      <c r="W80" s="6"/>
      <c r="X80" s="6"/>
      <c r="Y80" s="6"/>
      <c r="Z80">
        <v>0.40317336795650199</v>
      </c>
      <c r="AA80" t="e">
        <f t="shared" si="30"/>
        <v>#DIV/0!</v>
      </c>
      <c r="AB80">
        <f t="shared" si="31"/>
        <v>0</v>
      </c>
      <c r="AC80" t="e">
        <f t="shared" si="32"/>
        <v>#DIV/0!</v>
      </c>
      <c r="AD80" t="e">
        <f t="shared" si="33"/>
        <v>#DIV/0!</v>
      </c>
      <c r="AF80" t="e">
        <f t="shared" si="41"/>
        <v>#DIV/0!</v>
      </c>
      <c r="AG80" t="e">
        <f t="shared" si="42"/>
        <v>#DIV/0!</v>
      </c>
      <c r="AH80" t="e">
        <f t="shared" si="43"/>
        <v>#DIV/0!</v>
      </c>
      <c r="AI80"/>
      <c r="AJ80">
        <f t="shared" si="44"/>
        <v>0</v>
      </c>
    </row>
    <row r="81" spans="1:36" s="14" customFormat="1">
      <c r="A81" s="14" t="s">
        <v>14</v>
      </c>
      <c r="B81" s="14" t="s">
        <v>13</v>
      </c>
      <c r="C81" s="14">
        <v>1</v>
      </c>
      <c r="D81" s="6">
        <v>0</v>
      </c>
      <c r="E81" s="6">
        <v>0</v>
      </c>
      <c r="F81" s="6">
        <v>0</v>
      </c>
      <c r="G81" s="6">
        <v>0</v>
      </c>
      <c r="H81" s="7">
        <v>0</v>
      </c>
      <c r="I81" s="8">
        <v>0</v>
      </c>
      <c r="J81" s="8">
        <f t="shared" si="38"/>
        <v>0</v>
      </c>
      <c r="K81" s="8">
        <f t="shared" si="39"/>
        <v>54.977604392428887</v>
      </c>
      <c r="L81" s="8">
        <f t="shared" si="40"/>
        <v>0</v>
      </c>
      <c r="M81" s="14">
        <v>12304</v>
      </c>
      <c r="N81" s="14">
        <v>9987</v>
      </c>
      <c r="O81" s="14">
        <v>11311</v>
      </c>
      <c r="P81" s="14">
        <v>246</v>
      </c>
      <c r="Q81" s="14">
        <v>11299</v>
      </c>
      <c r="R81" s="14">
        <v>8820</v>
      </c>
      <c r="S81" s="14">
        <v>10393</v>
      </c>
      <c r="T81" s="15">
        <v>98730</v>
      </c>
      <c r="U81" s="15">
        <v>95762</v>
      </c>
      <c r="V81" s="15">
        <v>95686</v>
      </c>
      <c r="Z81" s="14">
        <v>0.40317336795650199</v>
      </c>
      <c r="AA81" s="14" t="e">
        <f t="shared" si="30"/>
        <v>#DIV/0!</v>
      </c>
      <c r="AB81" s="14">
        <f t="shared" si="31"/>
        <v>99.180648517299488</v>
      </c>
      <c r="AC81" s="14" t="e">
        <f t="shared" si="32"/>
        <v>#DIV/0!</v>
      </c>
      <c r="AD81" s="14" t="e">
        <f t="shared" si="33"/>
        <v>#DIV/0!</v>
      </c>
      <c r="AF81" s="14" t="e">
        <f t="shared" si="41"/>
        <v>#DIV/0!</v>
      </c>
      <c r="AG81" s="14" t="e">
        <f t="shared" si="42"/>
        <v>#DIV/0!</v>
      </c>
      <c r="AH81" s="14" t="e">
        <f t="shared" si="43"/>
        <v>#DIV/0!</v>
      </c>
      <c r="AJ81" s="14">
        <f t="shared" si="44"/>
        <v>0</v>
      </c>
    </row>
    <row r="82" spans="1:36">
      <c r="A82" t="s">
        <v>14</v>
      </c>
      <c r="B82" t="s">
        <v>13</v>
      </c>
      <c r="C82">
        <v>2</v>
      </c>
      <c r="D82" s="6">
        <v>0</v>
      </c>
      <c r="E82" s="6">
        <v>0</v>
      </c>
      <c r="F82" s="6">
        <v>0</v>
      </c>
      <c r="G82" s="6">
        <v>0</v>
      </c>
      <c r="H82" s="7">
        <v>0</v>
      </c>
      <c r="I82" s="8">
        <f t="shared" ref="I82:I93" si="45">(T82-U82)*Z82*Z82/9</f>
        <v>0</v>
      </c>
      <c r="J82" s="8">
        <f t="shared" si="38"/>
        <v>0</v>
      </c>
      <c r="K82" s="8">
        <f t="shared" si="39"/>
        <v>0</v>
      </c>
      <c r="L82" s="8">
        <f t="shared" si="40"/>
        <v>0</v>
      </c>
      <c r="M82">
        <v>9017</v>
      </c>
      <c r="N82">
        <v>7563</v>
      </c>
      <c r="O82">
        <v>8429</v>
      </c>
      <c r="P82">
        <v>297</v>
      </c>
      <c r="Q82">
        <v>9910</v>
      </c>
      <c r="R82">
        <v>7877</v>
      </c>
      <c r="S82">
        <v>9048</v>
      </c>
      <c r="W82"/>
      <c r="X82"/>
      <c r="Y82"/>
      <c r="Z82">
        <v>0.40317336795650199</v>
      </c>
      <c r="AA82" t="e">
        <f t="shared" si="30"/>
        <v>#DIV/0!</v>
      </c>
      <c r="AB82">
        <f t="shared" si="31"/>
        <v>119.7424902830811</v>
      </c>
      <c r="AC82" t="e">
        <f t="shared" si="32"/>
        <v>#DIV/0!</v>
      </c>
      <c r="AD82" t="e">
        <f t="shared" si="33"/>
        <v>#DIV/0!</v>
      </c>
      <c r="AF82" t="e">
        <f t="shared" si="41"/>
        <v>#DIV/0!</v>
      </c>
      <c r="AG82" t="e">
        <f t="shared" si="42"/>
        <v>#DIV/0!</v>
      </c>
      <c r="AH82" t="e">
        <f t="shared" si="43"/>
        <v>#DIV/0!</v>
      </c>
      <c r="AJ82">
        <f t="shared" si="44"/>
        <v>0</v>
      </c>
    </row>
    <row r="83" spans="1:36">
      <c r="A83" t="s">
        <v>14</v>
      </c>
      <c r="B83" t="s">
        <v>13</v>
      </c>
      <c r="C83">
        <v>3</v>
      </c>
      <c r="D83" s="6">
        <f t="shared" ref="D83:D93" si="46">P83*Z83</f>
        <v>0</v>
      </c>
      <c r="E83" s="6">
        <f t="shared" ref="E83:E93" si="47">(M83-O83)*Z83*Z83</f>
        <v>0</v>
      </c>
      <c r="F83" s="6">
        <v>0</v>
      </c>
      <c r="G83" s="6">
        <f t="shared" ref="G83:G93" si="48">(M83-N83)*Z83*Z83</f>
        <v>0</v>
      </c>
      <c r="H83" s="7">
        <f t="shared" ref="H83:H93" si="49">(Q83-R83)*Z83*Z83</f>
        <v>0</v>
      </c>
      <c r="I83" s="8">
        <f t="shared" si="45"/>
        <v>0</v>
      </c>
      <c r="J83" s="8">
        <f t="shared" si="38"/>
        <v>0</v>
      </c>
      <c r="K83" s="8">
        <f t="shared" si="39"/>
        <v>0</v>
      </c>
      <c r="L83" s="8">
        <f t="shared" si="40"/>
        <v>0</v>
      </c>
      <c r="T83" s="7"/>
      <c r="U83" s="7"/>
      <c r="V83" s="7"/>
      <c r="Z83">
        <v>0.40317336795650199</v>
      </c>
      <c r="AA83" t="e">
        <f t="shared" si="30"/>
        <v>#DIV/0!</v>
      </c>
      <c r="AB83">
        <f t="shared" si="31"/>
        <v>0</v>
      </c>
      <c r="AC83" t="e">
        <f t="shared" si="32"/>
        <v>#DIV/0!</v>
      </c>
      <c r="AD83" t="e">
        <f t="shared" si="33"/>
        <v>#DIV/0!</v>
      </c>
      <c r="AF83" t="e">
        <f t="shared" si="41"/>
        <v>#DIV/0!</v>
      </c>
      <c r="AG83" t="e">
        <f t="shared" si="42"/>
        <v>#DIV/0!</v>
      </c>
      <c r="AH83" t="e">
        <f t="shared" si="43"/>
        <v>#DIV/0!</v>
      </c>
      <c r="AJ83">
        <f t="shared" si="44"/>
        <v>0</v>
      </c>
    </row>
    <row r="84" spans="1:36">
      <c r="A84" t="s">
        <v>14</v>
      </c>
      <c r="B84" t="s">
        <v>13</v>
      </c>
      <c r="C84">
        <v>4</v>
      </c>
      <c r="D84" s="6">
        <f t="shared" si="46"/>
        <v>0</v>
      </c>
      <c r="E84" s="6">
        <f t="shared" si="47"/>
        <v>0</v>
      </c>
      <c r="F84" s="6">
        <v>0</v>
      </c>
      <c r="G84" s="6">
        <f t="shared" si="48"/>
        <v>0</v>
      </c>
      <c r="H84" s="7">
        <f t="shared" si="49"/>
        <v>0</v>
      </c>
      <c r="I84" s="8">
        <f t="shared" si="45"/>
        <v>0</v>
      </c>
      <c r="J84" s="8">
        <f t="shared" si="38"/>
        <v>0</v>
      </c>
      <c r="K84" s="8">
        <f t="shared" si="39"/>
        <v>0</v>
      </c>
      <c r="L84" s="8">
        <f t="shared" si="40"/>
        <v>0</v>
      </c>
      <c r="T84" s="7"/>
      <c r="U84" s="7"/>
      <c r="V84" s="7"/>
      <c r="Z84">
        <v>0.40317336795650199</v>
      </c>
      <c r="AA84" t="e">
        <f t="shared" si="30"/>
        <v>#DIV/0!</v>
      </c>
      <c r="AB84">
        <f t="shared" si="31"/>
        <v>0</v>
      </c>
      <c r="AC84" t="e">
        <f t="shared" si="32"/>
        <v>#DIV/0!</v>
      </c>
      <c r="AD84" t="e">
        <f t="shared" si="33"/>
        <v>#DIV/0!</v>
      </c>
      <c r="AF84" t="e">
        <f t="shared" si="41"/>
        <v>#DIV/0!</v>
      </c>
      <c r="AG84" t="e">
        <f t="shared" si="42"/>
        <v>#DIV/0!</v>
      </c>
      <c r="AH84" t="e">
        <f t="shared" si="43"/>
        <v>#DIV/0!</v>
      </c>
      <c r="AJ84">
        <f t="shared" si="44"/>
        <v>0</v>
      </c>
    </row>
    <row r="85" spans="1:36">
      <c r="A85" t="s">
        <v>14</v>
      </c>
      <c r="B85" t="s">
        <v>13</v>
      </c>
      <c r="C85">
        <v>5</v>
      </c>
      <c r="D85" s="6">
        <f t="shared" si="46"/>
        <v>0</v>
      </c>
      <c r="E85" s="6">
        <f t="shared" si="47"/>
        <v>0</v>
      </c>
      <c r="F85" s="6">
        <v>0</v>
      </c>
      <c r="G85" s="6">
        <f t="shared" si="48"/>
        <v>0</v>
      </c>
      <c r="H85" s="7">
        <f t="shared" si="49"/>
        <v>0</v>
      </c>
      <c r="I85" s="8">
        <f t="shared" si="45"/>
        <v>0</v>
      </c>
      <c r="J85" s="8">
        <f t="shared" si="38"/>
        <v>0</v>
      </c>
      <c r="K85" s="8">
        <f t="shared" si="39"/>
        <v>0</v>
      </c>
      <c r="L85" s="8">
        <f t="shared" si="40"/>
        <v>0</v>
      </c>
      <c r="T85" s="7"/>
      <c r="U85" s="7"/>
      <c r="V85" s="7"/>
      <c r="Z85">
        <v>0.40317336795650199</v>
      </c>
      <c r="AA85" t="e">
        <f t="shared" si="30"/>
        <v>#DIV/0!</v>
      </c>
      <c r="AB85">
        <f t="shared" si="31"/>
        <v>0</v>
      </c>
      <c r="AC85" t="e">
        <f t="shared" si="32"/>
        <v>#DIV/0!</v>
      </c>
      <c r="AD85" t="e">
        <f t="shared" si="33"/>
        <v>#DIV/0!</v>
      </c>
      <c r="AF85" t="e">
        <f t="shared" si="41"/>
        <v>#DIV/0!</v>
      </c>
      <c r="AG85" t="e">
        <f t="shared" si="42"/>
        <v>#DIV/0!</v>
      </c>
      <c r="AH85" t="e">
        <f t="shared" si="43"/>
        <v>#DIV/0!</v>
      </c>
      <c r="AJ85">
        <f t="shared" si="44"/>
        <v>0</v>
      </c>
    </row>
    <row r="86" spans="1:36">
      <c r="A86" t="s">
        <v>14</v>
      </c>
      <c r="B86" t="s">
        <v>13</v>
      </c>
      <c r="C86">
        <v>6</v>
      </c>
      <c r="D86" s="6">
        <f t="shared" si="46"/>
        <v>0</v>
      </c>
      <c r="E86" s="6">
        <f t="shared" si="47"/>
        <v>0</v>
      </c>
      <c r="F86" s="6">
        <v>0</v>
      </c>
      <c r="G86" s="6">
        <f t="shared" si="48"/>
        <v>0</v>
      </c>
      <c r="H86" s="7">
        <f t="shared" si="49"/>
        <v>0</v>
      </c>
      <c r="I86" s="8">
        <f t="shared" si="45"/>
        <v>0</v>
      </c>
      <c r="J86" s="8">
        <f t="shared" si="38"/>
        <v>0</v>
      </c>
      <c r="K86" s="8">
        <f t="shared" si="39"/>
        <v>0</v>
      </c>
      <c r="L86" s="8">
        <f t="shared" si="40"/>
        <v>0</v>
      </c>
      <c r="T86" s="7"/>
      <c r="U86" s="7"/>
      <c r="V86" s="7"/>
      <c r="Z86">
        <v>0.40317336795650199</v>
      </c>
      <c r="AA86" t="e">
        <f t="shared" si="30"/>
        <v>#DIV/0!</v>
      </c>
      <c r="AB86">
        <f t="shared" si="31"/>
        <v>0</v>
      </c>
      <c r="AC86" t="e">
        <f t="shared" si="32"/>
        <v>#DIV/0!</v>
      </c>
      <c r="AD86" t="e">
        <f t="shared" si="33"/>
        <v>#DIV/0!</v>
      </c>
      <c r="AF86" t="e">
        <f t="shared" si="41"/>
        <v>#DIV/0!</v>
      </c>
      <c r="AG86" t="e">
        <f t="shared" si="42"/>
        <v>#DIV/0!</v>
      </c>
      <c r="AH86" t="e">
        <f t="shared" si="43"/>
        <v>#DIV/0!</v>
      </c>
      <c r="AJ86">
        <f t="shared" si="44"/>
        <v>0</v>
      </c>
    </row>
    <row r="87" spans="1:36">
      <c r="A87" t="s">
        <v>14</v>
      </c>
      <c r="B87" t="s">
        <v>13</v>
      </c>
      <c r="C87">
        <v>7</v>
      </c>
      <c r="D87" s="6">
        <f t="shared" si="46"/>
        <v>0</v>
      </c>
      <c r="E87" s="6">
        <f t="shared" si="47"/>
        <v>0</v>
      </c>
      <c r="F87" s="6">
        <v>0</v>
      </c>
      <c r="G87" s="6">
        <f t="shared" si="48"/>
        <v>0</v>
      </c>
      <c r="H87" s="7">
        <f t="shared" si="49"/>
        <v>0</v>
      </c>
      <c r="I87" s="8">
        <f t="shared" si="45"/>
        <v>0</v>
      </c>
      <c r="J87" s="8">
        <f t="shared" si="38"/>
        <v>0</v>
      </c>
      <c r="K87" s="8">
        <f t="shared" si="39"/>
        <v>0</v>
      </c>
      <c r="L87" s="8">
        <f t="shared" si="40"/>
        <v>0</v>
      </c>
      <c r="T87" s="7"/>
      <c r="U87" s="7"/>
      <c r="V87" s="7"/>
      <c r="Z87">
        <v>0.40317336795650199</v>
      </c>
      <c r="AA87" t="e">
        <f t="shared" si="30"/>
        <v>#DIV/0!</v>
      </c>
      <c r="AB87">
        <f t="shared" si="31"/>
        <v>0</v>
      </c>
      <c r="AC87" t="e">
        <f t="shared" si="32"/>
        <v>#DIV/0!</v>
      </c>
      <c r="AD87" t="e">
        <f t="shared" si="33"/>
        <v>#DIV/0!</v>
      </c>
      <c r="AF87" t="e">
        <f t="shared" si="41"/>
        <v>#DIV/0!</v>
      </c>
      <c r="AG87" t="e">
        <f t="shared" si="42"/>
        <v>#DIV/0!</v>
      </c>
      <c r="AH87" t="e">
        <f t="shared" si="43"/>
        <v>#DIV/0!</v>
      </c>
      <c r="AJ87">
        <f t="shared" si="44"/>
        <v>0</v>
      </c>
    </row>
    <row r="88" spans="1:36">
      <c r="A88" t="s">
        <v>14</v>
      </c>
      <c r="B88" t="s">
        <v>13</v>
      </c>
      <c r="C88">
        <v>8</v>
      </c>
      <c r="D88" s="6">
        <f t="shared" si="46"/>
        <v>0</v>
      </c>
      <c r="E88" s="6">
        <f t="shared" si="47"/>
        <v>0</v>
      </c>
      <c r="F88" s="6">
        <v>0</v>
      </c>
      <c r="G88" s="6">
        <f t="shared" si="48"/>
        <v>0</v>
      </c>
      <c r="H88" s="7">
        <f t="shared" si="49"/>
        <v>0</v>
      </c>
      <c r="I88" s="8">
        <f t="shared" si="45"/>
        <v>0</v>
      </c>
      <c r="J88" s="8">
        <f t="shared" si="38"/>
        <v>0</v>
      </c>
      <c r="K88" s="8">
        <f t="shared" si="39"/>
        <v>0</v>
      </c>
      <c r="L88" s="8">
        <f t="shared" si="40"/>
        <v>0</v>
      </c>
      <c r="T88" s="7"/>
      <c r="U88" s="7"/>
      <c r="V88" s="7"/>
      <c r="Z88">
        <v>0.40317336795650199</v>
      </c>
      <c r="AA88" t="e">
        <f t="shared" si="30"/>
        <v>#DIV/0!</v>
      </c>
      <c r="AB88">
        <f t="shared" si="31"/>
        <v>0</v>
      </c>
      <c r="AC88" t="e">
        <f t="shared" si="32"/>
        <v>#DIV/0!</v>
      </c>
      <c r="AD88" t="e">
        <f t="shared" si="33"/>
        <v>#DIV/0!</v>
      </c>
      <c r="AF88" t="e">
        <f t="shared" si="41"/>
        <v>#DIV/0!</v>
      </c>
      <c r="AG88" t="e">
        <f t="shared" si="42"/>
        <v>#DIV/0!</v>
      </c>
      <c r="AH88" t="e">
        <f t="shared" si="43"/>
        <v>#DIV/0!</v>
      </c>
      <c r="AJ88">
        <f t="shared" si="44"/>
        <v>0</v>
      </c>
    </row>
    <row r="89" spans="1:36">
      <c r="A89" t="s">
        <v>14</v>
      </c>
      <c r="B89" t="s">
        <v>13</v>
      </c>
      <c r="C89">
        <v>9</v>
      </c>
      <c r="D89" s="6">
        <f t="shared" si="46"/>
        <v>0</v>
      </c>
      <c r="E89" s="6">
        <f t="shared" si="47"/>
        <v>0</v>
      </c>
      <c r="F89" s="6">
        <v>0</v>
      </c>
      <c r="G89" s="6">
        <f t="shared" si="48"/>
        <v>0</v>
      </c>
      <c r="H89" s="7">
        <f t="shared" si="49"/>
        <v>0</v>
      </c>
      <c r="I89" s="8">
        <f t="shared" si="45"/>
        <v>0</v>
      </c>
      <c r="J89" s="8">
        <f t="shared" si="38"/>
        <v>0</v>
      </c>
      <c r="K89" s="8">
        <f t="shared" si="39"/>
        <v>0</v>
      </c>
      <c r="L89" s="8">
        <f t="shared" si="40"/>
        <v>0</v>
      </c>
      <c r="T89" s="7"/>
      <c r="U89" s="7"/>
      <c r="V89" s="7"/>
      <c r="Z89">
        <v>0.40317336795650199</v>
      </c>
      <c r="AA89" t="e">
        <f t="shared" si="30"/>
        <v>#DIV/0!</v>
      </c>
      <c r="AB89">
        <f t="shared" si="31"/>
        <v>0</v>
      </c>
      <c r="AC89" t="e">
        <f t="shared" si="32"/>
        <v>#DIV/0!</v>
      </c>
      <c r="AD89" t="e">
        <f t="shared" si="33"/>
        <v>#DIV/0!</v>
      </c>
      <c r="AF89" t="e">
        <f t="shared" si="41"/>
        <v>#DIV/0!</v>
      </c>
      <c r="AG89" t="e">
        <f t="shared" si="42"/>
        <v>#DIV/0!</v>
      </c>
      <c r="AH89" t="e">
        <f t="shared" si="43"/>
        <v>#DIV/0!</v>
      </c>
      <c r="AJ89">
        <f t="shared" si="44"/>
        <v>0</v>
      </c>
    </row>
    <row r="90" spans="1:36">
      <c r="A90" t="s">
        <v>14</v>
      </c>
      <c r="B90" t="s">
        <v>13</v>
      </c>
      <c r="C90">
        <v>10</v>
      </c>
      <c r="D90" s="6">
        <f t="shared" si="46"/>
        <v>0</v>
      </c>
      <c r="E90" s="6">
        <f t="shared" si="47"/>
        <v>0</v>
      </c>
      <c r="F90" s="6">
        <v>0</v>
      </c>
      <c r="G90" s="6">
        <f t="shared" si="48"/>
        <v>0</v>
      </c>
      <c r="H90" s="7">
        <f t="shared" si="49"/>
        <v>0</v>
      </c>
      <c r="I90" s="8">
        <f t="shared" si="45"/>
        <v>0</v>
      </c>
      <c r="J90" s="8">
        <f t="shared" si="38"/>
        <v>0</v>
      </c>
      <c r="K90" s="8">
        <f t="shared" si="39"/>
        <v>0</v>
      </c>
      <c r="L90" s="8">
        <f t="shared" si="40"/>
        <v>0</v>
      </c>
      <c r="T90" s="7"/>
      <c r="U90" s="7"/>
      <c r="V90" s="7"/>
      <c r="Z90">
        <v>0.40317336795650199</v>
      </c>
      <c r="AA90" t="e">
        <f t="shared" si="30"/>
        <v>#DIV/0!</v>
      </c>
      <c r="AB90">
        <f t="shared" si="31"/>
        <v>0</v>
      </c>
      <c r="AC90" t="e">
        <f t="shared" si="32"/>
        <v>#DIV/0!</v>
      </c>
      <c r="AD90" t="e">
        <f t="shared" si="33"/>
        <v>#DIV/0!</v>
      </c>
      <c r="AF90" t="e">
        <f t="shared" si="41"/>
        <v>#DIV/0!</v>
      </c>
      <c r="AG90" t="e">
        <f t="shared" si="42"/>
        <v>#DIV/0!</v>
      </c>
      <c r="AH90" t="e">
        <f t="shared" si="43"/>
        <v>#DIV/0!</v>
      </c>
      <c r="AJ90">
        <f t="shared" si="44"/>
        <v>0</v>
      </c>
    </row>
    <row r="91" spans="1:36">
      <c r="A91" t="s">
        <v>14</v>
      </c>
      <c r="B91" t="s">
        <v>13</v>
      </c>
      <c r="C91">
        <v>11</v>
      </c>
      <c r="D91" s="6">
        <f t="shared" si="46"/>
        <v>0</v>
      </c>
      <c r="E91" s="6">
        <f t="shared" si="47"/>
        <v>0</v>
      </c>
      <c r="F91" s="6">
        <v>0</v>
      </c>
      <c r="G91" s="6">
        <f t="shared" si="48"/>
        <v>0</v>
      </c>
      <c r="H91" s="7">
        <f t="shared" si="49"/>
        <v>0</v>
      </c>
      <c r="I91" s="8">
        <f t="shared" si="45"/>
        <v>0</v>
      </c>
      <c r="J91" s="8">
        <f t="shared" si="38"/>
        <v>0</v>
      </c>
      <c r="K91" s="8">
        <f t="shared" si="39"/>
        <v>0</v>
      </c>
      <c r="L91" s="8">
        <f t="shared" si="40"/>
        <v>0</v>
      </c>
      <c r="T91" s="7"/>
      <c r="U91" s="7"/>
      <c r="V91" s="7"/>
      <c r="Z91">
        <v>0.40317336795650199</v>
      </c>
      <c r="AA91" t="e">
        <f t="shared" si="30"/>
        <v>#DIV/0!</v>
      </c>
      <c r="AB91">
        <f t="shared" si="31"/>
        <v>0</v>
      </c>
      <c r="AC91" t="e">
        <f t="shared" si="32"/>
        <v>#DIV/0!</v>
      </c>
      <c r="AD91" t="e">
        <f t="shared" si="33"/>
        <v>#DIV/0!</v>
      </c>
      <c r="AF91" t="e">
        <f t="shared" si="41"/>
        <v>#DIV/0!</v>
      </c>
      <c r="AG91" t="e">
        <f t="shared" si="42"/>
        <v>#DIV/0!</v>
      </c>
      <c r="AH91" t="e">
        <f t="shared" si="43"/>
        <v>#DIV/0!</v>
      </c>
      <c r="AJ91">
        <f t="shared" si="44"/>
        <v>0</v>
      </c>
    </row>
    <row r="92" spans="1:36">
      <c r="A92" t="s">
        <v>14</v>
      </c>
      <c r="B92" t="s">
        <v>13</v>
      </c>
      <c r="C92">
        <v>12</v>
      </c>
      <c r="D92" s="6">
        <f t="shared" si="46"/>
        <v>0</v>
      </c>
      <c r="E92" s="6">
        <f t="shared" si="47"/>
        <v>0</v>
      </c>
      <c r="F92" s="6">
        <v>0</v>
      </c>
      <c r="G92" s="6">
        <f t="shared" si="48"/>
        <v>0</v>
      </c>
      <c r="H92" s="7">
        <f t="shared" si="49"/>
        <v>0</v>
      </c>
      <c r="I92" s="8">
        <f t="shared" si="45"/>
        <v>0</v>
      </c>
      <c r="J92" s="8">
        <f t="shared" si="38"/>
        <v>0</v>
      </c>
      <c r="K92" s="8">
        <f t="shared" si="39"/>
        <v>0</v>
      </c>
      <c r="L92" s="8">
        <f t="shared" si="40"/>
        <v>0</v>
      </c>
      <c r="T92" s="7"/>
      <c r="U92" s="7"/>
      <c r="V92" s="7"/>
      <c r="Z92">
        <v>0.40317336795650199</v>
      </c>
      <c r="AA92" t="e">
        <f t="shared" si="30"/>
        <v>#DIV/0!</v>
      </c>
      <c r="AB92">
        <f t="shared" si="31"/>
        <v>0</v>
      </c>
      <c r="AC92" t="e">
        <f t="shared" si="32"/>
        <v>#DIV/0!</v>
      </c>
      <c r="AD92" t="e">
        <f t="shared" si="33"/>
        <v>#DIV/0!</v>
      </c>
      <c r="AF92" t="e">
        <f t="shared" si="41"/>
        <v>#DIV/0!</v>
      </c>
      <c r="AG92" t="e">
        <f t="shared" si="42"/>
        <v>#DIV/0!</v>
      </c>
      <c r="AH92" t="e">
        <f t="shared" si="43"/>
        <v>#DIV/0!</v>
      </c>
      <c r="AJ92">
        <f t="shared" si="44"/>
        <v>0</v>
      </c>
    </row>
    <row r="93" spans="1:36">
      <c r="D93" s="6">
        <f t="shared" si="46"/>
        <v>0</v>
      </c>
      <c r="E93" s="6">
        <f t="shared" si="47"/>
        <v>0</v>
      </c>
      <c r="F93" s="6">
        <v>0</v>
      </c>
      <c r="G93" s="6">
        <f t="shared" si="48"/>
        <v>0</v>
      </c>
      <c r="H93" s="7">
        <f t="shared" si="49"/>
        <v>0</v>
      </c>
      <c r="I93" s="8">
        <f t="shared" si="45"/>
        <v>0</v>
      </c>
      <c r="J93" s="8">
        <f t="shared" si="38"/>
        <v>0</v>
      </c>
      <c r="K93" s="8">
        <f t="shared" si="39"/>
        <v>0</v>
      </c>
      <c r="L93" s="8">
        <f t="shared" si="40"/>
        <v>0</v>
      </c>
      <c r="T93" s="7"/>
      <c r="U93" s="7"/>
      <c r="V93" s="7"/>
      <c r="Z93">
        <v>0.40317336795650199</v>
      </c>
      <c r="AA93" t="e">
        <f t="shared" si="30"/>
        <v>#DIV/0!</v>
      </c>
      <c r="AB93">
        <f t="shared" si="31"/>
        <v>0</v>
      </c>
      <c r="AC93" t="e">
        <f t="shared" si="32"/>
        <v>#DIV/0!</v>
      </c>
      <c r="AD93" t="e">
        <f t="shared" si="33"/>
        <v>#DIV/0!</v>
      </c>
      <c r="AF93" t="e">
        <f t="shared" si="41"/>
        <v>#DIV/0!</v>
      </c>
      <c r="AG93" t="e">
        <f t="shared" si="42"/>
        <v>#DIV/0!</v>
      </c>
      <c r="AH93" t="e">
        <f t="shared" si="43"/>
        <v>#DIV/0!</v>
      </c>
      <c r="AJ93">
        <f t="shared" si="44"/>
        <v>0</v>
      </c>
    </row>
    <row r="94" spans="1:36">
      <c r="A94" t="s">
        <v>23</v>
      </c>
      <c r="B94" t="s">
        <v>13</v>
      </c>
      <c r="C94">
        <v>1</v>
      </c>
      <c r="D94" s="6">
        <v>0</v>
      </c>
      <c r="E94" s="6">
        <v>0</v>
      </c>
      <c r="F94" s="6">
        <v>0</v>
      </c>
      <c r="G94" s="6">
        <v>0</v>
      </c>
      <c r="H94" s="7">
        <v>0</v>
      </c>
      <c r="I94" s="8">
        <v>0</v>
      </c>
      <c r="J94" s="8">
        <f t="shared" si="38"/>
        <v>0</v>
      </c>
      <c r="K94" s="8">
        <v>0</v>
      </c>
      <c r="L94" s="8">
        <f t="shared" si="40"/>
        <v>0</v>
      </c>
      <c r="M94">
        <v>3822</v>
      </c>
      <c r="N94">
        <v>3176</v>
      </c>
      <c r="O94">
        <v>3183</v>
      </c>
      <c r="P94">
        <v>305</v>
      </c>
      <c r="Q94">
        <v>8149</v>
      </c>
      <c r="R94">
        <v>6496</v>
      </c>
      <c r="S94">
        <v>7337</v>
      </c>
      <c r="T94" s="5">
        <v>34398</v>
      </c>
      <c r="U94" s="5">
        <v>33457</v>
      </c>
      <c r="V94" s="5">
        <v>33471</v>
      </c>
      <c r="Z94">
        <v>0.40317336795650199</v>
      </c>
      <c r="AA94" t="e">
        <f t="shared" si="30"/>
        <v>#DIV/0!</v>
      </c>
      <c r="AB94">
        <f t="shared" si="31"/>
        <v>122.96787722673311</v>
      </c>
      <c r="AC94" t="e">
        <f t="shared" si="32"/>
        <v>#DIV/0!</v>
      </c>
      <c r="AD94" t="e">
        <f t="shared" si="33"/>
        <v>#DIV/0!</v>
      </c>
      <c r="AF94" t="e">
        <f t="shared" si="41"/>
        <v>#DIV/0!</v>
      </c>
      <c r="AG94" t="e">
        <f t="shared" si="42"/>
        <v>#DIV/0!</v>
      </c>
      <c r="AH94" t="e">
        <f t="shared" si="43"/>
        <v>#DIV/0!</v>
      </c>
      <c r="AJ94">
        <f t="shared" si="44"/>
        <v>0</v>
      </c>
    </row>
    <row r="95" spans="1:36">
      <c r="A95" t="s">
        <v>23</v>
      </c>
      <c r="B95" t="s">
        <v>13</v>
      </c>
      <c r="C95">
        <v>2</v>
      </c>
      <c r="D95" s="6">
        <v>0</v>
      </c>
      <c r="E95" s="6">
        <v>0</v>
      </c>
      <c r="F95" s="6">
        <v>0</v>
      </c>
      <c r="G95" s="6">
        <v>0</v>
      </c>
      <c r="H95" s="7">
        <f>(Q95-R95)*Z95*Z95</f>
        <v>0</v>
      </c>
      <c r="I95" s="8">
        <v>0</v>
      </c>
      <c r="J95" s="8">
        <f t="shared" si="38"/>
        <v>0</v>
      </c>
      <c r="K95" s="8">
        <v>0</v>
      </c>
      <c r="L95" s="8">
        <f t="shared" si="40"/>
        <v>0</v>
      </c>
      <c r="M95">
        <v>6428</v>
      </c>
      <c r="N95">
        <v>4210</v>
      </c>
      <c r="O95">
        <v>5306</v>
      </c>
      <c r="P95">
        <v>115</v>
      </c>
      <c r="T95" s="5">
        <v>57852</v>
      </c>
      <c r="U95" s="5">
        <v>54612</v>
      </c>
      <c r="V95" s="5">
        <v>54987</v>
      </c>
      <c r="Z95">
        <v>0.40317336795650199</v>
      </c>
      <c r="AA95" t="e">
        <f t="shared" si="30"/>
        <v>#DIV/0!</v>
      </c>
      <c r="AB95">
        <f t="shared" si="31"/>
        <v>46.364937314997732</v>
      </c>
      <c r="AC95" t="e">
        <f t="shared" si="32"/>
        <v>#DIV/0!</v>
      </c>
      <c r="AD95" t="e">
        <f t="shared" si="33"/>
        <v>#DIV/0!</v>
      </c>
      <c r="AF95" t="e">
        <f t="shared" si="41"/>
        <v>#DIV/0!</v>
      </c>
      <c r="AG95" t="e">
        <f t="shared" si="42"/>
        <v>#DIV/0!</v>
      </c>
      <c r="AH95" t="e">
        <f t="shared" si="43"/>
        <v>#DIV/0!</v>
      </c>
      <c r="AJ95">
        <f t="shared" si="44"/>
        <v>0</v>
      </c>
    </row>
    <row r="96" spans="1:36">
      <c r="A96" t="s">
        <v>23</v>
      </c>
      <c r="B96" t="s">
        <v>13</v>
      </c>
      <c r="C96">
        <v>3</v>
      </c>
      <c r="D96" s="6">
        <v>0</v>
      </c>
      <c r="E96" s="6">
        <v>0</v>
      </c>
      <c r="F96" s="6">
        <v>0</v>
      </c>
      <c r="G96" s="6">
        <v>0</v>
      </c>
      <c r="H96" s="7">
        <f>(Q96-R96)*Z96*Z96</f>
        <v>0</v>
      </c>
      <c r="I96" s="8">
        <v>0</v>
      </c>
      <c r="J96" s="8">
        <f t="shared" si="38"/>
        <v>0</v>
      </c>
      <c r="K96" s="8">
        <v>0</v>
      </c>
      <c r="L96" s="8">
        <f t="shared" si="40"/>
        <v>0</v>
      </c>
      <c r="M96">
        <v>4544</v>
      </c>
      <c r="N96">
        <v>3308</v>
      </c>
      <c r="O96">
        <v>3987</v>
      </c>
      <c r="P96">
        <v>153</v>
      </c>
      <c r="T96" s="5">
        <v>40896</v>
      </c>
      <c r="U96" s="5">
        <v>38962</v>
      </c>
      <c r="V96" s="5">
        <v>39408</v>
      </c>
      <c r="Z96">
        <v>0.40317336795650199</v>
      </c>
      <c r="AA96" t="e">
        <f t="shared" si="30"/>
        <v>#DIV/0!</v>
      </c>
      <c r="AB96">
        <f t="shared" si="31"/>
        <v>61.685525297344803</v>
      </c>
      <c r="AC96" t="e">
        <f t="shared" si="32"/>
        <v>#DIV/0!</v>
      </c>
      <c r="AD96" t="e">
        <f t="shared" si="33"/>
        <v>#DIV/0!</v>
      </c>
      <c r="AF96" t="e">
        <f t="shared" si="41"/>
        <v>#DIV/0!</v>
      </c>
      <c r="AG96" t="e">
        <f t="shared" si="42"/>
        <v>#DIV/0!</v>
      </c>
      <c r="AH96" t="e">
        <f t="shared" si="43"/>
        <v>#DIV/0!</v>
      </c>
      <c r="AJ96">
        <f t="shared" si="44"/>
        <v>0</v>
      </c>
    </row>
    <row r="97" spans="1:36">
      <c r="A97" t="s">
        <v>23</v>
      </c>
      <c r="B97" t="s">
        <v>13</v>
      </c>
      <c r="C97">
        <v>4</v>
      </c>
      <c r="D97" s="6">
        <v>0</v>
      </c>
      <c r="E97" s="6">
        <v>0</v>
      </c>
      <c r="F97" s="6">
        <v>0</v>
      </c>
      <c r="G97" s="6">
        <v>0</v>
      </c>
      <c r="H97" s="7">
        <v>0</v>
      </c>
      <c r="I97" s="8">
        <v>0</v>
      </c>
      <c r="J97" s="8">
        <f t="shared" si="38"/>
        <v>0</v>
      </c>
      <c r="K97" s="8">
        <v>0</v>
      </c>
      <c r="L97" s="8">
        <f t="shared" si="40"/>
        <v>0</v>
      </c>
      <c r="M97">
        <v>3952</v>
      </c>
      <c r="N97">
        <v>3616</v>
      </c>
      <c r="O97">
        <v>3771</v>
      </c>
      <c r="P97">
        <v>453</v>
      </c>
      <c r="Q97">
        <v>6496</v>
      </c>
      <c r="R97">
        <v>5863</v>
      </c>
      <c r="S97">
        <v>6182</v>
      </c>
      <c r="T97" s="5">
        <v>35568</v>
      </c>
      <c r="U97" s="5">
        <v>35033</v>
      </c>
      <c r="V97" s="5">
        <v>34987</v>
      </c>
      <c r="Z97">
        <v>0.40317336795650199</v>
      </c>
      <c r="AA97" t="e">
        <f t="shared" si="30"/>
        <v>#DIV/0!</v>
      </c>
      <c r="AB97">
        <f t="shared" si="31"/>
        <v>182.63753568429541</v>
      </c>
      <c r="AC97" t="e">
        <f t="shared" si="32"/>
        <v>#DIV/0!</v>
      </c>
      <c r="AD97" t="e">
        <f t="shared" si="33"/>
        <v>#DIV/0!</v>
      </c>
      <c r="AF97" t="e">
        <f t="shared" si="41"/>
        <v>#DIV/0!</v>
      </c>
      <c r="AG97" t="e">
        <f t="shared" si="42"/>
        <v>#DIV/0!</v>
      </c>
      <c r="AH97" t="e">
        <f t="shared" si="43"/>
        <v>#DIV/0!</v>
      </c>
      <c r="AJ97">
        <f t="shared" si="44"/>
        <v>0</v>
      </c>
    </row>
    <row r="98" spans="1:36">
      <c r="A98" t="s">
        <v>23</v>
      </c>
      <c r="B98" t="s">
        <v>13</v>
      </c>
      <c r="C98">
        <v>5</v>
      </c>
      <c r="D98" s="6">
        <v>0</v>
      </c>
      <c r="E98" s="6">
        <v>0</v>
      </c>
      <c r="F98" s="6">
        <v>0</v>
      </c>
      <c r="G98" s="6">
        <v>0</v>
      </c>
      <c r="H98" s="7">
        <f t="shared" ref="H98:H110" si="50">(Q98-R98)*Z98*Z98</f>
        <v>0</v>
      </c>
      <c r="I98" s="8">
        <v>0</v>
      </c>
      <c r="J98" s="8">
        <f t="shared" si="38"/>
        <v>0</v>
      </c>
      <c r="K98" s="8">
        <v>0</v>
      </c>
      <c r="L98" s="8">
        <f t="shared" si="40"/>
        <v>0</v>
      </c>
      <c r="M98">
        <v>5021</v>
      </c>
      <c r="N98">
        <v>4629</v>
      </c>
      <c r="O98">
        <v>4676</v>
      </c>
      <c r="P98">
        <v>527</v>
      </c>
      <c r="T98" s="5">
        <v>45189</v>
      </c>
      <c r="U98" s="5">
        <v>44602</v>
      </c>
      <c r="V98" s="5">
        <v>44602</v>
      </c>
      <c r="Z98">
        <v>0.40317336795650199</v>
      </c>
      <c r="AA98" t="e">
        <f t="shared" ref="AA98:AA129" si="51">G98/E98</f>
        <v>#DIV/0!</v>
      </c>
      <c r="AB98">
        <f t="shared" ref="AB98:AB129" si="52">P98*Z98</f>
        <v>212.47236491307655</v>
      </c>
      <c r="AC98" t="e">
        <f t="shared" ref="AC98:AC129" si="53">I98/E98</f>
        <v>#DIV/0!</v>
      </c>
      <c r="AD98" t="e">
        <f t="shared" ref="AD98:AD129" si="54">K98/E98</f>
        <v>#DIV/0!</v>
      </c>
      <c r="AF98" t="e">
        <f t="shared" si="41"/>
        <v>#DIV/0!</v>
      </c>
      <c r="AG98" t="e">
        <f t="shared" si="42"/>
        <v>#DIV/0!</v>
      </c>
      <c r="AH98" t="e">
        <f t="shared" si="43"/>
        <v>#DIV/0!</v>
      </c>
      <c r="AJ98">
        <f t="shared" si="44"/>
        <v>0</v>
      </c>
    </row>
    <row r="99" spans="1:36">
      <c r="A99" t="s">
        <v>23</v>
      </c>
      <c r="B99" t="s">
        <v>13</v>
      </c>
      <c r="C99">
        <v>6</v>
      </c>
      <c r="D99" s="6">
        <v>0</v>
      </c>
      <c r="E99" s="6">
        <v>0</v>
      </c>
      <c r="F99" s="6">
        <v>0</v>
      </c>
      <c r="G99" s="6">
        <v>0</v>
      </c>
      <c r="H99" s="7">
        <f t="shared" si="50"/>
        <v>0</v>
      </c>
      <c r="I99" s="8">
        <v>0</v>
      </c>
      <c r="J99" s="8">
        <f t="shared" si="38"/>
        <v>0</v>
      </c>
      <c r="K99" s="8">
        <v>0</v>
      </c>
      <c r="L99" s="8">
        <f t="shared" si="40"/>
        <v>0</v>
      </c>
      <c r="M99">
        <v>3797</v>
      </c>
      <c r="N99">
        <v>3479</v>
      </c>
      <c r="O99">
        <v>3524</v>
      </c>
      <c r="P99">
        <v>686</v>
      </c>
      <c r="T99" s="5">
        <v>34173</v>
      </c>
      <c r="U99" s="5">
        <v>33730</v>
      </c>
      <c r="V99" s="5">
        <v>33769</v>
      </c>
      <c r="Z99">
        <v>0.40317336795650199</v>
      </c>
      <c r="AA99" t="e">
        <f t="shared" si="51"/>
        <v>#DIV/0!</v>
      </c>
      <c r="AB99">
        <f t="shared" si="52"/>
        <v>276.57693041816037</v>
      </c>
      <c r="AC99" t="e">
        <f t="shared" si="53"/>
        <v>#DIV/0!</v>
      </c>
      <c r="AD99" t="e">
        <f t="shared" si="54"/>
        <v>#DIV/0!</v>
      </c>
      <c r="AF99" t="e">
        <f t="shared" si="41"/>
        <v>#DIV/0!</v>
      </c>
      <c r="AG99" t="e">
        <f t="shared" si="42"/>
        <v>#DIV/0!</v>
      </c>
      <c r="AH99" t="e">
        <f t="shared" si="43"/>
        <v>#DIV/0!</v>
      </c>
      <c r="AJ99">
        <f t="shared" si="44"/>
        <v>0</v>
      </c>
    </row>
    <row r="100" spans="1:36">
      <c r="A100" t="s">
        <v>23</v>
      </c>
      <c r="B100" t="s">
        <v>13</v>
      </c>
      <c r="C100">
        <v>7</v>
      </c>
      <c r="D100" s="6">
        <v>0</v>
      </c>
      <c r="E100" s="6">
        <v>0</v>
      </c>
      <c r="F100" s="6">
        <v>0</v>
      </c>
      <c r="G100" s="6">
        <v>0</v>
      </c>
      <c r="H100" s="7">
        <f t="shared" si="50"/>
        <v>0</v>
      </c>
      <c r="I100" s="8">
        <v>0</v>
      </c>
      <c r="J100" s="8">
        <f t="shared" si="38"/>
        <v>0</v>
      </c>
      <c r="K100" s="8">
        <v>0</v>
      </c>
      <c r="L100" s="8">
        <f t="shared" si="40"/>
        <v>0</v>
      </c>
      <c r="M100">
        <v>4508</v>
      </c>
      <c r="N100">
        <v>4299</v>
      </c>
      <c r="O100">
        <v>4350</v>
      </c>
      <c r="P100">
        <v>714</v>
      </c>
      <c r="T100" s="5">
        <v>40572</v>
      </c>
      <c r="U100" s="5">
        <v>40310</v>
      </c>
      <c r="V100" s="5">
        <v>40278</v>
      </c>
      <c r="Z100">
        <v>0.40317336795650199</v>
      </c>
      <c r="AA100" t="e">
        <f t="shared" si="51"/>
        <v>#DIV/0!</v>
      </c>
      <c r="AB100">
        <f t="shared" si="52"/>
        <v>287.86578472094243</v>
      </c>
      <c r="AC100" t="e">
        <f t="shared" si="53"/>
        <v>#DIV/0!</v>
      </c>
      <c r="AD100" t="e">
        <f t="shared" si="54"/>
        <v>#DIV/0!</v>
      </c>
      <c r="AF100" t="e">
        <f t="shared" si="41"/>
        <v>#DIV/0!</v>
      </c>
      <c r="AG100" t="e">
        <f t="shared" si="42"/>
        <v>#DIV/0!</v>
      </c>
      <c r="AH100" t="e">
        <f t="shared" si="43"/>
        <v>#DIV/0!</v>
      </c>
      <c r="AJ100">
        <f t="shared" si="44"/>
        <v>0</v>
      </c>
    </row>
    <row r="101" spans="1:36">
      <c r="A101" t="s">
        <v>23</v>
      </c>
      <c r="B101" t="s">
        <v>13</v>
      </c>
      <c r="C101">
        <v>8</v>
      </c>
      <c r="D101" s="6">
        <v>0</v>
      </c>
      <c r="E101" s="6">
        <v>0</v>
      </c>
      <c r="F101" s="6">
        <v>0</v>
      </c>
      <c r="G101" s="6">
        <v>0</v>
      </c>
      <c r="H101" s="7">
        <f t="shared" si="50"/>
        <v>0</v>
      </c>
      <c r="I101" s="8">
        <v>0</v>
      </c>
      <c r="J101" s="8">
        <f t="shared" si="38"/>
        <v>0</v>
      </c>
      <c r="K101" s="8">
        <v>0</v>
      </c>
      <c r="L101" s="8">
        <f t="shared" si="40"/>
        <v>0</v>
      </c>
      <c r="M101">
        <v>6570</v>
      </c>
      <c r="N101">
        <v>5840</v>
      </c>
      <c r="O101">
        <v>6222</v>
      </c>
      <c r="P101">
        <v>429</v>
      </c>
      <c r="T101" s="5">
        <v>59130</v>
      </c>
      <c r="U101" s="5">
        <v>58292</v>
      </c>
      <c r="V101" s="5">
        <v>58062</v>
      </c>
      <c r="Z101">
        <v>0.40317336795650199</v>
      </c>
      <c r="AA101" t="e">
        <f t="shared" si="51"/>
        <v>#DIV/0!</v>
      </c>
      <c r="AB101">
        <f t="shared" si="52"/>
        <v>172.96137485333935</v>
      </c>
      <c r="AC101" t="e">
        <f t="shared" si="53"/>
        <v>#DIV/0!</v>
      </c>
      <c r="AD101" t="e">
        <f t="shared" si="54"/>
        <v>#DIV/0!</v>
      </c>
      <c r="AF101" t="e">
        <f t="shared" si="41"/>
        <v>#DIV/0!</v>
      </c>
      <c r="AG101" t="e">
        <f t="shared" si="42"/>
        <v>#DIV/0!</v>
      </c>
      <c r="AH101" t="e">
        <f t="shared" si="43"/>
        <v>#DIV/0!</v>
      </c>
      <c r="AJ101">
        <f t="shared" si="44"/>
        <v>0</v>
      </c>
    </row>
    <row r="102" spans="1:36">
      <c r="A102" t="s">
        <v>23</v>
      </c>
      <c r="B102" t="s">
        <v>13</v>
      </c>
      <c r="C102">
        <v>9</v>
      </c>
      <c r="D102" s="6">
        <v>0</v>
      </c>
      <c r="E102" s="6">
        <v>0</v>
      </c>
      <c r="F102" s="6">
        <v>0</v>
      </c>
      <c r="G102" s="6">
        <v>0</v>
      </c>
      <c r="H102" s="7">
        <f t="shared" si="50"/>
        <v>0</v>
      </c>
      <c r="I102" s="8">
        <v>0</v>
      </c>
      <c r="J102" s="8">
        <f t="shared" si="38"/>
        <v>0</v>
      </c>
      <c r="K102" s="8">
        <v>0</v>
      </c>
      <c r="L102" s="8">
        <f t="shared" si="40"/>
        <v>0</v>
      </c>
      <c r="M102">
        <v>6435</v>
      </c>
      <c r="N102">
        <v>5539</v>
      </c>
      <c r="O102">
        <v>5937</v>
      </c>
      <c r="P102">
        <v>277</v>
      </c>
      <c r="T102" s="5">
        <v>57915</v>
      </c>
      <c r="U102" s="5">
        <v>56639</v>
      </c>
      <c r="V102" s="5">
        <v>56570</v>
      </c>
      <c r="Z102">
        <v>0.40317336795650199</v>
      </c>
      <c r="AA102" t="e">
        <f t="shared" si="51"/>
        <v>#DIV/0!</v>
      </c>
      <c r="AB102">
        <f t="shared" si="52"/>
        <v>111.67902292395105</v>
      </c>
      <c r="AC102" t="e">
        <f t="shared" si="53"/>
        <v>#DIV/0!</v>
      </c>
      <c r="AD102" t="e">
        <f t="shared" si="54"/>
        <v>#DIV/0!</v>
      </c>
      <c r="AF102" t="e">
        <f t="shared" si="41"/>
        <v>#DIV/0!</v>
      </c>
      <c r="AG102" t="e">
        <f t="shared" si="42"/>
        <v>#DIV/0!</v>
      </c>
      <c r="AH102" t="e">
        <f t="shared" si="43"/>
        <v>#DIV/0!</v>
      </c>
      <c r="AJ102">
        <f t="shared" si="44"/>
        <v>0</v>
      </c>
    </row>
    <row r="103" spans="1:36">
      <c r="A103" t="s">
        <v>23</v>
      </c>
      <c r="B103" t="s">
        <v>13</v>
      </c>
      <c r="C103">
        <v>10</v>
      </c>
      <c r="D103" s="6">
        <v>0</v>
      </c>
      <c r="E103" s="6">
        <v>0</v>
      </c>
      <c r="F103" s="6">
        <v>0</v>
      </c>
      <c r="G103" s="6">
        <v>0</v>
      </c>
      <c r="H103" s="7">
        <f t="shared" si="50"/>
        <v>0</v>
      </c>
      <c r="I103" s="8">
        <v>0</v>
      </c>
      <c r="J103" s="8">
        <f t="shared" si="38"/>
        <v>0</v>
      </c>
      <c r="K103" s="8">
        <v>0</v>
      </c>
      <c r="L103" s="8">
        <f t="shared" si="40"/>
        <v>0</v>
      </c>
      <c r="M103">
        <v>5459</v>
      </c>
      <c r="N103">
        <v>4875</v>
      </c>
      <c r="O103">
        <v>5247</v>
      </c>
      <c r="P103">
        <v>556</v>
      </c>
      <c r="T103" s="5">
        <v>49131</v>
      </c>
      <c r="U103" s="5">
        <v>48421</v>
      </c>
      <c r="V103" s="5">
        <v>48164</v>
      </c>
      <c r="Z103">
        <v>0.40317336795650199</v>
      </c>
      <c r="AA103" t="e">
        <f t="shared" si="51"/>
        <v>#DIV/0!</v>
      </c>
      <c r="AB103">
        <f t="shared" si="52"/>
        <v>224.1643925838151</v>
      </c>
      <c r="AC103" t="e">
        <f t="shared" si="53"/>
        <v>#DIV/0!</v>
      </c>
      <c r="AD103" t="e">
        <f t="shared" si="54"/>
        <v>#DIV/0!</v>
      </c>
      <c r="AF103" t="e">
        <f t="shared" si="41"/>
        <v>#DIV/0!</v>
      </c>
      <c r="AG103" t="e">
        <f t="shared" si="42"/>
        <v>#DIV/0!</v>
      </c>
      <c r="AH103" t="e">
        <f t="shared" si="43"/>
        <v>#DIV/0!</v>
      </c>
      <c r="AJ103">
        <f t="shared" si="44"/>
        <v>0</v>
      </c>
    </row>
    <row r="104" spans="1:36">
      <c r="A104" t="s">
        <v>23</v>
      </c>
      <c r="B104" t="s">
        <v>13</v>
      </c>
      <c r="C104">
        <v>11</v>
      </c>
      <c r="D104" s="6">
        <v>0</v>
      </c>
      <c r="E104" s="6">
        <v>0</v>
      </c>
      <c r="F104" s="6">
        <v>0</v>
      </c>
      <c r="G104" s="6">
        <v>0</v>
      </c>
      <c r="H104" s="7">
        <f t="shared" si="50"/>
        <v>0</v>
      </c>
      <c r="I104" s="8">
        <v>0</v>
      </c>
      <c r="J104" s="8">
        <f t="shared" si="38"/>
        <v>0</v>
      </c>
      <c r="K104" s="8">
        <v>0</v>
      </c>
      <c r="L104" s="8">
        <f t="shared" si="40"/>
        <v>0</v>
      </c>
      <c r="M104">
        <v>5682</v>
      </c>
      <c r="N104">
        <v>3260</v>
      </c>
      <c r="O104">
        <v>5313</v>
      </c>
      <c r="P104">
        <v>54</v>
      </c>
      <c r="T104" s="5">
        <v>51138</v>
      </c>
      <c r="U104" s="5">
        <v>47411</v>
      </c>
      <c r="V104" s="5">
        <v>48358</v>
      </c>
      <c r="Z104">
        <v>0.40317336795650199</v>
      </c>
      <c r="AA104" t="e">
        <f t="shared" si="51"/>
        <v>#DIV/0!</v>
      </c>
      <c r="AB104">
        <f t="shared" si="52"/>
        <v>21.771361869651109</v>
      </c>
      <c r="AC104" t="e">
        <f t="shared" si="53"/>
        <v>#DIV/0!</v>
      </c>
      <c r="AD104" t="e">
        <f t="shared" si="54"/>
        <v>#DIV/0!</v>
      </c>
      <c r="AF104" t="e">
        <f t="shared" si="41"/>
        <v>#DIV/0!</v>
      </c>
      <c r="AG104" t="e">
        <f t="shared" si="42"/>
        <v>#DIV/0!</v>
      </c>
      <c r="AH104" t="e">
        <f t="shared" si="43"/>
        <v>#DIV/0!</v>
      </c>
      <c r="AJ104">
        <f t="shared" si="44"/>
        <v>0</v>
      </c>
    </row>
    <row r="105" spans="1:36">
      <c r="A105" t="s">
        <v>23</v>
      </c>
      <c r="B105" t="s">
        <v>13</v>
      </c>
      <c r="C105">
        <v>12</v>
      </c>
      <c r="D105" s="6">
        <f t="shared" ref="D105:D110" si="55">P105*Z105</f>
        <v>0</v>
      </c>
      <c r="E105" s="6">
        <f t="shared" ref="E105:E110" si="56">(M105-O105)*Z105*Z105</f>
        <v>0</v>
      </c>
      <c r="F105" s="6">
        <v>0</v>
      </c>
      <c r="G105" s="6">
        <f t="shared" ref="G105:G138" si="57">(M105-N105)*Z105*Z105</f>
        <v>0</v>
      </c>
      <c r="H105" s="7">
        <f t="shared" si="50"/>
        <v>0</v>
      </c>
      <c r="I105" s="8">
        <f t="shared" ref="I105:I110" si="58">(T105-U105)*Z105*Z105/9</f>
        <v>0</v>
      </c>
      <c r="J105" s="8">
        <f t="shared" si="38"/>
        <v>0</v>
      </c>
      <c r="K105" s="8">
        <f t="shared" ref="K105:K110" si="59">(T105-V105)*Z105*Z105/9</f>
        <v>0</v>
      </c>
      <c r="L105" s="8">
        <f t="shared" si="40"/>
        <v>0</v>
      </c>
      <c r="T105" s="7"/>
      <c r="U105" s="7"/>
      <c r="V105" s="7"/>
      <c r="Z105">
        <v>0.40317336795650199</v>
      </c>
      <c r="AA105" t="e">
        <f t="shared" si="51"/>
        <v>#DIV/0!</v>
      </c>
      <c r="AB105">
        <f t="shared" si="52"/>
        <v>0</v>
      </c>
      <c r="AC105" t="e">
        <f t="shared" si="53"/>
        <v>#DIV/0!</v>
      </c>
      <c r="AD105" t="e">
        <f t="shared" si="54"/>
        <v>#DIV/0!</v>
      </c>
      <c r="AF105" t="e">
        <f t="shared" si="41"/>
        <v>#DIV/0!</v>
      </c>
      <c r="AG105" t="e">
        <f t="shared" si="42"/>
        <v>#DIV/0!</v>
      </c>
      <c r="AH105" t="e">
        <f t="shared" si="43"/>
        <v>#DIV/0!</v>
      </c>
      <c r="AJ105">
        <f t="shared" si="44"/>
        <v>0</v>
      </c>
    </row>
    <row r="106" spans="1:36">
      <c r="D106" s="6">
        <f t="shared" si="55"/>
        <v>0</v>
      </c>
      <c r="E106" s="6">
        <f t="shared" si="56"/>
        <v>0</v>
      </c>
      <c r="F106" s="6">
        <v>0</v>
      </c>
      <c r="G106" s="6">
        <f t="shared" si="57"/>
        <v>0</v>
      </c>
      <c r="H106" s="7">
        <f t="shared" si="50"/>
        <v>0</v>
      </c>
      <c r="I106" s="8">
        <f t="shared" si="58"/>
        <v>0</v>
      </c>
      <c r="J106" s="8">
        <f t="shared" si="38"/>
        <v>0</v>
      </c>
      <c r="K106" s="8">
        <f t="shared" si="59"/>
        <v>0</v>
      </c>
      <c r="L106" s="8">
        <f t="shared" si="40"/>
        <v>0</v>
      </c>
      <c r="T106" s="7"/>
      <c r="U106" s="7"/>
      <c r="V106" s="7"/>
      <c r="Z106">
        <v>0.40317336795650199</v>
      </c>
      <c r="AA106" t="e">
        <f t="shared" si="51"/>
        <v>#DIV/0!</v>
      </c>
      <c r="AB106">
        <f t="shared" si="52"/>
        <v>0</v>
      </c>
      <c r="AC106" t="e">
        <f t="shared" si="53"/>
        <v>#DIV/0!</v>
      </c>
      <c r="AD106" t="e">
        <f t="shared" si="54"/>
        <v>#DIV/0!</v>
      </c>
      <c r="AF106" t="e">
        <f t="shared" si="41"/>
        <v>#DIV/0!</v>
      </c>
      <c r="AG106" t="e">
        <f t="shared" si="42"/>
        <v>#DIV/0!</v>
      </c>
      <c r="AH106" t="e">
        <f t="shared" si="43"/>
        <v>#DIV/0!</v>
      </c>
      <c r="AJ106">
        <f t="shared" si="44"/>
        <v>0</v>
      </c>
    </row>
    <row r="107" spans="1:36">
      <c r="A107" t="s">
        <v>12</v>
      </c>
      <c r="B107" t="s">
        <v>13</v>
      </c>
      <c r="C107">
        <v>1</v>
      </c>
      <c r="D107" s="6">
        <f t="shared" si="55"/>
        <v>59.669658457562292</v>
      </c>
      <c r="E107" s="6">
        <f t="shared" si="56"/>
        <v>140.92977893368021</v>
      </c>
      <c r="F107" s="6">
        <v>169.2132639791939</v>
      </c>
      <c r="G107" s="6">
        <f t="shared" si="57"/>
        <v>377.92587776332931</v>
      </c>
      <c r="H107" s="7">
        <f t="shared" si="50"/>
        <v>444.24577373211997</v>
      </c>
      <c r="I107" s="8">
        <f t="shared" si="58"/>
        <v>61.71434763762467</v>
      </c>
      <c r="J107" s="8">
        <f t="shared" si="38"/>
        <v>69.4444444444445</v>
      </c>
      <c r="K107" s="8">
        <f t="shared" si="59"/>
        <v>64.224823002456347</v>
      </c>
      <c r="L107" s="8">
        <f t="shared" si="40"/>
        <v>65.398786302557482</v>
      </c>
      <c r="M107">
        <v>8663</v>
      </c>
      <c r="N107">
        <v>6338</v>
      </c>
      <c r="O107">
        <v>7796</v>
      </c>
      <c r="P107">
        <v>148</v>
      </c>
      <c r="Q107">
        <v>9320</v>
      </c>
      <c r="R107">
        <v>6587</v>
      </c>
      <c r="S107">
        <v>8279</v>
      </c>
      <c r="T107" s="5">
        <v>77967</v>
      </c>
      <c r="U107" s="5">
        <v>74550</v>
      </c>
      <c r="V107" s="5">
        <v>74411</v>
      </c>
      <c r="W107" s="6">
        <v>83880</v>
      </c>
      <c r="X107" s="6">
        <v>80035</v>
      </c>
      <c r="Y107" s="6">
        <v>80259</v>
      </c>
      <c r="Z107">
        <v>0.40317336795650199</v>
      </c>
      <c r="AA107">
        <f t="shared" si="51"/>
        <v>2.6816608996539792</v>
      </c>
      <c r="AB107">
        <f t="shared" si="52"/>
        <v>59.669658457562292</v>
      </c>
      <c r="AC107">
        <f t="shared" si="53"/>
        <v>0.43790849673202614</v>
      </c>
      <c r="AD107">
        <f t="shared" si="54"/>
        <v>0.4557221581443035</v>
      </c>
      <c r="AF107">
        <f t="shared" si="41"/>
        <v>2.6253602305475501</v>
      </c>
      <c r="AG107">
        <f t="shared" si="42"/>
        <v>0.41039598676486283</v>
      </c>
      <c r="AH107">
        <f t="shared" si="43"/>
        <v>0.38648735190521932</v>
      </c>
      <c r="AJ107">
        <f t="shared" si="44"/>
        <v>66.319895968790661</v>
      </c>
    </row>
    <row r="108" spans="1:36">
      <c r="A108" t="s">
        <v>12</v>
      </c>
      <c r="B108" t="s">
        <v>13</v>
      </c>
      <c r="C108">
        <v>2</v>
      </c>
      <c r="D108" s="6">
        <f t="shared" si="55"/>
        <v>35.076083012215676</v>
      </c>
      <c r="E108" s="6">
        <f t="shared" si="56"/>
        <v>314.694408322497</v>
      </c>
      <c r="F108" s="6">
        <v>207.57477243172968</v>
      </c>
      <c r="G108" s="6">
        <f t="shared" si="57"/>
        <v>365.08452535760762</v>
      </c>
      <c r="H108" s="7">
        <f t="shared" si="50"/>
        <v>296.48894668400544</v>
      </c>
      <c r="I108" s="8">
        <f t="shared" si="58"/>
        <v>60.522323363675824</v>
      </c>
      <c r="J108" s="8">
        <f t="shared" si="38"/>
        <v>49.180031787314014</v>
      </c>
      <c r="K108" s="8">
        <f t="shared" si="59"/>
        <v>63.213408466984596</v>
      </c>
      <c r="L108" s="8">
        <f t="shared" si="40"/>
        <v>49.739921976593017</v>
      </c>
      <c r="M108">
        <v>6245</v>
      </c>
      <c r="N108">
        <v>3999</v>
      </c>
      <c r="O108">
        <v>4309</v>
      </c>
      <c r="P108">
        <v>87</v>
      </c>
      <c r="Q108">
        <v>6245</v>
      </c>
      <c r="R108">
        <v>4421</v>
      </c>
      <c r="S108">
        <v>4968</v>
      </c>
      <c r="T108" s="5">
        <v>56205</v>
      </c>
      <c r="U108" s="5">
        <v>52854</v>
      </c>
      <c r="V108" s="5">
        <v>52705</v>
      </c>
      <c r="W108" s="6">
        <v>56205</v>
      </c>
      <c r="X108" s="6">
        <v>53482</v>
      </c>
      <c r="Y108" s="6">
        <v>53451</v>
      </c>
      <c r="Z108">
        <v>0.40317336795650199</v>
      </c>
      <c r="AA108">
        <f t="shared" si="51"/>
        <v>1.1601239669421488</v>
      </c>
      <c r="AB108">
        <f t="shared" si="52"/>
        <v>35.076083012215676</v>
      </c>
      <c r="AC108">
        <f t="shared" si="53"/>
        <v>0.19232093663911848</v>
      </c>
      <c r="AD108">
        <f t="shared" si="54"/>
        <v>0.20087235996326908</v>
      </c>
      <c r="AF108">
        <f t="shared" si="41"/>
        <v>1.4283476898981988</v>
      </c>
      <c r="AG108">
        <f t="shared" si="42"/>
        <v>0.23692682502392762</v>
      </c>
      <c r="AH108">
        <f t="shared" si="43"/>
        <v>0.23962411902897415</v>
      </c>
      <c r="AJ108">
        <f t="shared" si="44"/>
        <v>-68.595578673602176</v>
      </c>
    </row>
    <row r="109" spans="1:36">
      <c r="A109" t="s">
        <v>12</v>
      </c>
      <c r="B109" t="s">
        <v>13</v>
      </c>
      <c r="C109">
        <v>3</v>
      </c>
      <c r="D109" s="6">
        <f t="shared" si="55"/>
        <v>66.926779080779326</v>
      </c>
      <c r="E109" s="6">
        <f t="shared" si="56"/>
        <v>61.7685305591678</v>
      </c>
      <c r="F109" s="6">
        <v>106.79453836150853</v>
      </c>
      <c r="G109" s="6">
        <f t="shared" si="57"/>
        <v>163.3615084525359</v>
      </c>
      <c r="H109" s="7">
        <f t="shared" si="50"/>
        <v>209.85045513654114</v>
      </c>
      <c r="I109" s="8">
        <f t="shared" si="58"/>
        <v>25.989741366854521</v>
      </c>
      <c r="J109" s="8">
        <f t="shared" si="38"/>
        <v>30.920387227279321</v>
      </c>
      <c r="K109" s="8">
        <f t="shared" si="59"/>
        <v>27.958387516254898</v>
      </c>
      <c r="L109" s="8">
        <f t="shared" si="40"/>
        <v>31.606704233492298</v>
      </c>
      <c r="M109">
        <v>6066</v>
      </c>
      <c r="N109">
        <v>5061</v>
      </c>
      <c r="O109">
        <v>5686</v>
      </c>
      <c r="P109">
        <v>166</v>
      </c>
      <c r="Q109">
        <v>7573</v>
      </c>
      <c r="R109">
        <v>6282</v>
      </c>
      <c r="S109">
        <v>6916</v>
      </c>
      <c r="T109" s="5">
        <v>54594</v>
      </c>
      <c r="U109" s="5">
        <v>53155</v>
      </c>
      <c r="V109" s="5">
        <v>53046</v>
      </c>
      <c r="W109" s="6">
        <v>68157</v>
      </c>
      <c r="X109" s="6">
        <v>66445</v>
      </c>
      <c r="Y109" s="6">
        <v>66407</v>
      </c>
      <c r="Z109">
        <v>0.40317336795650199</v>
      </c>
      <c r="AA109">
        <f t="shared" si="51"/>
        <v>2.6447368421052633</v>
      </c>
      <c r="AB109">
        <f t="shared" si="52"/>
        <v>66.926779080779326</v>
      </c>
      <c r="AC109">
        <f t="shared" si="53"/>
        <v>0.42076023391812861</v>
      </c>
      <c r="AD109">
        <f t="shared" si="54"/>
        <v>0.45263157894736838</v>
      </c>
      <c r="AF109">
        <f t="shared" si="41"/>
        <v>1.9649923896499242</v>
      </c>
      <c r="AG109">
        <f t="shared" si="42"/>
        <v>0.28953154067309322</v>
      </c>
      <c r="AH109">
        <f t="shared" si="43"/>
        <v>0.29595805851513618</v>
      </c>
      <c r="AJ109">
        <f t="shared" si="44"/>
        <v>46.488946684005242</v>
      </c>
    </row>
    <row r="110" spans="1:36">
      <c r="A110" t="s">
        <v>12</v>
      </c>
      <c r="B110" t="s">
        <v>13</v>
      </c>
      <c r="C110">
        <v>4</v>
      </c>
      <c r="D110" s="6">
        <f t="shared" si="55"/>
        <v>47.977630786823738</v>
      </c>
      <c r="E110" s="6">
        <f t="shared" si="56"/>
        <v>193.59557867360223</v>
      </c>
      <c r="F110" s="6">
        <v>145.4811443433031</v>
      </c>
      <c r="G110" s="6">
        <f t="shared" si="57"/>
        <v>402.470741222367</v>
      </c>
      <c r="H110" s="7">
        <f t="shared" si="50"/>
        <v>403.93368010403157</v>
      </c>
      <c r="I110" s="8">
        <f t="shared" si="58"/>
        <v>59.384482011270102</v>
      </c>
      <c r="J110" s="8">
        <f t="shared" si="38"/>
        <v>58.951018638925056</v>
      </c>
      <c r="K110" s="8">
        <f t="shared" si="59"/>
        <v>71.991041756971583</v>
      </c>
      <c r="L110" s="8">
        <f t="shared" si="40"/>
        <v>66.825603236526561</v>
      </c>
      <c r="M110">
        <v>7338</v>
      </c>
      <c r="N110">
        <v>4862</v>
      </c>
      <c r="O110">
        <v>6147</v>
      </c>
      <c r="P110">
        <v>119</v>
      </c>
      <c r="Q110">
        <v>8118</v>
      </c>
      <c r="R110">
        <v>5633</v>
      </c>
      <c r="S110">
        <v>7223</v>
      </c>
      <c r="T110" s="5">
        <v>66042</v>
      </c>
      <c r="U110" s="5">
        <v>62754</v>
      </c>
      <c r="V110" s="5">
        <v>62056</v>
      </c>
      <c r="W110" s="6">
        <v>73062</v>
      </c>
      <c r="X110" s="6">
        <v>69798</v>
      </c>
      <c r="Y110" s="6">
        <v>69362</v>
      </c>
      <c r="Z110">
        <v>0.40317336795650199</v>
      </c>
      <c r="AA110">
        <f t="shared" si="51"/>
        <v>2.0789252728799328</v>
      </c>
      <c r="AB110">
        <f t="shared" si="52"/>
        <v>47.977630786823738</v>
      </c>
      <c r="AC110">
        <f t="shared" si="53"/>
        <v>0.30674503218583826</v>
      </c>
      <c r="AD110">
        <f t="shared" si="54"/>
        <v>0.37186304692601918</v>
      </c>
      <c r="AF110">
        <f t="shared" si="41"/>
        <v>2.7765363128491622</v>
      </c>
      <c r="AG110">
        <f t="shared" si="42"/>
        <v>0.40521415270018624</v>
      </c>
      <c r="AH110">
        <f t="shared" si="43"/>
        <v>0.4593420235878336</v>
      </c>
      <c r="AJ110">
        <f t="shared" si="44"/>
        <v>1.4629388816645701</v>
      </c>
    </row>
    <row r="111" spans="1:36">
      <c r="A111" t="s">
        <v>12</v>
      </c>
      <c r="B111" t="s">
        <v>13</v>
      </c>
      <c r="C111">
        <v>5</v>
      </c>
      <c r="D111" s="6">
        <v>0</v>
      </c>
      <c r="E111" s="6">
        <v>0</v>
      </c>
      <c r="F111" s="6">
        <v>0</v>
      </c>
      <c r="G111" s="6">
        <f t="shared" si="57"/>
        <v>198.63459037711328</v>
      </c>
      <c r="I111" s="8">
        <v>0</v>
      </c>
      <c r="K111" s="8">
        <v>0</v>
      </c>
      <c r="M111">
        <v>4555</v>
      </c>
      <c r="N111">
        <v>3333</v>
      </c>
      <c r="O111">
        <v>4255</v>
      </c>
      <c r="P111">
        <v>289</v>
      </c>
      <c r="T111" s="5">
        <v>40995</v>
      </c>
      <c r="U111" s="5">
        <v>39307</v>
      </c>
      <c r="V111" s="5">
        <v>39222</v>
      </c>
      <c r="Z111">
        <v>0.40317336795650199</v>
      </c>
      <c r="AA111" t="e">
        <f t="shared" si="51"/>
        <v>#DIV/0!</v>
      </c>
      <c r="AB111">
        <f t="shared" si="52"/>
        <v>116.51710333942907</v>
      </c>
      <c r="AC111" t="e">
        <f t="shared" si="53"/>
        <v>#DIV/0!</v>
      </c>
      <c r="AD111" t="e">
        <f t="shared" si="54"/>
        <v>#DIV/0!</v>
      </c>
    </row>
    <row r="112" spans="1:36">
      <c r="A112" t="s">
        <v>12</v>
      </c>
      <c r="B112" t="s">
        <v>13</v>
      </c>
      <c r="C112">
        <v>6</v>
      </c>
      <c r="D112" s="6">
        <v>0</v>
      </c>
      <c r="E112" s="6">
        <v>0</v>
      </c>
      <c r="F112" s="6">
        <v>0</v>
      </c>
      <c r="G112" s="6">
        <f t="shared" si="57"/>
        <v>55.429128738621635</v>
      </c>
      <c r="I112" s="8">
        <v>0</v>
      </c>
      <c r="K112" s="8">
        <v>0</v>
      </c>
      <c r="M112">
        <v>3781</v>
      </c>
      <c r="N112">
        <v>3440</v>
      </c>
      <c r="O112">
        <v>3584</v>
      </c>
      <c r="P112">
        <v>371</v>
      </c>
      <c r="T112" s="5">
        <v>34029</v>
      </c>
      <c r="U112" s="5">
        <v>33560</v>
      </c>
      <c r="V112" s="5">
        <v>33528</v>
      </c>
      <c r="Z112">
        <v>0.40317336795650199</v>
      </c>
      <c r="AA112" t="e">
        <f t="shared" si="51"/>
        <v>#DIV/0!</v>
      </c>
      <c r="AB112">
        <f t="shared" si="52"/>
        <v>149.57731951186224</v>
      </c>
      <c r="AC112" t="e">
        <f t="shared" si="53"/>
        <v>#DIV/0!</v>
      </c>
      <c r="AD112" t="e">
        <f t="shared" si="54"/>
        <v>#DIV/0!</v>
      </c>
    </row>
    <row r="113" spans="1:36">
      <c r="A113" t="s">
        <v>12</v>
      </c>
      <c r="B113" t="s">
        <v>13</v>
      </c>
      <c r="C113">
        <v>7</v>
      </c>
      <c r="D113" s="6">
        <v>0</v>
      </c>
      <c r="E113" s="6">
        <v>0</v>
      </c>
      <c r="F113" s="6">
        <v>0</v>
      </c>
      <c r="G113" s="6">
        <f t="shared" si="57"/>
        <v>46.814044213264019</v>
      </c>
      <c r="I113" s="8">
        <v>0</v>
      </c>
      <c r="K113" s="8">
        <v>0</v>
      </c>
      <c r="M113">
        <v>3426</v>
      </c>
      <c r="N113">
        <v>3138</v>
      </c>
      <c r="O113">
        <v>3215</v>
      </c>
      <c r="P113">
        <v>417</v>
      </c>
      <c r="T113" s="5">
        <v>30834</v>
      </c>
      <c r="U113" s="5">
        <v>30362</v>
      </c>
      <c r="V113" s="5">
        <v>30365</v>
      </c>
      <c r="Z113">
        <v>0.40317336795650199</v>
      </c>
      <c r="AA113" t="e">
        <f t="shared" si="51"/>
        <v>#DIV/0!</v>
      </c>
      <c r="AB113">
        <f t="shared" si="52"/>
        <v>168.12329443786132</v>
      </c>
      <c r="AC113" t="e">
        <f t="shared" si="53"/>
        <v>#DIV/0!</v>
      </c>
      <c r="AD113" t="e">
        <f t="shared" si="54"/>
        <v>#DIV/0!</v>
      </c>
    </row>
    <row r="114" spans="1:36">
      <c r="A114" t="s">
        <v>12</v>
      </c>
      <c r="B114" t="s">
        <v>13</v>
      </c>
      <c r="C114">
        <v>8</v>
      </c>
      <c r="D114" s="6">
        <v>0</v>
      </c>
      <c r="E114" s="6">
        <v>0</v>
      </c>
      <c r="F114" s="6">
        <v>0</v>
      </c>
      <c r="G114" s="6">
        <f t="shared" si="57"/>
        <v>168.72561768530574</v>
      </c>
      <c r="I114" s="8">
        <v>0</v>
      </c>
      <c r="K114" s="8">
        <v>0</v>
      </c>
      <c r="M114">
        <v>4519</v>
      </c>
      <c r="N114">
        <v>3481</v>
      </c>
      <c r="O114">
        <v>4152</v>
      </c>
      <c r="P114">
        <v>611</v>
      </c>
      <c r="T114" s="5">
        <v>40671</v>
      </c>
      <c r="U114" s="5">
        <v>39089</v>
      </c>
      <c r="V114" s="5">
        <v>38934</v>
      </c>
      <c r="Z114">
        <v>0.40317336795650199</v>
      </c>
      <c r="AA114" t="e">
        <f t="shared" si="51"/>
        <v>#DIV/0!</v>
      </c>
      <c r="AB114">
        <f t="shared" si="52"/>
        <v>246.33892782142271</v>
      </c>
      <c r="AC114" t="e">
        <f t="shared" si="53"/>
        <v>#DIV/0!</v>
      </c>
      <c r="AD114" t="e">
        <f t="shared" si="54"/>
        <v>#DIV/0!</v>
      </c>
    </row>
    <row r="115" spans="1:36">
      <c r="A115" t="s">
        <v>12</v>
      </c>
      <c r="B115" t="s">
        <v>13</v>
      </c>
      <c r="C115">
        <v>9</v>
      </c>
      <c r="D115" s="6">
        <v>0</v>
      </c>
      <c r="E115" s="6">
        <v>0</v>
      </c>
      <c r="F115" s="6">
        <v>0</v>
      </c>
      <c r="G115" s="6">
        <f t="shared" si="57"/>
        <v>84.525357607282245</v>
      </c>
      <c r="I115" s="8">
        <v>0</v>
      </c>
      <c r="K115" s="8">
        <v>0</v>
      </c>
      <c r="M115">
        <v>2984</v>
      </c>
      <c r="N115">
        <v>2464</v>
      </c>
      <c r="O115">
        <v>2826</v>
      </c>
      <c r="P115">
        <v>552</v>
      </c>
      <c r="T115" s="5">
        <v>26856</v>
      </c>
      <c r="U115" s="5">
        <v>26204</v>
      </c>
      <c r="V115" s="5">
        <v>26039</v>
      </c>
      <c r="Z115">
        <v>0.40317336795650199</v>
      </c>
      <c r="AA115" t="e">
        <f t="shared" si="51"/>
        <v>#DIV/0!</v>
      </c>
      <c r="AB115">
        <f t="shared" si="52"/>
        <v>222.55169911198911</v>
      </c>
      <c r="AC115" t="e">
        <f t="shared" si="53"/>
        <v>#DIV/0!</v>
      </c>
      <c r="AD115" t="e">
        <f t="shared" si="54"/>
        <v>#DIV/0!</v>
      </c>
    </row>
    <row r="116" spans="1:36">
      <c r="A116" t="s">
        <v>12</v>
      </c>
      <c r="B116" t="s">
        <v>13</v>
      </c>
      <c r="C116">
        <v>10</v>
      </c>
      <c r="D116" s="6">
        <v>0</v>
      </c>
      <c r="E116" s="6">
        <v>0</v>
      </c>
      <c r="F116" s="6">
        <v>0</v>
      </c>
      <c r="G116" s="6">
        <f t="shared" si="57"/>
        <v>52.015604681404469</v>
      </c>
      <c r="I116" s="8">
        <v>0</v>
      </c>
      <c r="K116" s="8">
        <v>0</v>
      </c>
      <c r="M116">
        <v>3081</v>
      </c>
      <c r="N116">
        <v>2761</v>
      </c>
      <c r="O116">
        <v>2909</v>
      </c>
      <c r="P116">
        <v>429</v>
      </c>
      <c r="T116" s="5">
        <v>27729</v>
      </c>
      <c r="U116" s="5">
        <v>27328</v>
      </c>
      <c r="V116" s="5">
        <v>27229</v>
      </c>
      <c r="Z116">
        <v>0.40317336795650199</v>
      </c>
      <c r="AA116" t="e">
        <f t="shared" si="51"/>
        <v>#DIV/0!</v>
      </c>
      <c r="AB116">
        <f t="shared" si="52"/>
        <v>172.96137485333935</v>
      </c>
      <c r="AC116" t="e">
        <f t="shared" si="53"/>
        <v>#DIV/0!</v>
      </c>
      <c r="AD116" t="e">
        <f t="shared" si="54"/>
        <v>#DIV/0!</v>
      </c>
    </row>
    <row r="117" spans="1:36">
      <c r="A117" t="s">
        <v>12</v>
      </c>
      <c r="B117" t="s">
        <v>13</v>
      </c>
      <c r="C117">
        <v>11</v>
      </c>
      <c r="D117" s="6">
        <f>P117*Z117</f>
        <v>278.99597062589936</v>
      </c>
      <c r="E117" s="6">
        <f>(M117-O117)*Z117*Z117</f>
        <v>64.694408322496798</v>
      </c>
      <c r="F117" s="6">
        <v>58.680104031209403</v>
      </c>
      <c r="G117" s="6">
        <f t="shared" si="57"/>
        <v>184.49284785435646</v>
      </c>
      <c r="H117" s="7">
        <f>(Q117-R117)*Z117*Z117</f>
        <v>170.513654096229</v>
      </c>
      <c r="I117" s="8">
        <f>(T117-U117)*Z117*Z117/9</f>
        <v>32.600057795116342</v>
      </c>
      <c r="J117" s="8">
        <f>(W117-X117)*Z117*Z117/9</f>
        <v>22.485912440398803</v>
      </c>
      <c r="K117" s="8">
        <f>(T117-V117)*Z117*Z117/9</f>
        <v>27.181765640803373</v>
      </c>
      <c r="L117" s="8">
        <f>(W117-Y117)*Z117*Z117/9</f>
        <v>26.892790059240014</v>
      </c>
      <c r="M117">
        <v>4409</v>
      </c>
      <c r="N117">
        <v>3274</v>
      </c>
      <c r="O117">
        <v>4011</v>
      </c>
      <c r="P117">
        <v>692</v>
      </c>
      <c r="Q117">
        <v>3894</v>
      </c>
      <c r="R117">
        <v>2845</v>
      </c>
      <c r="S117">
        <v>3533</v>
      </c>
      <c r="T117" s="5">
        <v>39681</v>
      </c>
      <c r="U117" s="5">
        <v>37876</v>
      </c>
      <c r="V117" s="5">
        <v>38176</v>
      </c>
      <c r="W117" s="6">
        <v>35046</v>
      </c>
      <c r="X117" s="6">
        <v>33801</v>
      </c>
      <c r="Y117" s="6">
        <v>33557</v>
      </c>
      <c r="Z117">
        <v>0.40317336795650199</v>
      </c>
      <c r="AA117">
        <f t="shared" si="51"/>
        <v>2.8517587939698492</v>
      </c>
      <c r="AB117">
        <f t="shared" si="52"/>
        <v>278.99597062589936</v>
      </c>
      <c r="AC117">
        <f t="shared" si="53"/>
        <v>0.50390843104410954</v>
      </c>
      <c r="AD117">
        <f t="shared" si="54"/>
        <v>0.42015633724176438</v>
      </c>
      <c r="AF117">
        <f>H117/F117</f>
        <v>2.9058171745152359</v>
      </c>
      <c r="AG117">
        <f>J117/F117</f>
        <v>0.38319482917820868</v>
      </c>
      <c r="AH117">
        <f>L117/F117</f>
        <v>0.45829485995690983</v>
      </c>
      <c r="AJ117">
        <f>H117-G117</f>
        <v>-13.979193758127451</v>
      </c>
    </row>
    <row r="118" spans="1:36">
      <c r="A118" t="s">
        <v>12</v>
      </c>
      <c r="B118" t="s">
        <v>13</v>
      </c>
      <c r="C118">
        <v>12</v>
      </c>
      <c r="D118" s="6">
        <f>P118*Z118</f>
        <v>259.24047559603076</v>
      </c>
      <c r="E118" s="6">
        <f>(M118-O118)*Z118*Z118</f>
        <v>41.612483745123569</v>
      </c>
      <c r="F118" s="6">
        <v>0</v>
      </c>
      <c r="G118" s="6">
        <f t="shared" si="57"/>
        <v>88.263979193758189</v>
      </c>
      <c r="I118" s="8">
        <v>0</v>
      </c>
      <c r="K118" s="8">
        <v>0</v>
      </c>
      <c r="M118">
        <v>4711</v>
      </c>
      <c r="N118">
        <v>4168</v>
      </c>
      <c r="O118">
        <v>4455</v>
      </c>
      <c r="P118">
        <v>643</v>
      </c>
      <c r="T118" s="5">
        <v>42399</v>
      </c>
      <c r="U118" s="5">
        <v>41661</v>
      </c>
      <c r="V118" s="5">
        <v>41593</v>
      </c>
      <c r="Z118">
        <v>0.40317336795650199</v>
      </c>
      <c r="AA118">
        <f t="shared" si="51"/>
        <v>2.12109375</v>
      </c>
      <c r="AB118">
        <f t="shared" si="52"/>
        <v>259.24047559603076</v>
      </c>
      <c r="AC118">
        <f t="shared" si="53"/>
        <v>0</v>
      </c>
      <c r="AD118">
        <f t="shared" si="54"/>
        <v>0</v>
      </c>
    </row>
    <row r="119" spans="1:36">
      <c r="D119" s="6">
        <f>P119*Z119</f>
        <v>0</v>
      </c>
      <c r="E119" s="6">
        <f>(M119-O119)*Z119*Z119</f>
        <v>0</v>
      </c>
      <c r="F119" s="6">
        <v>0</v>
      </c>
      <c r="G119" s="6">
        <f t="shared" si="57"/>
        <v>0</v>
      </c>
      <c r="I119" s="8">
        <f>(T119-U119)*Z119*Z119/9</f>
        <v>0</v>
      </c>
      <c r="K119" s="8">
        <f>(T119-V119)*Z119*Z119/9</f>
        <v>0</v>
      </c>
      <c r="T119" s="7"/>
      <c r="U119" s="7"/>
      <c r="V119" s="7"/>
      <c r="Z119">
        <v>0.40317336795650199</v>
      </c>
      <c r="AA119" t="e">
        <f t="shared" si="51"/>
        <v>#DIV/0!</v>
      </c>
      <c r="AB119">
        <f t="shared" si="52"/>
        <v>0</v>
      </c>
      <c r="AC119" t="e">
        <f t="shared" si="53"/>
        <v>#DIV/0!</v>
      </c>
      <c r="AD119" t="e">
        <f t="shared" si="54"/>
        <v>#DIV/0!</v>
      </c>
    </row>
    <row r="120" spans="1:36">
      <c r="A120" t="s">
        <v>15</v>
      </c>
      <c r="B120" t="s">
        <v>13</v>
      </c>
      <c r="C120">
        <v>1</v>
      </c>
      <c r="D120" s="6">
        <f>P120*Z120</f>
        <v>63.298218769170816</v>
      </c>
      <c r="E120" s="6">
        <f>(M120-O120)*Z120*Z120</f>
        <v>131.33940182054627</v>
      </c>
      <c r="F120" s="6">
        <v>144.18075422626799</v>
      </c>
      <c r="G120" s="6">
        <f t="shared" si="57"/>
        <v>246.58647594278301</v>
      </c>
      <c r="H120" s="7">
        <f>(Q120-R120)*Z120*Z120</f>
        <v>262.02860858257498</v>
      </c>
      <c r="I120" s="8">
        <f>(T120-U120)*Z120*Z120/9</f>
        <v>38.343447478688084</v>
      </c>
      <c r="J120" s="8">
        <f>(W120-X120)*Z120*Z120/9</f>
        <v>39.336801040312125</v>
      </c>
      <c r="K120" s="8">
        <f>(T120-V120)*Z120*Z120/9</f>
        <v>36.591533015460222</v>
      </c>
      <c r="L120" s="8">
        <f>(W120-Y120)*Z120*Z120/9</f>
        <v>37.819679237104495</v>
      </c>
      <c r="M120">
        <v>6001</v>
      </c>
      <c r="N120">
        <v>4484</v>
      </c>
      <c r="O120">
        <v>5193</v>
      </c>
      <c r="P120">
        <v>157</v>
      </c>
      <c r="Q120">
        <v>5575</v>
      </c>
      <c r="R120">
        <v>3963</v>
      </c>
      <c r="S120">
        <v>4688</v>
      </c>
      <c r="T120" s="5">
        <v>54009</v>
      </c>
      <c r="U120" s="5">
        <v>51886</v>
      </c>
      <c r="V120" s="5">
        <v>51983</v>
      </c>
      <c r="W120" s="6">
        <v>50175</v>
      </c>
      <c r="X120" s="6">
        <v>47997</v>
      </c>
      <c r="Y120" s="6">
        <v>48081</v>
      </c>
      <c r="Z120">
        <v>0.40317336795650199</v>
      </c>
      <c r="AA120">
        <f t="shared" si="51"/>
        <v>1.8774752475247523</v>
      </c>
      <c r="AB120">
        <f t="shared" si="52"/>
        <v>63.298218769170816</v>
      </c>
      <c r="AC120">
        <f t="shared" si="53"/>
        <v>0.29194169416941695</v>
      </c>
      <c r="AD120">
        <f t="shared" si="54"/>
        <v>0.2786028602860286</v>
      </c>
      <c r="AF120">
        <f>H120/F120</f>
        <v>1.8173618940248026</v>
      </c>
      <c r="AG120">
        <f>J120/F120</f>
        <v>0.27282976324689967</v>
      </c>
      <c r="AH120">
        <f>L120/F120</f>
        <v>0.26230740323186774</v>
      </c>
      <c r="AJ120">
        <f>H120-G120</f>
        <v>15.442132639791964</v>
      </c>
    </row>
    <row r="121" spans="1:36">
      <c r="A121" t="s">
        <v>15</v>
      </c>
      <c r="B121" t="s">
        <v>13</v>
      </c>
      <c r="C121">
        <v>2</v>
      </c>
      <c r="D121" s="6">
        <v>0</v>
      </c>
      <c r="E121" s="6">
        <v>0</v>
      </c>
      <c r="F121" s="6">
        <v>0</v>
      </c>
      <c r="G121" s="6">
        <f t="shared" si="57"/>
        <v>234.88296488946705</v>
      </c>
      <c r="I121" s="8">
        <v>0</v>
      </c>
      <c r="K121" s="8">
        <v>0</v>
      </c>
      <c r="M121">
        <v>4490</v>
      </c>
      <c r="N121">
        <v>3045</v>
      </c>
      <c r="O121">
        <v>3129</v>
      </c>
      <c r="P121">
        <v>91</v>
      </c>
      <c r="T121" s="5">
        <v>40410</v>
      </c>
      <c r="U121" s="5">
        <v>38319</v>
      </c>
      <c r="V121" s="5">
        <v>38186</v>
      </c>
      <c r="Z121">
        <v>0.40317336795650199</v>
      </c>
      <c r="AA121" t="e">
        <f t="shared" si="51"/>
        <v>#DIV/0!</v>
      </c>
      <c r="AB121">
        <f t="shared" si="52"/>
        <v>36.688776484041682</v>
      </c>
      <c r="AC121" t="e">
        <f t="shared" si="53"/>
        <v>#DIV/0!</v>
      </c>
      <c r="AD121" t="e">
        <f t="shared" si="54"/>
        <v>#DIV/0!</v>
      </c>
    </row>
    <row r="122" spans="1:36">
      <c r="A122" t="s">
        <v>15</v>
      </c>
      <c r="B122" t="s">
        <v>13</v>
      </c>
      <c r="C122">
        <v>3</v>
      </c>
      <c r="D122" s="6">
        <f>P122*Z122</f>
        <v>27.818962388998639</v>
      </c>
      <c r="E122" s="6">
        <f>(M122-O122)*Z122*Z122</f>
        <v>299.73992197659322</v>
      </c>
      <c r="F122" s="6">
        <v>341.67750325097558</v>
      </c>
      <c r="G122" s="6">
        <f t="shared" si="57"/>
        <v>532.99739921976629</v>
      </c>
      <c r="H122" s="7">
        <f>(Q122-R122)*Z122*Z122</f>
        <v>664.98699609883022</v>
      </c>
      <c r="I122" s="8">
        <f>(T122-U122)*Z122*Z122/9</f>
        <v>77.445455858979983</v>
      </c>
      <c r="J122" s="8">
        <f>(W122-X122)*Z122*Z122/9</f>
        <v>97.24028319607001</v>
      </c>
      <c r="K122" s="8">
        <f>(T122-V122)*Z122*Z122/9</f>
        <v>88.534893801473856</v>
      </c>
      <c r="L122" s="8">
        <f>(W122-Y122)*Z122*Z122/9</f>
        <v>102.1528680826471</v>
      </c>
      <c r="M122">
        <v>8034</v>
      </c>
      <c r="N122">
        <v>4755</v>
      </c>
      <c r="O122">
        <v>6190</v>
      </c>
      <c r="P122">
        <v>69</v>
      </c>
      <c r="Q122">
        <v>10624</v>
      </c>
      <c r="R122">
        <v>6533</v>
      </c>
      <c r="S122">
        <v>8522</v>
      </c>
      <c r="T122" s="5">
        <v>72306</v>
      </c>
      <c r="U122" s="5">
        <v>68018</v>
      </c>
      <c r="V122" s="5">
        <v>67404</v>
      </c>
      <c r="W122" s="6">
        <v>95616</v>
      </c>
      <c r="X122" s="6">
        <v>90232</v>
      </c>
      <c r="Y122" s="6">
        <v>89960</v>
      </c>
      <c r="Z122">
        <v>0.40317336795650199</v>
      </c>
      <c r="AA122">
        <f t="shared" si="51"/>
        <v>1.7781995661605203</v>
      </c>
      <c r="AB122">
        <f t="shared" si="52"/>
        <v>27.818962388998639</v>
      </c>
      <c r="AC122">
        <f t="shared" si="53"/>
        <v>0.25837551217160765</v>
      </c>
      <c r="AD122">
        <f t="shared" si="54"/>
        <v>0.29537237888647871</v>
      </c>
      <c r="AF122">
        <f>H122/F122</f>
        <v>1.9462416745956232</v>
      </c>
      <c r="AG122">
        <f>J122/F122</f>
        <v>0.28459668041019132</v>
      </c>
      <c r="AH122">
        <f>L122/F122</f>
        <v>0.29897452161962151</v>
      </c>
      <c r="AJ122">
        <f>H122-G122</f>
        <v>131.98959687906392</v>
      </c>
    </row>
    <row r="123" spans="1:36">
      <c r="A123" t="s">
        <v>15</v>
      </c>
      <c r="B123" t="s">
        <v>13</v>
      </c>
      <c r="C123">
        <v>4</v>
      </c>
      <c r="D123" s="6">
        <f>P123*Z123</f>
        <v>59.266485089605794</v>
      </c>
      <c r="E123" s="6">
        <f>(M123-O123)*Z123*Z123</f>
        <v>95.091027308192537</v>
      </c>
      <c r="F123" s="6">
        <v>86.313394018205528</v>
      </c>
      <c r="G123" s="6">
        <f t="shared" si="57"/>
        <v>183.19245773732135</v>
      </c>
      <c r="H123" s="7">
        <f>(Q123-R123)*Z123*Z123</f>
        <v>236.02080624187278</v>
      </c>
      <c r="I123" s="8">
        <f>(T123-U123)*Z123*Z123/9</f>
        <v>24.833839040601092</v>
      </c>
      <c r="J123" s="8">
        <f>(W123-X123)*Z123*Z123/9</f>
        <v>36.898569570871295</v>
      </c>
      <c r="K123" s="8">
        <f>(T123-V123)*Z123*Z123/9</f>
        <v>29.89091171795986</v>
      </c>
      <c r="L123" s="8">
        <f>(W123-Y123)*Z123*Z123/9</f>
        <v>34.767374656841525</v>
      </c>
      <c r="M123">
        <v>4561</v>
      </c>
      <c r="N123">
        <v>3434</v>
      </c>
      <c r="O123">
        <v>3976</v>
      </c>
      <c r="P123">
        <v>147</v>
      </c>
      <c r="Q123">
        <v>5439</v>
      </c>
      <c r="R123">
        <v>3987</v>
      </c>
      <c r="S123">
        <v>4908</v>
      </c>
      <c r="T123" s="5">
        <v>41049</v>
      </c>
      <c r="U123" s="5">
        <v>39674</v>
      </c>
      <c r="V123" s="5">
        <v>39394</v>
      </c>
      <c r="W123" s="6">
        <v>48951</v>
      </c>
      <c r="X123" s="6">
        <v>46908</v>
      </c>
      <c r="Y123" s="6">
        <v>47026</v>
      </c>
      <c r="Z123">
        <v>0.40317336795650199</v>
      </c>
      <c r="AA123">
        <f t="shared" si="51"/>
        <v>1.9264957264957265</v>
      </c>
      <c r="AB123">
        <f t="shared" si="52"/>
        <v>59.266485089605794</v>
      </c>
      <c r="AC123">
        <f t="shared" si="53"/>
        <v>0.26115859449192785</v>
      </c>
      <c r="AD123">
        <f t="shared" si="54"/>
        <v>0.31433998100664767</v>
      </c>
      <c r="AF123">
        <f>H123/F123</f>
        <v>2.7344632768361588</v>
      </c>
      <c r="AG123">
        <f>J123/F123</f>
        <v>0.42749529190207164</v>
      </c>
      <c r="AH123">
        <f>L123/F123</f>
        <v>0.40280393387738023</v>
      </c>
      <c r="AJ123">
        <f>H123-G123</f>
        <v>52.828348504551428</v>
      </c>
    </row>
    <row r="124" spans="1:36">
      <c r="A124" t="s">
        <v>15</v>
      </c>
      <c r="B124" t="s">
        <v>13</v>
      </c>
      <c r="C124">
        <v>5</v>
      </c>
      <c r="D124" s="6">
        <v>0</v>
      </c>
      <c r="E124" s="6">
        <v>0</v>
      </c>
      <c r="F124" s="6">
        <v>0</v>
      </c>
      <c r="G124" s="6">
        <f t="shared" si="57"/>
        <v>51.527958387516293</v>
      </c>
      <c r="I124" s="8">
        <v>0</v>
      </c>
      <c r="K124" s="8">
        <v>0</v>
      </c>
      <c r="M124">
        <v>1717</v>
      </c>
      <c r="N124">
        <v>1400</v>
      </c>
      <c r="O124">
        <v>1355</v>
      </c>
      <c r="P124">
        <v>233</v>
      </c>
      <c r="T124" s="5">
        <v>15453</v>
      </c>
      <c r="U124" s="5">
        <v>15052</v>
      </c>
      <c r="V124" s="5">
        <v>14953</v>
      </c>
      <c r="Z124">
        <v>0.40317336795650199</v>
      </c>
      <c r="AA124" t="e">
        <f t="shared" si="51"/>
        <v>#DIV/0!</v>
      </c>
      <c r="AB124">
        <f t="shared" si="52"/>
        <v>93.939394733864958</v>
      </c>
      <c r="AC124" t="e">
        <f t="shared" si="53"/>
        <v>#DIV/0!</v>
      </c>
      <c r="AD124" t="e">
        <f t="shared" si="54"/>
        <v>#DIV/0!</v>
      </c>
    </row>
    <row r="125" spans="1:36">
      <c r="A125" t="s">
        <v>15</v>
      </c>
      <c r="B125" t="s">
        <v>13</v>
      </c>
      <c r="C125">
        <v>6</v>
      </c>
      <c r="D125" s="6">
        <v>0</v>
      </c>
      <c r="E125" s="6">
        <v>0</v>
      </c>
      <c r="F125" s="6">
        <v>0</v>
      </c>
      <c r="G125" s="6">
        <f t="shared" si="57"/>
        <v>54.61638491547469</v>
      </c>
      <c r="I125" s="8">
        <v>0</v>
      </c>
      <c r="K125" s="8">
        <v>0</v>
      </c>
      <c r="M125">
        <v>1937</v>
      </c>
      <c r="N125">
        <v>1601</v>
      </c>
      <c r="O125">
        <v>1659</v>
      </c>
      <c r="P125">
        <v>265</v>
      </c>
      <c r="T125" s="5">
        <v>17433</v>
      </c>
      <c r="U125" s="5">
        <v>16939</v>
      </c>
      <c r="V125" s="5">
        <v>16893</v>
      </c>
      <c r="Z125">
        <v>0.40317336795650199</v>
      </c>
      <c r="AA125" t="e">
        <f t="shared" si="51"/>
        <v>#DIV/0!</v>
      </c>
      <c r="AB125">
        <f t="shared" si="52"/>
        <v>106.84094250847303</v>
      </c>
      <c r="AC125" t="e">
        <f t="shared" si="53"/>
        <v>#DIV/0!</v>
      </c>
      <c r="AD125" t="e">
        <f t="shared" si="54"/>
        <v>#DIV/0!</v>
      </c>
    </row>
    <row r="126" spans="1:36">
      <c r="A126" t="s">
        <v>15</v>
      </c>
      <c r="B126" t="s">
        <v>13</v>
      </c>
      <c r="C126">
        <v>7</v>
      </c>
      <c r="D126" s="6">
        <f>P126*Z126</f>
        <v>119.33931691512458</v>
      </c>
      <c r="E126" s="6">
        <f>(M126-O126)*Z126*Z126</f>
        <v>80.949284785435694</v>
      </c>
      <c r="F126" s="6">
        <v>113.94668400520165</v>
      </c>
      <c r="G126" s="6">
        <f t="shared" si="57"/>
        <v>121.74902470741233</v>
      </c>
      <c r="H126" s="7">
        <f>(Q126-R126)*Z126*Z126</f>
        <v>199.28478543563085</v>
      </c>
      <c r="I126" s="8">
        <f>(T126-U126)*Z126*Z126/9</f>
        <v>19.668400520156062</v>
      </c>
      <c r="J126" s="8">
        <f>(W126-X126)*Z126*Z126/9</f>
        <v>28.915619130183522</v>
      </c>
      <c r="K126" s="8">
        <f>(T126-V126)*Z126*Z126/9</f>
        <v>20.589510186389266</v>
      </c>
      <c r="L126" s="8">
        <f>(W126-Y126)*Z126*Z126/9</f>
        <v>32.112411501228173</v>
      </c>
      <c r="M126">
        <v>4660</v>
      </c>
      <c r="N126">
        <v>3911</v>
      </c>
      <c r="O126">
        <v>4162</v>
      </c>
      <c r="P126">
        <v>296</v>
      </c>
      <c r="Q126">
        <v>9147</v>
      </c>
      <c r="R126">
        <v>7921</v>
      </c>
      <c r="S126">
        <v>8446</v>
      </c>
      <c r="T126" s="5">
        <v>41940</v>
      </c>
      <c r="U126" s="5">
        <v>40851</v>
      </c>
      <c r="V126" s="5">
        <v>40800</v>
      </c>
      <c r="W126" s="6">
        <v>82323</v>
      </c>
      <c r="X126" s="6">
        <v>80722</v>
      </c>
      <c r="Y126" s="6">
        <v>80545</v>
      </c>
      <c r="Z126">
        <v>0.40317336795650199</v>
      </c>
      <c r="AA126">
        <f t="shared" si="51"/>
        <v>1.5040160642570284</v>
      </c>
      <c r="AB126">
        <f t="shared" si="52"/>
        <v>119.33931691512458</v>
      </c>
      <c r="AC126">
        <f t="shared" si="53"/>
        <v>0.2429718875502008</v>
      </c>
      <c r="AD126">
        <f t="shared" si="54"/>
        <v>0.25435073627844712</v>
      </c>
      <c r="AF126">
        <f>H126/F126</f>
        <v>1.7489300998573467</v>
      </c>
      <c r="AG126">
        <f>J126/F126</f>
        <v>0.25376446346489145</v>
      </c>
      <c r="AH126">
        <f>L126/F126</f>
        <v>0.28181962276113492</v>
      </c>
      <c r="AJ126">
        <f>H126-G126</f>
        <v>77.53576072821852</v>
      </c>
    </row>
    <row r="127" spans="1:36">
      <c r="A127" t="s">
        <v>15</v>
      </c>
      <c r="B127" t="s">
        <v>13</v>
      </c>
      <c r="C127">
        <v>8</v>
      </c>
      <c r="D127" s="6">
        <v>0</v>
      </c>
      <c r="E127" s="6">
        <v>0</v>
      </c>
      <c r="F127" s="6">
        <v>0</v>
      </c>
      <c r="G127" s="6">
        <f t="shared" si="57"/>
        <v>55.104031209362851</v>
      </c>
      <c r="I127" s="8">
        <v>0</v>
      </c>
      <c r="K127" s="8">
        <v>0</v>
      </c>
      <c r="M127">
        <v>2657</v>
      </c>
      <c r="N127">
        <v>2318</v>
      </c>
      <c r="O127">
        <v>2369</v>
      </c>
      <c r="P127">
        <v>389</v>
      </c>
      <c r="T127" s="5">
        <v>23913</v>
      </c>
      <c r="U127" s="5">
        <v>23401</v>
      </c>
      <c r="V127" s="5">
        <v>23433</v>
      </c>
      <c r="Z127">
        <v>0.40317336795650199</v>
      </c>
      <c r="AA127" t="e">
        <f t="shared" si="51"/>
        <v>#DIV/0!</v>
      </c>
      <c r="AB127">
        <f t="shared" si="52"/>
        <v>156.83444013507926</v>
      </c>
      <c r="AC127" t="e">
        <f t="shared" si="53"/>
        <v>#DIV/0!</v>
      </c>
      <c r="AD127" t="e">
        <f t="shared" si="54"/>
        <v>#DIV/0!</v>
      </c>
    </row>
    <row r="128" spans="1:36">
      <c r="A128" t="s">
        <v>15</v>
      </c>
      <c r="B128" t="s">
        <v>13</v>
      </c>
      <c r="C128">
        <v>9</v>
      </c>
      <c r="D128" s="6">
        <v>0</v>
      </c>
      <c r="E128" s="6">
        <v>0</v>
      </c>
      <c r="F128" s="6">
        <v>0</v>
      </c>
      <c r="G128" s="6">
        <f t="shared" si="57"/>
        <v>47.139141742522796</v>
      </c>
      <c r="I128" s="8">
        <v>0</v>
      </c>
      <c r="K128" s="8">
        <v>0</v>
      </c>
      <c r="M128">
        <v>2384</v>
      </c>
      <c r="N128">
        <v>2094</v>
      </c>
      <c r="O128">
        <v>2165</v>
      </c>
      <c r="P128">
        <v>571</v>
      </c>
      <c r="T128" s="5">
        <v>21456</v>
      </c>
      <c r="U128" s="5">
        <v>21018</v>
      </c>
      <c r="V128" s="5">
        <v>20991</v>
      </c>
      <c r="Z128">
        <v>0.40317336795650199</v>
      </c>
      <c r="AA128" t="e">
        <f t="shared" si="51"/>
        <v>#DIV/0!</v>
      </c>
      <c r="AB128">
        <f t="shared" si="52"/>
        <v>230.21199310316263</v>
      </c>
      <c r="AC128" t="e">
        <f t="shared" si="53"/>
        <v>#DIV/0!</v>
      </c>
      <c r="AD128" t="e">
        <f t="shared" si="54"/>
        <v>#DIV/0!</v>
      </c>
    </row>
    <row r="129" spans="1:36">
      <c r="A129" t="s">
        <v>15</v>
      </c>
      <c r="B129" t="s">
        <v>13</v>
      </c>
      <c r="C129">
        <v>10</v>
      </c>
      <c r="D129" s="6">
        <v>0</v>
      </c>
      <c r="E129" s="6">
        <v>0</v>
      </c>
      <c r="F129" s="6">
        <v>0</v>
      </c>
      <c r="G129" s="6">
        <f t="shared" si="57"/>
        <v>51.202860858257523</v>
      </c>
      <c r="I129" s="8">
        <v>0</v>
      </c>
      <c r="K129" s="8">
        <v>0</v>
      </c>
      <c r="M129">
        <v>2176</v>
      </c>
      <c r="N129">
        <v>1861</v>
      </c>
      <c r="O129">
        <v>1961</v>
      </c>
      <c r="P129">
        <v>567</v>
      </c>
      <c r="T129" s="5">
        <v>19584</v>
      </c>
      <c r="U129" s="5">
        <v>19133</v>
      </c>
      <c r="V129" s="5">
        <v>19054</v>
      </c>
      <c r="Z129">
        <v>0.40317336795650199</v>
      </c>
      <c r="AA129" t="e">
        <f t="shared" si="51"/>
        <v>#DIV/0!</v>
      </c>
      <c r="AB129">
        <f t="shared" si="52"/>
        <v>228.59929963133663</v>
      </c>
      <c r="AC129" t="e">
        <f t="shared" si="53"/>
        <v>#DIV/0!</v>
      </c>
      <c r="AD129" t="e">
        <f t="shared" si="54"/>
        <v>#DIV/0!</v>
      </c>
    </row>
    <row r="130" spans="1:36">
      <c r="A130" t="s">
        <v>15</v>
      </c>
      <c r="B130" t="s">
        <v>13</v>
      </c>
      <c r="C130">
        <v>11</v>
      </c>
      <c r="D130" s="6">
        <v>0</v>
      </c>
      <c r="E130" s="6">
        <v>0</v>
      </c>
      <c r="F130" s="6">
        <v>0</v>
      </c>
      <c r="G130" s="6">
        <f t="shared" si="57"/>
        <v>53.478543563068968</v>
      </c>
      <c r="I130" s="8">
        <v>0</v>
      </c>
      <c r="K130" s="8">
        <v>0</v>
      </c>
      <c r="M130">
        <v>2846</v>
      </c>
      <c r="N130">
        <v>2517</v>
      </c>
      <c r="O130">
        <v>2502</v>
      </c>
      <c r="P130">
        <v>657</v>
      </c>
      <c r="T130" s="5">
        <v>25614</v>
      </c>
      <c r="U130" s="5">
        <v>25092</v>
      </c>
      <c r="V130" s="5">
        <v>25092</v>
      </c>
      <c r="Z130">
        <v>0.40317336795650199</v>
      </c>
      <c r="AA130" t="e">
        <f t="shared" ref="AA130:AA138" si="60">G130/E130</f>
        <v>#DIV/0!</v>
      </c>
      <c r="AB130">
        <f t="shared" ref="AB130:AB138" si="61">P130*Z130</f>
        <v>264.88490274742179</v>
      </c>
      <c r="AC130" t="e">
        <f t="shared" ref="AC130:AC138" si="62">I130/E130</f>
        <v>#DIV/0!</v>
      </c>
      <c r="AD130" t="e">
        <f t="shared" ref="AD130:AD138" si="63">K130/E130</f>
        <v>#DIV/0!</v>
      </c>
    </row>
    <row r="131" spans="1:36">
      <c r="A131" t="s">
        <v>15</v>
      </c>
      <c r="B131" t="s">
        <v>13</v>
      </c>
      <c r="C131">
        <v>12</v>
      </c>
      <c r="D131" s="6">
        <v>0</v>
      </c>
      <c r="E131" s="6">
        <v>0</v>
      </c>
      <c r="F131" s="6">
        <v>0</v>
      </c>
      <c r="G131" s="6">
        <f t="shared" si="57"/>
        <v>30.8842652795839</v>
      </c>
      <c r="I131" s="8">
        <v>0</v>
      </c>
      <c r="K131" s="8">
        <v>0</v>
      </c>
      <c r="M131">
        <v>2141</v>
      </c>
      <c r="N131">
        <v>1951</v>
      </c>
      <c r="O131">
        <v>1928</v>
      </c>
      <c r="P131">
        <v>726</v>
      </c>
      <c r="T131" s="5">
        <v>19269</v>
      </c>
      <c r="U131" s="5">
        <v>18995</v>
      </c>
      <c r="V131" s="5">
        <v>19008</v>
      </c>
      <c r="Z131">
        <v>0.40317336795650199</v>
      </c>
      <c r="AA131" t="e">
        <f t="shared" si="60"/>
        <v>#DIV/0!</v>
      </c>
      <c r="AB131">
        <f t="shared" si="61"/>
        <v>292.70386513642046</v>
      </c>
      <c r="AC131" t="e">
        <f t="shared" si="62"/>
        <v>#DIV/0!</v>
      </c>
      <c r="AD131" t="e">
        <f t="shared" si="63"/>
        <v>#DIV/0!</v>
      </c>
    </row>
    <row r="132" spans="1:36" s="7" customFormat="1">
      <c r="A132" s="7" t="s">
        <v>71</v>
      </c>
      <c r="D132" s="6"/>
      <c r="E132" s="6">
        <f t="shared" ref="E132:E138" si="64">(M132-O132)*Z132*Z132</f>
        <v>0</v>
      </c>
      <c r="F132" s="6">
        <v>0</v>
      </c>
      <c r="G132" s="6">
        <f t="shared" si="57"/>
        <v>0</v>
      </c>
      <c r="H132" s="7">
        <f t="shared" ref="H132:H139" si="65">(Q132-R132)*Z132*Z132</f>
        <v>0</v>
      </c>
      <c r="I132" s="8">
        <f t="shared" ref="I132:I138" si="66">(T132-U132)*Z132*Z132/9</f>
        <v>0</v>
      </c>
      <c r="J132" s="8">
        <f t="shared" ref="J132:J139" si="67">(W132-X132)*Z132*Z132/9</f>
        <v>0</v>
      </c>
      <c r="K132" s="8">
        <f t="shared" ref="K132:K138" si="68">(T132-V132)*Z132*Z132/9</f>
        <v>0</v>
      </c>
      <c r="L132" s="8">
        <f t="shared" ref="L132:L139" si="69">(W132-Y132)*Z132*Z132/9</f>
        <v>0</v>
      </c>
      <c r="W132" s="6"/>
      <c r="X132" s="6"/>
      <c r="Y132" s="6"/>
      <c r="Z132">
        <v>0.40317336795650199</v>
      </c>
      <c r="AA132" t="e">
        <f t="shared" si="60"/>
        <v>#DIV/0!</v>
      </c>
      <c r="AB132">
        <f t="shared" si="61"/>
        <v>0</v>
      </c>
      <c r="AC132" t="e">
        <f t="shared" si="62"/>
        <v>#DIV/0!</v>
      </c>
      <c r="AD132" t="e">
        <f t="shared" si="63"/>
        <v>#DIV/0!</v>
      </c>
      <c r="AF132" t="e">
        <f t="shared" ref="AF132:AF139" si="70">H132/F132</f>
        <v>#DIV/0!</v>
      </c>
      <c r="AG132" t="e">
        <f t="shared" ref="AG132:AG139" si="71">J132/F132</f>
        <v>#DIV/0!</v>
      </c>
      <c r="AH132" t="e">
        <f t="shared" ref="AH132:AH139" si="72">L132/F132</f>
        <v>#DIV/0!</v>
      </c>
      <c r="AI132"/>
      <c r="AJ132">
        <f t="shared" ref="AJ132:AJ139" si="73">H132-G132</f>
        <v>0</v>
      </c>
    </row>
    <row r="133" spans="1:36">
      <c r="D133" s="6">
        <f>COUNTIF(D81:D132,"=0")</f>
        <v>41</v>
      </c>
      <c r="E133" s="6">
        <f t="shared" si="64"/>
        <v>0</v>
      </c>
      <c r="F133" s="6">
        <v>0</v>
      </c>
      <c r="G133" s="6">
        <f t="shared" si="57"/>
        <v>0</v>
      </c>
      <c r="H133" s="7">
        <f t="shared" si="65"/>
        <v>0</v>
      </c>
      <c r="I133" s="8">
        <f t="shared" si="66"/>
        <v>0</v>
      </c>
      <c r="J133" s="8">
        <f t="shared" si="67"/>
        <v>0</v>
      </c>
      <c r="K133" s="8">
        <f t="shared" si="68"/>
        <v>0</v>
      </c>
      <c r="L133" s="8">
        <f t="shared" si="69"/>
        <v>0</v>
      </c>
      <c r="P133">
        <v>0</v>
      </c>
      <c r="T133" s="7"/>
      <c r="U133" s="7"/>
      <c r="V133" s="7"/>
      <c r="Z133">
        <v>0.40317336795650199</v>
      </c>
      <c r="AA133" t="e">
        <f t="shared" si="60"/>
        <v>#DIV/0!</v>
      </c>
      <c r="AB133">
        <f t="shared" si="61"/>
        <v>0</v>
      </c>
      <c r="AC133" t="e">
        <f t="shared" si="62"/>
        <v>#DIV/0!</v>
      </c>
      <c r="AD133" t="e">
        <f t="shared" si="63"/>
        <v>#DIV/0!</v>
      </c>
      <c r="AF133" t="e">
        <f t="shared" si="70"/>
        <v>#DIV/0!</v>
      </c>
      <c r="AG133" t="e">
        <f t="shared" si="71"/>
        <v>#DIV/0!</v>
      </c>
      <c r="AH133" t="e">
        <f t="shared" si="72"/>
        <v>#DIV/0!</v>
      </c>
      <c r="AJ133">
        <f t="shared" si="73"/>
        <v>0</v>
      </c>
    </row>
    <row r="134" spans="1:36">
      <c r="D134" s="6">
        <f>COUNTIF(D81:D132,"&lt;50")-D133</f>
        <v>3</v>
      </c>
      <c r="E134" s="6">
        <f t="shared" si="64"/>
        <v>0</v>
      </c>
      <c r="F134" s="6">
        <v>0</v>
      </c>
      <c r="G134" s="6">
        <f t="shared" si="57"/>
        <v>0</v>
      </c>
      <c r="H134" s="7">
        <f t="shared" si="65"/>
        <v>0</v>
      </c>
      <c r="I134" s="8">
        <f t="shared" si="66"/>
        <v>0</v>
      </c>
      <c r="J134" s="8">
        <f t="shared" si="67"/>
        <v>0</v>
      </c>
      <c r="K134" s="8">
        <f t="shared" si="68"/>
        <v>0</v>
      </c>
      <c r="L134" s="8">
        <f t="shared" si="69"/>
        <v>0</v>
      </c>
      <c r="P134" t="s">
        <v>62</v>
      </c>
      <c r="T134" s="7"/>
      <c r="U134" s="7"/>
      <c r="V134" s="7"/>
      <c r="Z134">
        <v>0.40317336795650199</v>
      </c>
      <c r="AA134" t="e">
        <f t="shared" si="60"/>
        <v>#DIV/0!</v>
      </c>
      <c r="AB134" t="e">
        <f t="shared" si="61"/>
        <v>#VALUE!</v>
      </c>
      <c r="AC134" t="e">
        <f t="shared" si="62"/>
        <v>#DIV/0!</v>
      </c>
      <c r="AD134" t="e">
        <f t="shared" si="63"/>
        <v>#DIV/0!</v>
      </c>
      <c r="AF134" t="e">
        <f t="shared" si="70"/>
        <v>#DIV/0!</v>
      </c>
      <c r="AG134" t="e">
        <f t="shared" si="71"/>
        <v>#DIV/0!</v>
      </c>
      <c r="AH134" t="e">
        <f t="shared" si="72"/>
        <v>#DIV/0!</v>
      </c>
      <c r="AJ134">
        <f t="shared" si="73"/>
        <v>0</v>
      </c>
    </row>
    <row r="135" spans="1:36">
      <c r="D135" s="6">
        <f>COUNTIF(D81:D132,"&lt;100")-D134-D133</f>
        <v>4</v>
      </c>
      <c r="E135" s="6">
        <f t="shared" si="64"/>
        <v>0</v>
      </c>
      <c r="F135" s="6">
        <v>0</v>
      </c>
      <c r="G135" s="6">
        <f t="shared" si="57"/>
        <v>0</v>
      </c>
      <c r="H135" s="7">
        <f t="shared" si="65"/>
        <v>0</v>
      </c>
      <c r="I135" s="8">
        <f t="shared" si="66"/>
        <v>0</v>
      </c>
      <c r="J135" s="8">
        <f t="shared" si="67"/>
        <v>0</v>
      </c>
      <c r="K135" s="8">
        <f t="shared" si="68"/>
        <v>0</v>
      </c>
      <c r="L135" s="8">
        <f t="shared" si="69"/>
        <v>0</v>
      </c>
      <c r="P135" t="s">
        <v>63</v>
      </c>
      <c r="T135" s="7"/>
      <c r="U135" s="7"/>
      <c r="V135" s="7"/>
      <c r="Z135">
        <v>0.40317336795650199</v>
      </c>
      <c r="AA135" t="e">
        <f t="shared" si="60"/>
        <v>#DIV/0!</v>
      </c>
      <c r="AB135" t="e">
        <f t="shared" si="61"/>
        <v>#VALUE!</v>
      </c>
      <c r="AC135" t="e">
        <f t="shared" si="62"/>
        <v>#DIV/0!</v>
      </c>
      <c r="AD135" t="e">
        <f t="shared" si="63"/>
        <v>#DIV/0!</v>
      </c>
      <c r="AF135" t="e">
        <f t="shared" si="70"/>
        <v>#DIV/0!</v>
      </c>
      <c r="AG135" t="e">
        <f t="shared" si="71"/>
        <v>#DIV/0!</v>
      </c>
      <c r="AH135" t="e">
        <f t="shared" si="72"/>
        <v>#DIV/0!</v>
      </c>
      <c r="AJ135">
        <f t="shared" si="73"/>
        <v>0</v>
      </c>
    </row>
    <row r="136" spans="1:36">
      <c r="D136" s="6">
        <f>COUNTIF(D81:D132,"&lt;150")-D134-D133-D135</f>
        <v>1</v>
      </c>
      <c r="E136" s="6">
        <f t="shared" si="64"/>
        <v>0</v>
      </c>
      <c r="F136" s="6">
        <v>0</v>
      </c>
      <c r="G136" s="6">
        <f t="shared" si="57"/>
        <v>0</v>
      </c>
      <c r="H136" s="7">
        <f t="shared" si="65"/>
        <v>0</v>
      </c>
      <c r="I136" s="8">
        <f t="shared" si="66"/>
        <v>0</v>
      </c>
      <c r="J136" s="8">
        <f t="shared" si="67"/>
        <v>0</v>
      </c>
      <c r="K136" s="8">
        <f t="shared" si="68"/>
        <v>0</v>
      </c>
      <c r="L136" s="8">
        <f t="shared" si="69"/>
        <v>0</v>
      </c>
      <c r="P136" t="s">
        <v>64</v>
      </c>
      <c r="T136" s="7"/>
      <c r="U136" s="7"/>
      <c r="V136" s="7"/>
      <c r="Z136">
        <v>0.40317336795650199</v>
      </c>
      <c r="AA136" t="e">
        <f t="shared" si="60"/>
        <v>#DIV/0!</v>
      </c>
      <c r="AB136" t="e">
        <f t="shared" si="61"/>
        <v>#VALUE!</v>
      </c>
      <c r="AC136" t="e">
        <f t="shared" si="62"/>
        <v>#DIV/0!</v>
      </c>
      <c r="AD136" t="e">
        <f t="shared" si="63"/>
        <v>#DIV/0!</v>
      </c>
      <c r="AF136" t="e">
        <f t="shared" si="70"/>
        <v>#DIV/0!</v>
      </c>
      <c r="AG136" t="e">
        <f t="shared" si="71"/>
        <v>#DIV/0!</v>
      </c>
      <c r="AH136" t="e">
        <f t="shared" si="72"/>
        <v>#DIV/0!</v>
      </c>
      <c r="AJ136">
        <f t="shared" si="73"/>
        <v>0</v>
      </c>
    </row>
    <row r="137" spans="1:36">
      <c r="D137" s="6">
        <f>COUNTIF(D81:D132,"&lt;200")-D134-D133-D135-D136</f>
        <v>0</v>
      </c>
      <c r="E137" s="6">
        <f t="shared" si="64"/>
        <v>0</v>
      </c>
      <c r="F137" s="6">
        <v>0</v>
      </c>
      <c r="G137" s="6">
        <f t="shared" si="57"/>
        <v>0</v>
      </c>
      <c r="H137" s="7">
        <f t="shared" si="65"/>
        <v>0</v>
      </c>
      <c r="I137" s="8">
        <f t="shared" si="66"/>
        <v>0</v>
      </c>
      <c r="J137" s="8">
        <f t="shared" si="67"/>
        <v>0</v>
      </c>
      <c r="K137" s="8">
        <f t="shared" si="68"/>
        <v>0</v>
      </c>
      <c r="L137" s="8">
        <f t="shared" si="69"/>
        <v>0</v>
      </c>
      <c r="P137" t="s">
        <v>65</v>
      </c>
      <c r="T137" s="7"/>
      <c r="U137" s="7"/>
      <c r="V137" s="7"/>
      <c r="Z137">
        <v>0.40317336795650199</v>
      </c>
      <c r="AA137" t="e">
        <f t="shared" si="60"/>
        <v>#DIV/0!</v>
      </c>
      <c r="AB137" t="e">
        <f t="shared" si="61"/>
        <v>#VALUE!</v>
      </c>
      <c r="AC137" t="e">
        <f t="shared" si="62"/>
        <v>#DIV/0!</v>
      </c>
      <c r="AD137" t="e">
        <f t="shared" si="63"/>
        <v>#DIV/0!</v>
      </c>
      <c r="AF137" t="e">
        <f t="shared" si="70"/>
        <v>#DIV/0!</v>
      </c>
      <c r="AG137" t="e">
        <f t="shared" si="71"/>
        <v>#DIV/0!</v>
      </c>
      <c r="AH137" t="e">
        <f t="shared" si="72"/>
        <v>#DIV/0!</v>
      </c>
      <c r="AJ137">
        <f t="shared" si="73"/>
        <v>0</v>
      </c>
    </row>
    <row r="138" spans="1:36">
      <c r="D138" s="6">
        <f>COUNTIF(D81:D132,"&lt;250")-D134-D133-D135-D136-D137</f>
        <v>0</v>
      </c>
      <c r="E138" s="6">
        <f t="shared" si="64"/>
        <v>0</v>
      </c>
      <c r="F138" s="6">
        <v>0</v>
      </c>
      <c r="G138" s="6">
        <f t="shared" si="57"/>
        <v>0</v>
      </c>
      <c r="H138" s="7">
        <f t="shared" si="65"/>
        <v>0</v>
      </c>
      <c r="I138" s="8">
        <f t="shared" si="66"/>
        <v>0</v>
      </c>
      <c r="J138" s="8">
        <f t="shared" si="67"/>
        <v>0</v>
      </c>
      <c r="K138" s="8">
        <f t="shared" si="68"/>
        <v>0</v>
      </c>
      <c r="L138" s="8">
        <f t="shared" si="69"/>
        <v>0</v>
      </c>
      <c r="P138" t="s">
        <v>66</v>
      </c>
      <c r="T138" s="7"/>
      <c r="U138" s="7"/>
      <c r="V138" s="7"/>
      <c r="Z138">
        <v>0.40317336795650199</v>
      </c>
      <c r="AA138" t="e">
        <f t="shared" si="60"/>
        <v>#DIV/0!</v>
      </c>
      <c r="AB138" t="e">
        <f t="shared" si="61"/>
        <v>#VALUE!</v>
      </c>
      <c r="AC138" t="e">
        <f t="shared" si="62"/>
        <v>#DIV/0!</v>
      </c>
      <c r="AD138" t="e">
        <f t="shared" si="63"/>
        <v>#DIV/0!</v>
      </c>
      <c r="AF138" t="e">
        <f t="shared" si="70"/>
        <v>#DIV/0!</v>
      </c>
      <c r="AG138" t="e">
        <f t="shared" si="71"/>
        <v>#DIV/0!</v>
      </c>
      <c r="AH138" t="e">
        <f t="shared" si="72"/>
        <v>#DIV/0!</v>
      </c>
      <c r="AJ138">
        <f t="shared" si="73"/>
        <v>0</v>
      </c>
    </row>
    <row r="139" spans="1:36">
      <c r="D139" s="6">
        <f>COUNTIF(D81:D132,"&lt;300")-D134-D133-D135-D136-D137-D138</f>
        <v>2</v>
      </c>
      <c r="F139" s="6">
        <v>0</v>
      </c>
      <c r="H139" s="7">
        <f t="shared" si="65"/>
        <v>0</v>
      </c>
      <c r="J139" s="8">
        <f t="shared" si="67"/>
        <v>0</v>
      </c>
      <c r="L139" s="8">
        <f t="shared" si="69"/>
        <v>0</v>
      </c>
      <c r="P139" t="s">
        <v>67</v>
      </c>
      <c r="T139" s="7"/>
      <c r="U139" s="7"/>
      <c r="V139" s="7"/>
      <c r="AF139" t="e">
        <f t="shared" si="70"/>
        <v>#DIV/0!</v>
      </c>
      <c r="AG139" t="e">
        <f t="shared" si="71"/>
        <v>#DIV/0!</v>
      </c>
      <c r="AH139" t="e">
        <f t="shared" si="72"/>
        <v>#DIV/0!</v>
      </c>
      <c r="AJ139">
        <f t="shared" si="73"/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80646-7B71-434E-9802-65EEB05B8C09}">
  <dimension ref="A1:U14"/>
  <sheetViews>
    <sheetView workbookViewId="0">
      <selection activeCell="E18" sqref="E18"/>
    </sheetView>
  </sheetViews>
  <sheetFormatPr defaultRowHeight="15"/>
  <sheetData>
    <row r="1" spans="1:21" ht="15.75" thickBot="1">
      <c r="A1" s="17" t="s">
        <v>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20" t="s">
        <v>99</v>
      </c>
      <c r="P1" s="21"/>
      <c r="Q1" s="21"/>
      <c r="R1" s="21"/>
      <c r="S1" s="21"/>
      <c r="T1" s="21"/>
      <c r="U1" s="22"/>
    </row>
    <row r="2" spans="1:21" ht="15.75" thickBot="1">
      <c r="A2" s="23"/>
      <c r="B2" s="24" t="s">
        <v>100</v>
      </c>
      <c r="C2" s="25"/>
      <c r="D2" s="25"/>
      <c r="E2" s="25"/>
      <c r="F2" s="25"/>
      <c r="G2" s="25"/>
      <c r="H2" s="26"/>
      <c r="I2" s="24" t="s">
        <v>101</v>
      </c>
      <c r="J2" s="25"/>
      <c r="K2" s="25"/>
      <c r="L2" s="25"/>
      <c r="M2" s="25"/>
      <c r="N2" s="27"/>
      <c r="O2" s="28"/>
      <c r="P2" s="29"/>
      <c r="Q2" s="29"/>
      <c r="R2" s="29"/>
      <c r="S2" s="29"/>
      <c r="T2" s="29"/>
      <c r="U2" s="30"/>
    </row>
    <row r="3" spans="1:21" ht="15.75" thickBot="1">
      <c r="A3" s="31" t="s">
        <v>102</v>
      </c>
      <c r="B3" s="32" t="s">
        <v>103</v>
      </c>
      <c r="C3" s="33" t="s">
        <v>104</v>
      </c>
      <c r="D3" s="33" t="s">
        <v>105</v>
      </c>
      <c r="E3" s="33" t="s">
        <v>106</v>
      </c>
      <c r="F3" s="33" t="s">
        <v>107</v>
      </c>
      <c r="G3" s="33" t="s">
        <v>108</v>
      </c>
      <c r="H3" s="34" t="s">
        <v>109</v>
      </c>
      <c r="I3" s="35" t="s">
        <v>110</v>
      </c>
      <c r="J3" s="33" t="s">
        <v>111</v>
      </c>
      <c r="K3" s="33" t="s">
        <v>112</v>
      </c>
      <c r="L3" s="33" t="s">
        <v>113</v>
      </c>
      <c r="M3" s="33" t="s">
        <v>114</v>
      </c>
      <c r="N3" s="36" t="s">
        <v>115</v>
      </c>
      <c r="O3" s="37" t="s">
        <v>116</v>
      </c>
      <c r="P3" s="31" t="s">
        <v>100</v>
      </c>
      <c r="Q3" s="38" t="s">
        <v>117</v>
      </c>
      <c r="R3" s="38" t="s">
        <v>118</v>
      </c>
      <c r="S3" s="38" t="s">
        <v>101</v>
      </c>
      <c r="T3" s="38" t="s">
        <v>117</v>
      </c>
      <c r="U3" s="39" t="s">
        <v>118</v>
      </c>
    </row>
    <row r="4" spans="1:21">
      <c r="A4" s="40">
        <v>0</v>
      </c>
      <c r="B4" s="41">
        <v>10.334</v>
      </c>
      <c r="C4">
        <v>2.6560000000000001</v>
      </c>
      <c r="D4">
        <v>7.5060000000000002</v>
      </c>
      <c r="E4">
        <v>14.262</v>
      </c>
      <c r="F4">
        <v>22.132000000000001</v>
      </c>
      <c r="G4">
        <v>12.379</v>
      </c>
      <c r="H4" s="42">
        <v>19.616</v>
      </c>
      <c r="I4" s="41">
        <v>4.1230000000000002</v>
      </c>
      <c r="J4">
        <v>15.673</v>
      </c>
      <c r="K4">
        <v>13.43</v>
      </c>
      <c r="L4">
        <v>11.584</v>
      </c>
      <c r="M4">
        <v>22.417000000000002</v>
      </c>
      <c r="N4" s="43">
        <v>18.27</v>
      </c>
      <c r="O4" s="40">
        <v>0</v>
      </c>
      <c r="P4" s="44">
        <f>AVERAGE(B4:H4)</f>
        <v>12.697857142857144</v>
      </c>
      <c r="Q4" s="45">
        <f>_xlfn.STDEV.S(B4:H4)</f>
        <v>6.7428240974775395</v>
      </c>
      <c r="R4" s="46">
        <v>7</v>
      </c>
      <c r="S4" s="45">
        <f>AVERAGE(H4:M4)</f>
        <v>14.473833333333333</v>
      </c>
      <c r="T4" s="45">
        <f t="shared" ref="T4:T14" si="0">_xlfn.STDEV.S(I4:N4)</f>
        <v>6.2485406536246524</v>
      </c>
      <c r="U4" s="47">
        <v>6</v>
      </c>
    </row>
    <row r="5" spans="1:21">
      <c r="A5" s="40">
        <v>1</v>
      </c>
      <c r="B5" s="41">
        <v>10.689</v>
      </c>
      <c r="C5" s="48">
        <v>11.27</v>
      </c>
      <c r="D5">
        <v>23.605</v>
      </c>
      <c r="E5">
        <v>9.5609999999999999</v>
      </c>
      <c r="F5">
        <v>16.998000000000001</v>
      </c>
      <c r="G5">
        <v>10.305</v>
      </c>
      <c r="H5" s="42">
        <v>41.555999999999997</v>
      </c>
      <c r="I5" s="49">
        <v>32.979999999999997</v>
      </c>
      <c r="J5">
        <v>27.661000000000001</v>
      </c>
      <c r="K5">
        <v>10.164999999999999</v>
      </c>
      <c r="L5">
        <v>12.378</v>
      </c>
      <c r="M5">
        <v>27.452000000000002</v>
      </c>
      <c r="N5" s="43">
        <v>11.688000000000001</v>
      </c>
      <c r="O5" s="40">
        <v>1</v>
      </c>
      <c r="P5" s="44">
        <f>AVERAGE(B5:H5)</f>
        <v>17.712</v>
      </c>
      <c r="Q5" s="45">
        <f t="shared" ref="Q5:Q14" si="1">_xlfn.STDEV.S(B5:H5)</f>
        <v>11.661174354812358</v>
      </c>
      <c r="R5" s="46">
        <v>7</v>
      </c>
      <c r="S5" s="45">
        <f t="shared" ref="S5:S14" si="2">AVERAGE(H5:M5)</f>
        <v>25.365333333333336</v>
      </c>
      <c r="T5" s="45">
        <f t="shared" si="0"/>
        <v>10.056986778686083</v>
      </c>
      <c r="U5" s="47">
        <v>6</v>
      </c>
    </row>
    <row r="6" spans="1:21">
      <c r="A6" s="40">
        <v>2</v>
      </c>
      <c r="B6" s="41">
        <v>19.263999999999999</v>
      </c>
      <c r="C6">
        <v>27.428999999999998</v>
      </c>
      <c r="D6">
        <v>24.928999999999998</v>
      </c>
      <c r="E6">
        <v>10.686</v>
      </c>
      <c r="F6">
        <v>22.332000000000001</v>
      </c>
      <c r="G6">
        <v>14.83</v>
      </c>
      <c r="H6" s="42">
        <v>26.103000000000002</v>
      </c>
      <c r="I6" s="41">
        <v>28.901</v>
      </c>
      <c r="J6">
        <v>25.369</v>
      </c>
      <c r="K6">
        <v>11.052</v>
      </c>
      <c r="L6">
        <v>11.199</v>
      </c>
      <c r="M6">
        <v>8.5640000000000001</v>
      </c>
      <c r="N6" s="43">
        <v>12.54</v>
      </c>
      <c r="O6" s="40">
        <v>2</v>
      </c>
      <c r="P6" s="44">
        <f t="shared" ref="P6:P14" si="3">AVERAGE(B6:H6)</f>
        <v>20.796142857142854</v>
      </c>
      <c r="Q6" s="45">
        <f t="shared" si="1"/>
        <v>6.214957801641984</v>
      </c>
      <c r="R6" s="46">
        <v>7</v>
      </c>
      <c r="S6" s="45">
        <f t="shared" si="2"/>
        <v>18.531333333333336</v>
      </c>
      <c r="T6" s="45">
        <f t="shared" si="0"/>
        <v>8.5857074121278263</v>
      </c>
      <c r="U6" s="47">
        <v>6</v>
      </c>
    </row>
    <row r="7" spans="1:21">
      <c r="A7" s="40">
        <v>3</v>
      </c>
      <c r="B7" s="41">
        <v>21.812999999999999</v>
      </c>
      <c r="C7">
        <v>27.285</v>
      </c>
      <c r="D7">
        <v>24.989000000000001</v>
      </c>
      <c r="E7" s="50">
        <v>30.341999999999999</v>
      </c>
      <c r="F7" s="50">
        <v>25.079000000000001</v>
      </c>
      <c r="G7" s="50">
        <v>9.6910000000000007</v>
      </c>
      <c r="H7" s="51">
        <v>33.243000000000002</v>
      </c>
      <c r="I7" s="41">
        <v>30.32</v>
      </c>
      <c r="J7">
        <v>35.975999999999999</v>
      </c>
      <c r="K7">
        <v>34.722000000000001</v>
      </c>
      <c r="L7">
        <v>20.472000000000001</v>
      </c>
      <c r="M7">
        <v>18.942</v>
      </c>
      <c r="N7" s="43">
        <v>22.911999999999999</v>
      </c>
      <c r="O7" s="40">
        <v>3</v>
      </c>
      <c r="P7" s="44">
        <f t="shared" si="3"/>
        <v>24.63457142857143</v>
      </c>
      <c r="Q7" s="45">
        <f t="shared" si="1"/>
        <v>7.5861637616813677</v>
      </c>
      <c r="R7" s="46">
        <v>7</v>
      </c>
      <c r="S7" s="45">
        <f t="shared" si="2"/>
        <v>28.945833333333336</v>
      </c>
      <c r="T7" s="45">
        <f t="shared" si="0"/>
        <v>7.4185860647430459</v>
      </c>
      <c r="U7" s="47">
        <v>6</v>
      </c>
    </row>
    <row r="8" spans="1:21">
      <c r="A8" s="40">
        <v>4</v>
      </c>
      <c r="B8" s="41">
        <v>18.326000000000001</v>
      </c>
      <c r="C8">
        <v>12.901</v>
      </c>
      <c r="D8">
        <v>32.527999999999999</v>
      </c>
      <c r="E8" s="50">
        <v>23.445</v>
      </c>
      <c r="F8" s="50">
        <v>13.795999999999999</v>
      </c>
      <c r="G8" s="50">
        <v>28.504999999999999</v>
      </c>
      <c r="H8" s="51">
        <v>23.364999999999998</v>
      </c>
      <c r="I8" s="41">
        <v>31.414999999999999</v>
      </c>
      <c r="J8">
        <v>28.417000000000002</v>
      </c>
      <c r="K8">
        <v>32.679000000000002</v>
      </c>
      <c r="L8">
        <v>18.623000000000001</v>
      </c>
      <c r="M8">
        <v>26.936</v>
      </c>
      <c r="N8" s="43">
        <v>25.803000000000001</v>
      </c>
      <c r="O8" s="40">
        <v>4</v>
      </c>
      <c r="P8" s="44">
        <f t="shared" si="3"/>
        <v>21.837999999999997</v>
      </c>
      <c r="Q8" s="45">
        <f t="shared" si="1"/>
        <v>7.3088649825628442</v>
      </c>
      <c r="R8" s="46">
        <v>7</v>
      </c>
      <c r="S8" s="45">
        <f t="shared" si="2"/>
        <v>26.905833333333334</v>
      </c>
      <c r="T8" s="45">
        <f t="shared" si="0"/>
        <v>4.9955480346671246</v>
      </c>
      <c r="U8" s="47">
        <v>6</v>
      </c>
    </row>
    <row r="9" spans="1:21">
      <c r="A9" s="40">
        <v>5</v>
      </c>
      <c r="B9" s="41">
        <v>23.033000000000001</v>
      </c>
      <c r="C9">
        <v>21.245999999999999</v>
      </c>
      <c r="D9">
        <v>17.867000000000001</v>
      </c>
      <c r="E9" s="50">
        <v>15.11</v>
      </c>
      <c r="F9" s="50">
        <v>30.398</v>
      </c>
      <c r="G9" s="50">
        <v>20.402000000000001</v>
      </c>
      <c r="H9" s="51">
        <v>40.21</v>
      </c>
      <c r="I9" s="41">
        <v>35.533000000000001</v>
      </c>
      <c r="J9">
        <v>36.146000000000001</v>
      </c>
      <c r="K9">
        <v>48.073</v>
      </c>
      <c r="L9">
        <v>18.667999999999999</v>
      </c>
      <c r="M9">
        <v>32.765000000000001</v>
      </c>
      <c r="N9" s="43">
        <v>28.568999999999999</v>
      </c>
      <c r="O9" s="40">
        <v>5</v>
      </c>
      <c r="P9" s="44">
        <f t="shared" si="3"/>
        <v>24.038</v>
      </c>
      <c r="Q9" s="45">
        <f t="shared" si="1"/>
        <v>8.5809808491415147</v>
      </c>
      <c r="R9" s="46">
        <v>7</v>
      </c>
      <c r="S9" s="45">
        <f t="shared" si="2"/>
        <v>35.232499999999995</v>
      </c>
      <c r="T9" s="45">
        <f t="shared" si="0"/>
        <v>9.675651826449057</v>
      </c>
      <c r="U9" s="47">
        <v>6</v>
      </c>
    </row>
    <row r="10" spans="1:21">
      <c r="A10" s="40">
        <v>6</v>
      </c>
      <c r="B10" s="41">
        <v>16.599</v>
      </c>
      <c r="C10">
        <v>26.757000000000001</v>
      </c>
      <c r="D10">
        <v>14.303000000000001</v>
      </c>
      <c r="E10" s="50">
        <v>18.253</v>
      </c>
      <c r="F10" s="50">
        <v>35.381</v>
      </c>
      <c r="G10" s="50">
        <v>15.933999999999999</v>
      </c>
      <c r="H10" s="51">
        <v>29.184999999999999</v>
      </c>
      <c r="I10" s="41">
        <v>44.518999999999998</v>
      </c>
      <c r="J10" s="52">
        <v>40.427</v>
      </c>
      <c r="K10">
        <v>49.267000000000003</v>
      </c>
      <c r="L10">
        <v>19.454999999999998</v>
      </c>
      <c r="M10">
        <v>34.951999999999998</v>
      </c>
      <c r="N10" s="43">
        <v>45.872</v>
      </c>
      <c r="O10" s="40">
        <v>6</v>
      </c>
      <c r="P10" s="44">
        <f t="shared" si="3"/>
        <v>22.344571428571431</v>
      </c>
      <c r="Q10" s="45">
        <f t="shared" si="1"/>
        <v>8.0800608879129658</v>
      </c>
      <c r="R10" s="46">
        <v>7</v>
      </c>
      <c r="S10" s="45">
        <f t="shared" si="2"/>
        <v>36.300833333333337</v>
      </c>
      <c r="T10" s="45">
        <f t="shared" si="0"/>
        <v>10.802632531008355</v>
      </c>
      <c r="U10" s="47">
        <v>6</v>
      </c>
    </row>
    <row r="11" spans="1:21">
      <c r="A11" s="40">
        <v>7</v>
      </c>
      <c r="B11" s="41">
        <v>13.532999999999999</v>
      </c>
      <c r="C11">
        <v>15.052</v>
      </c>
      <c r="D11">
        <v>14.489000000000001</v>
      </c>
      <c r="E11">
        <v>33.277000000000001</v>
      </c>
      <c r="F11" s="50">
        <v>25.34</v>
      </c>
      <c r="G11">
        <v>22.911999999999999</v>
      </c>
      <c r="H11" s="42">
        <v>18.852</v>
      </c>
      <c r="I11" s="41">
        <v>49.701999999999998</v>
      </c>
      <c r="J11" s="52">
        <v>42.801000000000002</v>
      </c>
      <c r="K11">
        <v>41.155000000000001</v>
      </c>
      <c r="L11">
        <v>75.513999999999996</v>
      </c>
      <c r="M11">
        <v>39.104999999999997</v>
      </c>
      <c r="N11" s="43">
        <v>39.262</v>
      </c>
      <c r="O11" s="40">
        <v>7</v>
      </c>
      <c r="P11" s="44">
        <f t="shared" si="3"/>
        <v>20.493571428571432</v>
      </c>
      <c r="Q11" s="45">
        <f t="shared" si="1"/>
        <v>7.1828801293339728</v>
      </c>
      <c r="R11" s="46">
        <v>7</v>
      </c>
      <c r="S11" s="45">
        <f t="shared" si="2"/>
        <v>44.521500000000003</v>
      </c>
      <c r="T11" s="45">
        <f t="shared" si="0"/>
        <v>14.065837158401457</v>
      </c>
      <c r="U11" s="47">
        <v>6</v>
      </c>
    </row>
    <row r="12" spans="1:21">
      <c r="A12" s="40">
        <v>14</v>
      </c>
      <c r="B12" s="53" t="s">
        <v>119</v>
      </c>
      <c r="C12">
        <v>19.798999999999999</v>
      </c>
      <c r="D12">
        <v>3.9359999999999999</v>
      </c>
      <c r="E12" s="54" t="s">
        <v>119</v>
      </c>
      <c r="F12" s="50">
        <v>14.359</v>
      </c>
      <c r="G12" s="50">
        <v>37.566000000000003</v>
      </c>
      <c r="H12" s="55" t="s">
        <v>119</v>
      </c>
      <c r="I12" s="41">
        <v>55.991999999999997</v>
      </c>
      <c r="J12" s="52">
        <v>49.203000000000003</v>
      </c>
      <c r="K12">
        <v>38.869</v>
      </c>
      <c r="L12">
        <v>66.024000000000001</v>
      </c>
      <c r="M12">
        <v>44.807000000000002</v>
      </c>
      <c r="N12" s="43">
        <v>23.497</v>
      </c>
      <c r="O12" s="40">
        <v>14</v>
      </c>
      <c r="P12" s="44">
        <f t="shared" si="3"/>
        <v>18.914999999999999</v>
      </c>
      <c r="Q12" s="45">
        <f t="shared" si="1"/>
        <v>14.068508970984336</v>
      </c>
      <c r="R12" s="46">
        <v>4</v>
      </c>
      <c r="S12" s="45">
        <f t="shared" si="2"/>
        <v>50.978999999999999</v>
      </c>
      <c r="T12" s="45">
        <f t="shared" si="0"/>
        <v>14.620298610721557</v>
      </c>
      <c r="U12" s="47">
        <v>6</v>
      </c>
    </row>
    <row r="13" spans="1:21">
      <c r="A13" s="40">
        <v>21</v>
      </c>
      <c r="B13" s="53" t="s">
        <v>119</v>
      </c>
      <c r="C13">
        <v>21.530999999999999</v>
      </c>
      <c r="D13">
        <v>17.407</v>
      </c>
      <c r="E13" s="54" t="s">
        <v>119</v>
      </c>
      <c r="F13" s="50">
        <v>8.5120000000000005</v>
      </c>
      <c r="G13" s="54" t="s">
        <v>119</v>
      </c>
      <c r="H13" s="55" t="s">
        <v>119</v>
      </c>
      <c r="I13" s="41">
        <v>45.691000000000003</v>
      </c>
      <c r="J13" s="52">
        <v>51.207000000000001</v>
      </c>
      <c r="K13" s="54" t="s">
        <v>119</v>
      </c>
      <c r="L13">
        <v>52.637999999999998</v>
      </c>
      <c r="M13">
        <v>22.484000000000002</v>
      </c>
      <c r="N13" s="43">
        <v>53.734999999999999</v>
      </c>
      <c r="O13" s="40">
        <v>21</v>
      </c>
      <c r="P13" s="44">
        <f t="shared" si="3"/>
        <v>15.816666666666668</v>
      </c>
      <c r="Q13" s="45">
        <f t="shared" si="1"/>
        <v>6.6536050629214003</v>
      </c>
      <c r="R13" s="46">
        <v>3</v>
      </c>
      <c r="S13" s="45">
        <f t="shared" si="2"/>
        <v>43.005000000000003</v>
      </c>
      <c r="T13" s="45">
        <f t="shared" si="0"/>
        <v>13.043196023214557</v>
      </c>
      <c r="U13" s="47">
        <v>5</v>
      </c>
    </row>
    <row r="14" spans="1:21" ht="15.75" thickBot="1">
      <c r="A14" s="56">
        <v>28</v>
      </c>
      <c r="B14" s="57" t="s">
        <v>119</v>
      </c>
      <c r="C14" s="58">
        <v>27.13</v>
      </c>
      <c r="D14" s="58">
        <v>11.416</v>
      </c>
      <c r="E14" s="59" t="s">
        <v>119</v>
      </c>
      <c r="F14" s="58">
        <v>8.4429999999999996</v>
      </c>
      <c r="G14" s="59" t="s">
        <v>119</v>
      </c>
      <c r="H14" s="60" t="s">
        <v>119</v>
      </c>
      <c r="I14" s="61">
        <v>54.177999999999997</v>
      </c>
      <c r="J14" s="59" t="s">
        <v>119</v>
      </c>
      <c r="K14" s="59" t="s">
        <v>119</v>
      </c>
      <c r="L14" s="58">
        <v>50.35</v>
      </c>
      <c r="M14" s="58">
        <v>57.052</v>
      </c>
      <c r="N14" s="62">
        <v>45.152999999999999</v>
      </c>
      <c r="O14" s="56">
        <v>28</v>
      </c>
      <c r="P14" s="63">
        <f t="shared" si="3"/>
        <v>15.662999999999998</v>
      </c>
      <c r="Q14" s="64">
        <f t="shared" si="1"/>
        <v>10.041351950808219</v>
      </c>
      <c r="R14" s="65">
        <v>3</v>
      </c>
      <c r="S14" s="64">
        <f t="shared" si="2"/>
        <v>53.859999999999992</v>
      </c>
      <c r="T14" s="64">
        <f t="shared" si="0"/>
        <v>5.1468104929169485</v>
      </c>
      <c r="U14" s="66">
        <v>4</v>
      </c>
    </row>
  </sheetData>
  <mergeCells count="4">
    <mergeCell ref="A1:N1"/>
    <mergeCell ref="O1:U2"/>
    <mergeCell ref="B2:H2"/>
    <mergeCell ref="I2:N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D550-318B-43A6-9A05-AFDA589DBD75}">
  <dimension ref="A1:N9"/>
  <sheetViews>
    <sheetView workbookViewId="0">
      <selection activeCell="I15" sqref="I15"/>
    </sheetView>
  </sheetViews>
  <sheetFormatPr defaultColWidth="9" defaultRowHeight="15"/>
  <cols>
    <col min="8" max="8" width="15.7109375" customWidth="1"/>
  </cols>
  <sheetData>
    <row r="1" spans="1:14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</row>
    <row r="2" spans="1:14">
      <c r="A2" t="s">
        <v>90</v>
      </c>
      <c r="B2" s="16">
        <v>307.70376060000001</v>
      </c>
      <c r="C2" s="16">
        <v>268.06100220000002</v>
      </c>
      <c r="D2" s="16">
        <v>184.26465010000001</v>
      </c>
      <c r="E2" s="16">
        <v>230.95462749999999</v>
      </c>
      <c r="F2" s="16">
        <v>389.4509893</v>
      </c>
      <c r="G2" s="16">
        <v>235.03030559999999</v>
      </c>
      <c r="H2" s="16">
        <v>287.50308510000002</v>
      </c>
      <c r="I2" s="16">
        <v>365.86426540000002</v>
      </c>
      <c r="J2" s="16">
        <v>315.51841150000001</v>
      </c>
      <c r="K2" s="16">
        <v>285.2373887</v>
      </c>
      <c r="L2" s="16">
        <v>347.6748786</v>
      </c>
      <c r="M2" s="16">
        <v>295.41647499999999</v>
      </c>
      <c r="N2" s="16"/>
    </row>
    <row r="3" spans="1:14">
      <c r="A3" t="s">
        <v>91</v>
      </c>
      <c r="B3" s="16">
        <v>76.271057099999993</v>
      </c>
      <c r="C3" s="16"/>
      <c r="D3" s="16">
        <v>221.715981</v>
      </c>
      <c r="E3" s="16">
        <v>240.031882</v>
      </c>
      <c r="F3" s="16">
        <v>119.35989600000001</v>
      </c>
      <c r="G3" s="16">
        <v>236.72190900000001</v>
      </c>
      <c r="H3" s="16">
        <v>261.14271200000002</v>
      </c>
      <c r="I3" s="16">
        <v>172.21344400000001</v>
      </c>
      <c r="J3" s="16">
        <v>246.80652499999999</v>
      </c>
      <c r="K3" s="16">
        <v>162.602915</v>
      </c>
      <c r="L3" s="16">
        <v>302.11963900000001</v>
      </c>
      <c r="M3" s="16">
        <v>235.46712500000001</v>
      </c>
      <c r="N3" s="16">
        <v>232.92972</v>
      </c>
    </row>
    <row r="4" spans="1:14">
      <c r="A4" t="s">
        <v>92</v>
      </c>
      <c r="B4" s="16">
        <v>357.57539600000001</v>
      </c>
      <c r="C4" s="16">
        <v>302.52995390000001</v>
      </c>
      <c r="D4" s="16"/>
      <c r="E4" s="16">
        <v>274.26769810000002</v>
      </c>
      <c r="F4" s="16">
        <v>375.08470410000001</v>
      </c>
      <c r="G4" s="16">
        <v>266.53145189999998</v>
      </c>
      <c r="H4" s="16">
        <v>300.15298990000002</v>
      </c>
      <c r="I4" s="16">
        <v>255.4158128</v>
      </c>
      <c r="J4" s="16">
        <v>286.23805399999998</v>
      </c>
      <c r="K4" s="16">
        <v>260.82795800000002</v>
      </c>
      <c r="L4" s="16">
        <v>246.70557489999999</v>
      </c>
      <c r="M4" s="16">
        <v>315.26368939999998</v>
      </c>
      <c r="N4" s="16">
        <v>306.24677209999999</v>
      </c>
    </row>
    <row r="5" spans="1:14">
      <c r="A5" t="s">
        <v>93</v>
      </c>
      <c r="B5" s="16">
        <v>198.66213070000001</v>
      </c>
      <c r="C5" s="16">
        <v>65.544544259999995</v>
      </c>
      <c r="D5" s="16">
        <v>88.005065920000007</v>
      </c>
      <c r="E5" s="16">
        <v>135.67346040000001</v>
      </c>
      <c r="F5" s="16">
        <v>127.27244520000001</v>
      </c>
      <c r="G5" s="16">
        <v>151.79878600000001</v>
      </c>
      <c r="H5" s="16">
        <v>90.841375420000006</v>
      </c>
      <c r="I5" s="16">
        <v>233.4104792</v>
      </c>
      <c r="J5" s="16">
        <v>167.33547089999999</v>
      </c>
      <c r="K5" s="16">
        <v>216.92766230000001</v>
      </c>
      <c r="L5" s="16">
        <v>199.96002100000001</v>
      </c>
      <c r="M5" s="16">
        <v>98.83928976</v>
      </c>
      <c r="N5" s="16">
        <v>158.1435104</v>
      </c>
    </row>
    <row r="6" spans="1:14">
      <c r="A6" t="s">
        <v>94</v>
      </c>
      <c r="B6" s="16">
        <v>221.481998</v>
      </c>
      <c r="C6" s="16">
        <v>176.42058399999999</v>
      </c>
      <c r="D6" s="16">
        <v>134.24738500000001</v>
      </c>
      <c r="E6" s="16">
        <v>208.64846499999999</v>
      </c>
      <c r="F6" s="16">
        <v>244.28133800000001</v>
      </c>
      <c r="G6" s="16">
        <v>134.33683199999999</v>
      </c>
      <c r="H6" s="16">
        <v>170.918238</v>
      </c>
      <c r="I6" s="16">
        <v>48.7312218</v>
      </c>
      <c r="J6" s="16">
        <v>120.486293</v>
      </c>
      <c r="K6" s="16">
        <v>150.108768</v>
      </c>
      <c r="L6" s="16">
        <v>225.58486300000001</v>
      </c>
      <c r="M6" s="16">
        <v>231.107471</v>
      </c>
      <c r="N6" s="16">
        <v>192.47168600000001</v>
      </c>
    </row>
    <row r="7" spans="1:14">
      <c r="A7" t="s">
        <v>95</v>
      </c>
      <c r="B7" s="16">
        <v>225.02150900000001</v>
      </c>
      <c r="C7" s="16">
        <v>181.71793199999999</v>
      </c>
      <c r="D7" s="16">
        <v>137.60580400000001</v>
      </c>
      <c r="E7" s="16">
        <v>288.37222700000001</v>
      </c>
      <c r="F7" s="16">
        <v>279.10748699999999</v>
      </c>
      <c r="G7" s="16">
        <v>244.362943</v>
      </c>
      <c r="H7" s="16">
        <v>161.788297</v>
      </c>
      <c r="I7" s="16"/>
      <c r="J7" s="16">
        <v>126.97247900000001</v>
      </c>
      <c r="K7" s="16">
        <v>188.07742400000001</v>
      </c>
      <c r="L7" s="16">
        <v>242.28784899999999</v>
      </c>
      <c r="M7" s="16">
        <v>311.978092</v>
      </c>
      <c r="N7" s="16">
        <v>231.330375</v>
      </c>
    </row>
    <row r="8" spans="1:14">
      <c r="A8" t="s">
        <v>96</v>
      </c>
      <c r="B8" s="16">
        <v>241.372973</v>
      </c>
      <c r="C8" s="16">
        <v>157.56111509999999</v>
      </c>
      <c r="D8" s="16">
        <v>150.9198145</v>
      </c>
      <c r="E8" s="16">
        <v>223.4328467</v>
      </c>
      <c r="F8" s="16">
        <v>141.9401876</v>
      </c>
      <c r="G8" s="16">
        <v>139.7331422</v>
      </c>
      <c r="H8" s="16">
        <v>106.59828109999999</v>
      </c>
      <c r="I8" s="16">
        <v>198.07439600000001</v>
      </c>
      <c r="J8" s="16">
        <v>117.57151380000001</v>
      </c>
      <c r="K8" s="16">
        <v>261.88710259999999</v>
      </c>
      <c r="L8" s="16">
        <v>243.03351699999999</v>
      </c>
      <c r="M8" s="16">
        <v>110.1173101</v>
      </c>
      <c r="N8" s="16">
        <v>161.65711300000001</v>
      </c>
    </row>
    <row r="9" spans="1:14">
      <c r="A9" t="s">
        <v>97</v>
      </c>
      <c r="B9" s="16">
        <v>303.34707400000002</v>
      </c>
      <c r="C9" s="16"/>
      <c r="D9" s="16">
        <v>81.481775810000002</v>
      </c>
      <c r="E9" s="16">
        <v>368.78744990000001</v>
      </c>
      <c r="F9" s="16">
        <v>195.90005120000001</v>
      </c>
      <c r="G9" s="16">
        <v>158.72783799999999</v>
      </c>
      <c r="H9" s="16">
        <v>175.16435899999999</v>
      </c>
      <c r="I9" s="16">
        <v>326.9088256</v>
      </c>
      <c r="J9" s="16">
        <v>425.96655929999997</v>
      </c>
      <c r="K9" s="16">
        <v>350.83632440000002</v>
      </c>
      <c r="L9" s="16">
        <v>369.0569764</v>
      </c>
      <c r="M9" s="16">
        <v>314.94902039999999</v>
      </c>
      <c r="N9" s="16">
        <v>190.78598260000001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5166-4F8B-4600-A94F-19C45138ABB0}">
  <dimension ref="A1:N9"/>
  <sheetViews>
    <sheetView workbookViewId="0">
      <selection activeCell="B2" sqref="B2:N9"/>
    </sheetView>
  </sheetViews>
  <sheetFormatPr defaultRowHeight="15"/>
  <sheetData>
    <row r="1" spans="1:14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</row>
    <row r="2" spans="1:14">
      <c r="A2" t="s">
        <v>90</v>
      </c>
      <c r="B2" s="16">
        <v>0.754386</v>
      </c>
      <c r="C2" s="16">
        <v>0.65217400000000003</v>
      </c>
      <c r="D2" s="16">
        <v>0.51219499999999996</v>
      </c>
      <c r="E2" s="16">
        <v>0.69767400000000002</v>
      </c>
      <c r="F2" s="16">
        <v>0.74285699999999999</v>
      </c>
      <c r="G2" s="16">
        <v>0.63888900000000004</v>
      </c>
      <c r="H2" s="16">
        <v>0.71111100000000005</v>
      </c>
      <c r="I2" s="16">
        <v>0.77419400000000005</v>
      </c>
      <c r="J2" s="16">
        <v>0.74137900000000001</v>
      </c>
      <c r="K2" s="16">
        <v>0.65714300000000003</v>
      </c>
      <c r="L2" s="16">
        <v>0.78</v>
      </c>
      <c r="M2" s="16">
        <v>0.65151499999999996</v>
      </c>
      <c r="N2" s="16"/>
    </row>
    <row r="3" spans="1:14">
      <c r="A3" t="s">
        <v>91</v>
      </c>
      <c r="B3" s="16">
        <v>0.37142857000000001</v>
      </c>
      <c r="C3" s="16"/>
      <c r="D3" s="16">
        <v>0.86363635999999999</v>
      </c>
      <c r="E3" s="16">
        <v>0.875</v>
      </c>
      <c r="F3" s="16">
        <v>0.66666667000000002</v>
      </c>
      <c r="G3" s="16">
        <v>0.76923076999999995</v>
      </c>
      <c r="H3" s="16">
        <v>0.61764706000000003</v>
      </c>
      <c r="I3" s="16">
        <v>0.5625</v>
      </c>
      <c r="J3" s="16">
        <v>0.77142856999999998</v>
      </c>
      <c r="K3" s="16">
        <v>0.76923076999999995</v>
      </c>
      <c r="L3" s="16">
        <v>0.72340426000000002</v>
      </c>
      <c r="M3" s="16">
        <v>0.82608696000000004</v>
      </c>
      <c r="N3" s="16">
        <v>0.76923076999999995</v>
      </c>
    </row>
    <row r="4" spans="1:14">
      <c r="A4" t="s">
        <v>92</v>
      </c>
      <c r="B4" s="16">
        <v>0.92682900000000001</v>
      </c>
      <c r="C4" s="16">
        <v>0.94444399999999995</v>
      </c>
      <c r="D4" s="16"/>
      <c r="E4" s="16">
        <v>0.961538</v>
      </c>
      <c r="F4" s="16">
        <v>0.89743600000000001</v>
      </c>
      <c r="G4" s="16">
        <v>0.9</v>
      </c>
      <c r="H4" s="16">
        <v>0.93333299999999997</v>
      </c>
      <c r="I4" s="16">
        <v>0.736842</v>
      </c>
      <c r="J4" s="16">
        <v>0.85714299999999999</v>
      </c>
      <c r="K4" s="16">
        <v>0.80769199999999997</v>
      </c>
      <c r="L4" s="16">
        <v>0.8</v>
      </c>
      <c r="M4" s="16">
        <v>0.85</v>
      </c>
      <c r="N4" s="16">
        <v>0.69565200000000005</v>
      </c>
    </row>
    <row r="5" spans="1:14">
      <c r="A5" t="s">
        <v>93</v>
      </c>
      <c r="B5" s="16">
        <v>0.54054100000000005</v>
      </c>
      <c r="C5" s="16">
        <v>0.230769</v>
      </c>
      <c r="D5" s="16">
        <v>0.30612200000000001</v>
      </c>
      <c r="E5" s="16">
        <v>0.39130399999999999</v>
      </c>
      <c r="F5" s="16">
        <v>0.4</v>
      </c>
      <c r="G5" s="16">
        <v>0.52173899999999995</v>
      </c>
      <c r="H5" s="16">
        <v>0.290323</v>
      </c>
      <c r="I5" s="16">
        <v>0.58695699999999995</v>
      </c>
      <c r="J5" s="16">
        <v>0.54838699999999996</v>
      </c>
      <c r="K5" s="16">
        <v>0.63333300000000003</v>
      </c>
      <c r="L5" s="16">
        <v>0.58823499999999995</v>
      </c>
      <c r="M5" s="16">
        <v>0.33333299999999999</v>
      </c>
      <c r="N5" s="16">
        <v>0.44444400000000001</v>
      </c>
    </row>
    <row r="6" spans="1:14">
      <c r="A6" t="s">
        <v>94</v>
      </c>
      <c r="B6" s="16">
        <v>0.61764706000000003</v>
      </c>
      <c r="C6" s="16">
        <v>0.51851851999999998</v>
      </c>
      <c r="D6" s="16">
        <v>0.65</v>
      </c>
      <c r="E6" s="16">
        <v>0.61538462000000005</v>
      </c>
      <c r="F6" s="16">
        <v>0.59090909000000003</v>
      </c>
      <c r="G6" s="16">
        <v>0.5</v>
      </c>
      <c r="H6" s="16">
        <v>0.55000000000000004</v>
      </c>
      <c r="I6" s="16">
        <v>0.18181818</v>
      </c>
      <c r="J6" s="16">
        <v>0.4</v>
      </c>
      <c r="K6" s="16">
        <v>0.46428571000000002</v>
      </c>
      <c r="L6" s="16">
        <v>0.72</v>
      </c>
      <c r="M6" s="16">
        <v>0.5</v>
      </c>
      <c r="N6" s="16">
        <v>0.58333332999999998</v>
      </c>
    </row>
    <row r="7" spans="1:14">
      <c r="A7" t="s">
        <v>95</v>
      </c>
      <c r="B7" s="16"/>
      <c r="C7" s="16">
        <v>0.65217391000000002</v>
      </c>
      <c r="D7" s="16">
        <v>0.54545454999999998</v>
      </c>
      <c r="E7" s="16">
        <v>0.3125</v>
      </c>
      <c r="F7" s="16">
        <v>0.27777777999999997</v>
      </c>
      <c r="G7" s="16">
        <v>0.11764706</v>
      </c>
      <c r="H7" s="16">
        <v>0.57142857000000002</v>
      </c>
      <c r="I7" s="16"/>
      <c r="J7" s="16">
        <v>0.5</v>
      </c>
      <c r="K7" s="16">
        <v>0.57692308000000003</v>
      </c>
      <c r="L7" s="16">
        <v>0.73684210999999999</v>
      </c>
      <c r="M7" s="16">
        <v>0.55813953000000005</v>
      </c>
      <c r="N7" s="16">
        <v>0.55263158000000001</v>
      </c>
    </row>
    <row r="8" spans="1:14">
      <c r="A8" t="s">
        <v>96</v>
      </c>
      <c r="B8" s="16">
        <v>0.55882399999999999</v>
      </c>
      <c r="C8" s="16">
        <v>0.375</v>
      </c>
      <c r="D8" s="16">
        <v>0.48717899999999997</v>
      </c>
      <c r="E8" s="16">
        <v>0.51351400000000003</v>
      </c>
      <c r="F8" s="16">
        <v>0.34482800000000002</v>
      </c>
      <c r="G8" s="16">
        <v>0.33333299999999999</v>
      </c>
      <c r="H8" s="16">
        <v>0.290323</v>
      </c>
      <c r="I8" s="16">
        <v>0.48214299999999999</v>
      </c>
      <c r="J8" s="16">
        <v>0.32258100000000001</v>
      </c>
      <c r="K8" s="16">
        <v>0.5</v>
      </c>
      <c r="L8" s="16">
        <v>0.51219499999999996</v>
      </c>
      <c r="M8" s="16">
        <v>0.25490200000000002</v>
      </c>
      <c r="N8" s="16">
        <v>0.35</v>
      </c>
    </row>
    <row r="9" spans="1:14">
      <c r="A9" t="s">
        <v>97</v>
      </c>
      <c r="B9" s="16">
        <v>0.55555600000000005</v>
      </c>
      <c r="C9" s="16"/>
      <c r="D9" s="16">
        <v>0.30555599999999999</v>
      </c>
      <c r="E9" s="16">
        <v>0.46</v>
      </c>
      <c r="F9" s="16">
        <v>0.313253</v>
      </c>
      <c r="G9" s="16">
        <v>0.375</v>
      </c>
      <c r="H9" s="16">
        <v>0.41666700000000001</v>
      </c>
      <c r="I9" s="16">
        <v>0.711538</v>
      </c>
      <c r="J9" s="16">
        <v>0.90625</v>
      </c>
      <c r="K9" s="16">
        <v>0.75</v>
      </c>
      <c r="L9" s="16">
        <v>0.764706</v>
      </c>
      <c r="M9" s="16">
        <v>0.65789500000000001</v>
      </c>
      <c r="N9" s="16">
        <v>0.45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BE3F-AF50-4C43-A645-7798D2D838DE}">
  <dimension ref="A1:N9"/>
  <sheetViews>
    <sheetView workbookViewId="0">
      <selection activeCell="I27" sqref="I27"/>
    </sheetView>
  </sheetViews>
  <sheetFormatPr defaultRowHeight="15"/>
  <sheetData>
    <row r="1" spans="1:14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</row>
    <row r="2" spans="1:14">
      <c r="A2" t="s">
        <v>90</v>
      </c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/>
    </row>
    <row r="3" spans="1:14">
      <c r="A3" t="s">
        <v>91</v>
      </c>
      <c r="B3" s="16">
        <v>-0.14076655099999999</v>
      </c>
      <c r="C3" s="16"/>
      <c r="D3" s="16">
        <v>0.224747475</v>
      </c>
      <c r="E3" s="16">
        <v>0.132142857</v>
      </c>
      <c r="F3" s="16">
        <v>-3.1007752E-2</v>
      </c>
      <c r="G3" s="16">
        <v>0.117056856</v>
      </c>
      <c r="H3" s="16">
        <v>-0.13673890599999999</v>
      </c>
      <c r="I3" s="16"/>
      <c r="J3" s="16">
        <v>0.11991342000000001</v>
      </c>
      <c r="K3" s="16">
        <v>0.11208791</v>
      </c>
      <c r="L3" s="16">
        <v>-1.7975100000000001E-2</v>
      </c>
      <c r="M3" s="16">
        <v>5.1893410000000001E-2</v>
      </c>
      <c r="N3" s="16">
        <v>-1.07692E-2</v>
      </c>
    </row>
    <row r="4" spans="1:14">
      <c r="A4" t="s">
        <v>92</v>
      </c>
      <c r="B4" s="16">
        <v>0.17244300000000001</v>
      </c>
      <c r="C4" s="16">
        <v>0.292271</v>
      </c>
      <c r="D4" s="16"/>
      <c r="E4" s="16">
        <v>0.26386399999999999</v>
      </c>
      <c r="F4" s="16">
        <v>0.15457899999999999</v>
      </c>
      <c r="G4" s="16">
        <v>0.26111099999999998</v>
      </c>
      <c r="H4" s="16">
        <v>0.222222</v>
      </c>
      <c r="I4" s="16">
        <v>-3.7350000000000001E-2</v>
      </c>
      <c r="J4" s="16">
        <v>0.11576400000000001</v>
      </c>
      <c r="K4" s="16">
        <v>0.15054899999999999</v>
      </c>
      <c r="L4" s="16">
        <v>0.02</v>
      </c>
      <c r="M4" s="16">
        <v>0.19848499999999999</v>
      </c>
      <c r="N4" s="16"/>
    </row>
    <row r="5" spans="1:14">
      <c r="A5" t="s">
        <v>93</v>
      </c>
      <c r="B5" s="16">
        <v>-0.21385000000000001</v>
      </c>
      <c r="C5" s="16">
        <v>-0.4214</v>
      </c>
      <c r="D5" s="16">
        <v>-0.20607</v>
      </c>
      <c r="E5" s="16">
        <v>-0.30636999999999998</v>
      </c>
      <c r="F5" s="16">
        <v>-0.34286</v>
      </c>
      <c r="G5" s="16">
        <v>-0.11715</v>
      </c>
      <c r="H5" s="16">
        <v>-0.42079</v>
      </c>
      <c r="I5" s="16">
        <v>-0.18723999999999999</v>
      </c>
      <c r="J5" s="16">
        <v>-0.19298999999999999</v>
      </c>
      <c r="K5" s="16">
        <v>-2.3810000000000001E-2</v>
      </c>
      <c r="L5" s="16">
        <v>-0.19176000000000001</v>
      </c>
      <c r="M5" s="16">
        <v>-0.31818000000000002</v>
      </c>
      <c r="N5" s="16"/>
    </row>
    <row r="6" spans="1:14">
      <c r="A6" t="s">
        <v>94</v>
      </c>
      <c r="B6" s="16">
        <v>0.105451937</v>
      </c>
      <c r="C6" s="16">
        <v>-0.19259259200000001</v>
      </c>
      <c r="D6" s="16">
        <v>1.1111111E-2</v>
      </c>
      <c r="E6" s="16">
        <v>-0.127472528</v>
      </c>
      <c r="F6" s="16">
        <v>-0.10676532800000001</v>
      </c>
      <c r="G6" s="16">
        <v>-0.15217391299999999</v>
      </c>
      <c r="H6" s="16">
        <v>-0.204385965</v>
      </c>
      <c r="I6" s="16"/>
      <c r="J6" s="16">
        <v>-0.25151519999999999</v>
      </c>
      <c r="K6" s="16">
        <v>-0.1928571</v>
      </c>
      <c r="L6" s="16">
        <v>-2.13793E-2</v>
      </c>
      <c r="M6" s="16">
        <v>-0.27419349999999998</v>
      </c>
      <c r="N6" s="16">
        <v>-0.1966667</v>
      </c>
    </row>
    <row r="7" spans="1:14">
      <c r="A7" t="s">
        <v>95</v>
      </c>
      <c r="B7" s="16">
        <v>4.8780487999999997E-2</v>
      </c>
      <c r="C7" s="16">
        <v>-5.8937198000000003E-2</v>
      </c>
      <c r="D7" s="16">
        <v>-9.3434344000000003E-2</v>
      </c>
      <c r="E7" s="16">
        <v>-0.17763975200000001</v>
      </c>
      <c r="F7" s="16">
        <v>-0.105081826</v>
      </c>
      <c r="G7" s="16">
        <v>-0.13493253399999999</v>
      </c>
      <c r="H7" s="16">
        <v>-0.182957394</v>
      </c>
      <c r="I7" s="16"/>
      <c r="J7" s="16">
        <v>-0.15151519999999999</v>
      </c>
      <c r="K7" s="16">
        <v>-8.0219799999999994E-2</v>
      </c>
      <c r="L7" s="16">
        <v>-4.5371999999999999E-3</v>
      </c>
      <c r="M7" s="16">
        <v>-0.216054</v>
      </c>
      <c r="N7" s="16">
        <v>-0.2273684</v>
      </c>
    </row>
    <row r="8" spans="1:14">
      <c r="A8" t="s">
        <v>96</v>
      </c>
      <c r="B8" s="16">
        <v>-0.19556000000000001</v>
      </c>
      <c r="C8" s="16">
        <v>-0.27717000000000003</v>
      </c>
      <c r="D8" s="16">
        <v>-2.5020000000000001E-2</v>
      </c>
      <c r="E8" s="16">
        <v>-0.18415999999999999</v>
      </c>
      <c r="F8" s="16">
        <v>-0.39802999999999999</v>
      </c>
      <c r="G8" s="16">
        <v>-0.30556</v>
      </c>
      <c r="H8" s="16">
        <v>-0.42079</v>
      </c>
      <c r="I8" s="16">
        <v>-0.29204999999999998</v>
      </c>
      <c r="J8" s="16">
        <v>-0.41880000000000001</v>
      </c>
      <c r="K8" s="16">
        <v>-0.15714</v>
      </c>
      <c r="L8" s="16">
        <v>-0.26779999999999998</v>
      </c>
      <c r="M8" s="16">
        <v>-0.39661000000000002</v>
      </c>
      <c r="N8" s="16"/>
    </row>
    <row r="9" spans="1:14">
      <c r="A9" t="s">
        <v>97</v>
      </c>
      <c r="B9" s="16">
        <v>-0.206639566</v>
      </c>
      <c r="C9" s="16">
        <v>-0.29444444400000003</v>
      </c>
      <c r="D9" s="16">
        <v>-0.26388888900000002</v>
      </c>
      <c r="E9" s="16">
        <v>-0.429604131</v>
      </c>
      <c r="F9" s="16">
        <v>-0.237674419</v>
      </c>
      <c r="G9" s="16"/>
      <c r="H9" s="16">
        <v>-0.19883040900000001</v>
      </c>
      <c r="I9" s="16"/>
      <c r="J9" s="16">
        <v>6.3795800000000001E-3</v>
      </c>
      <c r="K9" s="16">
        <v>9.2857140000000005E-2</v>
      </c>
      <c r="L9" s="16">
        <v>0.16487068999999999</v>
      </c>
      <c r="M9" s="16">
        <v>-6.2655100000000005E-2</v>
      </c>
      <c r="N9" s="16">
        <v>-1.52941E-2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02A8-5ABC-4E64-8834-0266EE214C51}">
  <dimension ref="A1:O9"/>
  <sheetViews>
    <sheetView workbookViewId="0">
      <selection activeCell="B27" sqref="B27"/>
    </sheetView>
  </sheetViews>
  <sheetFormatPr defaultRowHeight="15"/>
  <cols>
    <col min="2" max="2" width="11.42578125" customWidth="1"/>
  </cols>
  <sheetData>
    <row r="1" spans="1:15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</row>
    <row r="2" spans="1:15">
      <c r="A2" t="s">
        <v>90</v>
      </c>
      <c r="B2" s="16">
        <v>407.88639999999998</v>
      </c>
      <c r="C2" s="16">
        <v>411.02690000000001</v>
      </c>
      <c r="D2" s="16">
        <v>359.75479999999999</v>
      </c>
      <c r="E2" s="16">
        <v>331.03500000000003</v>
      </c>
      <c r="F2" s="16">
        <v>524.26089999999999</v>
      </c>
      <c r="G2" s="16">
        <v>367.87349999999998</v>
      </c>
      <c r="H2" s="16">
        <v>404.30119999999999</v>
      </c>
      <c r="I2" s="16">
        <v>472.57470000000001</v>
      </c>
      <c r="J2" s="16">
        <v>425.58300000000003</v>
      </c>
      <c r="K2" s="16">
        <v>434.05689999999998</v>
      </c>
      <c r="L2" s="16">
        <v>445.73700000000002</v>
      </c>
      <c r="M2" s="16">
        <v>453.42989999999998</v>
      </c>
      <c r="N2" s="16"/>
      <c r="O2" s="16"/>
    </row>
    <row r="3" spans="1:15">
      <c r="A3" t="s">
        <v>91</v>
      </c>
      <c r="B3" s="16">
        <v>205.34515379999999</v>
      </c>
      <c r="C3" s="16"/>
      <c r="D3" s="16">
        <v>256.72376730000002</v>
      </c>
      <c r="E3" s="16">
        <v>274.32215120000001</v>
      </c>
      <c r="F3" s="16">
        <v>179.03984349999999</v>
      </c>
      <c r="G3" s="16">
        <v>307.73848229999999</v>
      </c>
      <c r="H3" s="16">
        <v>422.80248540000002</v>
      </c>
      <c r="I3" s="16">
        <v>306.15723400000002</v>
      </c>
      <c r="J3" s="16">
        <v>319.93438500000002</v>
      </c>
      <c r="K3" s="16">
        <v>211.38379</v>
      </c>
      <c r="L3" s="16">
        <v>417.63597099999998</v>
      </c>
      <c r="M3" s="16">
        <v>285.039151</v>
      </c>
      <c r="N3" s="16">
        <v>302.80863599999998</v>
      </c>
      <c r="O3" s="16"/>
    </row>
    <row r="4" spans="1:15">
      <c r="A4" t="s">
        <v>92</v>
      </c>
      <c r="B4" s="16">
        <v>385.80500000000001</v>
      </c>
      <c r="C4" s="16">
        <v>320.32580000000002</v>
      </c>
      <c r="D4" s="16"/>
      <c r="E4" s="16">
        <v>285.23840000000001</v>
      </c>
      <c r="F4" s="16">
        <v>417.95150000000001</v>
      </c>
      <c r="G4" s="16">
        <v>296.14609999999999</v>
      </c>
      <c r="H4" s="16">
        <v>321.59249999999997</v>
      </c>
      <c r="I4" s="16">
        <v>346.63569999999999</v>
      </c>
      <c r="J4" s="16">
        <v>333.94439999999997</v>
      </c>
      <c r="K4" s="16">
        <v>322.92989999999998</v>
      </c>
      <c r="L4" s="16">
        <v>308.38200000000001</v>
      </c>
      <c r="M4" s="16">
        <v>370.89850000000001</v>
      </c>
      <c r="N4" s="16">
        <v>440.22969999999998</v>
      </c>
      <c r="O4" s="16"/>
    </row>
    <row r="5" spans="1:15">
      <c r="A5" t="s">
        <v>93</v>
      </c>
      <c r="B5" s="16">
        <v>367.52494180000002</v>
      </c>
      <c r="C5" s="16">
        <v>284.02635850000001</v>
      </c>
      <c r="D5" s="16">
        <v>287.48321529999998</v>
      </c>
      <c r="E5" s="16">
        <v>346.72106539999999</v>
      </c>
      <c r="F5" s="16">
        <v>318.18111290000002</v>
      </c>
      <c r="G5" s="16">
        <v>290.9476732</v>
      </c>
      <c r="H5" s="16">
        <v>312.89807089999999</v>
      </c>
      <c r="I5" s="16">
        <v>397.6622979</v>
      </c>
      <c r="J5" s="16">
        <v>305.14115290000001</v>
      </c>
      <c r="K5" s="16">
        <v>342.51736160000002</v>
      </c>
      <c r="L5" s="16">
        <v>339.93203569999997</v>
      </c>
      <c r="M5" s="16">
        <v>296.51786929999997</v>
      </c>
      <c r="N5" s="16">
        <v>355.82289830000002</v>
      </c>
      <c r="O5" s="16"/>
    </row>
    <row r="6" spans="1:15">
      <c r="A6" t="s">
        <v>94</v>
      </c>
      <c r="B6" s="16">
        <v>358.589902</v>
      </c>
      <c r="C6" s="16">
        <v>340.23969820000002</v>
      </c>
      <c r="D6" s="16">
        <v>206.53443799999999</v>
      </c>
      <c r="E6" s="16">
        <v>339.05375609999999</v>
      </c>
      <c r="F6" s="16">
        <v>413.3991868</v>
      </c>
      <c r="G6" s="16">
        <v>268.67366390000001</v>
      </c>
      <c r="H6" s="16">
        <v>310.76043349999998</v>
      </c>
      <c r="I6" s="16">
        <v>268.02172000000002</v>
      </c>
      <c r="J6" s="16">
        <v>301.215732</v>
      </c>
      <c r="K6" s="16">
        <v>323.31119200000001</v>
      </c>
      <c r="L6" s="16">
        <v>313.31231000000002</v>
      </c>
      <c r="M6" s="16">
        <v>462.21494300000001</v>
      </c>
      <c r="N6" s="16">
        <v>329.95146199999999</v>
      </c>
      <c r="O6" s="16"/>
    </row>
    <row r="7" spans="1:15">
      <c r="A7" t="s">
        <v>95</v>
      </c>
      <c r="B7" s="16">
        <v>401.1252983</v>
      </c>
      <c r="C7" s="16">
        <v>278.63416169999999</v>
      </c>
      <c r="D7" s="16">
        <v>252.2773067</v>
      </c>
      <c r="E7" s="16">
        <v>510.1970172</v>
      </c>
      <c r="F7" s="16">
        <v>470.9938836</v>
      </c>
      <c r="G7" s="16">
        <v>472.43502310000002</v>
      </c>
      <c r="H7" s="16">
        <v>283.12952000000001</v>
      </c>
      <c r="I7" s="16"/>
      <c r="J7" s="16">
        <v>253.94495699999999</v>
      </c>
      <c r="K7" s="16">
        <v>326.00086800000003</v>
      </c>
      <c r="L7" s="16">
        <v>328.81922400000002</v>
      </c>
      <c r="M7" s="16">
        <v>558.96074899999996</v>
      </c>
      <c r="N7" s="16">
        <v>418.59782200000001</v>
      </c>
      <c r="O7" s="16"/>
    </row>
    <row r="8" spans="1:15">
      <c r="A8" t="s">
        <v>96</v>
      </c>
      <c r="B8" s="16">
        <v>431.93058300000001</v>
      </c>
      <c r="C8" s="16">
        <v>420.16297400000002</v>
      </c>
      <c r="D8" s="16">
        <v>309.78277700000001</v>
      </c>
      <c r="E8" s="16">
        <v>435.10606999999999</v>
      </c>
      <c r="F8" s="16">
        <v>411.62654400000002</v>
      </c>
      <c r="G8" s="16">
        <v>419.19942700000001</v>
      </c>
      <c r="H8" s="16">
        <v>367.17185699999999</v>
      </c>
      <c r="I8" s="16">
        <v>410.82096899999999</v>
      </c>
      <c r="J8" s="16">
        <v>364.47169300000002</v>
      </c>
      <c r="K8" s="16">
        <v>523.77420500000005</v>
      </c>
      <c r="L8" s="16">
        <v>474.49400900000001</v>
      </c>
      <c r="M8" s="16">
        <v>431.99867799999998</v>
      </c>
      <c r="N8" s="16">
        <v>461.87746600000003</v>
      </c>
      <c r="O8" s="16"/>
    </row>
    <row r="9" spans="1:15">
      <c r="A9" t="s">
        <v>97</v>
      </c>
      <c r="B9" s="16">
        <v>546.02470000000005</v>
      </c>
      <c r="C9" s="16"/>
      <c r="D9" s="16">
        <v>266.66759999999999</v>
      </c>
      <c r="E9" s="16">
        <v>801.71180000000004</v>
      </c>
      <c r="F9" s="16">
        <v>625.3732</v>
      </c>
      <c r="G9" s="16">
        <v>423.27420000000001</v>
      </c>
      <c r="H9" s="16">
        <v>420.39449999999999</v>
      </c>
      <c r="I9" s="16">
        <v>459.43939999999998</v>
      </c>
      <c r="J9" s="16">
        <v>470.03210000000001</v>
      </c>
      <c r="K9" s="16">
        <v>467.78179999999998</v>
      </c>
      <c r="L9" s="16">
        <v>482.613</v>
      </c>
      <c r="M9" s="16">
        <v>478.72250000000003</v>
      </c>
      <c r="N9" s="16">
        <v>423.96890000000002</v>
      </c>
      <c r="O9" s="1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2833-B417-48E7-98B7-8D1EF0479CE3}">
  <dimension ref="A1:W12"/>
  <sheetViews>
    <sheetView workbookViewId="0"/>
  </sheetViews>
  <sheetFormatPr defaultRowHeight="15"/>
  <sheetData>
    <row r="1" spans="1:23">
      <c r="A1" s="69" t="s">
        <v>120</v>
      </c>
      <c r="B1" s="70" t="s">
        <v>101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 t="s">
        <v>100</v>
      </c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>
      <c r="A2" s="68">
        <v>0</v>
      </c>
      <c r="B2" s="68">
        <v>4.667529</v>
      </c>
      <c r="C2" s="68">
        <v>4.3669811000000003</v>
      </c>
      <c r="D2" s="68">
        <v>5.4079971999999996</v>
      </c>
      <c r="E2" s="68"/>
      <c r="F2" s="68">
        <v>4.2496669999999996</v>
      </c>
      <c r="G2" s="68">
        <v>4.5507299999999997</v>
      </c>
      <c r="H2" s="68">
        <v>5.0923787000000003</v>
      </c>
      <c r="I2" s="68">
        <v>4.4329536000000003</v>
      </c>
      <c r="J2" s="68">
        <v>3.9678396</v>
      </c>
      <c r="K2" s="68">
        <v>4.2536199999999997</v>
      </c>
      <c r="L2" s="68"/>
      <c r="M2" s="68">
        <v>3.7814196999999998</v>
      </c>
      <c r="N2" s="68">
        <v>3.5980400000000001</v>
      </c>
      <c r="O2" s="68">
        <v>3.8927312000000001</v>
      </c>
      <c r="P2" s="68">
        <v>4.6563974999999997</v>
      </c>
      <c r="Q2" s="68">
        <v>4.3070589999999997</v>
      </c>
      <c r="R2" s="68">
        <v>4.2459293000000002</v>
      </c>
      <c r="S2" s="68">
        <v>5.2180429999999998</v>
      </c>
      <c r="T2" s="68">
        <v>3.7445529999999998</v>
      </c>
      <c r="U2" s="68"/>
      <c r="V2" s="68">
        <v>5.1734833</v>
      </c>
      <c r="W2" s="68">
        <v>4.8009829999999996</v>
      </c>
    </row>
    <row r="3" spans="1:23">
      <c r="A3" s="68">
        <v>1</v>
      </c>
      <c r="B3" s="68">
        <v>5.0205859999999998</v>
      </c>
      <c r="C3" s="68">
        <v>4.7109361999999999</v>
      </c>
      <c r="D3" s="68">
        <v>4.3223140000000004</v>
      </c>
      <c r="E3" s="68">
        <v>4.5045510000000002</v>
      </c>
      <c r="F3" s="68">
        <v>3.6583755</v>
      </c>
      <c r="G3" s="68">
        <v>4.543774</v>
      </c>
      <c r="H3" s="68">
        <v>4.3126449999999998</v>
      </c>
      <c r="I3" s="68">
        <v>5.1412595999999997</v>
      </c>
      <c r="J3" s="68">
        <v>4.3824940999999997</v>
      </c>
      <c r="K3" s="68">
        <v>4.4747620000000001</v>
      </c>
      <c r="L3" s="68"/>
      <c r="M3" s="68">
        <v>4.3289650000000002</v>
      </c>
      <c r="N3" s="68">
        <v>3.6570431999999999</v>
      </c>
      <c r="O3" s="68">
        <v>4.1647660999999996</v>
      </c>
      <c r="P3" s="68">
        <v>4.7905151999999998</v>
      </c>
      <c r="Q3" s="68">
        <v>4.1794336000000003</v>
      </c>
      <c r="R3" s="68">
        <v>4.6675072000000002</v>
      </c>
      <c r="S3" s="68">
        <v>4.7091531</v>
      </c>
      <c r="T3" s="68">
        <v>4.4782500000000001</v>
      </c>
      <c r="U3" s="68"/>
      <c r="V3" s="68">
        <v>4.8677419999999998</v>
      </c>
      <c r="W3" s="68">
        <v>4.7593522999999998</v>
      </c>
    </row>
    <row r="4" spans="1:23">
      <c r="A4" s="68">
        <v>2</v>
      </c>
      <c r="B4" s="68">
        <v>4.6075109999999997</v>
      </c>
      <c r="C4" s="68">
        <v>4.8340227000000002</v>
      </c>
      <c r="D4" s="68">
        <v>4.8758382999999998</v>
      </c>
      <c r="E4" s="68">
        <v>4.6772456</v>
      </c>
      <c r="F4" s="68">
        <v>4.4390270999999997</v>
      </c>
      <c r="G4" s="68">
        <v>4.693721</v>
      </c>
      <c r="H4" s="68">
        <v>4.6219811000000002</v>
      </c>
      <c r="I4" s="68">
        <v>3.8090929999999998</v>
      </c>
      <c r="J4" s="68">
        <v>4.0569059999999997</v>
      </c>
      <c r="K4" s="68">
        <v>3.567116</v>
      </c>
      <c r="L4" s="68"/>
      <c r="M4" s="68">
        <v>4.2676129999999999</v>
      </c>
      <c r="N4" s="68">
        <v>3.746629</v>
      </c>
      <c r="O4" s="68">
        <v>4.3788010999999996</v>
      </c>
      <c r="P4" s="68">
        <v>5.1319739999999996</v>
      </c>
      <c r="Q4" s="68">
        <v>4.0819931</v>
      </c>
      <c r="R4" s="68">
        <v>4.4569836</v>
      </c>
      <c r="S4" s="68">
        <v>4.7024778999999999</v>
      </c>
      <c r="T4" s="68">
        <v>4.3071799999999998</v>
      </c>
      <c r="U4" s="68">
        <v>5.0173524</v>
      </c>
      <c r="V4" s="68">
        <v>4.2362063000000001</v>
      </c>
      <c r="W4" s="68">
        <v>4.9397574000000004</v>
      </c>
    </row>
    <row r="5" spans="1:23">
      <c r="A5" s="68">
        <v>3</v>
      </c>
      <c r="B5" s="68">
        <v>4.86327</v>
      </c>
      <c r="C5" s="68">
        <v>4.7886761</v>
      </c>
      <c r="D5" s="68">
        <v>3.7161050000000002</v>
      </c>
      <c r="E5" s="68">
        <v>4.6723590000000002</v>
      </c>
      <c r="F5" s="68">
        <v>4.2950210000000002</v>
      </c>
      <c r="G5" s="68">
        <v>5.0435699999999999</v>
      </c>
      <c r="H5" s="68">
        <v>4.3109089999999997</v>
      </c>
      <c r="I5" s="68">
        <v>4.5102577000000004</v>
      </c>
      <c r="J5" s="68">
        <v>4.6119805999999999</v>
      </c>
      <c r="K5" s="68">
        <v>3.9845532000000001</v>
      </c>
      <c r="L5" s="68"/>
      <c r="M5" s="68">
        <v>4.2676129999999999</v>
      </c>
      <c r="N5" s="68">
        <v>3.7193930000000002</v>
      </c>
      <c r="O5" s="68">
        <v>3.7732725</v>
      </c>
      <c r="P5" s="68">
        <v>5.5349959999999996</v>
      </c>
      <c r="Q5" s="68">
        <v>3.9688075999999999</v>
      </c>
      <c r="R5" s="68">
        <v>4.2607716</v>
      </c>
      <c r="S5" s="68">
        <v>4.4810499999999998</v>
      </c>
      <c r="T5" s="68">
        <v>4.2012999999999998</v>
      </c>
      <c r="U5" s="68"/>
      <c r="V5" s="68"/>
      <c r="W5" s="68">
        <v>5.0940047000000002</v>
      </c>
    </row>
    <row r="6" spans="1:23">
      <c r="A6" s="68">
        <v>4</v>
      </c>
      <c r="B6" s="68"/>
      <c r="C6" s="68">
        <v>4.7303730000000002</v>
      </c>
      <c r="D6" s="68">
        <v>4.2865194000000004</v>
      </c>
      <c r="E6" s="68">
        <v>4.5196052</v>
      </c>
      <c r="F6" s="68">
        <v>4.3713094000000003</v>
      </c>
      <c r="G6" s="68">
        <v>5.2498709999999997</v>
      </c>
      <c r="H6" s="68">
        <v>5.0422501000000004</v>
      </c>
      <c r="I6" s="68">
        <v>4.2613257999999998</v>
      </c>
      <c r="J6" s="68">
        <v>4.6866190000000003</v>
      </c>
      <c r="K6" s="68">
        <v>4.3310288000000003</v>
      </c>
      <c r="L6" s="68"/>
      <c r="M6" s="68">
        <v>4.4654845999999999</v>
      </c>
      <c r="N6" s="68">
        <v>4.2670649999999997</v>
      </c>
      <c r="O6" s="68">
        <v>4.7038029000000003</v>
      </c>
      <c r="P6" s="68">
        <v>4.3138129999999997</v>
      </c>
      <c r="Q6" s="68">
        <v>3.8692489999999999</v>
      </c>
      <c r="R6" s="68">
        <v>3.9716629999999999</v>
      </c>
      <c r="S6" s="68">
        <v>4.7598948999999999</v>
      </c>
      <c r="T6" s="68"/>
      <c r="U6" s="68">
        <v>5.027647</v>
      </c>
      <c r="V6" s="68">
        <v>4.2922130000000003</v>
      </c>
      <c r="W6" s="68">
        <v>4.8912230000000001</v>
      </c>
    </row>
    <row r="7" spans="1:23">
      <c r="A7" s="68">
        <v>5</v>
      </c>
      <c r="B7" s="68">
        <v>4.4222150999999998</v>
      </c>
      <c r="C7" s="68">
        <v>5.1770959999999997</v>
      </c>
      <c r="D7" s="68">
        <v>3.9601679999999999</v>
      </c>
      <c r="E7" s="68">
        <v>4.8073604000000003</v>
      </c>
      <c r="F7" s="68"/>
      <c r="G7" s="68">
        <v>5.1504731000000001</v>
      </c>
      <c r="H7" s="68">
        <v>4.5982893999999996</v>
      </c>
      <c r="I7" s="68">
        <v>4.1394292000000004</v>
      </c>
      <c r="J7" s="68">
        <v>3.8788613999999999</v>
      </c>
      <c r="K7" s="68">
        <v>4.9675789999999997</v>
      </c>
      <c r="L7" s="68"/>
      <c r="M7" s="68">
        <v>4.3258276000000002</v>
      </c>
      <c r="N7" s="68">
        <v>3.7793668</v>
      </c>
      <c r="O7" s="68">
        <v>3.9354711</v>
      </c>
      <c r="P7" s="68">
        <v>5.2845424000000003</v>
      </c>
      <c r="Q7" s="68">
        <v>3.7264821000000001</v>
      </c>
      <c r="R7" s="68">
        <v>3.9117478999999999</v>
      </c>
      <c r="S7" s="68">
        <v>5.2254386000000004</v>
      </c>
      <c r="T7" s="68">
        <v>5.1244097000000002</v>
      </c>
      <c r="U7" s="68">
        <v>5.1377784000000002</v>
      </c>
      <c r="V7" s="68"/>
      <c r="W7" s="68">
        <v>4.9822395000000004</v>
      </c>
    </row>
    <row r="8" spans="1:23">
      <c r="A8" s="68">
        <v>6</v>
      </c>
      <c r="B8" s="68">
        <v>4.381659</v>
      </c>
      <c r="C8" s="68">
        <v>5.5060048000000004</v>
      </c>
      <c r="D8" s="68">
        <v>5.1671370999999997</v>
      </c>
      <c r="E8" s="68">
        <v>4.4796668000000004</v>
      </c>
      <c r="F8" s="68"/>
      <c r="G8" s="68">
        <v>4.0925330000000004</v>
      </c>
      <c r="H8" s="68">
        <v>4.7858390000000002</v>
      </c>
      <c r="I8" s="68">
        <v>3.7707568999999999</v>
      </c>
      <c r="J8" s="68">
        <v>3.5646580000000001</v>
      </c>
      <c r="K8" s="68">
        <v>4.1389776999999999</v>
      </c>
      <c r="L8" s="68"/>
      <c r="M8" s="68">
        <v>4.5640811000000001</v>
      </c>
      <c r="N8" s="68">
        <v>4.0708275</v>
      </c>
      <c r="O8" s="68">
        <v>4.2541627000000002</v>
      </c>
      <c r="P8" s="68">
        <v>4.5194134000000004</v>
      </c>
      <c r="Q8" s="68">
        <v>4.7611939999999997</v>
      </c>
      <c r="R8" s="68">
        <v>4.6151809999999998</v>
      </c>
      <c r="S8" s="68">
        <v>5.1130731999999997</v>
      </c>
      <c r="T8" s="68">
        <v>5.0084185000000003</v>
      </c>
      <c r="U8" s="68">
        <v>4.8003159999999996</v>
      </c>
      <c r="V8" s="68"/>
      <c r="W8" s="68">
        <v>5.2098171999999998</v>
      </c>
    </row>
    <row r="9" spans="1:23">
      <c r="A9" s="68">
        <v>7</v>
      </c>
      <c r="B9" s="68"/>
      <c r="C9" s="68">
        <v>4.9700594000000002</v>
      </c>
      <c r="D9" s="68">
        <v>4.3169630000000003</v>
      </c>
      <c r="E9" s="68">
        <v>4.3093275000000002</v>
      </c>
      <c r="F9" s="68"/>
      <c r="G9" s="68">
        <v>4.1428590999999999</v>
      </c>
      <c r="H9" s="68">
        <v>4.5539690000000004</v>
      </c>
      <c r="I9" s="68">
        <v>4.6805431999999998</v>
      </c>
      <c r="J9" s="68">
        <v>4.2045624999999998</v>
      </c>
      <c r="K9" s="68">
        <v>4.9039020999999998</v>
      </c>
      <c r="L9" s="68"/>
      <c r="M9" s="68">
        <v>4.331188</v>
      </c>
      <c r="N9" s="68">
        <v>3.2043708999999998</v>
      </c>
      <c r="O9" s="68">
        <v>4.1639543999999997</v>
      </c>
      <c r="P9" s="68">
        <v>3.7868979999999999</v>
      </c>
      <c r="Q9" s="68">
        <v>4.0611398999999997</v>
      </c>
      <c r="R9" s="68">
        <v>4.0895549999999998</v>
      </c>
      <c r="S9" s="68"/>
      <c r="T9" s="68">
        <v>4.9463368000000001</v>
      </c>
      <c r="U9" s="68">
        <v>4.8011713</v>
      </c>
      <c r="V9" s="68"/>
      <c r="W9" s="68">
        <v>4.8315378000000004</v>
      </c>
    </row>
    <row r="10" spans="1:23">
      <c r="A10" s="68">
        <v>14</v>
      </c>
      <c r="B10" s="68"/>
      <c r="C10" s="68">
        <v>4.2971219999999999</v>
      </c>
      <c r="D10" s="68"/>
      <c r="E10" s="68"/>
      <c r="F10" s="68"/>
      <c r="G10" s="68"/>
      <c r="H10" s="68">
        <v>5.2148935999999999</v>
      </c>
      <c r="I10" s="68">
        <v>3.965274</v>
      </c>
      <c r="J10" s="68">
        <v>4.0968106000000004</v>
      </c>
      <c r="K10" s="68">
        <v>4.9663880000000002</v>
      </c>
      <c r="L10" s="68"/>
      <c r="M10" s="68">
        <v>3.968486</v>
      </c>
      <c r="N10" s="68">
        <v>4.1178410000000003</v>
      </c>
      <c r="O10" s="68">
        <v>4.0647349999999998</v>
      </c>
      <c r="P10" s="68">
        <v>4.172358</v>
      </c>
      <c r="Q10" s="68">
        <v>3.7682861999999999</v>
      </c>
      <c r="R10" s="68">
        <v>4.1856949999999999</v>
      </c>
      <c r="S10" s="68"/>
      <c r="T10" s="68"/>
      <c r="U10" s="68">
        <v>5.0239776999999997</v>
      </c>
      <c r="V10" s="68"/>
      <c r="W10" s="68"/>
    </row>
    <row r="11" spans="1:23">
      <c r="A11" s="68">
        <v>21</v>
      </c>
      <c r="B11" s="68"/>
      <c r="C11" s="68">
        <v>4.3887749999999999</v>
      </c>
      <c r="D11" s="68"/>
      <c r="E11" s="68"/>
      <c r="F11" s="68"/>
      <c r="G11" s="68"/>
      <c r="H11" s="68">
        <v>4.6310529999999996</v>
      </c>
      <c r="I11" s="68">
        <v>4.9582439999999997</v>
      </c>
      <c r="J11" s="68">
        <v>4.377866</v>
      </c>
      <c r="K11" s="68">
        <v>4.8377819999999998</v>
      </c>
      <c r="L11" s="68"/>
      <c r="M11" s="68">
        <v>4.2410464000000001</v>
      </c>
      <c r="N11" s="68">
        <v>3.3290397999999999</v>
      </c>
      <c r="O11" s="68">
        <v>3.8980218999999998</v>
      </c>
      <c r="P11" s="68">
        <v>4.0944849999999997</v>
      </c>
      <c r="Q11" s="68">
        <v>3.6796319999999998</v>
      </c>
      <c r="R11" s="68">
        <v>4.3770220000000002</v>
      </c>
      <c r="S11" s="68"/>
      <c r="T11" s="68"/>
      <c r="U11" s="68">
        <v>4.6277109999999997</v>
      </c>
      <c r="V11" s="68"/>
      <c r="W11" s="68"/>
    </row>
    <row r="12" spans="1:23">
      <c r="A12" s="68">
        <v>28</v>
      </c>
      <c r="B12" s="68"/>
      <c r="C12" s="68">
        <v>4.2632949</v>
      </c>
      <c r="D12" s="68"/>
      <c r="E12" s="68"/>
      <c r="F12" s="68"/>
      <c r="G12" s="68"/>
      <c r="H12" s="68">
        <v>4.5839679999999996</v>
      </c>
      <c r="I12" s="68">
        <v>4.8802083999999999</v>
      </c>
      <c r="J12" s="68">
        <v>4.8456456000000001</v>
      </c>
      <c r="K12" s="68">
        <v>5.2145422999999997</v>
      </c>
      <c r="L12" s="68"/>
      <c r="M12" s="68">
        <v>3.6656559999999998</v>
      </c>
      <c r="N12" s="68">
        <v>3.6378780000000002</v>
      </c>
      <c r="O12" s="68">
        <v>3.6478609999999998</v>
      </c>
      <c r="P12" s="68">
        <v>4.6176380000000004</v>
      </c>
      <c r="Q12" s="68">
        <v>4.2392779999999997</v>
      </c>
      <c r="R12" s="68">
        <v>3.7231359999999998</v>
      </c>
      <c r="S12" s="68"/>
      <c r="T12" s="68"/>
      <c r="U12" s="68">
        <v>4.1443909999999997</v>
      </c>
      <c r="V12" s="68"/>
      <c r="W12" s="68"/>
    </row>
  </sheetData>
  <mergeCells count="2">
    <mergeCell ref="B1:L1"/>
    <mergeCell ref="M1:W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0937-9F75-419C-93A5-F0DC225364BC}">
  <dimension ref="A1:AS14"/>
  <sheetViews>
    <sheetView workbookViewId="0">
      <selection activeCell="Y24" sqref="Y24"/>
    </sheetView>
  </sheetViews>
  <sheetFormatPr defaultRowHeight="15"/>
  <sheetData>
    <row r="1" spans="1:45">
      <c r="A1" s="72"/>
      <c r="B1" s="25" t="s">
        <v>146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 t="s">
        <v>147</v>
      </c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</row>
    <row r="2" spans="1:45">
      <c r="A2" s="74" t="s">
        <v>120</v>
      </c>
      <c r="B2" s="75" t="s">
        <v>101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 t="s">
        <v>100</v>
      </c>
      <c r="N2" s="75"/>
      <c r="O2" s="75"/>
      <c r="P2" s="75"/>
      <c r="Q2" s="75"/>
      <c r="R2" s="75"/>
      <c r="S2" s="75"/>
      <c r="T2" s="75"/>
      <c r="U2" s="75"/>
      <c r="V2" s="75"/>
      <c r="W2" s="75"/>
      <c r="X2" s="75" t="s">
        <v>101</v>
      </c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 t="s">
        <v>100</v>
      </c>
      <c r="AJ2" s="75"/>
      <c r="AK2" s="75"/>
      <c r="AL2" s="75"/>
      <c r="AM2" s="75"/>
      <c r="AN2" s="75"/>
      <c r="AO2" s="75"/>
      <c r="AP2" s="75"/>
      <c r="AQ2" s="75"/>
      <c r="AR2" s="75"/>
      <c r="AS2" s="75"/>
    </row>
    <row r="3" spans="1:45">
      <c r="A3" s="68">
        <v>0</v>
      </c>
      <c r="B3" s="68">
        <v>4.7419039999999999</v>
      </c>
      <c r="C3" s="68"/>
      <c r="D3" s="68">
        <v>4.7823770000000003</v>
      </c>
      <c r="E3" s="68"/>
      <c r="F3" s="68">
        <v>3.2122826999999998</v>
      </c>
      <c r="G3" s="68">
        <v>4.8750597999999998</v>
      </c>
      <c r="H3" s="68">
        <v>4.6890723999999997</v>
      </c>
      <c r="I3" s="68">
        <v>4.2865253000000001</v>
      </c>
      <c r="J3" s="68">
        <v>3.4801031</v>
      </c>
      <c r="K3" s="68">
        <v>3.7908132000000001</v>
      </c>
      <c r="L3" s="68"/>
      <c r="M3" s="68">
        <v>3.6954031000000001</v>
      </c>
      <c r="N3" s="68">
        <v>3.6517305000000002</v>
      </c>
      <c r="O3" s="68">
        <v>3.6417030000000001</v>
      </c>
      <c r="P3" s="68">
        <v>5.0137635999999999</v>
      </c>
      <c r="Q3" s="68">
        <v>3.4335051000000001</v>
      </c>
      <c r="R3" s="68">
        <v>4.4798410000000004</v>
      </c>
      <c r="S3" s="68">
        <v>5.5584834000000001</v>
      </c>
      <c r="T3" s="68">
        <v>4.3373309999999998</v>
      </c>
      <c r="U3" s="68"/>
      <c r="V3" s="68">
        <v>5.2217909999999996</v>
      </c>
      <c r="W3" s="68">
        <v>4.8854863000000002</v>
      </c>
      <c r="X3" s="68">
        <v>4.667529</v>
      </c>
      <c r="Y3" s="68">
        <v>4.3669811000000003</v>
      </c>
      <c r="Z3" s="68">
        <v>5.4079971999999996</v>
      </c>
      <c r="AA3" s="68"/>
      <c r="AB3" s="68">
        <v>4.2496669999999996</v>
      </c>
      <c r="AC3" s="68">
        <v>4.5507299999999997</v>
      </c>
      <c r="AD3" s="68">
        <v>5.0923787000000003</v>
      </c>
      <c r="AE3" s="68">
        <v>4.4329536000000003</v>
      </c>
      <c r="AF3" s="68">
        <v>3.9678396</v>
      </c>
      <c r="AG3" s="68">
        <v>4.2536199999999997</v>
      </c>
      <c r="AH3" s="68"/>
      <c r="AI3" s="68">
        <v>3.7814196999999998</v>
      </c>
      <c r="AJ3" s="68">
        <v>3.5980400000000001</v>
      </c>
      <c r="AK3" s="68">
        <v>3.8927312000000001</v>
      </c>
      <c r="AL3" s="68">
        <v>4.6563974999999997</v>
      </c>
      <c r="AM3" s="68">
        <v>4.3070589999999997</v>
      </c>
      <c r="AN3" s="68">
        <v>4.2459293000000002</v>
      </c>
      <c r="AO3" s="68">
        <v>5.2180429999999998</v>
      </c>
      <c r="AP3" s="68">
        <v>3.7445529999999998</v>
      </c>
      <c r="AQ3" s="68"/>
      <c r="AR3" s="68">
        <v>5.1734833</v>
      </c>
      <c r="AS3" s="68">
        <v>4.8009829999999996</v>
      </c>
    </row>
    <row r="4" spans="1:45">
      <c r="A4" s="68">
        <v>1</v>
      </c>
      <c r="B4" s="68">
        <v>4.3257219999999998</v>
      </c>
      <c r="C4" s="68">
        <v>4.9469238000000004</v>
      </c>
      <c r="D4" s="68">
        <v>4.8983929000000002</v>
      </c>
      <c r="E4" s="68">
        <v>4.1902955999999998</v>
      </c>
      <c r="F4" s="68">
        <v>4.2401720000000003</v>
      </c>
      <c r="G4" s="68">
        <v>4.6507209999999999</v>
      </c>
      <c r="H4" s="68">
        <v>4.3351259999999998</v>
      </c>
      <c r="I4" s="68">
        <v>4.6398450000000002</v>
      </c>
      <c r="J4" s="68">
        <v>4.1336190000000004</v>
      </c>
      <c r="K4" s="68">
        <v>4.2874040000000004</v>
      </c>
      <c r="L4" s="68"/>
      <c r="M4" s="68">
        <v>4.3289650000000002</v>
      </c>
      <c r="N4" s="68">
        <v>4.3851775999999996</v>
      </c>
      <c r="O4" s="68">
        <v>5.1294035999999998</v>
      </c>
      <c r="P4" s="68">
        <v>4.7531140000000001</v>
      </c>
      <c r="Q4" s="68">
        <v>4.3373239999999997</v>
      </c>
      <c r="R4" s="68">
        <v>5.1788270000000001</v>
      </c>
      <c r="S4" s="68">
        <v>3.9337559999999998</v>
      </c>
      <c r="T4" s="68">
        <v>4.1600957999999997</v>
      </c>
      <c r="U4" s="68"/>
      <c r="V4" s="68">
        <v>4.7824134999999997</v>
      </c>
      <c r="W4" s="68">
        <v>5.1165950000000002</v>
      </c>
      <c r="X4" s="68">
        <v>5.0205859999999998</v>
      </c>
      <c r="Y4" s="68">
        <v>4.7109361999999999</v>
      </c>
      <c r="Z4" s="68">
        <v>4.3223140000000004</v>
      </c>
      <c r="AA4" s="68">
        <v>4.5045510000000002</v>
      </c>
      <c r="AB4" s="68">
        <v>3.6583755</v>
      </c>
      <c r="AC4" s="68">
        <v>4.543774</v>
      </c>
      <c r="AD4" s="68">
        <v>4.3126449999999998</v>
      </c>
      <c r="AE4" s="68">
        <v>5.1412595999999997</v>
      </c>
      <c r="AF4" s="68">
        <v>4.3824940999999997</v>
      </c>
      <c r="AG4" s="68">
        <v>4.4747620000000001</v>
      </c>
      <c r="AH4" s="68"/>
      <c r="AI4" s="68">
        <v>4.3289650000000002</v>
      </c>
      <c r="AJ4" s="68">
        <v>3.6570431999999999</v>
      </c>
      <c r="AK4" s="68">
        <v>4.1647660999999996</v>
      </c>
      <c r="AL4" s="68">
        <v>4.7905151999999998</v>
      </c>
      <c r="AM4" s="68">
        <v>4.1794336000000003</v>
      </c>
      <c r="AN4" s="68">
        <v>4.6675072000000002</v>
      </c>
      <c r="AO4" s="68">
        <v>4.7091531</v>
      </c>
      <c r="AP4" s="68">
        <v>4.4782500000000001</v>
      </c>
      <c r="AQ4" s="68"/>
      <c r="AR4" s="68">
        <v>4.8677419999999998</v>
      </c>
      <c r="AS4" s="68">
        <v>4.7593522999999998</v>
      </c>
    </row>
    <row r="5" spans="1:45">
      <c r="A5" s="68">
        <v>2</v>
      </c>
      <c r="B5" s="68">
        <v>5.0761609999999999</v>
      </c>
      <c r="C5" s="68">
        <v>4.5524281000000002</v>
      </c>
      <c r="D5" s="68">
        <v>4.2549840000000003</v>
      </c>
      <c r="E5" s="68">
        <v>4.3853328999999999</v>
      </c>
      <c r="F5" s="68">
        <v>3.9640146999999999</v>
      </c>
      <c r="G5" s="68">
        <v>4.8438102000000001</v>
      </c>
      <c r="H5" s="68">
        <v>4.8735555000000002</v>
      </c>
      <c r="I5" s="68">
        <v>4.5532180000000002</v>
      </c>
      <c r="J5" s="68">
        <v>3.862619</v>
      </c>
      <c r="K5" s="68">
        <v>4.3925409000000002</v>
      </c>
      <c r="L5" s="68"/>
      <c r="M5" s="68">
        <v>4.0955659000000004</v>
      </c>
      <c r="N5" s="68">
        <v>3.2288510000000001</v>
      </c>
      <c r="O5" s="68">
        <v>4.951638</v>
      </c>
      <c r="P5" s="68">
        <v>4.6620879999999998</v>
      </c>
      <c r="Q5" s="68">
        <v>4.3730089999999997</v>
      </c>
      <c r="R5" s="68">
        <v>5.1929368</v>
      </c>
      <c r="S5" s="68">
        <v>4.8647812999999998</v>
      </c>
      <c r="T5" s="68">
        <v>4.8810250000000002</v>
      </c>
      <c r="U5" s="68">
        <v>5.2123914999999998</v>
      </c>
      <c r="V5" s="68">
        <v>4.7133839999999996</v>
      </c>
      <c r="W5" s="68">
        <v>4.682633</v>
      </c>
      <c r="X5" s="68">
        <v>4.6075109999999997</v>
      </c>
      <c r="Y5" s="68">
        <v>4.8340227000000002</v>
      </c>
      <c r="Z5" s="68">
        <v>4.8758382999999998</v>
      </c>
      <c r="AA5" s="68">
        <v>4.6772456</v>
      </c>
      <c r="AB5" s="68">
        <v>4.4390270999999997</v>
      </c>
      <c r="AC5" s="68">
        <v>4.693721</v>
      </c>
      <c r="AD5" s="68">
        <v>4.6219811000000002</v>
      </c>
      <c r="AE5" s="68">
        <v>3.8090929999999998</v>
      </c>
      <c r="AF5" s="68">
        <v>4.0569059999999997</v>
      </c>
      <c r="AG5" s="68">
        <v>3.567116</v>
      </c>
      <c r="AH5" s="68"/>
      <c r="AI5" s="68">
        <v>4.2676129999999999</v>
      </c>
      <c r="AJ5" s="68">
        <v>3.746629</v>
      </c>
      <c r="AK5" s="68">
        <v>4.3788010999999996</v>
      </c>
      <c r="AL5" s="68">
        <v>5.1319739999999996</v>
      </c>
      <c r="AM5" s="68">
        <v>4.0819931</v>
      </c>
      <c r="AN5" s="68">
        <v>4.4569836</v>
      </c>
      <c r="AO5" s="68">
        <v>4.7024778999999999</v>
      </c>
      <c r="AP5" s="68">
        <v>4.3071799999999998</v>
      </c>
      <c r="AQ5" s="68">
        <v>5.0173524</v>
      </c>
      <c r="AR5" s="68">
        <v>4.2362063000000001</v>
      </c>
      <c r="AS5" s="68">
        <v>4.9397574000000004</v>
      </c>
    </row>
    <row r="6" spans="1:45">
      <c r="A6" s="68">
        <v>3</v>
      </c>
      <c r="B6" s="68">
        <v>4.8573947000000004</v>
      </c>
      <c r="C6" s="68">
        <v>4.6588164000000001</v>
      </c>
      <c r="D6" s="68">
        <v>4.9238559999999998</v>
      </c>
      <c r="E6" s="68">
        <v>4.7982155000000004</v>
      </c>
      <c r="F6" s="68">
        <v>3.9496012999999999</v>
      </c>
      <c r="G6" s="68">
        <v>5.246435</v>
      </c>
      <c r="H6" s="68">
        <v>4.1118823999999998</v>
      </c>
      <c r="I6" s="68">
        <v>4.3099755999999996</v>
      </c>
      <c r="J6" s="68">
        <v>3.7947812999999999</v>
      </c>
      <c r="K6" s="68">
        <v>3.9164469999999998</v>
      </c>
      <c r="L6" s="68"/>
      <c r="M6" s="68">
        <v>4.4553209000000003</v>
      </c>
      <c r="N6" s="68">
        <v>3.4708760999999999</v>
      </c>
      <c r="O6" s="68">
        <v>4.2424141000000004</v>
      </c>
      <c r="P6" s="68">
        <v>4.8145800000000003</v>
      </c>
      <c r="Q6" s="68">
        <v>4.187233</v>
      </c>
      <c r="R6" s="68">
        <v>4.2672160000000003</v>
      </c>
      <c r="S6" s="68">
        <v>4.4707379999999999</v>
      </c>
      <c r="T6" s="68">
        <v>4.2939949000000004</v>
      </c>
      <c r="U6" s="68">
        <v>5.4085869999999998</v>
      </c>
      <c r="V6" s="68">
        <v>4.3422526000000001</v>
      </c>
      <c r="W6" s="68">
        <v>4.8162241000000003</v>
      </c>
      <c r="X6" s="68">
        <v>4.86327</v>
      </c>
      <c r="Y6" s="68">
        <v>4.7886761</v>
      </c>
      <c r="Z6" s="68">
        <v>3.7161050000000002</v>
      </c>
      <c r="AA6" s="68">
        <v>4.6723590000000002</v>
      </c>
      <c r="AB6" s="68">
        <v>4.2950210000000002</v>
      </c>
      <c r="AC6" s="68">
        <v>5.0435699999999999</v>
      </c>
      <c r="AD6" s="68">
        <v>4.3109089999999997</v>
      </c>
      <c r="AE6" s="68">
        <v>4.5102577000000004</v>
      </c>
      <c r="AF6" s="68">
        <v>4.6119805999999999</v>
      </c>
      <c r="AG6" s="68">
        <v>3.9845532000000001</v>
      </c>
      <c r="AH6" s="68"/>
      <c r="AI6" s="68">
        <v>4.2676129999999999</v>
      </c>
      <c r="AJ6" s="68">
        <v>3.7193930000000002</v>
      </c>
      <c r="AK6" s="68">
        <v>3.7732725</v>
      </c>
      <c r="AL6" s="68">
        <v>5.5349959999999996</v>
      </c>
      <c r="AM6" s="68">
        <v>3.9688075999999999</v>
      </c>
      <c r="AN6" s="68">
        <v>4.2607716</v>
      </c>
      <c r="AO6" s="68">
        <v>4.4810499999999998</v>
      </c>
      <c r="AP6" s="68">
        <v>4.2012999999999998</v>
      </c>
      <c r="AQ6" s="68"/>
      <c r="AR6" s="68"/>
      <c r="AS6" s="68">
        <v>5.0940047000000002</v>
      </c>
    </row>
    <row r="7" spans="1:45">
      <c r="A7" s="68">
        <v>4</v>
      </c>
      <c r="B7" s="68">
        <v>4.7906259999999996</v>
      </c>
      <c r="C7" s="68">
        <v>5.1442471999999997</v>
      </c>
      <c r="D7" s="68">
        <v>4.2973936000000004</v>
      </c>
      <c r="E7" s="68">
        <v>4.5322385000000001</v>
      </c>
      <c r="F7" s="68">
        <v>3.5237240000000001</v>
      </c>
      <c r="G7" s="68">
        <v>5.1272998000000003</v>
      </c>
      <c r="H7" s="68">
        <v>5.1320319999999997</v>
      </c>
      <c r="I7" s="68">
        <v>4.1824086999999999</v>
      </c>
      <c r="J7" s="68">
        <v>3.8274724</v>
      </c>
      <c r="K7" s="68">
        <v>4.0071789999999998</v>
      </c>
      <c r="L7" s="68"/>
      <c r="M7" s="68">
        <v>4.2171984</v>
      </c>
      <c r="N7" s="68">
        <v>3.0366732999999999</v>
      </c>
      <c r="O7" s="68">
        <v>4.422739</v>
      </c>
      <c r="P7" s="68">
        <v>5.1816991000000003</v>
      </c>
      <c r="Q7" s="68">
        <v>3.8111503</v>
      </c>
      <c r="R7" s="68">
        <v>4.1720439999999996</v>
      </c>
      <c r="S7" s="68">
        <v>4.8064397000000003</v>
      </c>
      <c r="T7" s="68">
        <v>4.2823039999999999</v>
      </c>
      <c r="U7" s="68">
        <v>4.9548550000000002</v>
      </c>
      <c r="V7" s="68">
        <v>4.4144500000000004</v>
      </c>
      <c r="W7" s="68">
        <v>5.0342830000000003</v>
      </c>
      <c r="X7" s="68"/>
      <c r="Y7" s="68">
        <v>4.7303730000000002</v>
      </c>
      <c r="Z7" s="68">
        <v>4.2865194000000004</v>
      </c>
      <c r="AA7" s="68">
        <v>4.5196052</v>
      </c>
      <c r="AB7" s="68">
        <v>4.3713094000000003</v>
      </c>
      <c r="AC7" s="68">
        <v>5.2498709999999997</v>
      </c>
      <c r="AD7" s="68">
        <v>5.0422501000000004</v>
      </c>
      <c r="AE7" s="68">
        <v>4.2613257999999998</v>
      </c>
      <c r="AF7" s="68">
        <v>4.6866190000000003</v>
      </c>
      <c r="AG7" s="68">
        <v>4.3310288000000003</v>
      </c>
      <c r="AH7" s="68"/>
      <c r="AI7" s="68">
        <v>4.4654845999999999</v>
      </c>
      <c r="AJ7" s="68">
        <v>4.2670649999999997</v>
      </c>
      <c r="AK7" s="68">
        <v>4.7038029000000003</v>
      </c>
      <c r="AL7" s="68">
        <v>4.3138129999999997</v>
      </c>
      <c r="AM7" s="68">
        <v>3.8692489999999999</v>
      </c>
      <c r="AN7" s="68">
        <v>3.9716629999999999</v>
      </c>
      <c r="AO7" s="68">
        <v>4.7598948999999999</v>
      </c>
      <c r="AP7" s="68"/>
      <c r="AQ7" s="68">
        <v>5.027647</v>
      </c>
      <c r="AR7" s="68">
        <v>4.2922130000000003</v>
      </c>
      <c r="AS7" s="68">
        <v>4.8912230000000001</v>
      </c>
    </row>
    <row r="8" spans="1:45">
      <c r="A8" s="68">
        <v>5</v>
      </c>
      <c r="B8" s="68">
        <v>4.4453649999999998</v>
      </c>
      <c r="C8" s="68"/>
      <c r="D8" s="68">
        <v>4.7833408999999998</v>
      </c>
      <c r="E8" s="68">
        <v>5.0959858000000002</v>
      </c>
      <c r="F8" s="68"/>
      <c r="G8" s="68">
        <v>5.3067929999999999</v>
      </c>
      <c r="H8" s="68">
        <v>4.5952770000000003</v>
      </c>
      <c r="I8" s="68">
        <v>4.4411078000000002</v>
      </c>
      <c r="J8" s="68">
        <v>4.4728200999999999</v>
      </c>
      <c r="K8" s="68">
        <v>5.1483626999999998</v>
      </c>
      <c r="L8" s="68"/>
      <c r="M8" s="68">
        <v>4.4733406999999996</v>
      </c>
      <c r="N8" s="68">
        <v>3.711462</v>
      </c>
      <c r="O8" s="68">
        <v>5.2583295000000003</v>
      </c>
      <c r="P8" s="68">
        <v>5.0326040000000001</v>
      </c>
      <c r="Q8" s="68">
        <v>4.0291839999999999</v>
      </c>
      <c r="R8" s="68">
        <v>4.4888510000000004</v>
      </c>
      <c r="S8" s="68">
        <v>5.5150449999999998</v>
      </c>
      <c r="T8" s="68">
        <v>5.1467999999999998</v>
      </c>
      <c r="U8" s="68">
        <v>4.8280799999999999</v>
      </c>
      <c r="V8" s="68">
        <v>4.7291590000000001</v>
      </c>
      <c r="W8" s="68">
        <v>4.5615782999999999</v>
      </c>
      <c r="X8" s="68">
        <v>4.4222150999999998</v>
      </c>
      <c r="Y8" s="68">
        <v>5.1770959999999997</v>
      </c>
      <c r="Z8" s="68">
        <v>3.9601679999999999</v>
      </c>
      <c r="AA8" s="68">
        <v>4.8073604000000003</v>
      </c>
      <c r="AB8" s="68"/>
      <c r="AC8" s="68">
        <v>5.1504731000000001</v>
      </c>
      <c r="AD8" s="68">
        <v>4.5982893999999996</v>
      </c>
      <c r="AE8" s="68">
        <v>4.1394292000000004</v>
      </c>
      <c r="AF8" s="68">
        <v>3.8788613999999999</v>
      </c>
      <c r="AG8" s="68">
        <v>4.9675789999999997</v>
      </c>
      <c r="AH8" s="68"/>
      <c r="AI8" s="68">
        <v>4.3258276000000002</v>
      </c>
      <c r="AJ8" s="68">
        <v>3.7793668</v>
      </c>
      <c r="AK8" s="68">
        <v>3.9354711</v>
      </c>
      <c r="AL8" s="68">
        <v>5.2845424000000003</v>
      </c>
      <c r="AM8" s="68">
        <v>3.7264821000000001</v>
      </c>
      <c r="AN8" s="68">
        <v>3.9117478999999999</v>
      </c>
      <c r="AO8" s="68">
        <v>5.2254386000000004</v>
      </c>
      <c r="AP8" s="68">
        <v>5.1244097000000002</v>
      </c>
      <c r="AQ8" s="68">
        <v>5.1377784000000002</v>
      </c>
      <c r="AR8" s="68"/>
      <c r="AS8" s="68">
        <v>4.9822395000000004</v>
      </c>
    </row>
    <row r="9" spans="1:45">
      <c r="A9" s="68">
        <v>6</v>
      </c>
      <c r="B9" s="68">
        <v>4.8092655999999998</v>
      </c>
      <c r="C9" s="68">
        <v>3.9789569999999999</v>
      </c>
      <c r="D9" s="68">
        <v>5.0020300999999998</v>
      </c>
      <c r="E9" s="68">
        <v>4.1765847000000003</v>
      </c>
      <c r="F9" s="68"/>
      <c r="G9" s="68">
        <v>4.6798865000000003</v>
      </c>
      <c r="H9" s="68">
        <v>4.4689310000000004</v>
      </c>
      <c r="I9" s="68">
        <v>3.9925850000000001</v>
      </c>
      <c r="J9" s="68">
        <v>4.3258530000000004</v>
      </c>
      <c r="K9" s="68">
        <v>4.0902839999999996</v>
      </c>
      <c r="L9" s="68"/>
      <c r="M9" s="68">
        <v>4.1605410000000003</v>
      </c>
      <c r="N9" s="68">
        <v>3.1269170000000002</v>
      </c>
      <c r="O9" s="68">
        <v>4.3974796999999999</v>
      </c>
      <c r="P9" s="68">
        <v>5.1838572000000003</v>
      </c>
      <c r="Q9" s="68">
        <v>3.8418890000000001</v>
      </c>
      <c r="R9" s="68">
        <v>4.9740586000000002</v>
      </c>
      <c r="S9" s="68">
        <v>4.6340450000000004</v>
      </c>
      <c r="T9" s="68"/>
      <c r="U9" s="68">
        <v>4.9889809999999999</v>
      </c>
      <c r="V9" s="68"/>
      <c r="W9" s="68">
        <v>4.7515821999999996</v>
      </c>
      <c r="X9" s="68">
        <v>4.381659</v>
      </c>
      <c r="Y9" s="68">
        <v>5.5060048000000004</v>
      </c>
      <c r="Z9" s="68">
        <v>5.1671370999999997</v>
      </c>
      <c r="AA9" s="68">
        <v>4.4796668000000004</v>
      </c>
      <c r="AB9" s="68"/>
      <c r="AC9" s="68">
        <v>4.0925330000000004</v>
      </c>
      <c r="AD9" s="68">
        <v>4.7858390000000002</v>
      </c>
      <c r="AE9" s="68">
        <v>3.7707568999999999</v>
      </c>
      <c r="AF9" s="68">
        <v>3.5646580000000001</v>
      </c>
      <c r="AG9" s="68">
        <v>4.1389776999999999</v>
      </c>
      <c r="AH9" s="68"/>
      <c r="AI9" s="68">
        <v>4.5640811000000001</v>
      </c>
      <c r="AJ9" s="68">
        <v>4.0708275</v>
      </c>
      <c r="AK9" s="68">
        <v>4.2541627000000002</v>
      </c>
      <c r="AL9" s="68">
        <v>4.5194134000000004</v>
      </c>
      <c r="AM9" s="68">
        <v>4.7611939999999997</v>
      </c>
      <c r="AN9" s="68">
        <v>4.6151809999999998</v>
      </c>
      <c r="AO9" s="68">
        <v>5.1130731999999997</v>
      </c>
      <c r="AP9" s="68">
        <v>5.0084185000000003</v>
      </c>
      <c r="AQ9" s="68">
        <v>4.8003159999999996</v>
      </c>
      <c r="AR9" s="68"/>
      <c r="AS9" s="68">
        <v>5.2098171999999998</v>
      </c>
    </row>
    <row r="10" spans="1:45">
      <c r="A10" s="68">
        <v>7</v>
      </c>
      <c r="B10" s="68">
        <v>5.1036060000000001</v>
      </c>
      <c r="C10" s="68"/>
      <c r="D10" s="68">
        <v>5.3484422</v>
      </c>
      <c r="E10" s="68">
        <v>4.833412</v>
      </c>
      <c r="F10" s="68"/>
      <c r="G10" s="68">
        <v>4.5380963000000003</v>
      </c>
      <c r="H10" s="68">
        <v>4.6425390000000002</v>
      </c>
      <c r="I10" s="68">
        <v>3.5589390000000001</v>
      </c>
      <c r="J10" s="68">
        <v>4.1812360000000002</v>
      </c>
      <c r="K10" s="68">
        <v>5.1378899999999996</v>
      </c>
      <c r="L10" s="68"/>
      <c r="M10" s="68">
        <v>4.1955096000000003</v>
      </c>
      <c r="N10" s="68">
        <v>3.4319628999999998</v>
      </c>
      <c r="O10" s="68">
        <v>4.2592989000000001</v>
      </c>
      <c r="P10" s="68">
        <v>4.9741860000000004</v>
      </c>
      <c r="Q10" s="68">
        <v>4.3905051000000004</v>
      </c>
      <c r="R10" s="68">
        <v>4.0215620000000003</v>
      </c>
      <c r="S10" s="68"/>
      <c r="T10" s="68"/>
      <c r="U10" s="68">
        <v>4.5699353</v>
      </c>
      <c r="V10" s="68"/>
      <c r="W10" s="68">
        <v>4.8819539000000001</v>
      </c>
      <c r="X10" s="68"/>
      <c r="Y10" s="68">
        <v>4.9700594000000002</v>
      </c>
      <c r="Z10" s="68">
        <v>4.3169630000000003</v>
      </c>
      <c r="AA10" s="68">
        <v>4.3093275000000002</v>
      </c>
      <c r="AB10" s="68"/>
      <c r="AC10" s="68">
        <v>4.1428590999999999</v>
      </c>
      <c r="AD10" s="68">
        <v>4.5539690000000004</v>
      </c>
      <c r="AE10" s="68">
        <v>4.6805431999999998</v>
      </c>
      <c r="AF10" s="68">
        <v>4.2045624999999998</v>
      </c>
      <c r="AG10" s="68">
        <v>4.9039020999999998</v>
      </c>
      <c r="AH10" s="68"/>
      <c r="AI10" s="68">
        <v>4.331188</v>
      </c>
      <c r="AJ10" s="68">
        <v>3.2043708999999998</v>
      </c>
      <c r="AK10" s="68">
        <v>4.1639543999999997</v>
      </c>
      <c r="AL10" s="68">
        <v>3.7868979999999999</v>
      </c>
      <c r="AM10" s="68">
        <v>4.0611398999999997</v>
      </c>
      <c r="AN10" s="68">
        <v>4.0895549999999998</v>
      </c>
      <c r="AO10" s="68"/>
      <c r="AP10" s="68">
        <v>4.9463368000000001</v>
      </c>
      <c r="AQ10" s="68">
        <v>4.8011713</v>
      </c>
      <c r="AR10" s="68"/>
      <c r="AS10" s="68">
        <v>4.8315378000000004</v>
      </c>
    </row>
    <row r="11" spans="1:45">
      <c r="A11" s="68">
        <v>14</v>
      </c>
      <c r="B11" s="68"/>
      <c r="C11" s="68">
        <v>3.9723101999999999</v>
      </c>
      <c r="D11" s="68"/>
      <c r="E11" s="68"/>
      <c r="F11" s="68"/>
      <c r="G11" s="68"/>
      <c r="H11" s="68">
        <v>5.0739533999999997</v>
      </c>
      <c r="I11" s="68">
        <v>4.105181</v>
      </c>
      <c r="J11" s="68">
        <v>4.4723470000000001</v>
      </c>
      <c r="K11" s="68">
        <v>4.9868610000000002</v>
      </c>
      <c r="L11" s="68"/>
      <c r="M11" s="68">
        <v>4.5340930000000004</v>
      </c>
      <c r="N11" s="68">
        <v>3.5616469999999998</v>
      </c>
      <c r="O11" s="68">
        <v>4.4248979999999998</v>
      </c>
      <c r="P11" s="68">
        <v>3.9027400000000001</v>
      </c>
      <c r="Q11" s="68">
        <v>4.3099069999999999</v>
      </c>
      <c r="R11" s="68">
        <v>4.2730632000000002</v>
      </c>
      <c r="S11" s="68"/>
      <c r="T11" s="68"/>
      <c r="U11" s="68">
        <v>5.1503284000000003</v>
      </c>
      <c r="V11" s="68"/>
      <c r="W11" s="68"/>
      <c r="X11" s="68"/>
      <c r="Y11" s="68">
        <v>4.2971219999999999</v>
      </c>
      <c r="Z11" s="68"/>
      <c r="AA11" s="68"/>
      <c r="AB11" s="68"/>
      <c r="AC11" s="68"/>
      <c r="AD11" s="68">
        <v>5.2148935999999999</v>
      </c>
      <c r="AE11" s="68">
        <v>3.965274</v>
      </c>
      <c r="AF11" s="68">
        <v>4.0968106000000004</v>
      </c>
      <c r="AG11" s="68">
        <v>4.9663880000000002</v>
      </c>
      <c r="AH11" s="68"/>
      <c r="AI11" s="68">
        <v>3.968486</v>
      </c>
      <c r="AJ11" s="68">
        <v>4.1178410000000003</v>
      </c>
      <c r="AK11" s="68">
        <v>4.0647349999999998</v>
      </c>
      <c r="AL11" s="68">
        <v>4.172358</v>
      </c>
      <c r="AM11" s="68">
        <v>3.7682861999999999</v>
      </c>
      <c r="AN11" s="68">
        <v>4.1856949999999999</v>
      </c>
      <c r="AO11" s="68"/>
      <c r="AP11" s="68"/>
      <c r="AQ11" s="68">
        <v>5.0239776999999997</v>
      </c>
      <c r="AR11" s="68"/>
      <c r="AS11" s="68"/>
    </row>
    <row r="12" spans="1:45">
      <c r="A12" s="68">
        <v>21</v>
      </c>
      <c r="B12" s="68"/>
      <c r="C12" s="68">
        <v>4.2106458</v>
      </c>
      <c r="D12" s="68"/>
      <c r="E12" s="68"/>
      <c r="F12" s="68"/>
      <c r="G12" s="68"/>
      <c r="H12" s="68">
        <v>5.1555980000000003</v>
      </c>
      <c r="I12" s="68">
        <v>4.6943541</v>
      </c>
      <c r="J12" s="68">
        <v>4.8754876999999999</v>
      </c>
      <c r="K12" s="68">
        <v>5.2928934999999999</v>
      </c>
      <c r="L12" s="68"/>
      <c r="M12" s="68">
        <v>4.3415376999999999</v>
      </c>
      <c r="N12" s="68">
        <v>3.4239030000000001</v>
      </c>
      <c r="O12" s="68">
        <v>3.8858595</v>
      </c>
      <c r="P12" s="68">
        <v>4.3518790000000003</v>
      </c>
      <c r="Q12" s="68">
        <v>3.8363420000000001</v>
      </c>
      <c r="R12" s="68">
        <v>4.2355669999999996</v>
      </c>
      <c r="S12" s="68"/>
      <c r="T12" s="68"/>
      <c r="U12" s="68">
        <v>4.9886923999999997</v>
      </c>
      <c r="V12" s="68"/>
      <c r="W12" s="68"/>
      <c r="X12" s="68"/>
      <c r="Y12" s="68">
        <v>4.3887749999999999</v>
      </c>
      <c r="Z12" s="68"/>
      <c r="AA12" s="68"/>
      <c r="AB12" s="68"/>
      <c r="AC12" s="68"/>
      <c r="AD12" s="68">
        <v>4.6310529999999996</v>
      </c>
      <c r="AE12" s="68">
        <v>4.9582439999999997</v>
      </c>
      <c r="AF12" s="68">
        <v>4.377866</v>
      </c>
      <c r="AG12" s="68">
        <v>4.8377819999999998</v>
      </c>
      <c r="AH12" s="68"/>
      <c r="AI12" s="68">
        <v>4.2410464000000001</v>
      </c>
      <c r="AJ12" s="68">
        <v>3.3290397999999999</v>
      </c>
      <c r="AK12" s="68">
        <v>3.8980218999999998</v>
      </c>
      <c r="AL12" s="68">
        <v>4.0944849999999997</v>
      </c>
      <c r="AM12" s="68">
        <v>3.6796319999999998</v>
      </c>
      <c r="AN12" s="68">
        <v>4.3770220000000002</v>
      </c>
      <c r="AO12" s="68"/>
      <c r="AP12" s="68"/>
      <c r="AQ12" s="68">
        <v>4.6277109999999997</v>
      </c>
      <c r="AR12" s="68"/>
      <c r="AS12" s="68"/>
    </row>
    <row r="13" spans="1:45">
      <c r="A13" s="68">
        <v>28</v>
      </c>
      <c r="B13" s="68"/>
      <c r="C13" s="68"/>
      <c r="D13" s="68"/>
      <c r="E13" s="68"/>
      <c r="F13" s="68"/>
      <c r="G13" s="68"/>
      <c r="H13" s="68">
        <v>4.8811410000000004</v>
      </c>
      <c r="I13" s="68">
        <v>4.2764139500000002</v>
      </c>
      <c r="J13" s="68">
        <v>4.7909994999999999</v>
      </c>
      <c r="K13" s="68">
        <v>4.3412090000000001</v>
      </c>
      <c r="L13" s="68"/>
      <c r="M13" s="68">
        <v>4.1021815000000004</v>
      </c>
      <c r="N13" s="68">
        <v>3.7510444999999999</v>
      </c>
      <c r="O13" s="68">
        <v>3.8839668000000001</v>
      </c>
      <c r="P13" s="68">
        <v>4.3114869999999996</v>
      </c>
      <c r="Q13" s="68">
        <v>4.4077869999999999</v>
      </c>
      <c r="R13" s="68">
        <v>4.2947850000000001</v>
      </c>
      <c r="S13" s="68"/>
      <c r="T13" s="68"/>
      <c r="U13" s="68">
        <v>4.4210127999999997</v>
      </c>
      <c r="V13" s="68"/>
      <c r="W13" s="68"/>
      <c r="X13" s="68"/>
      <c r="Y13" s="68">
        <v>4.2632949</v>
      </c>
      <c r="Z13" s="68"/>
      <c r="AA13" s="68"/>
      <c r="AB13" s="68"/>
      <c r="AC13" s="68"/>
      <c r="AD13" s="68">
        <v>4.5839679999999996</v>
      </c>
      <c r="AE13" s="68">
        <v>4.8802083999999999</v>
      </c>
      <c r="AF13" s="68">
        <v>4.8456456000000001</v>
      </c>
      <c r="AG13" s="68">
        <v>5.2145422999999997</v>
      </c>
      <c r="AH13" s="68"/>
      <c r="AI13" s="68">
        <v>3.6656559999999998</v>
      </c>
      <c r="AJ13" s="68">
        <v>3.6378780000000002</v>
      </c>
      <c r="AK13" s="68">
        <v>3.6478609999999998</v>
      </c>
      <c r="AL13" s="68">
        <v>4.6176380000000004</v>
      </c>
      <c r="AM13" s="68">
        <v>4.2392779999999997</v>
      </c>
      <c r="AN13" s="68">
        <v>3.7231359999999998</v>
      </c>
      <c r="AO13" s="68"/>
      <c r="AP13" s="68"/>
      <c r="AQ13" s="68">
        <v>4.1443909999999997</v>
      </c>
      <c r="AR13" s="68"/>
      <c r="AS13" s="68"/>
    </row>
    <row r="14" spans="1:45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</row>
  </sheetData>
  <mergeCells count="6">
    <mergeCell ref="B2:L2"/>
    <mergeCell ref="M2:W2"/>
    <mergeCell ref="B1:W1"/>
    <mergeCell ref="X2:AH2"/>
    <mergeCell ref="AI2:AS2"/>
    <mergeCell ref="X1:AS1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8B83-A824-49D4-9B5F-B491A64B6676}">
  <dimension ref="A1:AD16"/>
  <sheetViews>
    <sheetView tabSelected="1" workbookViewId="0">
      <selection activeCell="O17" sqref="O17"/>
    </sheetView>
  </sheetViews>
  <sheetFormatPr defaultRowHeight="15"/>
  <sheetData>
    <row r="1" spans="1:30">
      <c r="A1" s="69" t="s">
        <v>121</v>
      </c>
      <c r="B1" s="76" t="s">
        <v>11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 t="s">
        <v>101</v>
      </c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</row>
    <row r="2" spans="1:30">
      <c r="A2" s="68">
        <v>0</v>
      </c>
      <c r="B2" s="16"/>
      <c r="C2" s="16">
        <v>12.009</v>
      </c>
      <c r="D2" s="16">
        <v>6.7640000000000002</v>
      </c>
      <c r="E2" s="16">
        <v>9.3239999999999998</v>
      </c>
      <c r="F2" s="16">
        <v>5.0759999999999996</v>
      </c>
      <c r="G2" s="16">
        <v>3.1560000000000001</v>
      </c>
      <c r="H2" s="16">
        <v>5.3959999999999999</v>
      </c>
      <c r="I2" s="16">
        <v>11.869</v>
      </c>
      <c r="J2" s="16">
        <v>14.250999999999999</v>
      </c>
      <c r="K2" s="16"/>
      <c r="L2" s="16">
        <v>1.2290000000000001</v>
      </c>
      <c r="M2" s="16">
        <v>2.1110000000000002</v>
      </c>
      <c r="N2" s="16">
        <v>1.2470000000000001</v>
      </c>
      <c r="O2" s="16">
        <v>11.967000000000001</v>
      </c>
      <c r="P2" s="16">
        <v>5.7069999999999999</v>
      </c>
      <c r="Q2" s="16">
        <v>7.2290000000000001</v>
      </c>
      <c r="R2" s="16"/>
      <c r="S2" s="16">
        <v>8.6999999999999993</v>
      </c>
      <c r="T2" s="16">
        <v>10.68</v>
      </c>
      <c r="U2" s="16">
        <v>3.0840000000000001</v>
      </c>
      <c r="V2" s="16"/>
      <c r="W2" s="16">
        <v>4.4000000000000004</v>
      </c>
      <c r="X2" s="16">
        <v>6.718</v>
      </c>
      <c r="Y2" s="16">
        <v>8.4239999999999995</v>
      </c>
      <c r="Z2" s="16">
        <v>3.4180000000000001</v>
      </c>
      <c r="AA2" s="16">
        <v>4.3040000000000003</v>
      </c>
      <c r="AB2" s="16">
        <v>12.875999999999999</v>
      </c>
      <c r="AC2" s="16">
        <v>6.9329999999999998</v>
      </c>
      <c r="AD2" s="16">
        <v>8.6110000000000007</v>
      </c>
    </row>
    <row r="3" spans="1:30">
      <c r="A3" s="68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>
        <v>4.149</v>
      </c>
      <c r="M3" s="16">
        <v>10.436</v>
      </c>
      <c r="N3" s="16">
        <v>5.8929999999999998</v>
      </c>
      <c r="O3" s="16">
        <v>16.821999999999999</v>
      </c>
      <c r="P3" s="16"/>
      <c r="Q3" s="16"/>
      <c r="R3" s="16">
        <v>26.791</v>
      </c>
      <c r="S3" s="16">
        <v>36.012999999999998</v>
      </c>
      <c r="T3" s="16">
        <v>21.06</v>
      </c>
      <c r="U3" s="16">
        <v>3.7360000000000002</v>
      </c>
      <c r="V3" s="16"/>
      <c r="W3" s="16">
        <v>2.1819999999999999</v>
      </c>
      <c r="X3" s="16">
        <v>6.9329999999999998</v>
      </c>
      <c r="Y3" s="16">
        <v>4.6420000000000003</v>
      </c>
      <c r="Z3" s="16">
        <v>8.718</v>
      </c>
      <c r="AA3" s="16">
        <v>4.5890000000000004</v>
      </c>
      <c r="AB3" s="16">
        <v>17.399999999999999</v>
      </c>
      <c r="AC3" s="16">
        <v>16.577999999999999</v>
      </c>
      <c r="AD3" s="16">
        <v>18.456</v>
      </c>
    </row>
    <row r="4" spans="1:30">
      <c r="A4" s="68">
        <v>2</v>
      </c>
      <c r="B4" s="16"/>
      <c r="C4" s="16">
        <v>38.944000000000003</v>
      </c>
      <c r="D4" s="16">
        <v>15.497999999999999</v>
      </c>
      <c r="E4" s="16">
        <v>11.442</v>
      </c>
      <c r="F4" s="16"/>
      <c r="G4" s="16"/>
      <c r="H4" s="16"/>
      <c r="I4" s="16"/>
      <c r="J4" s="16"/>
      <c r="K4" s="16">
        <v>20.324000000000002</v>
      </c>
      <c r="L4" s="16">
        <v>13.584</v>
      </c>
      <c r="M4" s="16">
        <v>12.523999999999999</v>
      </c>
      <c r="N4" s="16">
        <v>4.7869999999999999</v>
      </c>
      <c r="O4" s="16"/>
      <c r="P4" s="16"/>
      <c r="Q4" s="16"/>
      <c r="R4" s="16">
        <v>19.224</v>
      </c>
      <c r="S4" s="16">
        <v>22.393000000000001</v>
      </c>
      <c r="T4" s="16">
        <v>16.773</v>
      </c>
      <c r="U4" s="16">
        <v>7.056</v>
      </c>
      <c r="V4" s="16">
        <v>5.1840000000000002</v>
      </c>
      <c r="W4" s="16">
        <v>3.8359999999999999</v>
      </c>
      <c r="X4" s="16">
        <v>6.6689999999999996</v>
      </c>
      <c r="Y4" s="16">
        <v>3.1509999999999998</v>
      </c>
      <c r="Z4" s="16">
        <v>5.3559999999999999</v>
      </c>
      <c r="AA4" s="16">
        <v>6.6559999999999997</v>
      </c>
      <c r="AB4" s="16"/>
      <c r="AC4" s="16">
        <v>8.0960000000000001</v>
      </c>
      <c r="AD4" s="16">
        <v>9.3420000000000005</v>
      </c>
    </row>
    <row r="5" spans="1:30">
      <c r="A5" s="68">
        <v>3</v>
      </c>
      <c r="B5" s="16"/>
      <c r="C5" s="16"/>
      <c r="D5" s="16"/>
      <c r="E5" s="16"/>
      <c r="F5" s="16">
        <v>5.9820000000000002</v>
      </c>
      <c r="G5" s="16">
        <v>9.282</v>
      </c>
      <c r="H5" s="16">
        <v>6.3289999999999997</v>
      </c>
      <c r="I5" s="16"/>
      <c r="J5" s="16">
        <v>9.1690000000000005</v>
      </c>
      <c r="K5" s="16">
        <v>27.76</v>
      </c>
      <c r="L5" s="16">
        <v>10.044</v>
      </c>
      <c r="M5" s="16">
        <v>6.3289999999999997</v>
      </c>
      <c r="N5" s="16">
        <v>11.771000000000001</v>
      </c>
      <c r="O5" s="16">
        <v>18.622</v>
      </c>
      <c r="P5" s="16"/>
      <c r="Q5" s="16">
        <v>9.5269999999999992</v>
      </c>
      <c r="R5" s="16">
        <v>32.979999999999997</v>
      </c>
      <c r="S5" s="16">
        <v>12.712999999999999</v>
      </c>
      <c r="T5" s="16">
        <v>16.975999999999999</v>
      </c>
      <c r="U5" s="16">
        <v>5.1870000000000003</v>
      </c>
      <c r="V5" s="16">
        <v>6.6360000000000001</v>
      </c>
      <c r="W5" s="16">
        <v>6.5819999999999999</v>
      </c>
      <c r="X5" s="16">
        <v>2.3359999999999999</v>
      </c>
      <c r="Y5" s="16">
        <v>8.2240000000000002</v>
      </c>
      <c r="Z5" s="16">
        <v>3.964</v>
      </c>
      <c r="AA5" s="16">
        <v>7.3440000000000003</v>
      </c>
      <c r="AB5" s="16"/>
      <c r="AC5" s="16">
        <v>16.651</v>
      </c>
      <c r="AD5" s="16">
        <v>17.832999999999998</v>
      </c>
    </row>
    <row r="6" spans="1:30">
      <c r="A6" s="68">
        <v>4</v>
      </c>
      <c r="B6" s="16"/>
      <c r="C6" s="16">
        <v>17.100000000000001</v>
      </c>
      <c r="D6" s="16">
        <v>11.544</v>
      </c>
      <c r="E6" s="16">
        <v>7.8159999999999998</v>
      </c>
      <c r="F6" s="16">
        <v>5.5419999999999998</v>
      </c>
      <c r="G6" s="16">
        <v>10.036</v>
      </c>
      <c r="H6" s="16">
        <v>8.2530000000000001</v>
      </c>
      <c r="I6" s="16">
        <v>12.893000000000001</v>
      </c>
      <c r="J6" s="16">
        <v>3.133</v>
      </c>
      <c r="K6" s="16"/>
      <c r="L6" s="16">
        <v>12.098000000000001</v>
      </c>
      <c r="M6" s="16">
        <v>4.9580000000000002</v>
      </c>
      <c r="N6" s="16">
        <v>10.010999999999999</v>
      </c>
      <c r="O6" s="16">
        <v>11.544</v>
      </c>
      <c r="P6" s="16">
        <v>8.5960000000000001</v>
      </c>
      <c r="Q6" s="16">
        <v>12.016</v>
      </c>
      <c r="R6" s="16">
        <v>27.068999999999999</v>
      </c>
      <c r="S6" s="16"/>
      <c r="T6" s="16">
        <v>19.646999999999998</v>
      </c>
      <c r="U6" s="16">
        <v>5.4930000000000003</v>
      </c>
      <c r="V6" s="16"/>
      <c r="W6" s="16">
        <v>7.2930000000000001</v>
      </c>
      <c r="X6" s="16">
        <v>4.8019999999999996</v>
      </c>
      <c r="Y6" s="16">
        <v>4.5330000000000004</v>
      </c>
      <c r="Z6" s="16"/>
      <c r="AA6" s="16"/>
      <c r="AB6" s="16"/>
      <c r="AC6" s="16"/>
      <c r="AD6" s="16"/>
    </row>
    <row r="7" spans="1:30">
      <c r="A7" s="68">
        <v>5</v>
      </c>
      <c r="B7" s="16"/>
      <c r="C7" s="16"/>
      <c r="D7" s="16"/>
      <c r="E7" s="16"/>
      <c r="F7" s="16">
        <v>5.7910000000000004</v>
      </c>
      <c r="G7" s="16">
        <v>11.464</v>
      </c>
      <c r="H7" s="16">
        <v>8.032</v>
      </c>
      <c r="I7" s="16"/>
      <c r="J7" s="16"/>
      <c r="K7" s="16"/>
      <c r="L7" s="16"/>
      <c r="M7" s="16"/>
      <c r="N7" s="16">
        <v>7.24</v>
      </c>
      <c r="O7" s="16">
        <v>13.789</v>
      </c>
      <c r="P7" s="16">
        <v>10</v>
      </c>
      <c r="Q7" s="16">
        <v>11.532999999999999</v>
      </c>
      <c r="R7" s="16"/>
      <c r="S7" s="16"/>
      <c r="T7" s="16">
        <v>19.538</v>
      </c>
      <c r="U7" s="16">
        <v>6.0869999999999997</v>
      </c>
      <c r="V7" s="16"/>
      <c r="W7" s="16"/>
      <c r="X7" s="16"/>
      <c r="Y7" s="16"/>
      <c r="Z7" s="16"/>
      <c r="AA7" s="16">
        <v>11.141999999999999</v>
      </c>
      <c r="AB7" s="16"/>
      <c r="AC7" s="16"/>
      <c r="AD7" s="16"/>
    </row>
    <row r="8" spans="1:30">
      <c r="A8" s="68">
        <v>6</v>
      </c>
      <c r="B8" s="16"/>
      <c r="C8" s="16"/>
      <c r="D8" s="16"/>
      <c r="E8" s="16"/>
      <c r="F8" s="16">
        <v>5.3310000000000004</v>
      </c>
      <c r="G8" s="16">
        <v>8.593</v>
      </c>
      <c r="H8" s="16">
        <v>10.108000000000001</v>
      </c>
      <c r="I8" s="16"/>
      <c r="J8" s="16"/>
      <c r="K8" s="16"/>
      <c r="L8" s="16"/>
      <c r="M8" s="16"/>
      <c r="N8" s="16">
        <v>8.6159999999999997</v>
      </c>
      <c r="O8" s="16">
        <v>9.5359999999999996</v>
      </c>
      <c r="P8" s="16">
        <v>2.8380000000000001</v>
      </c>
      <c r="Q8" s="16">
        <v>10.164</v>
      </c>
      <c r="R8" s="16">
        <v>27.789000000000001</v>
      </c>
      <c r="S8" s="16"/>
      <c r="T8" s="16"/>
      <c r="U8" s="16"/>
      <c r="V8" s="16"/>
      <c r="W8" s="16"/>
      <c r="X8" s="16"/>
      <c r="Y8" s="16"/>
      <c r="Z8" s="16">
        <v>7.9909999999999997</v>
      </c>
      <c r="AA8" s="16">
        <v>13.018000000000001</v>
      </c>
      <c r="AB8" s="16"/>
      <c r="AC8" s="16"/>
      <c r="AD8" s="16"/>
    </row>
    <row r="9" spans="1:30">
      <c r="A9" s="68">
        <v>7</v>
      </c>
      <c r="B9" s="16">
        <v>13.036</v>
      </c>
      <c r="C9" s="16">
        <v>15.91</v>
      </c>
      <c r="D9" s="16">
        <v>15.318</v>
      </c>
      <c r="E9" s="16"/>
      <c r="F9" s="16">
        <v>6.7130000000000001</v>
      </c>
      <c r="G9" s="16">
        <v>15.691000000000001</v>
      </c>
      <c r="H9" s="16"/>
      <c r="I9" s="16"/>
      <c r="J9" s="16"/>
      <c r="K9" s="16"/>
      <c r="L9" s="16"/>
      <c r="M9" s="16"/>
      <c r="N9" s="16"/>
      <c r="O9" s="16">
        <v>8.5020000000000007</v>
      </c>
      <c r="P9" s="16">
        <v>3.516</v>
      </c>
      <c r="Q9" s="16">
        <v>7.069</v>
      </c>
      <c r="R9" s="16"/>
      <c r="S9" s="16"/>
      <c r="T9" s="16"/>
      <c r="U9" s="16"/>
      <c r="V9" s="16"/>
      <c r="W9" s="16"/>
      <c r="X9" s="16"/>
      <c r="Y9" s="16"/>
      <c r="Z9" s="16">
        <v>9.6820000000000004</v>
      </c>
      <c r="AA9" s="16"/>
      <c r="AB9" s="16"/>
      <c r="AC9" s="16"/>
      <c r="AD9" s="16"/>
    </row>
    <row r="10" spans="1:30">
      <c r="A10" s="68">
        <v>14</v>
      </c>
      <c r="B10" s="16"/>
      <c r="C10" s="16"/>
      <c r="D10" s="16"/>
      <c r="E10" s="16"/>
      <c r="F10" s="16">
        <v>7.6909999999999998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>
      <c r="A11" s="68">
        <v>21</v>
      </c>
      <c r="B11" s="16"/>
      <c r="C11" s="16"/>
      <c r="D11" s="16"/>
      <c r="E11" s="16"/>
      <c r="F11" s="16">
        <v>7.9089999999999998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>
      <c r="A12" s="68">
        <v>28</v>
      </c>
      <c r="B12" s="16"/>
      <c r="C12" s="16"/>
      <c r="D12" s="16"/>
      <c r="E12" s="16"/>
      <c r="F12" s="16">
        <v>6.5110000000000001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</sheetData>
  <mergeCells count="2">
    <mergeCell ref="B1:N1"/>
    <mergeCell ref="O1:A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24E8-83C8-4877-A470-C58B220D56A2}">
  <dimension ref="A1:J96"/>
  <sheetViews>
    <sheetView topLeftCell="A55" workbookViewId="0">
      <selection activeCell="L25" sqref="L25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43</v>
      </c>
      <c r="E2">
        <v>0.40317336795650199</v>
      </c>
      <c r="F2">
        <f>D2*E2</f>
        <v>17.336454822129586</v>
      </c>
      <c r="G2">
        <v>22</v>
      </c>
      <c r="H2">
        <f>F2/G2</f>
        <v>0.78802067373316298</v>
      </c>
      <c r="I2">
        <v>524</v>
      </c>
      <c r="J2">
        <f>I2*E2</f>
        <v>211.26284480920705</v>
      </c>
    </row>
    <row r="3" spans="1:10">
      <c r="A3" t="s">
        <v>10</v>
      </c>
      <c r="B3" t="s">
        <v>11</v>
      </c>
      <c r="C3">
        <v>2</v>
      </c>
      <c r="D3">
        <v>38</v>
      </c>
      <c r="E3">
        <v>0.40317336795650199</v>
      </c>
      <c r="F3">
        <f>D3*E3</f>
        <v>15.320587982347076</v>
      </c>
      <c r="G3">
        <v>22</v>
      </c>
      <c r="H3">
        <f>F3/G3</f>
        <v>0.69639036283395805</v>
      </c>
      <c r="I3">
        <v>502</v>
      </c>
      <c r="J3">
        <f>I3*E3</f>
        <v>202.39303071416401</v>
      </c>
    </row>
    <row r="4" spans="1:10">
      <c r="A4" t="s">
        <v>10</v>
      </c>
      <c r="B4" t="s">
        <v>11</v>
      </c>
      <c r="C4">
        <v>3</v>
      </c>
      <c r="D4">
        <v>41</v>
      </c>
      <c r="E4">
        <v>0.40317336795650199</v>
      </c>
      <c r="F4">
        <f t="shared" ref="F4:F15" si="0">D4*E4</f>
        <v>16.530108086216583</v>
      </c>
      <c r="G4">
        <v>22</v>
      </c>
      <c r="H4">
        <f t="shared" ref="H4:H15" si="1">F4/G4</f>
        <v>0.75136854937348108</v>
      </c>
      <c r="I4">
        <v>37</v>
      </c>
      <c r="J4">
        <f t="shared" ref="J4:J15" si="2">I4*E4</f>
        <v>14.917414614390573</v>
      </c>
    </row>
    <row r="5" spans="1:10">
      <c r="A5" t="s">
        <v>10</v>
      </c>
      <c r="B5" t="s">
        <v>11</v>
      </c>
      <c r="C5">
        <v>4</v>
      </c>
      <c r="D5">
        <v>44</v>
      </c>
      <c r="E5">
        <v>0.40317336795650199</v>
      </c>
      <c r="F5">
        <f t="shared" si="0"/>
        <v>17.739628190086087</v>
      </c>
      <c r="G5">
        <v>22</v>
      </c>
      <c r="H5">
        <f t="shared" si="1"/>
        <v>0.80634673591300399</v>
      </c>
      <c r="I5">
        <v>123</v>
      </c>
      <c r="J5">
        <f t="shared" si="2"/>
        <v>49.590324258649744</v>
      </c>
    </row>
    <row r="6" spans="1:10">
      <c r="A6" t="s">
        <v>10</v>
      </c>
      <c r="B6" t="s">
        <v>11</v>
      </c>
      <c r="C6">
        <v>5</v>
      </c>
      <c r="D6">
        <v>40</v>
      </c>
      <c r="E6">
        <v>0.40317336795650199</v>
      </c>
      <c r="F6">
        <f t="shared" si="0"/>
        <v>16.126934718260081</v>
      </c>
      <c r="G6">
        <v>22</v>
      </c>
      <c r="H6">
        <f t="shared" si="1"/>
        <v>0.73304248719364007</v>
      </c>
      <c r="I6">
        <v>92</v>
      </c>
      <c r="J6">
        <f t="shared" si="2"/>
        <v>37.09194985199818</v>
      </c>
    </row>
    <row r="7" spans="1:10">
      <c r="A7" t="s">
        <v>10</v>
      </c>
      <c r="B7" t="s">
        <v>11</v>
      </c>
      <c r="C7">
        <v>6</v>
      </c>
      <c r="D7">
        <v>34</v>
      </c>
      <c r="E7">
        <v>0.40317336795650199</v>
      </c>
      <c r="F7">
        <f t="shared" si="0"/>
        <v>13.707894510521069</v>
      </c>
      <c r="G7">
        <v>22</v>
      </c>
      <c r="H7">
        <f t="shared" si="1"/>
        <v>0.62308611411459403</v>
      </c>
      <c r="I7">
        <v>136</v>
      </c>
      <c r="J7">
        <f t="shared" si="2"/>
        <v>54.831578042084274</v>
      </c>
    </row>
    <row r="10" spans="1:10">
      <c r="A10" t="s">
        <v>12</v>
      </c>
      <c r="B10" t="s">
        <v>13</v>
      </c>
      <c r="C10">
        <v>1</v>
      </c>
      <c r="D10">
        <v>64</v>
      </c>
      <c r="E10">
        <v>0.40317336795650199</v>
      </c>
      <c r="F10">
        <f t="shared" si="0"/>
        <v>25.803095549216128</v>
      </c>
      <c r="G10">
        <v>23</v>
      </c>
      <c r="H10">
        <f t="shared" si="1"/>
        <v>1.1218737195311359</v>
      </c>
      <c r="I10">
        <v>308</v>
      </c>
      <c r="J10">
        <f t="shared" si="2"/>
        <v>124.17739733060262</v>
      </c>
    </row>
    <row r="11" spans="1:10">
      <c r="A11" t="s">
        <v>12</v>
      </c>
      <c r="B11" t="s">
        <v>13</v>
      </c>
      <c r="C11">
        <v>2</v>
      </c>
      <c r="D11">
        <v>44</v>
      </c>
      <c r="E11">
        <v>0.40317336795650199</v>
      </c>
      <c r="F11">
        <f t="shared" si="0"/>
        <v>17.739628190086087</v>
      </c>
      <c r="G11">
        <v>23</v>
      </c>
      <c r="H11">
        <f t="shared" si="1"/>
        <v>0.77128818217765593</v>
      </c>
      <c r="I11">
        <v>77</v>
      </c>
      <c r="J11">
        <f t="shared" si="2"/>
        <v>31.044349332650654</v>
      </c>
    </row>
    <row r="12" spans="1:10">
      <c r="A12" t="s">
        <v>12</v>
      </c>
      <c r="B12" t="s">
        <v>13</v>
      </c>
      <c r="C12">
        <v>3</v>
      </c>
      <c r="D12">
        <v>61</v>
      </c>
      <c r="E12">
        <v>0.40317336795650199</v>
      </c>
      <c r="F12">
        <f t="shared" si="0"/>
        <v>24.593575445346623</v>
      </c>
      <c r="G12">
        <v>23</v>
      </c>
      <c r="H12">
        <f t="shared" si="1"/>
        <v>1.069285888928114</v>
      </c>
      <c r="I12">
        <v>85</v>
      </c>
      <c r="J12">
        <f t="shared" si="2"/>
        <v>34.269736276302666</v>
      </c>
    </row>
    <row r="13" spans="1:10">
      <c r="A13" t="s">
        <v>12</v>
      </c>
      <c r="B13" t="s">
        <v>13</v>
      </c>
      <c r="C13">
        <v>4</v>
      </c>
      <c r="D13">
        <v>62</v>
      </c>
      <c r="E13">
        <v>0.40317336795650199</v>
      </c>
      <c r="F13">
        <f t="shared" si="0"/>
        <v>24.996748813303125</v>
      </c>
      <c r="G13">
        <v>23</v>
      </c>
      <c r="H13">
        <f t="shared" si="1"/>
        <v>1.0868151657957881</v>
      </c>
      <c r="I13">
        <v>272</v>
      </c>
      <c r="J13">
        <f t="shared" si="2"/>
        <v>109.66315608416855</v>
      </c>
    </row>
    <row r="14" spans="1:10">
      <c r="A14" t="s">
        <v>12</v>
      </c>
      <c r="B14" t="s">
        <v>13</v>
      </c>
      <c r="C14">
        <v>5</v>
      </c>
      <c r="D14">
        <v>68</v>
      </c>
      <c r="E14">
        <v>0.40317336795650199</v>
      </c>
      <c r="F14">
        <f t="shared" si="0"/>
        <v>27.415789021042137</v>
      </c>
      <c r="G14">
        <v>23</v>
      </c>
      <c r="H14">
        <f t="shared" si="1"/>
        <v>1.191990827001832</v>
      </c>
      <c r="I14">
        <v>273</v>
      </c>
      <c r="J14">
        <f t="shared" si="2"/>
        <v>110.06632945212505</v>
      </c>
    </row>
    <row r="15" spans="1:10">
      <c r="A15" t="s">
        <v>12</v>
      </c>
      <c r="B15" t="s">
        <v>13</v>
      </c>
      <c r="C15">
        <v>6</v>
      </c>
      <c r="D15">
        <v>58</v>
      </c>
      <c r="E15">
        <v>0.40317336795650199</v>
      </c>
      <c r="F15">
        <f t="shared" si="0"/>
        <v>23.384055341477115</v>
      </c>
      <c r="G15">
        <v>23</v>
      </c>
      <c r="H15">
        <f t="shared" si="1"/>
        <v>1.016698058325092</v>
      </c>
      <c r="I15">
        <v>206</v>
      </c>
      <c r="J15">
        <f t="shared" si="2"/>
        <v>83.053713799039414</v>
      </c>
    </row>
    <row r="18" spans="1:10">
      <c r="A18" t="s">
        <v>14</v>
      </c>
      <c r="B18" t="s">
        <v>13</v>
      </c>
      <c r="C18">
        <v>1</v>
      </c>
      <c r="D18">
        <v>80</v>
      </c>
      <c r="E18">
        <v>0.40317336795650199</v>
      </c>
      <c r="F18">
        <f>D18*E18</f>
        <v>32.253869436520162</v>
      </c>
      <c r="G18">
        <v>24.25</v>
      </c>
      <c r="H18">
        <f>F18/G18</f>
        <v>1.3300564716090788</v>
      </c>
      <c r="I18">
        <v>188</v>
      </c>
      <c r="J18">
        <f>I18*E18</f>
        <v>75.79659317582238</v>
      </c>
    </row>
    <row r="19" spans="1:10">
      <c r="A19" t="s">
        <v>14</v>
      </c>
      <c r="B19" t="s">
        <v>13</v>
      </c>
      <c r="C19">
        <v>2</v>
      </c>
      <c r="D19">
        <v>128</v>
      </c>
      <c r="E19">
        <v>0.40317336795650199</v>
      </c>
      <c r="F19">
        <f>D19*E19</f>
        <v>51.606191098432255</v>
      </c>
      <c r="G19">
        <v>24.25</v>
      </c>
      <c r="H19">
        <f>F19/G19</f>
        <v>2.128090354574526</v>
      </c>
      <c r="I19">
        <v>57</v>
      </c>
      <c r="J19">
        <f>I19*E19</f>
        <v>22.980881973520614</v>
      </c>
    </row>
    <row r="20" spans="1:10">
      <c r="A20" t="s">
        <v>14</v>
      </c>
      <c r="B20" t="s">
        <v>13</v>
      </c>
      <c r="C20">
        <v>3</v>
      </c>
      <c r="D20">
        <v>112</v>
      </c>
      <c r="E20">
        <v>0.40317336795650199</v>
      </c>
      <c r="F20">
        <f t="shared" ref="F20:F23" si="3">D20*E20</f>
        <v>45.155417211128224</v>
      </c>
      <c r="G20">
        <v>24.25</v>
      </c>
      <c r="H20">
        <f t="shared" ref="H20:H23" si="4">F20/G20</f>
        <v>1.8620790602527102</v>
      </c>
      <c r="I20">
        <v>160</v>
      </c>
      <c r="J20">
        <f t="shared" ref="J20:J23" si="5">I20*E20</f>
        <v>64.507738873040324</v>
      </c>
    </row>
    <row r="21" spans="1:10">
      <c r="A21" t="s">
        <v>14</v>
      </c>
      <c r="B21" t="s">
        <v>13</v>
      </c>
      <c r="C21">
        <v>4</v>
      </c>
      <c r="D21">
        <v>103</v>
      </c>
      <c r="E21">
        <v>0.40317336795650199</v>
      </c>
      <c r="F21">
        <f t="shared" si="3"/>
        <v>41.526856899519707</v>
      </c>
      <c r="G21">
        <v>24.25</v>
      </c>
      <c r="H21">
        <f t="shared" si="4"/>
        <v>1.712447707196689</v>
      </c>
      <c r="I21">
        <v>243</v>
      </c>
      <c r="J21">
        <f t="shared" si="5"/>
        <v>97.97112841342998</v>
      </c>
    </row>
    <row r="22" spans="1:10">
      <c r="A22" t="s">
        <v>14</v>
      </c>
      <c r="B22" t="s">
        <v>13</v>
      </c>
      <c r="C22">
        <v>5</v>
      </c>
      <c r="E22">
        <v>0.40317336795650199</v>
      </c>
      <c r="F22">
        <f t="shared" si="3"/>
        <v>0</v>
      </c>
      <c r="G22">
        <v>24.25</v>
      </c>
      <c r="H22">
        <f t="shared" si="4"/>
        <v>0</v>
      </c>
      <c r="J22">
        <f t="shared" si="5"/>
        <v>0</v>
      </c>
    </row>
    <row r="23" spans="1:10">
      <c r="A23" t="s">
        <v>14</v>
      </c>
      <c r="B23" t="s">
        <v>13</v>
      </c>
      <c r="C23">
        <v>6</v>
      </c>
      <c r="E23">
        <v>0.40317336795650199</v>
      </c>
      <c r="F23">
        <f t="shared" si="3"/>
        <v>0</v>
      </c>
      <c r="G23">
        <v>24.25</v>
      </c>
      <c r="H23">
        <f t="shared" si="4"/>
        <v>0</v>
      </c>
      <c r="J23">
        <f t="shared" si="5"/>
        <v>0</v>
      </c>
    </row>
    <row r="26" spans="1:10">
      <c r="A26" t="s">
        <v>15</v>
      </c>
      <c r="B26" t="s">
        <v>13</v>
      </c>
      <c r="C26">
        <v>1</v>
      </c>
      <c r="D26">
        <v>68</v>
      </c>
      <c r="E26">
        <v>0.40317336795650199</v>
      </c>
      <c r="F26">
        <f t="shared" ref="F26:F31" si="6">D26*E26</f>
        <v>27.415789021042137</v>
      </c>
      <c r="G26">
        <v>24.33</v>
      </c>
      <c r="H26">
        <f t="shared" ref="H26:H31" si="7">F26/G26</f>
        <v>1.1268306214978274</v>
      </c>
      <c r="I26">
        <v>138</v>
      </c>
      <c r="J26">
        <f t="shared" ref="J26:J31" si="8">I26*E26</f>
        <v>55.637924777997277</v>
      </c>
    </row>
    <row r="27" spans="1:10">
      <c r="A27" t="s">
        <v>15</v>
      </c>
      <c r="B27" t="s">
        <v>13</v>
      </c>
      <c r="C27">
        <v>2</v>
      </c>
      <c r="D27">
        <v>84</v>
      </c>
      <c r="E27">
        <v>0.40317336795650199</v>
      </c>
      <c r="F27">
        <f t="shared" si="6"/>
        <v>33.866562908346168</v>
      </c>
      <c r="G27">
        <v>24.33</v>
      </c>
      <c r="H27">
        <f t="shared" si="7"/>
        <v>1.3919672383208455</v>
      </c>
      <c r="I27">
        <v>88</v>
      </c>
      <c r="J27">
        <f t="shared" si="8"/>
        <v>35.479256380172174</v>
      </c>
    </row>
    <row r="28" spans="1:10">
      <c r="A28" t="s">
        <v>15</v>
      </c>
      <c r="B28" t="s">
        <v>13</v>
      </c>
      <c r="C28">
        <v>3</v>
      </c>
      <c r="D28">
        <v>98</v>
      </c>
      <c r="E28">
        <v>0.40317336795650199</v>
      </c>
      <c r="F28">
        <f t="shared" si="6"/>
        <v>39.510990059737196</v>
      </c>
      <c r="G28">
        <v>24.33</v>
      </c>
      <c r="H28">
        <f t="shared" si="7"/>
        <v>1.6239617780409863</v>
      </c>
      <c r="I28">
        <v>257</v>
      </c>
      <c r="J28">
        <f t="shared" si="8"/>
        <v>103.61555556482101</v>
      </c>
    </row>
    <row r="29" spans="1:10">
      <c r="A29" t="s">
        <v>15</v>
      </c>
      <c r="B29" t="s">
        <v>13</v>
      </c>
      <c r="C29">
        <v>4</v>
      </c>
      <c r="D29">
        <v>110</v>
      </c>
      <c r="E29">
        <v>0.40317336795650199</v>
      </c>
      <c r="F29">
        <f t="shared" si="6"/>
        <v>44.349070475215221</v>
      </c>
      <c r="G29">
        <v>24.33</v>
      </c>
      <c r="H29">
        <f t="shared" si="7"/>
        <v>1.8228142406582502</v>
      </c>
      <c r="I29">
        <v>239</v>
      </c>
      <c r="J29">
        <f t="shared" si="8"/>
        <v>96.358434941603974</v>
      </c>
    </row>
    <row r="30" spans="1:10">
      <c r="A30" t="s">
        <v>15</v>
      </c>
      <c r="B30" t="s">
        <v>13</v>
      </c>
      <c r="C30">
        <v>5</v>
      </c>
      <c r="D30">
        <v>122</v>
      </c>
      <c r="E30">
        <v>0.40317336795650199</v>
      </c>
      <c r="F30">
        <f t="shared" si="6"/>
        <v>49.187150890693246</v>
      </c>
      <c r="G30">
        <v>24.33</v>
      </c>
      <c r="H30">
        <f t="shared" si="7"/>
        <v>2.0216667032755136</v>
      </c>
      <c r="I30">
        <v>102</v>
      </c>
      <c r="J30">
        <f t="shared" si="8"/>
        <v>41.123683531563202</v>
      </c>
    </row>
    <row r="31" spans="1:10">
      <c r="A31" t="s">
        <v>15</v>
      </c>
      <c r="B31" t="s">
        <v>13</v>
      </c>
      <c r="C31">
        <v>6</v>
      </c>
      <c r="D31">
        <v>100</v>
      </c>
      <c r="E31">
        <v>0.40317336795650199</v>
      </c>
      <c r="F31">
        <f t="shared" si="6"/>
        <v>40.317336795650199</v>
      </c>
      <c r="G31">
        <v>24.33</v>
      </c>
      <c r="H31">
        <f t="shared" si="7"/>
        <v>1.6571038551438637</v>
      </c>
      <c r="I31">
        <v>236</v>
      </c>
      <c r="J31">
        <f t="shared" si="8"/>
        <v>95.148914837734466</v>
      </c>
    </row>
    <row r="34" spans="1:10">
      <c r="A34" t="s">
        <v>16</v>
      </c>
      <c r="B34" t="s">
        <v>11</v>
      </c>
      <c r="C34">
        <v>1</v>
      </c>
      <c r="D34">
        <v>40</v>
      </c>
      <c r="E34">
        <v>0.40317336795650199</v>
      </c>
      <c r="F34">
        <f>D34*E34</f>
        <v>16.126934718260081</v>
      </c>
      <c r="G34">
        <v>26.66</v>
      </c>
      <c r="H34">
        <f>F34/G34</f>
        <v>0.60491127975469172</v>
      </c>
      <c r="I34">
        <v>332</v>
      </c>
      <c r="J34">
        <f>I34*E34</f>
        <v>133.85355816155865</v>
      </c>
    </row>
    <row r="35" spans="1:10">
      <c r="A35" t="s">
        <v>16</v>
      </c>
      <c r="B35" t="s">
        <v>11</v>
      </c>
      <c r="C35">
        <v>2</v>
      </c>
      <c r="D35">
        <v>36</v>
      </c>
      <c r="E35">
        <v>0.40317336795650199</v>
      </c>
      <c r="F35">
        <f>D35*E35</f>
        <v>14.514241246434072</v>
      </c>
      <c r="G35">
        <v>26.66</v>
      </c>
      <c r="H35">
        <f>F35/G35</f>
        <v>0.54442015177922254</v>
      </c>
      <c r="I35">
        <v>366</v>
      </c>
      <c r="J35">
        <f>I35*E35</f>
        <v>147.56145267207972</v>
      </c>
    </row>
    <row r="36" spans="1:10">
      <c r="A36" t="s">
        <v>16</v>
      </c>
      <c r="B36" t="s">
        <v>11</v>
      </c>
      <c r="C36">
        <v>3</v>
      </c>
      <c r="D36">
        <v>38</v>
      </c>
      <c r="E36">
        <v>0.40317336795650199</v>
      </c>
      <c r="F36">
        <f t="shared" ref="F36:F39" si="9">D36*E36</f>
        <v>15.320587982347076</v>
      </c>
      <c r="G36">
        <v>26.66</v>
      </c>
      <c r="H36">
        <f t="shared" ref="H36:H39" si="10">F36/G36</f>
        <v>0.57466571576695713</v>
      </c>
      <c r="I36">
        <v>385</v>
      </c>
      <c r="J36">
        <f t="shared" ref="J36:J39" si="11">I36*E36</f>
        <v>155.22174666325327</v>
      </c>
    </row>
    <row r="37" spans="1:10">
      <c r="A37" t="s">
        <v>16</v>
      </c>
      <c r="B37" t="s">
        <v>11</v>
      </c>
      <c r="C37">
        <v>4</v>
      </c>
      <c r="D37">
        <v>56</v>
      </c>
      <c r="E37">
        <v>0.40317336795650199</v>
      </c>
      <c r="F37">
        <f t="shared" si="9"/>
        <v>22.577708605564112</v>
      </c>
      <c r="G37">
        <v>26.66</v>
      </c>
      <c r="H37">
        <f t="shared" si="10"/>
        <v>0.84687579165656834</v>
      </c>
      <c r="I37">
        <v>470</v>
      </c>
      <c r="J37">
        <f t="shared" si="11"/>
        <v>189.49148293955594</v>
      </c>
    </row>
    <row r="38" spans="1:10">
      <c r="A38" t="s">
        <v>16</v>
      </c>
      <c r="B38" t="s">
        <v>11</v>
      </c>
      <c r="C38">
        <v>5</v>
      </c>
      <c r="D38">
        <v>36</v>
      </c>
      <c r="E38">
        <v>0.40317336795650199</v>
      </c>
      <c r="F38">
        <f t="shared" si="9"/>
        <v>14.514241246434072</v>
      </c>
      <c r="G38">
        <v>26.66</v>
      </c>
      <c r="H38">
        <f t="shared" si="10"/>
        <v>0.54442015177922254</v>
      </c>
      <c r="I38">
        <v>372</v>
      </c>
      <c r="J38">
        <f t="shared" si="11"/>
        <v>149.98049287981874</v>
      </c>
    </row>
    <row r="39" spans="1:10">
      <c r="A39" t="s">
        <v>16</v>
      </c>
      <c r="B39" t="s">
        <v>11</v>
      </c>
      <c r="C39">
        <v>6</v>
      </c>
      <c r="D39">
        <v>42</v>
      </c>
      <c r="E39">
        <v>0.40317336795650199</v>
      </c>
      <c r="F39">
        <f t="shared" si="9"/>
        <v>16.933281454173084</v>
      </c>
      <c r="G39">
        <v>26.66</v>
      </c>
      <c r="H39">
        <f t="shared" si="10"/>
        <v>0.6351568437424262</v>
      </c>
      <c r="I39">
        <v>140</v>
      </c>
      <c r="J39">
        <f t="shared" si="11"/>
        <v>56.44427151391028</v>
      </c>
    </row>
    <row r="42" spans="1:10">
      <c r="A42" t="s">
        <v>17</v>
      </c>
      <c r="B42" t="s">
        <v>11</v>
      </c>
      <c r="C42">
        <v>1</v>
      </c>
      <c r="D42">
        <v>22</v>
      </c>
      <c r="E42">
        <v>0.40317336795650199</v>
      </c>
      <c r="F42">
        <f t="shared" ref="F42:F96" si="12">D42*E42</f>
        <v>8.8698140950430435</v>
      </c>
      <c r="G42">
        <v>24</v>
      </c>
      <c r="H42">
        <f t="shared" ref="H42:H96" si="13">F42/G42</f>
        <v>0.36957558729346013</v>
      </c>
      <c r="I42">
        <v>473</v>
      </c>
      <c r="J42">
        <f t="shared" ref="J42:J96" si="14">I42*E42</f>
        <v>190.70100304342543</v>
      </c>
    </row>
    <row r="43" spans="1:10">
      <c r="A43" t="s">
        <v>17</v>
      </c>
      <c r="B43" t="s">
        <v>11</v>
      </c>
      <c r="C43">
        <v>2</v>
      </c>
      <c r="D43">
        <v>38</v>
      </c>
      <c r="E43">
        <v>0.40317336795650199</v>
      </c>
      <c r="F43">
        <f t="shared" si="12"/>
        <v>15.320587982347076</v>
      </c>
      <c r="G43">
        <v>24</v>
      </c>
      <c r="H43">
        <f t="shared" si="13"/>
        <v>0.63835783259779488</v>
      </c>
      <c r="I43">
        <v>347</v>
      </c>
      <c r="J43">
        <f t="shared" si="14"/>
        <v>139.90115868090618</v>
      </c>
    </row>
    <row r="44" spans="1:10">
      <c r="A44" t="s">
        <v>17</v>
      </c>
      <c r="B44" t="s">
        <v>11</v>
      </c>
      <c r="C44">
        <v>3</v>
      </c>
      <c r="D44">
        <v>23</v>
      </c>
      <c r="E44">
        <v>0.40317336795650199</v>
      </c>
      <c r="F44">
        <f t="shared" si="12"/>
        <v>9.272987462999545</v>
      </c>
      <c r="G44">
        <v>24</v>
      </c>
      <c r="H44">
        <f t="shared" si="13"/>
        <v>0.38637447762498106</v>
      </c>
      <c r="I44">
        <v>217</v>
      </c>
      <c r="J44">
        <f t="shared" si="14"/>
        <v>87.488620846560934</v>
      </c>
    </row>
    <row r="45" spans="1:10">
      <c r="A45" t="s">
        <v>17</v>
      </c>
      <c r="B45" t="s">
        <v>11</v>
      </c>
      <c r="C45">
        <v>4</v>
      </c>
      <c r="D45">
        <v>29</v>
      </c>
      <c r="E45">
        <v>0.40317336795650199</v>
      </c>
      <c r="F45">
        <f t="shared" si="12"/>
        <v>11.692027670738558</v>
      </c>
      <c r="G45">
        <v>24</v>
      </c>
      <c r="H45">
        <f t="shared" si="13"/>
        <v>0.48716781961410655</v>
      </c>
      <c r="I45">
        <v>215</v>
      </c>
      <c r="J45">
        <f t="shared" si="14"/>
        <v>86.682274110647924</v>
      </c>
    </row>
    <row r="46" spans="1:10">
      <c r="A46" t="s">
        <v>17</v>
      </c>
      <c r="B46" t="s">
        <v>11</v>
      </c>
      <c r="C46">
        <v>5</v>
      </c>
      <c r="D46">
        <v>47</v>
      </c>
      <c r="E46">
        <v>0.40317336795650199</v>
      </c>
      <c r="F46">
        <f t="shared" si="12"/>
        <v>18.949148293955595</v>
      </c>
      <c r="G46">
        <v>24</v>
      </c>
      <c r="H46">
        <f t="shared" si="13"/>
        <v>0.78954784558148317</v>
      </c>
      <c r="I46">
        <v>140</v>
      </c>
      <c r="J46">
        <f t="shared" si="14"/>
        <v>56.44427151391028</v>
      </c>
    </row>
    <row r="47" spans="1:10">
      <c r="A47" t="s">
        <v>17</v>
      </c>
      <c r="B47" t="s">
        <v>11</v>
      </c>
      <c r="C47">
        <v>6</v>
      </c>
      <c r="D47">
        <v>38</v>
      </c>
      <c r="E47">
        <v>0.40317336795650199</v>
      </c>
      <c r="F47">
        <f t="shared" si="12"/>
        <v>15.320587982347076</v>
      </c>
      <c r="G47">
        <v>24</v>
      </c>
      <c r="H47">
        <f t="shared" si="13"/>
        <v>0.63835783259779488</v>
      </c>
      <c r="I47">
        <v>490</v>
      </c>
      <c r="J47">
        <f t="shared" si="14"/>
        <v>197.55495029868598</v>
      </c>
    </row>
    <row r="48" spans="1:10">
      <c r="E48">
        <v>0.40317336795650199</v>
      </c>
      <c r="F48">
        <f t="shared" si="12"/>
        <v>0</v>
      </c>
      <c r="H48" t="e">
        <f t="shared" si="13"/>
        <v>#DIV/0!</v>
      </c>
      <c r="J48">
        <f t="shared" si="14"/>
        <v>0</v>
      </c>
    </row>
    <row r="49" spans="1:10">
      <c r="A49" t="s">
        <v>18</v>
      </c>
      <c r="B49" t="s">
        <v>11</v>
      </c>
      <c r="C49">
        <v>1</v>
      </c>
      <c r="D49">
        <v>44</v>
      </c>
      <c r="E49">
        <v>0.40317336795650199</v>
      </c>
      <c r="F49">
        <f t="shared" si="12"/>
        <v>17.739628190086087</v>
      </c>
      <c r="G49">
        <v>19.149999999999999</v>
      </c>
      <c r="H49">
        <f t="shared" si="13"/>
        <v>0.92635134151885579</v>
      </c>
      <c r="I49">
        <v>131</v>
      </c>
      <c r="J49">
        <f t="shared" si="14"/>
        <v>52.815711202301763</v>
      </c>
    </row>
    <row r="50" spans="1:10">
      <c r="A50" t="s">
        <v>18</v>
      </c>
      <c r="B50" t="s">
        <v>11</v>
      </c>
      <c r="C50">
        <v>2</v>
      </c>
      <c r="D50">
        <v>33</v>
      </c>
      <c r="E50">
        <v>0.40317336795650199</v>
      </c>
      <c r="F50">
        <f t="shared" si="12"/>
        <v>13.304721142564565</v>
      </c>
      <c r="G50">
        <v>19.149999999999999</v>
      </c>
      <c r="H50">
        <f t="shared" si="13"/>
        <v>0.69476350613914184</v>
      </c>
      <c r="I50">
        <v>131</v>
      </c>
      <c r="J50">
        <f t="shared" si="14"/>
        <v>52.815711202301763</v>
      </c>
    </row>
    <row r="51" spans="1:10">
      <c r="A51" t="s">
        <v>18</v>
      </c>
      <c r="B51" t="s">
        <v>11</v>
      </c>
      <c r="C51">
        <v>3</v>
      </c>
      <c r="D51">
        <v>58</v>
      </c>
      <c r="E51">
        <v>0.40317336795650199</v>
      </c>
      <c r="F51">
        <f t="shared" si="12"/>
        <v>23.384055341477115</v>
      </c>
      <c r="G51">
        <v>19.149999999999999</v>
      </c>
      <c r="H51">
        <f t="shared" si="13"/>
        <v>1.2210994956384917</v>
      </c>
      <c r="I51">
        <v>78</v>
      </c>
      <c r="J51">
        <f t="shared" si="14"/>
        <v>31.447522700607156</v>
      </c>
    </row>
    <row r="52" spans="1:10">
      <c r="A52" t="s">
        <v>18</v>
      </c>
      <c r="B52" t="s">
        <v>11</v>
      </c>
      <c r="C52">
        <v>4</v>
      </c>
      <c r="D52">
        <v>41</v>
      </c>
      <c r="E52">
        <v>0.40317336795650199</v>
      </c>
      <c r="F52">
        <f t="shared" si="12"/>
        <v>16.530108086216583</v>
      </c>
      <c r="G52">
        <v>19.149999999999999</v>
      </c>
      <c r="H52">
        <f t="shared" si="13"/>
        <v>0.86319102277893389</v>
      </c>
      <c r="I52">
        <v>65</v>
      </c>
      <c r="J52">
        <f t="shared" si="14"/>
        <v>26.206268917172629</v>
      </c>
    </row>
    <row r="53" spans="1:10">
      <c r="A53" t="s">
        <v>18</v>
      </c>
      <c r="B53" t="s">
        <v>11</v>
      </c>
      <c r="C53">
        <v>5</v>
      </c>
      <c r="D53">
        <v>33</v>
      </c>
      <c r="E53">
        <v>0.40317336795650199</v>
      </c>
      <c r="F53">
        <f t="shared" si="12"/>
        <v>13.304721142564565</v>
      </c>
      <c r="G53">
        <v>19.149999999999999</v>
      </c>
      <c r="H53">
        <f t="shared" si="13"/>
        <v>0.69476350613914184</v>
      </c>
      <c r="I53">
        <v>390</v>
      </c>
      <c r="J53">
        <f t="shared" si="14"/>
        <v>157.23761350303579</v>
      </c>
    </row>
    <row r="54" spans="1:10">
      <c r="A54" t="s">
        <v>18</v>
      </c>
      <c r="B54" t="s">
        <v>11</v>
      </c>
      <c r="C54">
        <v>6</v>
      </c>
      <c r="D54">
        <v>25</v>
      </c>
      <c r="E54">
        <v>0.40317336795650199</v>
      </c>
      <c r="F54">
        <f t="shared" si="12"/>
        <v>10.07933419891255</v>
      </c>
      <c r="G54">
        <v>19.149999999999999</v>
      </c>
      <c r="H54">
        <f t="shared" si="13"/>
        <v>0.5263359894993499</v>
      </c>
      <c r="I54">
        <v>340</v>
      </c>
      <c r="J54">
        <f t="shared" si="14"/>
        <v>137.07894510521066</v>
      </c>
    </row>
    <row r="55" spans="1:10">
      <c r="E55">
        <v>0.40317336795650199</v>
      </c>
      <c r="F55">
        <f t="shared" si="12"/>
        <v>0</v>
      </c>
      <c r="H55" t="e">
        <f t="shared" si="13"/>
        <v>#DIV/0!</v>
      </c>
      <c r="J55">
        <f t="shared" si="14"/>
        <v>0</v>
      </c>
    </row>
    <row r="56" spans="1:10">
      <c r="A56" t="s">
        <v>19</v>
      </c>
      <c r="B56" t="s">
        <v>11</v>
      </c>
      <c r="C56">
        <v>1</v>
      </c>
      <c r="D56">
        <v>50</v>
      </c>
      <c r="E56">
        <v>0.40317336795650199</v>
      </c>
      <c r="F56">
        <f t="shared" si="12"/>
        <v>20.1586683978251</v>
      </c>
      <c r="G56">
        <v>18.88</v>
      </c>
      <c r="H56">
        <f t="shared" si="13"/>
        <v>1.0677260803932787</v>
      </c>
      <c r="I56">
        <v>188</v>
      </c>
      <c r="J56">
        <f t="shared" si="14"/>
        <v>75.79659317582238</v>
      </c>
    </row>
    <row r="57" spans="1:10">
      <c r="A57" t="s">
        <v>19</v>
      </c>
      <c r="B57" t="s">
        <v>11</v>
      </c>
      <c r="C57">
        <v>2</v>
      </c>
      <c r="D57">
        <v>37</v>
      </c>
      <c r="E57">
        <v>0.40317336795650199</v>
      </c>
      <c r="F57">
        <f t="shared" si="12"/>
        <v>14.917414614390573</v>
      </c>
      <c r="G57">
        <v>18.88</v>
      </c>
      <c r="H57">
        <f t="shared" si="13"/>
        <v>0.79011729949102616</v>
      </c>
      <c r="I57">
        <v>176</v>
      </c>
      <c r="J57">
        <f t="shared" si="14"/>
        <v>70.958512760344348</v>
      </c>
    </row>
    <row r="58" spans="1:10">
      <c r="A58" t="s">
        <v>19</v>
      </c>
      <c r="B58" t="s">
        <v>11</v>
      </c>
      <c r="C58">
        <v>3</v>
      </c>
      <c r="D58">
        <v>22</v>
      </c>
      <c r="E58">
        <v>0.40317336795650199</v>
      </c>
      <c r="F58">
        <f t="shared" si="12"/>
        <v>8.8698140950430435</v>
      </c>
      <c r="G58">
        <v>18.88</v>
      </c>
      <c r="H58">
        <f t="shared" si="13"/>
        <v>0.46979947537304256</v>
      </c>
      <c r="I58">
        <v>144</v>
      </c>
      <c r="J58">
        <f t="shared" si="14"/>
        <v>58.056964985736286</v>
      </c>
    </row>
    <row r="59" spans="1:10">
      <c r="A59" t="s">
        <v>19</v>
      </c>
      <c r="B59" t="s">
        <v>11</v>
      </c>
      <c r="C59">
        <v>4</v>
      </c>
      <c r="D59">
        <v>28</v>
      </c>
      <c r="E59">
        <v>0.40317336795650199</v>
      </c>
      <c r="F59">
        <f t="shared" si="12"/>
        <v>11.288854302782056</v>
      </c>
      <c r="G59">
        <v>18.88</v>
      </c>
      <c r="H59">
        <f t="shared" si="13"/>
        <v>0.59792660502023609</v>
      </c>
      <c r="I59">
        <v>20</v>
      </c>
      <c r="J59">
        <f t="shared" si="14"/>
        <v>8.0634673591300405</v>
      </c>
    </row>
    <row r="60" spans="1:10">
      <c r="A60" t="s">
        <v>19</v>
      </c>
      <c r="B60" t="s">
        <v>11</v>
      </c>
      <c r="C60">
        <v>5</v>
      </c>
      <c r="D60">
        <v>33.44</v>
      </c>
      <c r="E60">
        <v>0.40317336795650199</v>
      </c>
      <c r="F60">
        <f t="shared" si="12"/>
        <v>13.482117424465425</v>
      </c>
      <c r="G60">
        <v>18.88</v>
      </c>
      <c r="H60">
        <f t="shared" si="13"/>
        <v>0.71409520256702463</v>
      </c>
      <c r="I60">
        <v>39</v>
      </c>
      <c r="J60">
        <f t="shared" si="14"/>
        <v>15.723761350303578</v>
      </c>
    </row>
    <row r="61" spans="1:10">
      <c r="A61" t="s">
        <v>19</v>
      </c>
      <c r="B61" t="s">
        <v>11</v>
      </c>
      <c r="C61">
        <v>6</v>
      </c>
      <c r="E61">
        <v>0.40317336795650199</v>
      </c>
      <c r="F61">
        <f t="shared" si="12"/>
        <v>0</v>
      </c>
      <c r="G61">
        <v>18.88</v>
      </c>
      <c r="H61">
        <f t="shared" si="13"/>
        <v>0</v>
      </c>
      <c r="J61">
        <f t="shared" si="14"/>
        <v>0</v>
      </c>
    </row>
    <row r="62" spans="1:10">
      <c r="E62">
        <v>0.40317336795650199</v>
      </c>
      <c r="F62">
        <f t="shared" si="12"/>
        <v>0</v>
      </c>
      <c r="H62" t="e">
        <f t="shared" si="13"/>
        <v>#DIV/0!</v>
      </c>
      <c r="J62">
        <f t="shared" si="14"/>
        <v>0</v>
      </c>
    </row>
    <row r="63" spans="1:10">
      <c r="A63" t="s">
        <v>20</v>
      </c>
      <c r="B63" t="s">
        <v>13</v>
      </c>
      <c r="C63">
        <v>1</v>
      </c>
      <c r="E63">
        <v>0.40317336795650199</v>
      </c>
      <c r="F63">
        <f t="shared" si="12"/>
        <v>0</v>
      </c>
      <c r="H63" t="e">
        <f t="shared" si="13"/>
        <v>#DIV/0!</v>
      </c>
      <c r="J63">
        <f t="shared" si="14"/>
        <v>0</v>
      </c>
    </row>
    <row r="64" spans="1:10">
      <c r="A64" t="s">
        <v>20</v>
      </c>
      <c r="B64" t="s">
        <v>13</v>
      </c>
      <c r="C64">
        <v>2</v>
      </c>
      <c r="E64">
        <v>0.40317336795650199</v>
      </c>
      <c r="F64">
        <f t="shared" si="12"/>
        <v>0</v>
      </c>
      <c r="H64" t="e">
        <f t="shared" si="13"/>
        <v>#DIV/0!</v>
      </c>
      <c r="J64">
        <f t="shared" si="14"/>
        <v>0</v>
      </c>
    </row>
    <row r="65" spans="1:10">
      <c r="A65" t="s">
        <v>20</v>
      </c>
      <c r="B65" t="s">
        <v>13</v>
      </c>
      <c r="C65">
        <v>3</v>
      </c>
      <c r="E65">
        <v>0.40317336795650199</v>
      </c>
      <c r="F65">
        <f t="shared" si="12"/>
        <v>0</v>
      </c>
      <c r="H65" t="e">
        <f t="shared" si="13"/>
        <v>#DIV/0!</v>
      </c>
      <c r="J65">
        <f t="shared" si="14"/>
        <v>0</v>
      </c>
    </row>
    <row r="66" spans="1:10">
      <c r="A66" t="s">
        <v>20</v>
      </c>
      <c r="B66" t="s">
        <v>13</v>
      </c>
      <c r="C66">
        <v>4</v>
      </c>
      <c r="E66">
        <v>0.40317336795650199</v>
      </c>
      <c r="F66">
        <f t="shared" si="12"/>
        <v>0</v>
      </c>
      <c r="H66" t="e">
        <f t="shared" si="13"/>
        <v>#DIV/0!</v>
      </c>
      <c r="J66">
        <f t="shared" si="14"/>
        <v>0</v>
      </c>
    </row>
    <row r="67" spans="1:10">
      <c r="A67" t="s">
        <v>20</v>
      </c>
      <c r="B67" t="s">
        <v>13</v>
      </c>
      <c r="C67">
        <v>5</v>
      </c>
      <c r="E67">
        <v>0.40317336795650199</v>
      </c>
      <c r="F67">
        <f t="shared" si="12"/>
        <v>0</v>
      </c>
      <c r="H67" t="e">
        <f t="shared" si="13"/>
        <v>#DIV/0!</v>
      </c>
      <c r="J67">
        <f t="shared" si="14"/>
        <v>0</v>
      </c>
    </row>
    <row r="68" spans="1:10">
      <c r="A68" t="s">
        <v>20</v>
      </c>
      <c r="B68" t="s">
        <v>13</v>
      </c>
      <c r="C68">
        <v>6</v>
      </c>
      <c r="E68">
        <v>0.40317336795650199</v>
      </c>
      <c r="F68">
        <f t="shared" si="12"/>
        <v>0</v>
      </c>
      <c r="H68" t="e">
        <f t="shared" si="13"/>
        <v>#DIV/0!</v>
      </c>
      <c r="J68">
        <f t="shared" si="14"/>
        <v>0</v>
      </c>
    </row>
    <row r="69" spans="1:10">
      <c r="E69">
        <v>0.40317336795650199</v>
      </c>
      <c r="F69">
        <f t="shared" si="12"/>
        <v>0</v>
      </c>
      <c r="H69" t="e">
        <f t="shared" si="13"/>
        <v>#DIV/0!</v>
      </c>
      <c r="J69">
        <f t="shared" si="14"/>
        <v>0</v>
      </c>
    </row>
    <row r="70" spans="1:10">
      <c r="A70" t="s">
        <v>21</v>
      </c>
      <c r="B70" t="s">
        <v>13</v>
      </c>
      <c r="C70">
        <v>1</v>
      </c>
      <c r="D70">
        <v>135</v>
      </c>
      <c r="E70">
        <v>0.40317336795650199</v>
      </c>
      <c r="F70">
        <f t="shared" si="12"/>
        <v>54.428404674127769</v>
      </c>
      <c r="G70">
        <v>29.8</v>
      </c>
      <c r="H70">
        <f t="shared" si="13"/>
        <v>1.8264565326888513</v>
      </c>
      <c r="I70">
        <v>450</v>
      </c>
      <c r="J70">
        <f t="shared" si="14"/>
        <v>181.42801558042589</v>
      </c>
    </row>
    <row r="71" spans="1:10">
      <c r="A71" t="s">
        <v>21</v>
      </c>
      <c r="B71" t="s">
        <v>13</v>
      </c>
      <c r="C71">
        <v>2</v>
      </c>
      <c r="D71">
        <v>105</v>
      </c>
      <c r="E71">
        <v>0.40317336795650199</v>
      </c>
      <c r="F71">
        <f t="shared" si="12"/>
        <v>42.33320363543271</v>
      </c>
      <c r="G71">
        <v>29.8</v>
      </c>
      <c r="H71">
        <f t="shared" si="13"/>
        <v>1.4205773032024398</v>
      </c>
      <c r="I71">
        <v>237</v>
      </c>
      <c r="J71">
        <f t="shared" si="14"/>
        <v>95.552088205690978</v>
      </c>
    </row>
    <row r="72" spans="1:10">
      <c r="A72" t="s">
        <v>21</v>
      </c>
      <c r="B72" t="s">
        <v>13</v>
      </c>
      <c r="C72">
        <v>3</v>
      </c>
      <c r="D72">
        <v>92</v>
      </c>
      <c r="E72">
        <v>0.40317336795650199</v>
      </c>
      <c r="F72">
        <f t="shared" si="12"/>
        <v>37.09194985199818</v>
      </c>
      <c r="G72">
        <v>29.8</v>
      </c>
      <c r="H72">
        <f t="shared" si="13"/>
        <v>1.2446963037583281</v>
      </c>
      <c r="I72">
        <v>156</v>
      </c>
      <c r="J72">
        <f t="shared" si="14"/>
        <v>62.895045401214311</v>
      </c>
    </row>
    <row r="73" spans="1:10">
      <c r="A73" t="s">
        <v>21</v>
      </c>
      <c r="B73" t="s">
        <v>13</v>
      </c>
      <c r="C73">
        <v>4</v>
      </c>
      <c r="D73">
        <v>97</v>
      </c>
      <c r="E73">
        <v>0.40317336795650199</v>
      </c>
      <c r="F73">
        <f t="shared" si="12"/>
        <v>39.107816691780691</v>
      </c>
      <c r="G73">
        <v>29.8</v>
      </c>
      <c r="H73">
        <f t="shared" si="13"/>
        <v>1.3123428420060634</v>
      </c>
      <c r="I73">
        <v>289</v>
      </c>
      <c r="J73">
        <f t="shared" si="14"/>
        <v>116.51710333942907</v>
      </c>
    </row>
    <row r="74" spans="1:10">
      <c r="A74" t="s">
        <v>21</v>
      </c>
      <c r="B74" t="s">
        <v>13</v>
      </c>
      <c r="C74">
        <v>5</v>
      </c>
      <c r="D74">
        <v>110</v>
      </c>
      <c r="E74">
        <v>0.40317336795650199</v>
      </c>
      <c r="F74">
        <f t="shared" si="12"/>
        <v>44.349070475215221</v>
      </c>
      <c r="G74">
        <v>29.8</v>
      </c>
      <c r="H74">
        <f t="shared" si="13"/>
        <v>1.4882238414501752</v>
      </c>
      <c r="I74">
        <v>226</v>
      </c>
      <c r="J74">
        <f t="shared" si="14"/>
        <v>91.117181158169444</v>
      </c>
    </row>
    <row r="75" spans="1:10">
      <c r="A75" t="s">
        <v>21</v>
      </c>
      <c r="B75" t="s">
        <v>13</v>
      </c>
      <c r="C75">
        <v>6</v>
      </c>
      <c r="D75">
        <v>92</v>
      </c>
      <c r="E75">
        <v>0.40317336795650199</v>
      </c>
      <c r="F75">
        <f t="shared" si="12"/>
        <v>37.09194985199818</v>
      </c>
      <c r="G75">
        <v>29.8</v>
      </c>
      <c r="H75">
        <f t="shared" si="13"/>
        <v>1.2446963037583281</v>
      </c>
      <c r="I75">
        <v>114</v>
      </c>
      <c r="J75">
        <f t="shared" si="14"/>
        <v>45.961763947041227</v>
      </c>
    </row>
    <row r="76" spans="1:10">
      <c r="E76">
        <v>0.40317336795650199</v>
      </c>
      <c r="F76">
        <f t="shared" si="12"/>
        <v>0</v>
      </c>
      <c r="H76" t="e">
        <f t="shared" si="13"/>
        <v>#DIV/0!</v>
      </c>
      <c r="J76">
        <f t="shared" si="14"/>
        <v>0</v>
      </c>
    </row>
    <row r="77" spans="1:10">
      <c r="A77" t="s">
        <v>22</v>
      </c>
      <c r="B77" t="s">
        <v>11</v>
      </c>
      <c r="C77">
        <v>1</v>
      </c>
      <c r="D77">
        <v>75</v>
      </c>
      <c r="E77">
        <v>0.40317336795650199</v>
      </c>
      <c r="F77">
        <f t="shared" si="12"/>
        <v>30.238002596737651</v>
      </c>
      <c r="G77">
        <v>14.5</v>
      </c>
      <c r="H77">
        <f t="shared" si="13"/>
        <v>2.0853794894301827</v>
      </c>
      <c r="I77">
        <v>194</v>
      </c>
      <c r="J77">
        <f t="shared" si="14"/>
        <v>78.215633383561382</v>
      </c>
    </row>
    <row r="78" spans="1:10">
      <c r="A78" t="s">
        <v>22</v>
      </c>
      <c r="B78" t="s">
        <v>11</v>
      </c>
      <c r="C78">
        <v>2</v>
      </c>
      <c r="D78">
        <v>68</v>
      </c>
      <c r="E78">
        <v>0.40317336795650199</v>
      </c>
      <c r="F78">
        <f t="shared" si="12"/>
        <v>27.415789021042137</v>
      </c>
      <c r="G78">
        <v>14.5</v>
      </c>
      <c r="H78">
        <f t="shared" si="13"/>
        <v>1.8907440704166991</v>
      </c>
      <c r="I78">
        <v>406</v>
      </c>
      <c r="J78">
        <f t="shared" si="14"/>
        <v>163.68838739033981</v>
      </c>
    </row>
    <row r="79" spans="1:10">
      <c r="A79" t="s">
        <v>22</v>
      </c>
      <c r="B79" t="s">
        <v>11</v>
      </c>
      <c r="C79">
        <v>3</v>
      </c>
      <c r="D79">
        <v>62</v>
      </c>
      <c r="E79">
        <v>0.40317336795650199</v>
      </c>
      <c r="F79">
        <f t="shared" si="12"/>
        <v>24.996748813303125</v>
      </c>
      <c r="G79">
        <v>14.5</v>
      </c>
      <c r="H79">
        <f t="shared" si="13"/>
        <v>1.7239137112622844</v>
      </c>
      <c r="I79">
        <v>400</v>
      </c>
      <c r="J79">
        <f t="shared" si="14"/>
        <v>161.2693471826008</v>
      </c>
    </row>
    <row r="80" spans="1:10">
      <c r="A80" t="s">
        <v>22</v>
      </c>
      <c r="B80" t="s">
        <v>11</v>
      </c>
      <c r="C80">
        <v>4</v>
      </c>
      <c r="E80">
        <v>0.40317336795650199</v>
      </c>
      <c r="F80">
        <f t="shared" si="12"/>
        <v>0</v>
      </c>
      <c r="G80">
        <v>14.5</v>
      </c>
      <c r="H80">
        <f t="shared" si="13"/>
        <v>0</v>
      </c>
      <c r="J80">
        <f t="shared" si="14"/>
        <v>0</v>
      </c>
    </row>
    <row r="81" spans="1:10">
      <c r="A81" t="s">
        <v>22</v>
      </c>
      <c r="B81" t="s">
        <v>11</v>
      </c>
      <c r="C81">
        <v>5</v>
      </c>
      <c r="E81">
        <v>0.40317336795650199</v>
      </c>
      <c r="F81">
        <f t="shared" si="12"/>
        <v>0</v>
      </c>
      <c r="G81">
        <v>14.5</v>
      </c>
      <c r="H81">
        <f t="shared" si="13"/>
        <v>0</v>
      </c>
      <c r="J81">
        <f t="shared" si="14"/>
        <v>0</v>
      </c>
    </row>
    <row r="82" spans="1:10">
      <c r="A82" t="s">
        <v>22</v>
      </c>
      <c r="B82" t="s">
        <v>11</v>
      </c>
      <c r="C82">
        <v>6</v>
      </c>
      <c r="E82">
        <v>0.40317336795650199</v>
      </c>
      <c r="F82">
        <f t="shared" si="12"/>
        <v>0</v>
      </c>
      <c r="G82">
        <v>14.5</v>
      </c>
      <c r="H82">
        <f t="shared" si="13"/>
        <v>0</v>
      </c>
      <c r="J82">
        <f t="shared" si="14"/>
        <v>0</v>
      </c>
    </row>
    <row r="83" spans="1:10">
      <c r="E83">
        <v>0.40317336795650199</v>
      </c>
      <c r="F83">
        <f t="shared" si="12"/>
        <v>0</v>
      </c>
      <c r="H83" t="e">
        <f t="shared" si="13"/>
        <v>#DIV/0!</v>
      </c>
      <c r="J83">
        <f t="shared" si="14"/>
        <v>0</v>
      </c>
    </row>
    <row r="84" spans="1:10">
      <c r="A84" t="s">
        <v>23</v>
      </c>
      <c r="B84" t="s">
        <v>13</v>
      </c>
      <c r="C84">
        <v>1</v>
      </c>
      <c r="E84">
        <v>0.40317336795650199</v>
      </c>
      <c r="F84">
        <f t="shared" si="12"/>
        <v>0</v>
      </c>
      <c r="H84" t="e">
        <f t="shared" si="13"/>
        <v>#DIV/0!</v>
      </c>
      <c r="J84">
        <f t="shared" si="14"/>
        <v>0</v>
      </c>
    </row>
    <row r="85" spans="1:10">
      <c r="A85" t="s">
        <v>23</v>
      </c>
      <c r="B85" t="s">
        <v>13</v>
      </c>
      <c r="C85">
        <v>2</v>
      </c>
      <c r="E85">
        <v>0.40317336795650199</v>
      </c>
      <c r="F85">
        <f t="shared" si="12"/>
        <v>0</v>
      </c>
      <c r="H85" t="e">
        <f t="shared" si="13"/>
        <v>#DIV/0!</v>
      </c>
      <c r="J85">
        <f t="shared" si="14"/>
        <v>0</v>
      </c>
    </row>
    <row r="86" spans="1:10">
      <c r="A86" t="s">
        <v>23</v>
      </c>
      <c r="B86" t="s">
        <v>13</v>
      </c>
      <c r="C86">
        <v>3</v>
      </c>
      <c r="E86">
        <v>0.40317336795650199</v>
      </c>
      <c r="F86">
        <f t="shared" si="12"/>
        <v>0</v>
      </c>
      <c r="H86" t="e">
        <f t="shared" si="13"/>
        <v>#DIV/0!</v>
      </c>
      <c r="J86">
        <f t="shared" si="14"/>
        <v>0</v>
      </c>
    </row>
    <row r="87" spans="1:10">
      <c r="A87" t="s">
        <v>23</v>
      </c>
      <c r="B87" t="s">
        <v>13</v>
      </c>
      <c r="C87">
        <v>4</v>
      </c>
      <c r="E87">
        <v>0.40317336795650199</v>
      </c>
      <c r="F87">
        <f t="shared" si="12"/>
        <v>0</v>
      </c>
      <c r="H87" t="e">
        <f t="shared" si="13"/>
        <v>#DIV/0!</v>
      </c>
      <c r="J87">
        <f t="shared" si="14"/>
        <v>0</v>
      </c>
    </row>
    <row r="88" spans="1:10">
      <c r="A88" t="s">
        <v>23</v>
      </c>
      <c r="B88" t="s">
        <v>13</v>
      </c>
      <c r="C88">
        <v>5</v>
      </c>
      <c r="E88">
        <v>0.40317336795650199</v>
      </c>
      <c r="F88">
        <f t="shared" si="12"/>
        <v>0</v>
      </c>
      <c r="H88" t="e">
        <f t="shared" si="13"/>
        <v>#DIV/0!</v>
      </c>
      <c r="J88">
        <f t="shared" si="14"/>
        <v>0</v>
      </c>
    </row>
    <row r="89" spans="1:10">
      <c r="A89" t="s">
        <v>23</v>
      </c>
      <c r="B89" t="s">
        <v>13</v>
      </c>
      <c r="C89">
        <v>6</v>
      </c>
      <c r="E89">
        <v>0.40317336795650199</v>
      </c>
      <c r="F89">
        <f t="shared" si="12"/>
        <v>0</v>
      </c>
      <c r="H89" t="e">
        <f t="shared" si="13"/>
        <v>#DIV/0!</v>
      </c>
      <c r="J89">
        <f t="shared" si="14"/>
        <v>0</v>
      </c>
    </row>
    <row r="90" spans="1:10">
      <c r="E90">
        <v>0.40317336795650199</v>
      </c>
      <c r="F90">
        <f t="shared" si="12"/>
        <v>0</v>
      </c>
      <c r="H90" t="e">
        <f t="shared" si="13"/>
        <v>#DIV/0!</v>
      </c>
      <c r="J90">
        <f t="shared" si="14"/>
        <v>0</v>
      </c>
    </row>
    <row r="91" spans="1:10">
      <c r="A91" t="s">
        <v>24</v>
      </c>
      <c r="B91" t="s">
        <v>11</v>
      </c>
      <c r="C91">
        <v>1</v>
      </c>
      <c r="D91">
        <v>144</v>
      </c>
      <c r="E91">
        <v>0.40317336795650199</v>
      </c>
      <c r="F91">
        <f t="shared" si="12"/>
        <v>58.056964985736286</v>
      </c>
      <c r="G91">
        <v>29.42</v>
      </c>
      <c r="H91">
        <f t="shared" si="13"/>
        <v>1.9733842619216955</v>
      </c>
      <c r="I91">
        <v>296</v>
      </c>
      <c r="J91">
        <f t="shared" si="14"/>
        <v>119.33931691512458</v>
      </c>
    </row>
    <row r="92" spans="1:10">
      <c r="A92" t="s">
        <v>24</v>
      </c>
      <c r="B92" t="s">
        <v>11</v>
      </c>
      <c r="C92">
        <v>2</v>
      </c>
      <c r="D92">
        <v>148</v>
      </c>
      <c r="E92">
        <v>0.40317336795650199</v>
      </c>
      <c r="F92">
        <f t="shared" si="12"/>
        <v>59.669658457562292</v>
      </c>
      <c r="G92">
        <v>29.42</v>
      </c>
      <c r="H92">
        <f t="shared" si="13"/>
        <v>2.0282004914195202</v>
      </c>
      <c r="I92">
        <v>287</v>
      </c>
      <c r="J92">
        <f t="shared" si="14"/>
        <v>115.71075660351607</v>
      </c>
    </row>
    <row r="93" spans="1:10">
      <c r="A93" t="s">
        <v>24</v>
      </c>
      <c r="B93" t="s">
        <v>11</v>
      </c>
      <c r="C93">
        <v>3</v>
      </c>
      <c r="D93">
        <v>131</v>
      </c>
      <c r="E93">
        <v>0.40317336795650199</v>
      </c>
      <c r="F93">
        <f t="shared" si="12"/>
        <v>52.815711202301763</v>
      </c>
      <c r="G93">
        <v>29.42</v>
      </c>
      <c r="H93">
        <f t="shared" si="13"/>
        <v>1.7952315160537649</v>
      </c>
      <c r="I93">
        <v>77</v>
      </c>
      <c r="J93">
        <f t="shared" si="14"/>
        <v>31.044349332650654</v>
      </c>
    </row>
    <row r="94" spans="1:10">
      <c r="A94" t="s">
        <v>24</v>
      </c>
      <c r="B94" t="s">
        <v>11</v>
      </c>
      <c r="C94">
        <v>4</v>
      </c>
      <c r="D94">
        <v>122</v>
      </c>
      <c r="E94">
        <v>0.40317336795650199</v>
      </c>
      <c r="F94">
        <f t="shared" si="12"/>
        <v>49.187150890693246</v>
      </c>
      <c r="G94">
        <v>29.42</v>
      </c>
      <c r="H94">
        <f t="shared" si="13"/>
        <v>1.671894999683659</v>
      </c>
      <c r="I94">
        <v>216</v>
      </c>
      <c r="J94">
        <f t="shared" si="14"/>
        <v>87.085447478604436</v>
      </c>
    </row>
    <row r="95" spans="1:10">
      <c r="A95" t="s">
        <v>24</v>
      </c>
      <c r="B95" t="s">
        <v>11</v>
      </c>
      <c r="C95">
        <v>5</v>
      </c>
      <c r="D95">
        <v>71</v>
      </c>
      <c r="E95">
        <v>0.40317336795650199</v>
      </c>
      <c r="F95">
        <f t="shared" si="12"/>
        <v>28.625309124911642</v>
      </c>
      <c r="G95">
        <v>29.42</v>
      </c>
      <c r="H95">
        <f t="shared" si="13"/>
        <v>0.97298807358639161</v>
      </c>
      <c r="I95">
        <v>607</v>
      </c>
      <c r="J95">
        <f t="shared" si="14"/>
        <v>244.72623434959672</v>
      </c>
    </row>
    <row r="96" spans="1:10">
      <c r="A96" t="s">
        <v>24</v>
      </c>
      <c r="B96" t="s">
        <v>11</v>
      </c>
      <c r="C96">
        <v>6</v>
      </c>
      <c r="D96">
        <v>149</v>
      </c>
      <c r="E96">
        <v>0.40317336795650199</v>
      </c>
      <c r="F96">
        <f t="shared" si="12"/>
        <v>60.072831825518797</v>
      </c>
      <c r="G96">
        <v>29.42</v>
      </c>
      <c r="H96">
        <f t="shared" si="13"/>
        <v>2.0419045487939766</v>
      </c>
      <c r="I96">
        <v>324</v>
      </c>
      <c r="J96">
        <f t="shared" si="14"/>
        <v>130.62817121790664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3FC6-395F-463C-AA83-14F77109BA45}">
  <dimension ref="A1:M11"/>
  <sheetViews>
    <sheetView workbookViewId="0">
      <selection sqref="A1:M11"/>
    </sheetView>
  </sheetViews>
  <sheetFormatPr defaultRowHeight="15"/>
  <sheetData>
    <row r="1" spans="1:13">
      <c r="A1" s="69" t="s">
        <v>121</v>
      </c>
      <c r="B1" s="70" t="s">
        <v>122</v>
      </c>
      <c r="C1" s="70"/>
      <c r="D1" s="70"/>
      <c r="E1" s="70"/>
      <c r="F1" s="70"/>
      <c r="G1" s="70"/>
      <c r="H1" s="70" t="s">
        <v>11</v>
      </c>
      <c r="I1" s="70"/>
      <c r="J1" s="70"/>
      <c r="K1" s="70"/>
      <c r="L1" s="70"/>
      <c r="M1" s="70"/>
    </row>
    <row r="2" spans="1:13">
      <c r="A2" s="68">
        <v>1</v>
      </c>
      <c r="B2" s="68"/>
      <c r="C2" s="68">
        <v>-1.0962899999999999E-2</v>
      </c>
      <c r="D2" s="68"/>
      <c r="E2" s="68">
        <v>-1.0430360999999999</v>
      </c>
      <c r="F2" s="68">
        <v>-3.42656E-2</v>
      </c>
      <c r="G2" s="68">
        <v>-6.9236800000000001E-2</v>
      </c>
      <c r="H2" s="68">
        <v>5.9284900000000001E-2</v>
      </c>
      <c r="I2" s="68">
        <v>-3.5256099999999999E-2</v>
      </c>
      <c r="J2" s="68">
        <v>-4.6431199999999999E-2</v>
      </c>
      <c r="K2" s="68">
        <v>2.34948E-2</v>
      </c>
      <c r="L2" s="68">
        <v>7.8241199999999997E-2</v>
      </c>
      <c r="M2" s="68">
        <v>4.4064399999999997E-2</v>
      </c>
    </row>
    <row r="3" spans="1:13">
      <c r="A3" s="68">
        <v>2</v>
      </c>
      <c r="B3" s="68">
        <v>-6.91528E-2</v>
      </c>
      <c r="C3" s="68">
        <v>2.95436E-2</v>
      </c>
      <c r="D3" s="68">
        <v>-7.2857900000000003E-2</v>
      </c>
      <c r="E3" s="68">
        <v>-0.91537449999999998</v>
      </c>
      <c r="F3" s="68">
        <v>-3.3013599999999997E-2</v>
      </c>
      <c r="G3" s="68">
        <v>-0.11453389999999999</v>
      </c>
      <c r="H3" s="68"/>
      <c r="I3" s="68">
        <v>-3.5395799999999998E-2</v>
      </c>
      <c r="J3" s="68">
        <v>-2.0552299999999999E-2</v>
      </c>
      <c r="K3" s="68">
        <v>2.4395900000000002E-2</v>
      </c>
      <c r="L3" s="68">
        <v>-0.1377427</v>
      </c>
      <c r="M3" s="68">
        <v>5.61602E-2</v>
      </c>
    </row>
    <row r="4" spans="1:13">
      <c r="A4" s="68">
        <v>3</v>
      </c>
      <c r="B4" s="68">
        <v>7.0374000000000001E-3</v>
      </c>
      <c r="C4" s="68">
        <v>-7.6245000000000002E-3</v>
      </c>
      <c r="D4" s="68">
        <v>-1.2148080000000001</v>
      </c>
      <c r="E4" s="68">
        <v>-1.0152934</v>
      </c>
      <c r="F4" s="68">
        <v>-8.8533299999999995E-2</v>
      </c>
      <c r="G4" s="68">
        <v>-0.10853409999999999</v>
      </c>
      <c r="H4" s="68">
        <v>3.7775700000000002E-2</v>
      </c>
      <c r="I4" s="68">
        <v>5.3788999999999997E-2</v>
      </c>
      <c r="J4" s="68">
        <v>-2.0645400000000001E-2</v>
      </c>
      <c r="K4" s="68"/>
      <c r="L4" s="68">
        <v>-0.12095210000000001</v>
      </c>
      <c r="M4" s="68">
        <v>7.2096999999999994E-2</v>
      </c>
    </row>
    <row r="5" spans="1:13">
      <c r="A5" s="68">
        <v>4</v>
      </c>
      <c r="B5" s="68">
        <v>-3.7157000000000003E-2</v>
      </c>
      <c r="C5" s="68">
        <v>0.17858950000000001</v>
      </c>
      <c r="D5" s="68">
        <v>-6.5620300000000006E-2</v>
      </c>
      <c r="E5" s="68">
        <v>-1.0047096</v>
      </c>
      <c r="F5" s="68">
        <v>-5.77253E-2</v>
      </c>
      <c r="G5" s="68">
        <v>-7.5925099999999995E-2</v>
      </c>
      <c r="H5" s="68">
        <v>6.4009999999999996E-3</v>
      </c>
      <c r="I5" s="68">
        <v>-4.4823599999999998E-2</v>
      </c>
      <c r="J5" s="68">
        <v>8.7740000000000005E-3</v>
      </c>
      <c r="K5" s="68"/>
      <c r="L5" s="68">
        <v>-4.60524E-2</v>
      </c>
      <c r="M5" s="68">
        <v>0.108002</v>
      </c>
    </row>
    <row r="6" spans="1:13">
      <c r="A6" s="68">
        <v>5</v>
      </c>
      <c r="B6" s="68"/>
      <c r="C6" s="68">
        <v>7.3254200000000005E-2</v>
      </c>
      <c r="D6" s="68">
        <v>-8.4211000000000008E-3</v>
      </c>
      <c r="E6" s="68"/>
      <c r="F6" s="68">
        <v>-7.5913999999999995E-2</v>
      </c>
      <c r="G6" s="68">
        <v>-0.1182624</v>
      </c>
      <c r="H6" s="68">
        <v>0.15314030000000001</v>
      </c>
      <c r="I6" s="68">
        <v>-3.7567E-3</v>
      </c>
      <c r="J6" s="68">
        <v>-2.4830100000000001E-2</v>
      </c>
      <c r="K6" s="68"/>
      <c r="L6" s="68">
        <v>-0.12977949999999999</v>
      </c>
      <c r="M6" s="68">
        <v>1.40716E-2</v>
      </c>
    </row>
    <row r="7" spans="1:13">
      <c r="A7" s="68">
        <v>6</v>
      </c>
      <c r="B7" s="68">
        <v>2.3922800000000001E-2</v>
      </c>
      <c r="C7" s="68">
        <v>-6.9264800000000001E-2</v>
      </c>
      <c r="D7" s="68">
        <v>-6.4761100000000002E-2</v>
      </c>
      <c r="E7" s="68"/>
      <c r="F7" s="68">
        <v>-4.6438800000000002E-2</v>
      </c>
      <c r="G7" s="68">
        <v>-5.8727799999999997E-2</v>
      </c>
      <c r="H7" s="68">
        <v>0.1051081</v>
      </c>
      <c r="I7" s="68">
        <v>-1.0969400000000001E-2</v>
      </c>
      <c r="J7" s="68">
        <v>-1.8683600000000002E-2</v>
      </c>
      <c r="K7" s="68">
        <v>0.1002735</v>
      </c>
      <c r="L7" s="68">
        <v>-6.6219899999999998E-2</v>
      </c>
      <c r="M7" s="68">
        <v>6.3023399999999993E-2</v>
      </c>
    </row>
    <row r="8" spans="1:13">
      <c r="A8" s="68">
        <v>7</v>
      </c>
      <c r="B8" s="68"/>
      <c r="C8" s="68">
        <v>3.7525299999999998E-2</v>
      </c>
      <c r="D8" s="68">
        <v>0.14666589999999999</v>
      </c>
      <c r="E8" s="68"/>
      <c r="F8" s="68">
        <v>-8.5762199999999997E-2</v>
      </c>
      <c r="G8" s="68">
        <v>-0.1046917</v>
      </c>
      <c r="H8" s="68">
        <v>6.3722600000000004E-2</v>
      </c>
      <c r="I8" s="68">
        <v>-1.0969400000000001E-2</v>
      </c>
      <c r="J8" s="68">
        <v>-3.7403499999999999E-2</v>
      </c>
      <c r="K8" s="68"/>
      <c r="L8" s="68"/>
      <c r="M8" s="68">
        <v>7.2949700000000006E-2</v>
      </c>
    </row>
    <row r="9" spans="1:13">
      <c r="A9" s="68">
        <v>14</v>
      </c>
      <c r="B9" s="68">
        <v>-2.3672499999999999E-2</v>
      </c>
      <c r="C9" s="68"/>
      <c r="D9" s="68"/>
      <c r="E9" s="68"/>
      <c r="F9" s="68"/>
      <c r="G9" s="68">
        <v>-5.5767600000000001E-2</v>
      </c>
      <c r="H9" s="68"/>
      <c r="I9" s="68">
        <v>-6.7319999999999999E-4</v>
      </c>
      <c r="J9" s="68">
        <v>-3.0694099999999998E-2</v>
      </c>
      <c r="K9" s="68"/>
      <c r="L9" s="68"/>
      <c r="M9" s="68"/>
    </row>
    <row r="10" spans="1:13">
      <c r="A10" s="68">
        <v>21</v>
      </c>
      <c r="B10" s="68">
        <v>-3.6098900000000003E-2</v>
      </c>
      <c r="C10" s="68"/>
      <c r="D10" s="68"/>
      <c r="E10" s="68"/>
      <c r="F10" s="68"/>
      <c r="G10" s="68">
        <v>-9.1763200000000003E-2</v>
      </c>
      <c r="H10" s="68"/>
      <c r="I10" s="68">
        <v>9.4797300000000001E-2</v>
      </c>
      <c r="J10" s="68">
        <v>6.1038200000000001E-2</v>
      </c>
      <c r="K10" s="68"/>
      <c r="L10" s="68"/>
      <c r="M10" s="68"/>
    </row>
    <row r="11" spans="1:13">
      <c r="A11" s="68">
        <v>28</v>
      </c>
      <c r="B11" s="68"/>
      <c r="C11" s="68"/>
      <c r="D11" s="68"/>
      <c r="E11" s="68"/>
      <c r="F11" s="68"/>
      <c r="G11" s="68">
        <v>-2.7915700000000002E-2</v>
      </c>
      <c r="H11" s="68"/>
      <c r="I11" s="68">
        <v>3.9803199999999997E-2</v>
      </c>
      <c r="J11" s="68">
        <v>5.9156300000000002E-2</v>
      </c>
      <c r="K11" s="68"/>
      <c r="L11" s="68"/>
      <c r="M11" s="68"/>
    </row>
  </sheetData>
  <mergeCells count="2">
    <mergeCell ref="B1:G1"/>
    <mergeCell ref="H1:M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A7C7-0F23-406C-82BD-D8BBD47062EA}">
  <dimension ref="A1:M11"/>
  <sheetViews>
    <sheetView workbookViewId="0">
      <selection sqref="A1:M11"/>
    </sheetView>
  </sheetViews>
  <sheetFormatPr defaultRowHeight="15"/>
  <sheetData>
    <row r="1" spans="1:13">
      <c r="A1" s="69" t="s">
        <v>121</v>
      </c>
      <c r="B1" s="70" t="s">
        <v>122</v>
      </c>
      <c r="C1" s="70"/>
      <c r="D1" s="70"/>
      <c r="E1" s="70"/>
      <c r="F1" s="70"/>
      <c r="G1" s="70"/>
      <c r="H1" s="70" t="s">
        <v>11</v>
      </c>
      <c r="I1" s="70"/>
      <c r="J1" s="70"/>
      <c r="K1" s="70"/>
      <c r="L1" s="70"/>
      <c r="M1" s="70"/>
    </row>
    <row r="2" spans="1:13">
      <c r="A2" s="68">
        <v>1</v>
      </c>
      <c r="B2" s="68"/>
      <c r="C2" s="68">
        <v>-54.056404999999998</v>
      </c>
      <c r="D2" s="68"/>
      <c r="E2" s="68">
        <v>-16.145792</v>
      </c>
      <c r="F2" s="68">
        <v>12.205660999999999</v>
      </c>
      <c r="G2" s="68">
        <v>4.6264399999999997</v>
      </c>
      <c r="H2" s="68">
        <v>38.758524999999999</v>
      </c>
      <c r="I2" s="68">
        <v>0.88901799999999997</v>
      </c>
      <c r="J2" s="68">
        <v>51.132237000000003</v>
      </c>
      <c r="K2" s="68">
        <v>-14.191242000000001</v>
      </c>
      <c r="L2" s="68">
        <v>-44.257863</v>
      </c>
      <c r="M2" s="68">
        <v>22.104147000000001</v>
      </c>
    </row>
    <row r="3" spans="1:13">
      <c r="A3" s="68">
        <v>2</v>
      </c>
      <c r="B3" s="68">
        <v>-26.419067999999999</v>
      </c>
      <c r="C3" s="68">
        <v>-43.08473</v>
      </c>
      <c r="D3" s="68">
        <v>-7.090382</v>
      </c>
      <c r="E3" s="68">
        <v>-15.038751</v>
      </c>
      <c r="F3" s="68">
        <v>1.607567</v>
      </c>
      <c r="G3" s="68">
        <v>-10.235797</v>
      </c>
      <c r="H3" s="68"/>
      <c r="I3" s="68">
        <v>-10.727456999999999</v>
      </c>
      <c r="J3" s="68">
        <v>33.225738</v>
      </c>
      <c r="K3" s="68">
        <v>1.944072</v>
      </c>
      <c r="L3" s="68">
        <v>-45.271811</v>
      </c>
      <c r="M3" s="68">
        <v>29.230799000000001</v>
      </c>
    </row>
    <row r="4" spans="1:13">
      <c r="A4" s="68">
        <v>3</v>
      </c>
      <c r="B4" s="68">
        <v>-14.468102999999999</v>
      </c>
      <c r="C4" s="68">
        <v>-51.562640999999999</v>
      </c>
      <c r="D4" s="68"/>
      <c r="E4" s="68">
        <v>-30.592535999999999</v>
      </c>
      <c r="F4" s="68">
        <v>0.77255099999999999</v>
      </c>
      <c r="G4" s="68">
        <v>23.196680000000001</v>
      </c>
      <c r="H4" s="68">
        <v>-9.5865639999999992</v>
      </c>
      <c r="I4" s="68">
        <v>10.842312</v>
      </c>
      <c r="J4" s="68">
        <v>38.295074999999997</v>
      </c>
      <c r="K4" s="68"/>
      <c r="L4" s="68">
        <v>-52.658800999999997</v>
      </c>
      <c r="M4" s="68">
        <v>37.648260000000001</v>
      </c>
    </row>
    <row r="5" spans="1:13">
      <c r="A5" s="68">
        <v>4</v>
      </c>
      <c r="B5" s="68">
        <v>-9.3592720000000007</v>
      </c>
      <c r="C5" s="68">
        <v>-39.093820999999998</v>
      </c>
      <c r="D5" s="68">
        <v>-2.9580199999999999</v>
      </c>
      <c r="E5" s="68">
        <v>-35.530092000000003</v>
      </c>
      <c r="F5" s="68">
        <v>10.945883</v>
      </c>
      <c r="G5" s="68">
        <v>-0.22487399999999999</v>
      </c>
      <c r="H5" s="68">
        <v>-25.196366000000001</v>
      </c>
      <c r="I5" s="68">
        <v>3.118414</v>
      </c>
      <c r="J5" s="68">
        <v>54.034643000000003</v>
      </c>
      <c r="K5" s="68"/>
      <c r="L5" s="68">
        <v>-38.000884999999997</v>
      </c>
      <c r="M5" s="68">
        <v>20.656571</v>
      </c>
    </row>
    <row r="6" spans="1:13">
      <c r="A6" s="68">
        <v>5</v>
      </c>
      <c r="B6" s="68"/>
      <c r="C6" s="68">
        <v>-53.631642999999997</v>
      </c>
      <c r="D6" s="68">
        <v>-1.0582780000000001</v>
      </c>
      <c r="E6" s="68"/>
      <c r="F6" s="68">
        <v>-3.4319480000000002</v>
      </c>
      <c r="G6" s="68">
        <v>-18.191016999999999</v>
      </c>
      <c r="H6" s="68">
        <v>-30.423276000000001</v>
      </c>
      <c r="I6" s="68">
        <v>-12.463177999999999</v>
      </c>
      <c r="J6" s="68">
        <v>29.713592999999999</v>
      </c>
      <c r="K6" s="68"/>
      <c r="L6" s="68">
        <v>-58.737250000000003</v>
      </c>
      <c r="M6" s="68">
        <v>7.3152559999999998</v>
      </c>
    </row>
    <row r="7" spans="1:13">
      <c r="A7" s="68">
        <v>6</v>
      </c>
      <c r="B7" s="68">
        <v>-30.904055</v>
      </c>
      <c r="C7" s="68">
        <v>-40.996383999999999</v>
      </c>
      <c r="D7" s="68">
        <v>5.7072859999999999</v>
      </c>
      <c r="E7" s="68"/>
      <c r="F7" s="68">
        <v>7.3382269999999998</v>
      </c>
      <c r="G7" s="68">
        <v>-6.096584</v>
      </c>
      <c r="H7" s="68">
        <v>1.834859</v>
      </c>
      <c r="I7" s="68">
        <v>-4.4539559999999998</v>
      </c>
      <c r="J7" s="68">
        <v>22.931505999999999</v>
      </c>
      <c r="K7" s="68">
        <v>7.756138</v>
      </c>
      <c r="L7" s="68">
        <v>-44.554873999999998</v>
      </c>
      <c r="M7" s="68">
        <v>5.2857479999999999</v>
      </c>
    </row>
    <row r="8" spans="1:13">
      <c r="A8" s="68">
        <v>7</v>
      </c>
      <c r="B8" s="68"/>
      <c r="C8" s="68">
        <v>-33.356310000000001</v>
      </c>
      <c r="D8" s="68">
        <v>-4.296786</v>
      </c>
      <c r="E8" s="68"/>
      <c r="F8" s="68">
        <v>-9.8416630000000005</v>
      </c>
      <c r="G8" s="68">
        <v>-3.2030439999999998</v>
      </c>
      <c r="H8" s="68">
        <v>-12.180675000000001</v>
      </c>
      <c r="I8" s="68">
        <v>-12.015445</v>
      </c>
      <c r="J8" s="68">
        <v>7.8766350000000003</v>
      </c>
      <c r="K8" s="68"/>
      <c r="L8" s="68"/>
      <c r="M8" s="68">
        <v>0.11163099999999999</v>
      </c>
    </row>
    <row r="9" spans="1:13">
      <c r="A9" s="68">
        <v>14</v>
      </c>
      <c r="B9" s="68">
        <v>-11.537890000000001</v>
      </c>
      <c r="C9" s="68"/>
      <c r="D9" s="68"/>
      <c r="E9" s="68"/>
      <c r="F9" s="68"/>
      <c r="G9" s="68">
        <v>-8.0918369999999999</v>
      </c>
      <c r="H9" s="68"/>
      <c r="I9" s="68">
        <v>30.643716999999999</v>
      </c>
      <c r="J9" s="68">
        <v>11.628162</v>
      </c>
      <c r="K9" s="68"/>
      <c r="L9" s="68"/>
      <c r="M9" s="68"/>
    </row>
    <row r="10" spans="1:13">
      <c r="A10" s="68">
        <v>21</v>
      </c>
      <c r="B10" s="68">
        <v>-4.6542469999999998</v>
      </c>
      <c r="C10" s="68"/>
      <c r="D10" s="68"/>
      <c r="E10" s="68"/>
      <c r="F10" s="68"/>
      <c r="G10" s="68">
        <v>-17.567173</v>
      </c>
      <c r="H10" s="68"/>
      <c r="I10" s="68">
        <v>14.238393</v>
      </c>
      <c r="J10" s="68">
        <v>5.5126369999999998</v>
      </c>
      <c r="K10" s="68"/>
      <c r="L10" s="68"/>
      <c r="M10" s="68"/>
    </row>
    <row r="11" spans="1:13">
      <c r="A11" s="68">
        <v>28</v>
      </c>
      <c r="B11" s="68"/>
      <c r="C11" s="68"/>
      <c r="D11" s="68"/>
      <c r="E11" s="68"/>
      <c r="F11" s="68"/>
      <c r="G11" s="68">
        <v>-21.534305</v>
      </c>
      <c r="H11" s="68"/>
      <c r="I11" s="68">
        <v>-1.122355</v>
      </c>
      <c r="J11" s="68">
        <v>13.600444</v>
      </c>
      <c r="K11" s="68"/>
      <c r="L11" s="68"/>
      <c r="M11" s="68"/>
    </row>
  </sheetData>
  <mergeCells count="2">
    <mergeCell ref="B1:G1"/>
    <mergeCell ref="H1:M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D872-CCBD-4FFB-89C9-31B8C91D9D80}">
  <dimension ref="A1:M11"/>
  <sheetViews>
    <sheetView workbookViewId="0">
      <selection sqref="A1:M11"/>
    </sheetView>
  </sheetViews>
  <sheetFormatPr defaultRowHeight="15"/>
  <sheetData>
    <row r="1" spans="1:13">
      <c r="A1" s="69" t="s">
        <v>121</v>
      </c>
      <c r="B1" s="70" t="s">
        <v>122</v>
      </c>
      <c r="C1" s="70"/>
      <c r="D1" s="70"/>
      <c r="E1" s="70"/>
      <c r="F1" s="70"/>
      <c r="G1" s="70"/>
      <c r="H1" s="70" t="s">
        <v>11</v>
      </c>
      <c r="I1" s="70"/>
      <c r="J1" s="70"/>
      <c r="K1" s="70"/>
      <c r="L1" s="70"/>
      <c r="M1" s="70"/>
    </row>
    <row r="2" spans="1:13">
      <c r="A2" s="68">
        <v>1</v>
      </c>
      <c r="B2" s="68"/>
      <c r="C2" s="68">
        <v>1.70228812</v>
      </c>
      <c r="D2" s="68"/>
      <c r="E2" s="68">
        <v>-2.7312559300000001</v>
      </c>
      <c r="F2" s="68">
        <v>-4.4619003389999996</v>
      </c>
      <c r="G2" s="68">
        <v>1.297318733</v>
      </c>
      <c r="H2" s="68">
        <v>0.869814647</v>
      </c>
      <c r="I2" s="68">
        <v>2.2076775240000002</v>
      </c>
      <c r="J2" s="68">
        <v>1.293088368</v>
      </c>
      <c r="K2" s="68">
        <v>-1.869126896</v>
      </c>
      <c r="L2" s="68">
        <v>-2.6252395260000001</v>
      </c>
      <c r="M2" s="68">
        <v>-0.24728402399999999</v>
      </c>
    </row>
    <row r="3" spans="1:13">
      <c r="A3" s="68">
        <v>2</v>
      </c>
      <c r="B3" s="68">
        <v>-0.10191507299999999</v>
      </c>
      <c r="C3" s="68">
        <v>-1.0946487499999999</v>
      </c>
      <c r="D3" s="68">
        <v>-1.010487036</v>
      </c>
      <c r="E3" s="68">
        <v>-1.1567736179999999</v>
      </c>
      <c r="F3" s="68">
        <v>-4.5523202400000002</v>
      </c>
      <c r="G3" s="68">
        <v>-3.540864392</v>
      </c>
      <c r="H3" s="68">
        <v>-10.0414704</v>
      </c>
      <c r="I3" s="68">
        <v>3.0157493469999999</v>
      </c>
      <c r="J3" s="68">
        <v>1.647952436</v>
      </c>
      <c r="K3" s="68">
        <v>-0.10168334800000001</v>
      </c>
      <c r="L3" s="68">
        <v>-2.4747246679999999</v>
      </c>
      <c r="M3" s="68">
        <v>4.2602870959999999</v>
      </c>
    </row>
    <row r="4" spans="1:13">
      <c r="A4" s="68">
        <v>3</v>
      </c>
      <c r="B4" s="68">
        <v>-1.0993582079999999</v>
      </c>
      <c r="C4" s="68">
        <v>-1.26798308</v>
      </c>
      <c r="D4" s="68"/>
      <c r="E4" s="68">
        <v>-4.1688403510000001</v>
      </c>
      <c r="F4" s="68">
        <v>-6.9792374209999997</v>
      </c>
      <c r="G4" s="68">
        <v>7.4995075999999994E-2</v>
      </c>
      <c r="H4" s="68">
        <v>-0.72261688000000002</v>
      </c>
      <c r="I4" s="68">
        <v>1.5865811780000001</v>
      </c>
      <c r="J4" s="68">
        <v>1.189807125</v>
      </c>
      <c r="K4" s="68"/>
      <c r="L4" s="68">
        <v>-3.3955728170000001</v>
      </c>
      <c r="M4" s="68">
        <v>4.4662616049999997</v>
      </c>
    </row>
    <row r="5" spans="1:13">
      <c r="A5" s="68">
        <v>4</v>
      </c>
      <c r="B5" s="68">
        <v>-1.4362021309999999</v>
      </c>
      <c r="C5" s="68">
        <v>0.211952208</v>
      </c>
      <c r="D5" s="68">
        <v>0.18276735099999999</v>
      </c>
      <c r="E5" s="68">
        <v>-3.208760555</v>
      </c>
      <c r="F5" s="68">
        <v>-4.4141698250000001</v>
      </c>
      <c r="G5" s="68">
        <v>-2.0532261620000001</v>
      </c>
      <c r="H5" s="68">
        <v>-0.40223389999999998</v>
      </c>
      <c r="I5" s="68">
        <v>3.7508177200000001</v>
      </c>
      <c r="J5" s="68">
        <v>1.7356150109999999</v>
      </c>
      <c r="K5" s="68"/>
      <c r="L5" s="68">
        <v>0.76916983000000005</v>
      </c>
      <c r="M5" s="68">
        <v>2.8803215999999998</v>
      </c>
    </row>
    <row r="6" spans="1:13">
      <c r="A6" s="68">
        <v>5</v>
      </c>
      <c r="B6" s="68"/>
      <c r="C6" s="68">
        <v>1.149075512</v>
      </c>
      <c r="D6" s="68">
        <v>-7.3361717000000007E-2</v>
      </c>
      <c r="E6" s="68"/>
      <c r="F6" s="68">
        <v>-6.7703532519999996</v>
      </c>
      <c r="G6" s="68">
        <v>-2.4576447219999999</v>
      </c>
      <c r="H6" s="68">
        <v>-1.22057134</v>
      </c>
      <c r="I6" s="68">
        <v>1.8331756690000001</v>
      </c>
      <c r="J6" s="68">
        <v>0.64310619099999999</v>
      </c>
      <c r="K6" s="68"/>
      <c r="L6" s="68">
        <v>-2.7952845700000002</v>
      </c>
      <c r="M6" s="68">
        <v>2.5562334330000001</v>
      </c>
    </row>
    <row r="7" spans="1:13">
      <c r="A7" s="68">
        <v>6</v>
      </c>
      <c r="B7" s="68">
        <v>-3.0064013589999998</v>
      </c>
      <c r="C7" s="68">
        <v>-1.0121312760000001</v>
      </c>
      <c r="D7" s="68">
        <v>-0.11511171100000001</v>
      </c>
      <c r="E7" s="68"/>
      <c r="F7" s="68">
        <v>-3.6392931119999998</v>
      </c>
      <c r="G7" s="68">
        <v>-7.6922221999999998E-2</v>
      </c>
      <c r="H7" s="68">
        <v>1.045940155</v>
      </c>
      <c r="I7" s="68">
        <v>1.271818028</v>
      </c>
      <c r="J7" s="68">
        <v>0.75890340499999998</v>
      </c>
      <c r="K7" s="68">
        <v>2.5197405740000001</v>
      </c>
      <c r="L7" s="68">
        <v>-1.994821387</v>
      </c>
      <c r="M7" s="68">
        <v>2.1587827430000002</v>
      </c>
    </row>
    <row r="8" spans="1:13">
      <c r="A8" s="68">
        <v>7</v>
      </c>
      <c r="B8" s="68"/>
      <c r="C8" s="68">
        <v>7.2396475579999997</v>
      </c>
      <c r="D8" s="68">
        <v>-0.14372027800000001</v>
      </c>
      <c r="E8" s="68"/>
      <c r="F8" s="68">
        <v>-7.1266777919999997</v>
      </c>
      <c r="G8" s="68">
        <v>-0.93257383699999996</v>
      </c>
      <c r="H8" s="68">
        <v>0.25525012499999999</v>
      </c>
      <c r="I8" s="68">
        <v>0.29052390900000002</v>
      </c>
      <c r="J8" s="68">
        <v>6.8273035999999995E-2</v>
      </c>
      <c r="K8" s="68">
        <v>-9.8044528010000001</v>
      </c>
      <c r="L8" s="68"/>
      <c r="M8" s="68">
        <v>4.7972833870000002</v>
      </c>
    </row>
    <row r="9" spans="1:13">
      <c r="A9" s="68">
        <v>14</v>
      </c>
      <c r="B9" s="68">
        <v>-2.0113810600000002</v>
      </c>
      <c r="C9" s="68"/>
      <c r="D9" s="68"/>
      <c r="E9" s="68"/>
      <c r="F9" s="68"/>
      <c r="G9" s="68">
        <v>-1.3641993299999999</v>
      </c>
      <c r="H9" s="68"/>
      <c r="I9" s="68">
        <v>2.1687964869999998</v>
      </c>
      <c r="J9" s="68">
        <v>-1.4254887789999999</v>
      </c>
      <c r="K9" s="68"/>
      <c r="L9" s="68"/>
      <c r="M9" s="68"/>
    </row>
    <row r="10" spans="1:13">
      <c r="A10" s="68">
        <v>21</v>
      </c>
      <c r="B10" s="68">
        <v>-1.860242358</v>
      </c>
      <c r="C10" s="68"/>
      <c r="D10" s="68"/>
      <c r="E10" s="68"/>
      <c r="F10" s="68"/>
      <c r="G10" s="68">
        <v>-1.3541928400000001</v>
      </c>
      <c r="H10" s="68"/>
      <c r="I10" s="68">
        <v>2.2368502910000001</v>
      </c>
      <c r="J10" s="68">
        <v>-5.1182612000000002E-2</v>
      </c>
      <c r="K10" s="68"/>
      <c r="L10" s="68"/>
      <c r="M10" s="68"/>
    </row>
    <row r="11" spans="1:13">
      <c r="A11" s="68">
        <v>28</v>
      </c>
      <c r="B11" s="68"/>
      <c r="C11" s="68"/>
      <c r="D11" s="68"/>
      <c r="E11" s="68"/>
      <c r="F11" s="68"/>
      <c r="G11" s="68">
        <v>-3.0557196929999999</v>
      </c>
      <c r="H11" s="68"/>
      <c r="I11" s="68">
        <v>1.468663378</v>
      </c>
      <c r="J11" s="68">
        <v>1.098272929</v>
      </c>
      <c r="K11" s="68"/>
      <c r="L11" s="68"/>
      <c r="M11" s="68"/>
    </row>
  </sheetData>
  <mergeCells count="2">
    <mergeCell ref="B1:G1"/>
    <mergeCell ref="H1:M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396C-53E8-46E6-B310-09C48C00B28E}">
  <dimension ref="A1:O12"/>
  <sheetViews>
    <sheetView workbookViewId="0">
      <selection sqref="A1:O12"/>
    </sheetView>
  </sheetViews>
  <sheetFormatPr defaultRowHeight="15"/>
  <sheetData>
    <row r="1" spans="1:15">
      <c r="A1" s="69" t="s">
        <v>121</v>
      </c>
      <c r="B1" s="70" t="s">
        <v>123</v>
      </c>
      <c r="C1" s="70"/>
      <c r="D1" s="70"/>
      <c r="E1" s="70"/>
      <c r="F1" s="70"/>
      <c r="G1" s="70"/>
      <c r="H1" s="70"/>
      <c r="I1" s="70" t="s">
        <v>11</v>
      </c>
      <c r="J1" s="70"/>
      <c r="K1" s="70"/>
      <c r="L1" s="70"/>
      <c r="M1" s="70"/>
      <c r="N1" s="70"/>
      <c r="O1" s="70"/>
    </row>
    <row r="2" spans="1:15">
      <c r="A2" s="68">
        <v>0</v>
      </c>
      <c r="B2" s="68"/>
      <c r="C2" s="68">
        <v>1.4150943</v>
      </c>
      <c r="D2" s="68"/>
      <c r="E2" s="68">
        <v>2.2000000000000002</v>
      </c>
      <c r="F2" s="68">
        <v>1.9090909</v>
      </c>
      <c r="G2" s="68">
        <v>3.25</v>
      </c>
      <c r="H2" s="68"/>
      <c r="I2" s="68">
        <v>1.48</v>
      </c>
      <c r="J2" s="68">
        <v>5.2363635999999998</v>
      </c>
      <c r="K2" s="68">
        <v>3.1944444000000001</v>
      </c>
      <c r="L2" s="68">
        <v>1.2244898</v>
      </c>
      <c r="M2" s="68"/>
      <c r="N2" s="68">
        <v>2.5714286</v>
      </c>
      <c r="O2" s="68">
        <v>1.6097561</v>
      </c>
    </row>
    <row r="3" spans="1:15">
      <c r="A3" s="68">
        <v>1</v>
      </c>
      <c r="B3" s="68">
        <v>1.8222221999999999</v>
      </c>
      <c r="C3" s="68">
        <v>6.4038462000000003</v>
      </c>
      <c r="D3" s="68">
        <v>3.9310345</v>
      </c>
      <c r="E3" s="68">
        <v>2.1034483000000002</v>
      </c>
      <c r="F3" s="68">
        <v>3.4583333000000001</v>
      </c>
      <c r="G3" s="68">
        <v>4.5306122000000002</v>
      </c>
      <c r="H3" s="68"/>
      <c r="I3" s="68">
        <v>2.2564103000000002</v>
      </c>
      <c r="J3" s="68">
        <v>2.0746269000000002</v>
      </c>
      <c r="K3" s="68">
        <v>2.44</v>
      </c>
      <c r="L3" s="68">
        <v>5.2075471999999996</v>
      </c>
      <c r="M3" s="68"/>
      <c r="N3" s="68">
        <v>2.5762711999999999</v>
      </c>
      <c r="O3" s="68">
        <v>1.6862744999999999</v>
      </c>
    </row>
    <row r="4" spans="1:15">
      <c r="A4" s="68">
        <v>2</v>
      </c>
      <c r="B4" s="68">
        <v>3.1034483000000002</v>
      </c>
      <c r="C4" s="68">
        <v>1.9870129999999999</v>
      </c>
      <c r="D4" s="68">
        <v>3.1071428999999999</v>
      </c>
      <c r="E4" s="68">
        <v>2.7692307999999999</v>
      </c>
      <c r="F4" s="68">
        <v>4.0731707000000004</v>
      </c>
      <c r="G4" s="68">
        <v>2.6875</v>
      </c>
      <c r="H4" s="68"/>
      <c r="I4" s="68"/>
      <c r="J4" s="68">
        <v>8.0625</v>
      </c>
      <c r="K4" s="68">
        <v>1.7213115000000001</v>
      </c>
      <c r="L4" s="68">
        <v>4.8135592999999997</v>
      </c>
      <c r="M4" s="68">
        <v>3.64</v>
      </c>
      <c r="N4" s="68">
        <v>2.4074073999999999</v>
      </c>
      <c r="O4" s="68">
        <v>2.8947368</v>
      </c>
    </row>
    <row r="5" spans="1:15">
      <c r="A5" s="68">
        <v>3</v>
      </c>
      <c r="B5" s="68">
        <v>1.7419355000000001</v>
      </c>
      <c r="C5" s="68">
        <v>1.8507463</v>
      </c>
      <c r="D5" s="68"/>
      <c r="E5" s="68">
        <v>5.6521739000000002</v>
      </c>
      <c r="F5" s="68">
        <v>1.75</v>
      </c>
      <c r="G5" s="68">
        <v>2.0612244999999998</v>
      </c>
      <c r="H5" s="68"/>
      <c r="I5" s="68">
        <v>2.0759493999999998</v>
      </c>
      <c r="J5" s="68">
        <v>4.1395349000000001</v>
      </c>
      <c r="K5" s="68">
        <v>4</v>
      </c>
      <c r="L5" s="68"/>
      <c r="M5" s="68">
        <v>2.5128205000000001</v>
      </c>
      <c r="N5" s="68">
        <v>6.3529412000000001</v>
      </c>
      <c r="O5" s="68">
        <v>4.5</v>
      </c>
    </row>
    <row r="6" spans="1:15">
      <c r="A6" s="68">
        <v>4</v>
      </c>
      <c r="B6" s="68">
        <v>1.9285714</v>
      </c>
      <c r="C6" s="68">
        <v>2.4833333</v>
      </c>
      <c r="D6" s="68">
        <v>2.44</v>
      </c>
      <c r="E6" s="68">
        <v>6.5833000000000004</v>
      </c>
      <c r="F6" s="68">
        <v>4.2083332999999996</v>
      </c>
      <c r="G6" s="68">
        <v>2.1190319999999998</v>
      </c>
      <c r="H6" s="68"/>
      <c r="I6" s="68">
        <v>1.5903613999999999</v>
      </c>
      <c r="J6" s="68">
        <v>4.0526315999999998</v>
      </c>
      <c r="K6" s="68">
        <v>3.4285714</v>
      </c>
      <c r="L6" s="68"/>
      <c r="M6" s="68"/>
      <c r="N6" s="68">
        <v>3.8260869999999998</v>
      </c>
      <c r="O6" s="68">
        <v>2.125</v>
      </c>
    </row>
    <row r="7" spans="1:15">
      <c r="A7" s="68">
        <v>5</v>
      </c>
      <c r="B7" s="68"/>
      <c r="C7" s="68">
        <v>4.7755102000000003</v>
      </c>
      <c r="D7" s="68">
        <v>3.1666666999999999</v>
      </c>
      <c r="E7" s="68"/>
      <c r="F7" s="68">
        <v>2.3902439000000002</v>
      </c>
      <c r="G7" s="68">
        <v>5.2162161999999999</v>
      </c>
      <c r="H7" s="68"/>
      <c r="I7" s="68">
        <v>3.8309858999999999</v>
      </c>
      <c r="J7" s="68">
        <v>6.3170732000000003</v>
      </c>
      <c r="K7" s="68">
        <v>3.4042553</v>
      </c>
      <c r="L7" s="68"/>
      <c r="M7" s="68"/>
      <c r="N7" s="68">
        <v>3.2727273000000001</v>
      </c>
      <c r="O7" s="68">
        <v>3.6666666999999999</v>
      </c>
    </row>
    <row r="8" spans="1:15">
      <c r="A8" s="68">
        <v>6</v>
      </c>
      <c r="B8" s="68">
        <v>2.1463415000000001</v>
      </c>
      <c r="C8" s="68">
        <v>1.5121951</v>
      </c>
      <c r="D8" s="68">
        <v>2.7692307999999999</v>
      </c>
      <c r="E8" s="68"/>
      <c r="F8" s="68">
        <v>4.6458332999999996</v>
      </c>
      <c r="G8" s="68">
        <v>4.3863636000000001</v>
      </c>
      <c r="H8" s="68"/>
      <c r="I8" s="68">
        <v>1.7846154000000001</v>
      </c>
      <c r="J8" s="68">
        <v>5.4285714</v>
      </c>
      <c r="K8" s="68">
        <v>1.6530612</v>
      </c>
      <c r="L8" s="68">
        <v>3</v>
      </c>
      <c r="M8" s="68"/>
      <c r="N8" s="68">
        <v>3.4782609</v>
      </c>
      <c r="O8" s="68">
        <v>5.56</v>
      </c>
    </row>
    <row r="9" spans="1:15">
      <c r="A9" s="68">
        <v>7</v>
      </c>
      <c r="B9" s="68"/>
      <c r="C9" s="68">
        <v>3.6</v>
      </c>
      <c r="D9" s="68">
        <v>1.8571428999999999</v>
      </c>
      <c r="E9" s="68"/>
      <c r="F9" s="68">
        <v>2.25</v>
      </c>
      <c r="G9" s="68">
        <v>7.7272727000000003</v>
      </c>
      <c r="H9" s="68"/>
      <c r="I9" s="68">
        <v>2.9761905</v>
      </c>
      <c r="J9" s="68">
        <v>3.9375</v>
      </c>
      <c r="K9" s="68">
        <v>2.2456140000000002</v>
      </c>
      <c r="L9" s="68"/>
      <c r="M9" s="68"/>
      <c r="N9" s="68"/>
      <c r="O9" s="68">
        <v>6.2</v>
      </c>
    </row>
    <row r="10" spans="1:15">
      <c r="A10" s="68">
        <v>14</v>
      </c>
      <c r="B10" s="68">
        <v>1.5576923</v>
      </c>
      <c r="C10" s="68"/>
      <c r="D10" s="68"/>
      <c r="E10" s="68"/>
      <c r="F10" s="68"/>
      <c r="G10" s="68">
        <v>4.3260870000000002</v>
      </c>
      <c r="H10" s="68"/>
      <c r="I10" s="68"/>
      <c r="J10" s="68">
        <v>5.45</v>
      </c>
      <c r="K10" s="68">
        <v>2.2291666999999999</v>
      </c>
      <c r="L10" s="68"/>
      <c r="M10" s="68"/>
      <c r="N10" s="68"/>
      <c r="O10" s="68"/>
    </row>
    <row r="11" spans="1:15">
      <c r="A11" s="68">
        <v>21</v>
      </c>
      <c r="B11" s="68">
        <v>2.1777777999999999</v>
      </c>
      <c r="C11" s="68"/>
      <c r="D11" s="68"/>
      <c r="E11" s="68"/>
      <c r="F11" s="68"/>
      <c r="G11" s="68">
        <v>5.5789746999999998</v>
      </c>
      <c r="H11" s="68"/>
      <c r="I11" s="68"/>
      <c r="J11" s="68">
        <v>5.2553191000000004</v>
      </c>
      <c r="K11" s="68">
        <v>3.875</v>
      </c>
      <c r="L11" s="68"/>
      <c r="M11" s="68"/>
      <c r="N11" s="68"/>
      <c r="O11" s="68"/>
    </row>
    <row r="12" spans="1:15">
      <c r="A12" s="68">
        <v>28</v>
      </c>
      <c r="B12" s="68"/>
      <c r="C12" s="68"/>
      <c r="D12" s="68"/>
      <c r="E12" s="68"/>
      <c r="F12" s="68"/>
      <c r="G12" s="68">
        <v>3.8333333000000001</v>
      </c>
      <c r="H12" s="68"/>
      <c r="I12" s="68"/>
      <c r="J12" s="68">
        <v>5.6578946999999999</v>
      </c>
      <c r="K12" s="68">
        <v>3.4848485</v>
      </c>
      <c r="L12" s="68"/>
      <c r="M12" s="68"/>
      <c r="N12" s="68"/>
      <c r="O12" s="68"/>
    </row>
  </sheetData>
  <mergeCells count="2">
    <mergeCell ref="B1:H1"/>
    <mergeCell ref="I1:O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0D4C-5502-4256-B169-8A1295B1B8AD}">
  <dimension ref="A1:I48"/>
  <sheetViews>
    <sheetView workbookViewId="0">
      <selection sqref="A1:I48"/>
    </sheetView>
  </sheetViews>
  <sheetFormatPr defaultRowHeight="15"/>
  <sheetData>
    <row r="1" spans="1:9" ht="23.25">
      <c r="A1" s="71" t="s">
        <v>124</v>
      </c>
    </row>
    <row r="2" spans="1:9">
      <c r="B2" s="72" t="s">
        <v>125</v>
      </c>
      <c r="C2" s="72" t="s">
        <v>126</v>
      </c>
      <c r="D2" s="72" t="s">
        <v>127</v>
      </c>
      <c r="E2" s="72" t="s">
        <v>128</v>
      </c>
      <c r="F2" s="72" t="s">
        <v>129</v>
      </c>
      <c r="G2" s="72" t="s">
        <v>130</v>
      </c>
      <c r="H2" s="72" t="s">
        <v>131</v>
      </c>
      <c r="I2" s="72" t="s">
        <v>132</v>
      </c>
    </row>
    <row r="3" spans="1:9">
      <c r="A3" s="7">
        <v>0</v>
      </c>
      <c r="B3">
        <v>16</v>
      </c>
      <c r="C3">
        <v>16</v>
      </c>
      <c r="D3">
        <v>16</v>
      </c>
      <c r="F3">
        <v>16</v>
      </c>
      <c r="G3">
        <v>11</v>
      </c>
      <c r="I3">
        <v>14</v>
      </c>
    </row>
    <row r="4" spans="1:9">
      <c r="A4" s="7">
        <v>1</v>
      </c>
      <c r="B4">
        <v>16</v>
      </c>
      <c r="C4">
        <v>16</v>
      </c>
      <c r="D4">
        <v>16</v>
      </c>
      <c r="E4">
        <v>16</v>
      </c>
      <c r="F4">
        <v>16</v>
      </c>
      <c r="G4">
        <v>5</v>
      </c>
      <c r="H4">
        <v>16</v>
      </c>
      <c r="I4">
        <v>11</v>
      </c>
    </row>
    <row r="5" spans="1:9">
      <c r="A5" s="7">
        <v>2</v>
      </c>
      <c r="B5">
        <v>16</v>
      </c>
      <c r="C5">
        <v>15</v>
      </c>
      <c r="D5">
        <v>11</v>
      </c>
      <c r="E5">
        <v>13</v>
      </c>
      <c r="F5">
        <v>12</v>
      </c>
      <c r="G5">
        <v>3</v>
      </c>
      <c r="H5">
        <v>11</v>
      </c>
      <c r="I5">
        <v>2</v>
      </c>
    </row>
    <row r="6" spans="1:9">
      <c r="A6" s="7">
        <v>3</v>
      </c>
      <c r="B6">
        <v>12</v>
      </c>
      <c r="C6">
        <v>14</v>
      </c>
      <c r="D6">
        <v>8</v>
      </c>
      <c r="E6">
        <v>8</v>
      </c>
      <c r="F6">
        <v>12</v>
      </c>
      <c r="G6">
        <v>4</v>
      </c>
      <c r="H6">
        <v>12</v>
      </c>
      <c r="I6">
        <v>1</v>
      </c>
    </row>
    <row r="7" spans="1:9">
      <c r="A7" s="7">
        <v>4</v>
      </c>
      <c r="B7">
        <v>3</v>
      </c>
      <c r="C7">
        <v>12</v>
      </c>
      <c r="D7">
        <v>11</v>
      </c>
      <c r="E7">
        <v>0</v>
      </c>
      <c r="F7">
        <v>8</v>
      </c>
      <c r="H7">
        <v>11</v>
      </c>
      <c r="I7">
        <v>2</v>
      </c>
    </row>
    <row r="8" spans="1:9">
      <c r="A8" s="7">
        <v>5</v>
      </c>
      <c r="B8">
        <v>10</v>
      </c>
      <c r="C8">
        <v>12</v>
      </c>
      <c r="D8">
        <v>12</v>
      </c>
      <c r="E8">
        <v>4</v>
      </c>
      <c r="F8">
        <v>7</v>
      </c>
      <c r="G8">
        <v>4</v>
      </c>
      <c r="H8">
        <v>10</v>
      </c>
      <c r="I8">
        <v>1</v>
      </c>
    </row>
    <row r="9" spans="1:9">
      <c r="A9" s="7">
        <v>6</v>
      </c>
      <c r="B9">
        <v>14</v>
      </c>
      <c r="C9">
        <v>10</v>
      </c>
      <c r="D9">
        <v>12</v>
      </c>
      <c r="E9">
        <v>4</v>
      </c>
      <c r="F9">
        <v>10</v>
      </c>
      <c r="G9">
        <v>2</v>
      </c>
      <c r="H9">
        <v>6</v>
      </c>
      <c r="I9">
        <v>1</v>
      </c>
    </row>
    <row r="10" spans="1:9">
      <c r="A10">
        <v>7</v>
      </c>
    </row>
    <row r="11" spans="1:9">
      <c r="A11" s="7">
        <v>8</v>
      </c>
      <c r="B11">
        <v>12</v>
      </c>
      <c r="C11">
        <v>10</v>
      </c>
      <c r="D11">
        <v>15</v>
      </c>
      <c r="E11">
        <v>2</v>
      </c>
      <c r="F11">
        <v>14</v>
      </c>
      <c r="G11">
        <v>2</v>
      </c>
      <c r="H11">
        <v>0</v>
      </c>
      <c r="I11">
        <v>0</v>
      </c>
    </row>
    <row r="12" spans="1:9">
      <c r="A12">
        <v>9</v>
      </c>
    </row>
    <row r="13" spans="1:9">
      <c r="A13">
        <v>10</v>
      </c>
      <c r="B13" s="52"/>
    </row>
    <row r="14" spans="1:9">
      <c r="A14" s="7">
        <v>11</v>
      </c>
      <c r="B14" s="52">
        <v>13</v>
      </c>
      <c r="C14">
        <v>8</v>
      </c>
      <c r="D14">
        <v>8</v>
      </c>
      <c r="E14">
        <v>0</v>
      </c>
      <c r="F14">
        <v>5</v>
      </c>
      <c r="H14">
        <v>0</v>
      </c>
      <c r="I14">
        <v>0</v>
      </c>
    </row>
    <row r="15" spans="1:9">
      <c r="A15">
        <v>12</v>
      </c>
    </row>
    <row r="16" spans="1:9">
      <c r="A16">
        <v>13</v>
      </c>
    </row>
    <row r="17" spans="1:9">
      <c r="A17">
        <v>14</v>
      </c>
    </row>
    <row r="18" spans="1:9">
      <c r="A18" s="7">
        <v>15</v>
      </c>
      <c r="B18" s="52">
        <v>7</v>
      </c>
      <c r="C18">
        <v>10</v>
      </c>
      <c r="D18">
        <v>4</v>
      </c>
      <c r="E18">
        <v>0</v>
      </c>
      <c r="F18">
        <v>6</v>
      </c>
      <c r="G18">
        <v>0</v>
      </c>
      <c r="H18">
        <v>0</v>
      </c>
      <c r="I18">
        <v>0</v>
      </c>
    </row>
    <row r="19" spans="1:9">
      <c r="A19">
        <v>16</v>
      </c>
    </row>
    <row r="20" spans="1:9">
      <c r="A20">
        <v>17</v>
      </c>
    </row>
    <row r="21" spans="1:9">
      <c r="A21" s="7">
        <v>18</v>
      </c>
      <c r="B21">
        <v>6</v>
      </c>
      <c r="C21">
        <v>9</v>
      </c>
      <c r="D21">
        <v>8</v>
      </c>
      <c r="E21">
        <v>0</v>
      </c>
      <c r="F21">
        <v>6</v>
      </c>
      <c r="G21">
        <v>0</v>
      </c>
      <c r="H21">
        <v>0</v>
      </c>
      <c r="I21">
        <v>1</v>
      </c>
    </row>
    <row r="22" spans="1:9">
      <c r="A22">
        <v>19</v>
      </c>
    </row>
    <row r="23" spans="1:9">
      <c r="A23">
        <v>20</v>
      </c>
    </row>
    <row r="24" spans="1:9">
      <c r="A24">
        <v>21</v>
      </c>
    </row>
    <row r="25" spans="1:9">
      <c r="A25" s="7">
        <v>22</v>
      </c>
      <c r="B25">
        <v>12</v>
      </c>
      <c r="C25">
        <v>7</v>
      </c>
      <c r="D25">
        <v>8</v>
      </c>
      <c r="E25">
        <v>4</v>
      </c>
      <c r="F25">
        <v>9</v>
      </c>
      <c r="G25">
        <v>0</v>
      </c>
      <c r="H25">
        <v>1</v>
      </c>
      <c r="I25">
        <v>1</v>
      </c>
    </row>
    <row r="26" spans="1:9">
      <c r="A26">
        <v>23</v>
      </c>
    </row>
    <row r="27" spans="1:9">
      <c r="A27">
        <v>24</v>
      </c>
    </row>
    <row r="28" spans="1:9">
      <c r="A28" s="7">
        <v>25</v>
      </c>
      <c r="B28">
        <v>9</v>
      </c>
      <c r="C28">
        <v>9</v>
      </c>
      <c r="D28">
        <v>6</v>
      </c>
      <c r="E28">
        <v>0</v>
      </c>
      <c r="F28">
        <v>7</v>
      </c>
      <c r="G28">
        <v>0</v>
      </c>
      <c r="H28">
        <v>0</v>
      </c>
      <c r="I28">
        <v>0</v>
      </c>
    </row>
    <row r="29" spans="1:9">
      <c r="A29">
        <v>26</v>
      </c>
    </row>
    <row r="30" spans="1:9">
      <c r="A30">
        <v>27</v>
      </c>
    </row>
    <row r="31" spans="1:9">
      <c r="A31">
        <v>28</v>
      </c>
    </row>
    <row r="32" spans="1:9">
      <c r="A32" s="7">
        <v>29</v>
      </c>
      <c r="B32">
        <v>10</v>
      </c>
      <c r="C32">
        <v>8</v>
      </c>
      <c r="D32">
        <v>6</v>
      </c>
      <c r="E32">
        <v>1</v>
      </c>
      <c r="F32">
        <v>9</v>
      </c>
      <c r="G32">
        <v>0</v>
      </c>
      <c r="H32">
        <v>2</v>
      </c>
      <c r="I32">
        <v>0</v>
      </c>
    </row>
    <row r="33" spans="1:9">
      <c r="A33">
        <v>30</v>
      </c>
    </row>
    <row r="34" spans="1:9">
      <c r="A34">
        <v>31</v>
      </c>
    </row>
    <row r="35" spans="1:9">
      <c r="A35" s="7">
        <v>32</v>
      </c>
      <c r="B35">
        <v>13</v>
      </c>
      <c r="C35">
        <v>6</v>
      </c>
      <c r="D35">
        <v>9</v>
      </c>
      <c r="E35">
        <v>1</v>
      </c>
      <c r="F35">
        <v>4</v>
      </c>
      <c r="G35">
        <v>0</v>
      </c>
      <c r="H35">
        <v>1</v>
      </c>
      <c r="I35">
        <v>0</v>
      </c>
    </row>
    <row r="36" spans="1:9">
      <c r="A36">
        <v>33</v>
      </c>
    </row>
    <row r="37" spans="1:9">
      <c r="A37">
        <v>34</v>
      </c>
    </row>
    <row r="38" spans="1:9">
      <c r="A38">
        <v>35</v>
      </c>
    </row>
    <row r="39" spans="1:9">
      <c r="A39" s="6">
        <v>36</v>
      </c>
      <c r="B39">
        <v>9</v>
      </c>
      <c r="C39">
        <v>7</v>
      </c>
      <c r="D39">
        <v>8</v>
      </c>
      <c r="E39">
        <v>0</v>
      </c>
      <c r="F39">
        <v>5</v>
      </c>
      <c r="G39">
        <v>0</v>
      </c>
      <c r="H39">
        <v>1</v>
      </c>
      <c r="I39">
        <v>0</v>
      </c>
    </row>
    <row r="40" spans="1:9">
      <c r="A40">
        <v>37</v>
      </c>
    </row>
    <row r="41" spans="1:9">
      <c r="A41">
        <v>38</v>
      </c>
    </row>
    <row r="42" spans="1:9">
      <c r="A42" s="6">
        <v>39</v>
      </c>
      <c r="B42">
        <v>7</v>
      </c>
      <c r="C42">
        <v>12</v>
      </c>
      <c r="D42">
        <v>6</v>
      </c>
      <c r="E42">
        <v>4</v>
      </c>
      <c r="F42">
        <v>6</v>
      </c>
      <c r="G42">
        <v>0</v>
      </c>
      <c r="H42">
        <v>0</v>
      </c>
      <c r="I42">
        <v>0</v>
      </c>
    </row>
    <row r="43" spans="1:9">
      <c r="A43">
        <v>40</v>
      </c>
    </row>
    <row r="44" spans="1:9">
      <c r="A44">
        <v>41</v>
      </c>
    </row>
    <row r="45" spans="1:9">
      <c r="A45">
        <v>42</v>
      </c>
    </row>
    <row r="46" spans="1:9">
      <c r="A46" s="6">
        <v>43</v>
      </c>
      <c r="B46">
        <v>8</v>
      </c>
      <c r="D46">
        <v>11</v>
      </c>
      <c r="E46">
        <v>2</v>
      </c>
      <c r="F46">
        <v>7</v>
      </c>
      <c r="G46">
        <v>0</v>
      </c>
      <c r="H46">
        <v>0</v>
      </c>
      <c r="I46">
        <v>0</v>
      </c>
    </row>
    <row r="47" spans="1:9">
      <c r="A47">
        <v>44</v>
      </c>
    </row>
    <row r="48" spans="1:9">
      <c r="A48">
        <v>45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E123-DAD4-4746-AAB0-7062675CDBEF}">
  <dimension ref="A1:I48"/>
  <sheetViews>
    <sheetView workbookViewId="0">
      <selection activeCell="K47" sqref="K47"/>
    </sheetView>
  </sheetViews>
  <sheetFormatPr defaultRowHeight="15"/>
  <sheetData>
    <row r="1" spans="1:9">
      <c r="A1" t="s">
        <v>133</v>
      </c>
    </row>
    <row r="2" spans="1:9"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  <c r="I2" t="s">
        <v>132</v>
      </c>
    </row>
    <row r="3" spans="1:9">
      <c r="A3">
        <v>0</v>
      </c>
      <c r="B3">
        <v>1</v>
      </c>
      <c r="C3">
        <v>1</v>
      </c>
      <c r="D3">
        <v>1</v>
      </c>
      <c r="F3">
        <v>1</v>
      </c>
      <c r="G3">
        <v>0.6875</v>
      </c>
      <c r="I3">
        <v>0.875</v>
      </c>
    </row>
    <row r="4" spans="1:9">
      <c r="A4">
        <v>1</v>
      </c>
      <c r="B4">
        <v>1</v>
      </c>
      <c r="C4">
        <v>1</v>
      </c>
      <c r="D4">
        <v>1</v>
      </c>
      <c r="E4">
        <v>1</v>
      </c>
      <c r="F4">
        <v>1</v>
      </c>
      <c r="G4">
        <v>0.3125</v>
      </c>
      <c r="H4">
        <v>1</v>
      </c>
      <c r="I4">
        <v>0.6875</v>
      </c>
    </row>
    <row r="5" spans="1:9">
      <c r="A5">
        <v>2</v>
      </c>
      <c r="B5">
        <v>1</v>
      </c>
      <c r="C5">
        <v>0.9375</v>
      </c>
      <c r="D5">
        <v>0.6875</v>
      </c>
      <c r="E5">
        <v>0.8125</v>
      </c>
      <c r="F5">
        <v>0.75</v>
      </c>
      <c r="G5">
        <v>0.1875</v>
      </c>
      <c r="H5">
        <v>0.6875</v>
      </c>
      <c r="I5">
        <v>0.125</v>
      </c>
    </row>
    <row r="6" spans="1:9">
      <c r="A6">
        <v>3</v>
      </c>
      <c r="B6">
        <v>0.75</v>
      </c>
      <c r="C6">
        <v>0.875</v>
      </c>
      <c r="D6">
        <v>0.5</v>
      </c>
      <c r="E6">
        <v>0.5</v>
      </c>
      <c r="F6">
        <v>0.75</v>
      </c>
      <c r="G6">
        <v>0.25</v>
      </c>
      <c r="H6">
        <v>0.75</v>
      </c>
      <c r="I6">
        <v>6.25E-2</v>
      </c>
    </row>
    <row r="7" spans="1:9">
      <c r="A7">
        <v>4</v>
      </c>
      <c r="B7">
        <v>0.1875</v>
      </c>
      <c r="C7">
        <v>0.75</v>
      </c>
      <c r="D7">
        <v>0.6875</v>
      </c>
      <c r="E7">
        <v>0</v>
      </c>
      <c r="F7">
        <v>0.5</v>
      </c>
      <c r="G7">
        <v>0</v>
      </c>
      <c r="H7">
        <v>0.6875</v>
      </c>
      <c r="I7">
        <v>0.125</v>
      </c>
    </row>
    <row r="8" spans="1:9">
      <c r="A8">
        <v>5</v>
      </c>
      <c r="B8">
        <v>0.625</v>
      </c>
      <c r="C8">
        <v>0.75</v>
      </c>
      <c r="D8">
        <v>0.75</v>
      </c>
      <c r="E8">
        <v>0.25</v>
      </c>
      <c r="F8">
        <v>0.4375</v>
      </c>
      <c r="G8">
        <v>0.25</v>
      </c>
      <c r="H8">
        <v>0.625</v>
      </c>
      <c r="I8">
        <v>6.25E-2</v>
      </c>
    </row>
    <row r="9" spans="1:9">
      <c r="A9">
        <v>6</v>
      </c>
      <c r="B9">
        <v>0.875</v>
      </c>
      <c r="C9">
        <v>0.625</v>
      </c>
      <c r="D9">
        <v>0.75</v>
      </c>
      <c r="E9">
        <v>0.25</v>
      </c>
      <c r="F9">
        <v>0.625</v>
      </c>
      <c r="G9">
        <v>0.125</v>
      </c>
      <c r="H9">
        <v>0.375</v>
      </c>
      <c r="I9">
        <v>6.25E-2</v>
      </c>
    </row>
    <row r="10" spans="1:9">
      <c r="A10">
        <v>7</v>
      </c>
    </row>
    <row r="11" spans="1:9">
      <c r="A11">
        <v>8</v>
      </c>
      <c r="B11">
        <v>0.75</v>
      </c>
      <c r="C11">
        <v>0.625</v>
      </c>
      <c r="D11">
        <v>0.9375</v>
      </c>
      <c r="E11">
        <v>0.125</v>
      </c>
      <c r="F11">
        <v>0.875</v>
      </c>
      <c r="G11">
        <v>0.125</v>
      </c>
      <c r="H11">
        <v>0</v>
      </c>
      <c r="I11">
        <v>0</v>
      </c>
    </row>
    <row r="12" spans="1:9">
      <c r="A12">
        <v>9</v>
      </c>
    </row>
    <row r="13" spans="1:9">
      <c r="A13">
        <v>10</v>
      </c>
    </row>
    <row r="14" spans="1:9">
      <c r="A14">
        <v>11</v>
      </c>
      <c r="B14">
        <v>0.8125</v>
      </c>
      <c r="C14">
        <v>0.5</v>
      </c>
      <c r="D14">
        <v>0.5</v>
      </c>
      <c r="E14">
        <v>0</v>
      </c>
      <c r="F14">
        <v>0.3125</v>
      </c>
      <c r="G14">
        <v>0</v>
      </c>
      <c r="H14">
        <v>0</v>
      </c>
      <c r="I14">
        <v>0</v>
      </c>
    </row>
    <row r="15" spans="1:9">
      <c r="A15">
        <v>12</v>
      </c>
    </row>
    <row r="16" spans="1:9">
      <c r="A16">
        <v>13</v>
      </c>
    </row>
    <row r="17" spans="1:9">
      <c r="A17">
        <v>14</v>
      </c>
    </row>
    <row r="18" spans="1:9">
      <c r="A18">
        <v>15</v>
      </c>
      <c r="B18">
        <v>0.4375</v>
      </c>
      <c r="C18">
        <v>0.625</v>
      </c>
      <c r="D18">
        <v>0.25</v>
      </c>
      <c r="E18">
        <v>0</v>
      </c>
      <c r="F18">
        <v>0.375</v>
      </c>
      <c r="G18">
        <v>0</v>
      </c>
      <c r="H18">
        <v>0</v>
      </c>
      <c r="I18">
        <v>0</v>
      </c>
    </row>
    <row r="19" spans="1:9">
      <c r="A19">
        <v>16</v>
      </c>
    </row>
    <row r="20" spans="1:9">
      <c r="A20">
        <v>17</v>
      </c>
    </row>
    <row r="21" spans="1:9">
      <c r="A21">
        <v>18</v>
      </c>
      <c r="B21">
        <v>0.375</v>
      </c>
      <c r="C21">
        <v>0.5625</v>
      </c>
      <c r="D21">
        <v>0.5</v>
      </c>
      <c r="E21">
        <v>0</v>
      </c>
      <c r="F21">
        <v>0.375</v>
      </c>
      <c r="G21">
        <v>0</v>
      </c>
      <c r="H21">
        <v>0</v>
      </c>
      <c r="I21">
        <v>6.25E-2</v>
      </c>
    </row>
    <row r="22" spans="1:9">
      <c r="A22">
        <v>19</v>
      </c>
    </row>
    <row r="23" spans="1:9">
      <c r="A23">
        <v>20</v>
      </c>
    </row>
    <row r="24" spans="1:9">
      <c r="A24">
        <v>21</v>
      </c>
    </row>
    <row r="25" spans="1:9">
      <c r="A25">
        <v>22</v>
      </c>
      <c r="B25">
        <v>0.75</v>
      </c>
      <c r="C25">
        <v>0.4375</v>
      </c>
      <c r="D25">
        <v>0.5</v>
      </c>
      <c r="E25">
        <v>0.25</v>
      </c>
      <c r="F25">
        <v>0.5625</v>
      </c>
      <c r="G25">
        <v>0</v>
      </c>
      <c r="H25">
        <v>6.25E-2</v>
      </c>
      <c r="I25">
        <v>6.25E-2</v>
      </c>
    </row>
    <row r="26" spans="1:9">
      <c r="A26">
        <v>23</v>
      </c>
    </row>
    <row r="27" spans="1:9">
      <c r="A27">
        <v>24</v>
      </c>
    </row>
    <row r="28" spans="1:9">
      <c r="A28">
        <v>25</v>
      </c>
      <c r="B28">
        <v>0.5625</v>
      </c>
      <c r="C28">
        <v>0.5625</v>
      </c>
      <c r="D28">
        <v>0.375</v>
      </c>
      <c r="E28">
        <v>0</v>
      </c>
      <c r="F28">
        <v>0.4375</v>
      </c>
      <c r="G28">
        <v>0</v>
      </c>
      <c r="H28">
        <v>0</v>
      </c>
      <c r="I28">
        <v>0</v>
      </c>
    </row>
    <row r="29" spans="1:9">
      <c r="A29">
        <v>26</v>
      </c>
    </row>
    <row r="30" spans="1:9">
      <c r="A30">
        <v>27</v>
      </c>
    </row>
    <row r="31" spans="1:9">
      <c r="A31">
        <v>28</v>
      </c>
    </row>
    <row r="32" spans="1:9">
      <c r="A32">
        <v>29</v>
      </c>
      <c r="B32">
        <v>0.625</v>
      </c>
      <c r="C32">
        <v>0.5</v>
      </c>
      <c r="D32">
        <v>0.375</v>
      </c>
      <c r="E32">
        <v>6.25E-2</v>
      </c>
      <c r="F32">
        <v>0.5625</v>
      </c>
      <c r="G32">
        <v>0</v>
      </c>
      <c r="H32">
        <v>0.125</v>
      </c>
      <c r="I32">
        <v>0</v>
      </c>
    </row>
    <row r="33" spans="1:9">
      <c r="A33">
        <v>30</v>
      </c>
    </row>
    <row r="34" spans="1:9">
      <c r="A34">
        <v>31</v>
      </c>
    </row>
    <row r="35" spans="1:9">
      <c r="A35">
        <v>32</v>
      </c>
      <c r="B35">
        <v>0.8125</v>
      </c>
      <c r="C35">
        <v>0.375</v>
      </c>
      <c r="D35">
        <v>0.5625</v>
      </c>
      <c r="E35">
        <v>6.25E-2</v>
      </c>
      <c r="F35">
        <v>0.25</v>
      </c>
      <c r="G35">
        <v>0</v>
      </c>
      <c r="H35">
        <v>6.25E-2</v>
      </c>
      <c r="I35">
        <v>0</v>
      </c>
    </row>
    <row r="36" spans="1:9">
      <c r="A36">
        <v>33</v>
      </c>
    </row>
    <row r="37" spans="1:9">
      <c r="A37">
        <v>34</v>
      </c>
    </row>
    <row r="38" spans="1:9">
      <c r="A38">
        <v>35</v>
      </c>
    </row>
    <row r="39" spans="1:9">
      <c r="A39">
        <v>36</v>
      </c>
      <c r="B39">
        <v>0.5625</v>
      </c>
      <c r="C39">
        <v>0.4375</v>
      </c>
      <c r="D39">
        <v>0.5</v>
      </c>
      <c r="E39">
        <v>0</v>
      </c>
      <c r="F39">
        <v>0.3125</v>
      </c>
      <c r="G39">
        <v>0</v>
      </c>
      <c r="H39">
        <v>6.25E-2</v>
      </c>
      <c r="I39">
        <v>0</v>
      </c>
    </row>
    <row r="40" spans="1:9">
      <c r="A40">
        <v>37</v>
      </c>
    </row>
    <row r="41" spans="1:9">
      <c r="A41">
        <v>38</v>
      </c>
    </row>
    <row r="42" spans="1:9">
      <c r="A42">
        <v>39</v>
      </c>
      <c r="B42">
        <v>0.4375</v>
      </c>
      <c r="C42">
        <v>0.75</v>
      </c>
      <c r="D42">
        <v>0.375</v>
      </c>
      <c r="E42">
        <v>0.25</v>
      </c>
      <c r="F42">
        <v>0.375</v>
      </c>
      <c r="G42">
        <v>0</v>
      </c>
      <c r="H42">
        <v>0</v>
      </c>
      <c r="I42">
        <v>0</v>
      </c>
    </row>
    <row r="43" spans="1:9">
      <c r="A43">
        <v>40</v>
      </c>
    </row>
    <row r="44" spans="1:9">
      <c r="A44">
        <v>41</v>
      </c>
    </row>
    <row r="45" spans="1:9">
      <c r="A45">
        <v>42</v>
      </c>
    </row>
    <row r="46" spans="1:9">
      <c r="A46">
        <v>43</v>
      </c>
      <c r="B46">
        <v>0.5</v>
      </c>
      <c r="C46">
        <v>0</v>
      </c>
      <c r="D46">
        <v>0.6875</v>
      </c>
      <c r="E46">
        <v>0.125</v>
      </c>
      <c r="F46">
        <v>0.4375</v>
      </c>
      <c r="G46">
        <v>0</v>
      </c>
      <c r="H46">
        <v>0</v>
      </c>
      <c r="I46">
        <v>0</v>
      </c>
    </row>
    <row r="47" spans="1:9">
      <c r="A47">
        <v>44</v>
      </c>
    </row>
    <row r="48" spans="1:9">
      <c r="A48">
        <v>45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0EAD-2095-4DC2-8591-2125EE918A30}">
  <dimension ref="A1:I48"/>
  <sheetViews>
    <sheetView workbookViewId="0">
      <selection sqref="A1:I48"/>
    </sheetView>
  </sheetViews>
  <sheetFormatPr defaultRowHeight="15"/>
  <sheetData>
    <row r="1" spans="1:9" ht="23.25">
      <c r="A1" s="71" t="s">
        <v>134</v>
      </c>
    </row>
    <row r="2" spans="1:9"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  <c r="I2" t="s">
        <v>132</v>
      </c>
    </row>
    <row r="3" spans="1:9">
      <c r="A3" s="6">
        <v>0</v>
      </c>
      <c r="B3">
        <v>11.27</v>
      </c>
      <c r="C3">
        <v>8.01</v>
      </c>
      <c r="D3">
        <v>9.9700000000000006</v>
      </c>
      <c r="F3">
        <v>4.95</v>
      </c>
      <c r="G3">
        <v>8.06</v>
      </c>
      <c r="I3">
        <v>4.54</v>
      </c>
    </row>
    <row r="4" spans="1:9">
      <c r="A4" s="6">
        <v>1</v>
      </c>
      <c r="B4">
        <v>7.89</v>
      </c>
      <c r="C4">
        <v>6.33</v>
      </c>
      <c r="D4">
        <v>9.58</v>
      </c>
      <c r="E4">
        <v>5.04</v>
      </c>
      <c r="F4">
        <v>5.27</v>
      </c>
      <c r="G4">
        <v>4.22</v>
      </c>
      <c r="H4">
        <v>4.0999999999999996</v>
      </c>
      <c r="I4">
        <v>5.03</v>
      </c>
    </row>
    <row r="5" spans="1:9">
      <c r="A5" s="6">
        <v>2</v>
      </c>
      <c r="B5">
        <v>6.81</v>
      </c>
      <c r="C5">
        <v>8.85</v>
      </c>
      <c r="D5">
        <v>4.3499999999999996</v>
      </c>
      <c r="E5">
        <v>5.98</v>
      </c>
      <c r="F5">
        <v>4.33</v>
      </c>
      <c r="G5">
        <v>4.95</v>
      </c>
      <c r="H5">
        <v>5.12</v>
      </c>
      <c r="I5">
        <v>6.58</v>
      </c>
    </row>
    <row r="6" spans="1:9">
      <c r="A6" s="6">
        <v>3</v>
      </c>
      <c r="B6">
        <v>5.24</v>
      </c>
      <c r="C6">
        <v>7.68</v>
      </c>
      <c r="D6">
        <v>11.06</v>
      </c>
      <c r="E6">
        <v>6.22</v>
      </c>
      <c r="F6">
        <v>6.32</v>
      </c>
      <c r="G6">
        <v>5.87</v>
      </c>
      <c r="H6">
        <v>4.92</v>
      </c>
      <c r="I6">
        <v>8.3800000000000008</v>
      </c>
    </row>
    <row r="7" spans="1:9">
      <c r="A7" s="6">
        <v>4</v>
      </c>
      <c r="B7">
        <v>4.75</v>
      </c>
      <c r="C7">
        <v>11.05</v>
      </c>
      <c r="D7">
        <v>7.77</v>
      </c>
      <c r="E7">
        <v>6.39</v>
      </c>
      <c r="F7">
        <v>7.48</v>
      </c>
      <c r="H7">
        <v>5.51</v>
      </c>
      <c r="I7">
        <v>8.17</v>
      </c>
    </row>
    <row r="8" spans="1:9">
      <c r="A8" s="6">
        <v>5</v>
      </c>
      <c r="B8">
        <v>12.25</v>
      </c>
      <c r="C8">
        <v>8.89</v>
      </c>
      <c r="D8">
        <v>8.42</v>
      </c>
      <c r="E8">
        <v>6.8</v>
      </c>
      <c r="F8">
        <v>6.67</v>
      </c>
      <c r="G8">
        <v>7.87</v>
      </c>
      <c r="H8">
        <v>5.95</v>
      </c>
      <c r="I8">
        <v>6.42</v>
      </c>
    </row>
    <row r="9" spans="1:9">
      <c r="A9" s="6">
        <v>6</v>
      </c>
      <c r="B9">
        <v>12.79</v>
      </c>
      <c r="C9">
        <v>6.74</v>
      </c>
      <c r="D9">
        <v>7.68</v>
      </c>
      <c r="E9">
        <v>8.61</v>
      </c>
      <c r="F9">
        <v>7.33</v>
      </c>
      <c r="G9">
        <v>6.1</v>
      </c>
      <c r="H9">
        <v>6.99</v>
      </c>
      <c r="I9">
        <v>6.44</v>
      </c>
    </row>
    <row r="10" spans="1:9">
      <c r="A10">
        <v>7</v>
      </c>
    </row>
    <row r="11" spans="1:9">
      <c r="A11" s="6">
        <v>8</v>
      </c>
      <c r="B11">
        <v>8.7100000000000009</v>
      </c>
      <c r="C11">
        <v>8.4499999999999993</v>
      </c>
      <c r="D11">
        <v>8.0299999999999994</v>
      </c>
      <c r="E11">
        <v>7.17</v>
      </c>
      <c r="F11">
        <v>8.8000000000000007</v>
      </c>
      <c r="G11">
        <v>7.45</v>
      </c>
      <c r="H11">
        <v>2.4500000000000002</v>
      </c>
      <c r="I11">
        <v>6.36</v>
      </c>
    </row>
    <row r="12" spans="1:9">
      <c r="A12">
        <v>9</v>
      </c>
    </row>
    <row r="13" spans="1:9">
      <c r="A13">
        <v>10</v>
      </c>
    </row>
    <row r="14" spans="1:9">
      <c r="A14" s="7">
        <v>11</v>
      </c>
      <c r="B14">
        <v>14.43</v>
      </c>
      <c r="C14">
        <v>9.09</v>
      </c>
      <c r="D14">
        <v>8.5399999999999991</v>
      </c>
      <c r="E14">
        <v>6.81</v>
      </c>
      <c r="F14">
        <v>7.97</v>
      </c>
      <c r="H14">
        <v>2.64</v>
      </c>
      <c r="I14">
        <v>5.65</v>
      </c>
    </row>
    <row r="15" spans="1:9">
      <c r="A15">
        <v>12</v>
      </c>
    </row>
    <row r="16" spans="1:9">
      <c r="A16">
        <v>13</v>
      </c>
    </row>
    <row r="17" spans="1:9">
      <c r="A17">
        <v>14</v>
      </c>
    </row>
    <row r="18" spans="1:9">
      <c r="A18" s="7">
        <v>15</v>
      </c>
      <c r="B18">
        <v>9.39</v>
      </c>
      <c r="C18">
        <v>8.6999999999999993</v>
      </c>
      <c r="D18">
        <v>8.41</v>
      </c>
      <c r="E18">
        <v>6.64</v>
      </c>
      <c r="F18">
        <v>9.0399999999999991</v>
      </c>
      <c r="G18">
        <v>5.48</v>
      </c>
      <c r="H18">
        <v>2.2400000000000002</v>
      </c>
      <c r="I18">
        <v>5.03</v>
      </c>
    </row>
    <row r="19" spans="1:9">
      <c r="A19">
        <v>16</v>
      </c>
    </row>
    <row r="20" spans="1:9">
      <c r="A20">
        <v>17</v>
      </c>
    </row>
    <row r="21" spans="1:9">
      <c r="A21" s="7">
        <v>18</v>
      </c>
      <c r="B21">
        <v>7.52</v>
      </c>
      <c r="C21">
        <v>9.83</v>
      </c>
      <c r="D21">
        <v>7.54</v>
      </c>
      <c r="E21">
        <v>6.36</v>
      </c>
      <c r="F21">
        <v>10.32</v>
      </c>
      <c r="G21">
        <v>5.46</v>
      </c>
      <c r="H21">
        <v>3.39</v>
      </c>
      <c r="I21">
        <v>4.95</v>
      </c>
    </row>
    <row r="22" spans="1:9">
      <c r="A22">
        <v>19</v>
      </c>
    </row>
    <row r="23" spans="1:9">
      <c r="A23">
        <v>20</v>
      </c>
    </row>
    <row r="24" spans="1:9">
      <c r="A24">
        <v>21</v>
      </c>
    </row>
    <row r="25" spans="1:9">
      <c r="A25" s="7">
        <v>22</v>
      </c>
      <c r="B25">
        <v>12.21</v>
      </c>
      <c r="C25">
        <v>9.2799999999999994</v>
      </c>
      <c r="D25">
        <v>7.84</v>
      </c>
      <c r="E25">
        <v>5.7</v>
      </c>
      <c r="F25">
        <v>10.6</v>
      </c>
      <c r="G25">
        <v>3.22</v>
      </c>
      <c r="H25">
        <v>5.61</v>
      </c>
      <c r="I25">
        <v>4.99</v>
      </c>
    </row>
    <row r="26" spans="1:9">
      <c r="A26">
        <v>23</v>
      </c>
    </row>
    <row r="27" spans="1:9">
      <c r="A27">
        <v>24</v>
      </c>
    </row>
    <row r="28" spans="1:9">
      <c r="A28" s="7">
        <v>25</v>
      </c>
      <c r="B28">
        <v>8.3699999999999992</v>
      </c>
      <c r="C28">
        <v>10.18</v>
      </c>
      <c r="D28">
        <v>7.81</v>
      </c>
      <c r="E28">
        <v>5.7</v>
      </c>
      <c r="F28">
        <v>9.8000000000000007</v>
      </c>
      <c r="G28">
        <v>3.12</v>
      </c>
      <c r="H28">
        <v>3.11</v>
      </c>
      <c r="I28">
        <v>4.68</v>
      </c>
    </row>
    <row r="29" spans="1:9">
      <c r="A29">
        <v>26</v>
      </c>
    </row>
    <row r="30" spans="1:9">
      <c r="A30">
        <v>27</v>
      </c>
    </row>
    <row r="31" spans="1:9">
      <c r="A31">
        <v>28</v>
      </c>
    </row>
    <row r="32" spans="1:9">
      <c r="A32" s="7">
        <v>29</v>
      </c>
      <c r="B32">
        <v>11.8</v>
      </c>
      <c r="C32">
        <v>9.73</v>
      </c>
      <c r="D32">
        <v>8.01</v>
      </c>
      <c r="E32">
        <v>5.92</v>
      </c>
      <c r="F32">
        <v>11.54</v>
      </c>
      <c r="G32">
        <v>3.37</v>
      </c>
      <c r="H32">
        <v>7.05</v>
      </c>
      <c r="I32">
        <v>4.47</v>
      </c>
    </row>
    <row r="33" spans="1:9">
      <c r="A33">
        <v>30</v>
      </c>
    </row>
    <row r="34" spans="1:9">
      <c r="A34">
        <v>31</v>
      </c>
    </row>
    <row r="35" spans="1:9">
      <c r="A35" s="7">
        <v>32</v>
      </c>
      <c r="B35">
        <v>11.45</v>
      </c>
      <c r="C35">
        <v>7.73</v>
      </c>
      <c r="D35">
        <v>8.84</v>
      </c>
      <c r="E35">
        <v>5.47</v>
      </c>
      <c r="F35">
        <v>8.69</v>
      </c>
      <c r="G35">
        <v>4.3499999999999996</v>
      </c>
      <c r="H35">
        <v>5.35</v>
      </c>
      <c r="I35">
        <v>4.0599999999999996</v>
      </c>
    </row>
    <row r="36" spans="1:9">
      <c r="A36">
        <v>33</v>
      </c>
    </row>
    <row r="37" spans="1:9">
      <c r="A37">
        <v>34</v>
      </c>
    </row>
    <row r="38" spans="1:9">
      <c r="A38">
        <v>35</v>
      </c>
    </row>
    <row r="39" spans="1:9">
      <c r="A39" s="7">
        <v>36</v>
      </c>
      <c r="B39">
        <v>11.79</v>
      </c>
      <c r="C39">
        <v>9.8000000000000007</v>
      </c>
      <c r="D39">
        <v>9.75</v>
      </c>
      <c r="E39">
        <v>7.56</v>
      </c>
      <c r="F39">
        <v>9.52</v>
      </c>
      <c r="G39">
        <v>3.91</v>
      </c>
      <c r="H39">
        <v>4.95</v>
      </c>
      <c r="I39">
        <v>3.97</v>
      </c>
    </row>
    <row r="40" spans="1:9">
      <c r="A40">
        <v>37</v>
      </c>
    </row>
    <row r="41" spans="1:9">
      <c r="A41">
        <v>38</v>
      </c>
    </row>
    <row r="42" spans="1:9">
      <c r="A42" s="7">
        <v>39</v>
      </c>
      <c r="B42">
        <v>10.119999999999999</v>
      </c>
      <c r="C42">
        <v>10.49</v>
      </c>
      <c r="D42">
        <v>8.6</v>
      </c>
      <c r="E42">
        <v>4.25</v>
      </c>
      <c r="F42">
        <v>9.42</v>
      </c>
      <c r="G42">
        <v>3.19</v>
      </c>
      <c r="H42">
        <v>4.55</v>
      </c>
      <c r="I42">
        <v>3.9</v>
      </c>
    </row>
    <row r="43" spans="1:9">
      <c r="A43">
        <v>40</v>
      </c>
    </row>
    <row r="44" spans="1:9">
      <c r="A44">
        <v>41</v>
      </c>
    </row>
    <row r="45" spans="1:9">
      <c r="A45">
        <v>42</v>
      </c>
    </row>
    <row r="46" spans="1:9">
      <c r="A46" s="7">
        <v>43</v>
      </c>
      <c r="B46">
        <v>7.74</v>
      </c>
      <c r="D46">
        <v>8.52</v>
      </c>
      <c r="E46">
        <v>5.66</v>
      </c>
      <c r="F46">
        <v>10.54</v>
      </c>
      <c r="G46">
        <v>2.73</v>
      </c>
      <c r="H46">
        <v>4.46</v>
      </c>
      <c r="I46">
        <v>3.85</v>
      </c>
    </row>
    <row r="47" spans="1:9">
      <c r="A47">
        <v>44</v>
      </c>
    </row>
    <row r="48" spans="1:9">
      <c r="A48">
        <v>45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3BA0-EC3D-43EF-9860-A3949B212A52}">
  <dimension ref="A1:I48"/>
  <sheetViews>
    <sheetView workbookViewId="0">
      <selection activeCell="K9" sqref="K9"/>
    </sheetView>
  </sheetViews>
  <sheetFormatPr defaultRowHeight="15"/>
  <sheetData>
    <row r="1" spans="1:9" ht="23.25">
      <c r="A1" s="71" t="s">
        <v>135</v>
      </c>
    </row>
    <row r="2" spans="1:9"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  <c r="I2" t="s">
        <v>132</v>
      </c>
    </row>
    <row r="3" spans="1:9">
      <c r="A3" s="7">
        <v>0</v>
      </c>
      <c r="B3">
        <v>18.29</v>
      </c>
      <c r="C3">
        <v>9.93</v>
      </c>
      <c r="D3">
        <v>18.25</v>
      </c>
      <c r="F3">
        <v>21.58</v>
      </c>
      <c r="G3">
        <v>8.11</v>
      </c>
      <c r="I3">
        <v>15</v>
      </c>
    </row>
    <row r="4" spans="1:9">
      <c r="A4" s="7">
        <v>1</v>
      </c>
      <c r="B4">
        <v>28.56</v>
      </c>
      <c r="C4">
        <v>14.27</v>
      </c>
      <c r="D4">
        <v>12.96</v>
      </c>
      <c r="E4">
        <v>13.77</v>
      </c>
      <c r="F4">
        <v>14.64</v>
      </c>
      <c r="G4">
        <v>4.3899999999999997</v>
      </c>
      <c r="H4">
        <v>29.5</v>
      </c>
      <c r="I4">
        <v>6.97</v>
      </c>
    </row>
    <row r="5" spans="1:9">
      <c r="A5" s="7">
        <v>2</v>
      </c>
      <c r="B5">
        <v>16.170000000000002</v>
      </c>
      <c r="C5">
        <v>8</v>
      </c>
      <c r="D5">
        <v>7.57</v>
      </c>
      <c r="E5">
        <v>8.52</v>
      </c>
      <c r="F5">
        <v>9.68</v>
      </c>
      <c r="G5">
        <v>2.54</v>
      </c>
      <c r="H5">
        <v>15.54</v>
      </c>
      <c r="I5">
        <v>1.64</v>
      </c>
    </row>
    <row r="6" spans="1:9">
      <c r="A6" s="7">
        <v>3</v>
      </c>
      <c r="B6">
        <v>23.08</v>
      </c>
      <c r="C6">
        <v>7.32</v>
      </c>
      <c r="D6">
        <v>4.05</v>
      </c>
      <c r="E6">
        <v>5.17</v>
      </c>
      <c r="F6">
        <v>7.78</v>
      </c>
      <c r="G6">
        <v>3.03</v>
      </c>
      <c r="H6">
        <v>11.03</v>
      </c>
      <c r="I6">
        <v>0.28000000000000003</v>
      </c>
    </row>
    <row r="7" spans="1:9">
      <c r="A7" s="7">
        <v>4</v>
      </c>
      <c r="B7">
        <v>2.5499999999999998</v>
      </c>
      <c r="C7">
        <v>5.2</v>
      </c>
      <c r="D7">
        <v>7.8</v>
      </c>
      <c r="E7">
        <v>0</v>
      </c>
      <c r="F7">
        <v>4.03</v>
      </c>
      <c r="H7">
        <v>9.48</v>
      </c>
      <c r="I7">
        <v>0.86</v>
      </c>
    </row>
    <row r="8" spans="1:9">
      <c r="A8" s="7">
        <v>5</v>
      </c>
      <c r="B8">
        <v>6.91</v>
      </c>
      <c r="C8">
        <v>5.46</v>
      </c>
      <c r="D8">
        <v>8.25</v>
      </c>
      <c r="E8">
        <v>1.34</v>
      </c>
      <c r="F8">
        <v>3.03</v>
      </c>
      <c r="G8">
        <v>2.11</v>
      </c>
      <c r="H8">
        <v>7.31</v>
      </c>
      <c r="I8">
        <v>0.38</v>
      </c>
    </row>
    <row r="9" spans="1:9">
      <c r="A9" s="7">
        <v>6</v>
      </c>
      <c r="B9">
        <v>9.82</v>
      </c>
      <c r="C9">
        <v>6.02</v>
      </c>
      <c r="D9">
        <v>10.039999999999999</v>
      </c>
      <c r="E9">
        <v>1.04</v>
      </c>
      <c r="F9">
        <v>5.04</v>
      </c>
      <c r="G9">
        <v>1.92</v>
      </c>
      <c r="H9">
        <v>3.04</v>
      </c>
      <c r="I9">
        <v>0.3</v>
      </c>
    </row>
    <row r="10" spans="1:9">
      <c r="A10">
        <v>7</v>
      </c>
    </row>
    <row r="11" spans="1:9">
      <c r="A11" s="7">
        <v>8</v>
      </c>
      <c r="B11">
        <v>12.2</v>
      </c>
      <c r="C11">
        <v>4.62</v>
      </c>
      <c r="D11">
        <v>9.42</v>
      </c>
      <c r="E11">
        <v>0.61</v>
      </c>
      <c r="F11">
        <v>5.5</v>
      </c>
      <c r="G11">
        <v>1.1399999999999999</v>
      </c>
      <c r="H11">
        <v>0</v>
      </c>
      <c r="I11">
        <v>0</v>
      </c>
    </row>
    <row r="12" spans="1:9">
      <c r="A12">
        <v>9</v>
      </c>
    </row>
    <row r="13" spans="1:9">
      <c r="A13">
        <v>10</v>
      </c>
    </row>
    <row r="14" spans="1:9">
      <c r="A14" s="6">
        <v>11</v>
      </c>
      <c r="B14">
        <v>8.48</v>
      </c>
      <c r="C14">
        <v>3.12</v>
      </c>
      <c r="D14">
        <v>3.95</v>
      </c>
      <c r="E14">
        <v>0</v>
      </c>
      <c r="F14">
        <v>1.81</v>
      </c>
      <c r="G14">
        <v>0</v>
      </c>
      <c r="H14">
        <v>0</v>
      </c>
      <c r="I14">
        <v>0</v>
      </c>
    </row>
    <row r="15" spans="1:9">
      <c r="A15">
        <v>12</v>
      </c>
    </row>
    <row r="16" spans="1:9">
      <c r="A16">
        <v>13</v>
      </c>
    </row>
    <row r="17" spans="1:9">
      <c r="A17">
        <v>14</v>
      </c>
    </row>
    <row r="18" spans="1:9">
      <c r="A18" s="6">
        <v>15</v>
      </c>
      <c r="B18">
        <v>6.07</v>
      </c>
      <c r="C18">
        <v>4.51</v>
      </c>
      <c r="D18">
        <v>1.88</v>
      </c>
      <c r="E18">
        <v>0</v>
      </c>
      <c r="F18">
        <v>2.5099999999999998</v>
      </c>
      <c r="G18">
        <v>0</v>
      </c>
      <c r="H18">
        <v>0</v>
      </c>
      <c r="I18">
        <v>0</v>
      </c>
    </row>
    <row r="19" spans="1:9">
      <c r="A19">
        <v>16</v>
      </c>
    </row>
    <row r="20" spans="1:9">
      <c r="A20">
        <v>17</v>
      </c>
    </row>
    <row r="21" spans="1:9">
      <c r="A21" s="6">
        <v>18</v>
      </c>
      <c r="B21">
        <v>8.5</v>
      </c>
      <c r="C21">
        <v>3.25</v>
      </c>
      <c r="D21">
        <v>6.65</v>
      </c>
      <c r="E21">
        <v>0</v>
      </c>
      <c r="F21">
        <v>1.84</v>
      </c>
      <c r="G21">
        <v>0</v>
      </c>
      <c r="H21">
        <v>0</v>
      </c>
      <c r="I21">
        <v>0.25</v>
      </c>
    </row>
    <row r="22" spans="1:9">
      <c r="A22">
        <v>19</v>
      </c>
    </row>
    <row r="23" spans="1:9">
      <c r="A23">
        <v>20</v>
      </c>
    </row>
    <row r="24" spans="1:9">
      <c r="A24">
        <v>21</v>
      </c>
    </row>
    <row r="25" spans="1:9">
      <c r="A25" s="6">
        <v>22</v>
      </c>
      <c r="B25">
        <v>6.38</v>
      </c>
      <c r="C25">
        <v>2.41</v>
      </c>
      <c r="D25">
        <v>6.37</v>
      </c>
      <c r="E25">
        <v>1.44</v>
      </c>
      <c r="F25">
        <v>2.87</v>
      </c>
      <c r="G25">
        <v>0</v>
      </c>
      <c r="H25">
        <v>0.35</v>
      </c>
      <c r="I25">
        <v>0.24</v>
      </c>
    </row>
    <row r="26" spans="1:9">
      <c r="A26">
        <v>23</v>
      </c>
    </row>
    <row r="27" spans="1:9">
      <c r="A27">
        <v>24</v>
      </c>
    </row>
    <row r="28" spans="1:9">
      <c r="A28" s="7">
        <v>25</v>
      </c>
      <c r="B28">
        <v>11.13</v>
      </c>
      <c r="C28">
        <v>2.94</v>
      </c>
      <c r="D28">
        <v>2.81</v>
      </c>
      <c r="E28">
        <v>0</v>
      </c>
      <c r="F28">
        <v>2.41</v>
      </c>
      <c r="G28">
        <v>0</v>
      </c>
      <c r="H28">
        <v>0</v>
      </c>
      <c r="I28">
        <v>0</v>
      </c>
    </row>
    <row r="29" spans="1:9">
      <c r="A29">
        <v>26</v>
      </c>
    </row>
    <row r="30" spans="1:9">
      <c r="A30">
        <v>27</v>
      </c>
    </row>
    <row r="31" spans="1:9">
      <c r="A31">
        <v>28</v>
      </c>
    </row>
    <row r="32" spans="1:9">
      <c r="A32" s="7">
        <v>29</v>
      </c>
      <c r="B32">
        <v>6.55</v>
      </c>
      <c r="C32">
        <v>2.78</v>
      </c>
      <c r="D32">
        <v>3.75</v>
      </c>
      <c r="E32">
        <v>0.39</v>
      </c>
      <c r="F32">
        <v>2.94</v>
      </c>
      <c r="G32">
        <v>0</v>
      </c>
      <c r="H32">
        <v>0.63</v>
      </c>
      <c r="I32">
        <v>0</v>
      </c>
    </row>
    <row r="33" spans="1:9">
      <c r="A33">
        <v>30</v>
      </c>
    </row>
    <row r="34" spans="1:9">
      <c r="A34">
        <v>31</v>
      </c>
    </row>
    <row r="35" spans="1:9">
      <c r="A35" s="7">
        <v>32</v>
      </c>
      <c r="B35">
        <v>8.8000000000000007</v>
      </c>
      <c r="C35">
        <v>2.68</v>
      </c>
      <c r="D35">
        <v>5.03</v>
      </c>
      <c r="E35">
        <v>0.71</v>
      </c>
      <c r="F35">
        <v>1.44</v>
      </c>
      <c r="G35">
        <v>0</v>
      </c>
      <c r="H35">
        <v>0.32</v>
      </c>
      <c r="I35">
        <v>0</v>
      </c>
    </row>
    <row r="36" spans="1:9">
      <c r="A36">
        <v>33</v>
      </c>
    </row>
    <row r="37" spans="1:9">
      <c r="A37">
        <v>34</v>
      </c>
    </row>
    <row r="38" spans="1:9">
      <c r="A38">
        <v>35</v>
      </c>
    </row>
    <row r="39" spans="1:9">
      <c r="A39" s="7">
        <v>36</v>
      </c>
      <c r="B39">
        <v>4.87</v>
      </c>
      <c r="C39">
        <v>2.63</v>
      </c>
      <c r="D39">
        <v>4.8600000000000003</v>
      </c>
      <c r="E39">
        <v>0</v>
      </c>
      <c r="F39">
        <v>2.08</v>
      </c>
      <c r="G39">
        <v>0</v>
      </c>
      <c r="H39">
        <v>0.37</v>
      </c>
      <c r="I39">
        <v>0</v>
      </c>
    </row>
    <row r="40" spans="1:9">
      <c r="A40">
        <v>37</v>
      </c>
    </row>
    <row r="41" spans="1:9">
      <c r="A41">
        <v>38</v>
      </c>
    </row>
    <row r="42" spans="1:9">
      <c r="A42" s="6">
        <v>39</v>
      </c>
      <c r="B42">
        <v>5.68</v>
      </c>
      <c r="C42">
        <v>3.3</v>
      </c>
      <c r="D42">
        <v>3.54</v>
      </c>
      <c r="E42">
        <v>2.04</v>
      </c>
      <c r="F42">
        <v>2.31</v>
      </c>
      <c r="G42">
        <v>0</v>
      </c>
      <c r="H42">
        <v>0</v>
      </c>
      <c r="I42">
        <v>0</v>
      </c>
    </row>
    <row r="43" spans="1:9">
      <c r="A43">
        <v>40</v>
      </c>
    </row>
    <row r="44" spans="1:9">
      <c r="A44">
        <v>41</v>
      </c>
    </row>
    <row r="45" spans="1:9">
      <c r="A45">
        <v>42</v>
      </c>
    </row>
    <row r="46" spans="1:9">
      <c r="A46" s="6">
        <v>43</v>
      </c>
      <c r="B46">
        <v>12.39</v>
      </c>
      <c r="D46">
        <v>6.42</v>
      </c>
      <c r="E46">
        <v>0.88</v>
      </c>
      <c r="F46">
        <v>2.13</v>
      </c>
      <c r="G46">
        <v>0</v>
      </c>
      <c r="H46">
        <v>0</v>
      </c>
      <c r="I46">
        <v>0</v>
      </c>
    </row>
    <row r="47" spans="1:9">
      <c r="A47">
        <v>44</v>
      </c>
    </row>
    <row r="48" spans="1:9">
      <c r="A48">
        <v>45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4465-E8F3-4464-A75D-95704F3FB245}">
  <dimension ref="A1:I48"/>
  <sheetViews>
    <sheetView workbookViewId="0">
      <selection sqref="A1:I48"/>
    </sheetView>
  </sheetViews>
  <sheetFormatPr defaultRowHeight="15"/>
  <sheetData>
    <row r="1" spans="1:9" ht="23.25">
      <c r="A1" s="71" t="s">
        <v>136</v>
      </c>
    </row>
    <row r="2" spans="1:9"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  <c r="I2" t="s">
        <v>132</v>
      </c>
    </row>
    <row r="3" spans="1:9">
      <c r="A3" s="7">
        <v>0</v>
      </c>
      <c r="B3">
        <v>416.67</v>
      </c>
      <c r="C3">
        <v>160.54</v>
      </c>
      <c r="D3">
        <v>358.71</v>
      </c>
      <c r="F3">
        <v>219.09</v>
      </c>
      <c r="G3">
        <v>136.30000000000001</v>
      </c>
      <c r="I3">
        <v>138.38</v>
      </c>
    </row>
    <row r="4" spans="1:9">
      <c r="A4" s="7">
        <v>1</v>
      </c>
      <c r="B4">
        <v>462.04</v>
      </c>
      <c r="C4">
        <v>183.31</v>
      </c>
      <c r="D4">
        <v>219.84</v>
      </c>
      <c r="E4">
        <v>140.01</v>
      </c>
      <c r="F4">
        <v>154.06</v>
      </c>
      <c r="G4">
        <v>37.590000000000003</v>
      </c>
      <c r="H4">
        <v>242.94</v>
      </c>
      <c r="I4">
        <v>72.97</v>
      </c>
    </row>
    <row r="5" spans="1:9">
      <c r="A5" s="7">
        <v>2</v>
      </c>
      <c r="B5">
        <v>214.91</v>
      </c>
      <c r="C5">
        <v>140.71</v>
      </c>
      <c r="D5">
        <v>64.37</v>
      </c>
      <c r="E5">
        <v>101.13</v>
      </c>
      <c r="F5">
        <v>83.97</v>
      </c>
      <c r="G5">
        <v>25.55</v>
      </c>
      <c r="H5">
        <v>149.97</v>
      </c>
      <c r="I5">
        <v>20.59</v>
      </c>
    </row>
    <row r="6" spans="1:9">
      <c r="A6" s="7">
        <v>3</v>
      </c>
      <c r="B6">
        <v>247.3</v>
      </c>
      <c r="C6">
        <v>110.96</v>
      </c>
      <c r="D6">
        <v>71.489999999999995</v>
      </c>
      <c r="E6">
        <v>58.86</v>
      </c>
      <c r="F6">
        <v>102.34</v>
      </c>
      <c r="G6">
        <v>35.6</v>
      </c>
      <c r="H6">
        <v>116.92</v>
      </c>
      <c r="I6">
        <v>4.6399999999999997</v>
      </c>
    </row>
    <row r="7" spans="1:9">
      <c r="A7" s="7">
        <v>4</v>
      </c>
      <c r="B7">
        <v>23.58</v>
      </c>
      <c r="C7">
        <v>92.37</v>
      </c>
      <c r="D7">
        <v>110.22</v>
      </c>
      <c r="E7">
        <v>0</v>
      </c>
      <c r="F7">
        <v>57.18</v>
      </c>
      <c r="H7">
        <v>122.7</v>
      </c>
      <c r="I7">
        <v>12.7</v>
      </c>
    </row>
    <row r="8" spans="1:9">
      <c r="A8" s="7">
        <v>5</v>
      </c>
      <c r="B8">
        <v>159.19999999999999</v>
      </c>
      <c r="C8">
        <v>95.48</v>
      </c>
      <c r="D8">
        <v>126.01</v>
      </c>
      <c r="E8">
        <v>19.899999999999999</v>
      </c>
      <c r="F8">
        <v>42.55</v>
      </c>
      <c r="G8">
        <v>32.57</v>
      </c>
      <c r="H8">
        <v>104.32</v>
      </c>
      <c r="I8">
        <v>6.42</v>
      </c>
    </row>
    <row r="9" spans="1:9">
      <c r="A9" s="7">
        <v>6</v>
      </c>
      <c r="B9">
        <v>253.29</v>
      </c>
      <c r="C9">
        <v>77.150000000000006</v>
      </c>
      <c r="D9">
        <v>137.97</v>
      </c>
      <c r="E9">
        <v>20.43</v>
      </c>
      <c r="F9">
        <v>69.319999999999993</v>
      </c>
      <c r="G9">
        <v>21.4</v>
      </c>
      <c r="H9">
        <v>33.76</v>
      </c>
      <c r="I9">
        <v>4.4400000000000004</v>
      </c>
    </row>
    <row r="10" spans="1:9">
      <c r="A10">
        <v>7</v>
      </c>
    </row>
    <row r="11" spans="1:9">
      <c r="A11" s="7">
        <v>8</v>
      </c>
      <c r="B11">
        <v>210.72</v>
      </c>
      <c r="C11">
        <v>82.19</v>
      </c>
      <c r="D11">
        <v>148.88999999999999</v>
      </c>
      <c r="E11">
        <v>10.38</v>
      </c>
      <c r="F11">
        <v>94.63</v>
      </c>
      <c r="G11">
        <v>17.329999999999998</v>
      </c>
      <c r="H11">
        <v>0</v>
      </c>
      <c r="I11">
        <v>0</v>
      </c>
    </row>
    <row r="12" spans="1:9">
      <c r="A12">
        <v>9</v>
      </c>
    </row>
    <row r="13" spans="1:9">
      <c r="A13">
        <v>10</v>
      </c>
    </row>
    <row r="14" spans="1:9">
      <c r="A14" s="7">
        <v>11</v>
      </c>
      <c r="B14">
        <v>210.67</v>
      </c>
      <c r="C14">
        <v>56.97</v>
      </c>
      <c r="D14">
        <v>67.53</v>
      </c>
      <c r="E14">
        <v>0</v>
      </c>
      <c r="F14">
        <v>27.1</v>
      </c>
      <c r="G14">
        <v>0</v>
      </c>
      <c r="H14">
        <v>0</v>
      </c>
      <c r="I14">
        <v>0</v>
      </c>
    </row>
    <row r="15" spans="1:9">
      <c r="A15">
        <v>12</v>
      </c>
    </row>
    <row r="16" spans="1:9">
      <c r="A16">
        <v>13</v>
      </c>
    </row>
    <row r="17" spans="1:9">
      <c r="A17">
        <v>14</v>
      </c>
    </row>
    <row r="18" spans="1:9">
      <c r="A18" s="7">
        <v>15</v>
      </c>
      <c r="B18">
        <v>117.99</v>
      </c>
      <c r="C18">
        <v>74.16</v>
      </c>
      <c r="D18">
        <v>31.28</v>
      </c>
      <c r="E18">
        <v>0</v>
      </c>
      <c r="F18">
        <v>42.84</v>
      </c>
      <c r="G18">
        <v>0</v>
      </c>
      <c r="H18">
        <v>0</v>
      </c>
      <c r="I18">
        <v>0</v>
      </c>
    </row>
    <row r="19" spans="1:9">
      <c r="A19">
        <v>16</v>
      </c>
    </row>
    <row r="20" spans="1:9">
      <c r="A20">
        <v>17</v>
      </c>
    </row>
    <row r="21" spans="1:9">
      <c r="A21" s="7">
        <v>18</v>
      </c>
      <c r="B21">
        <v>112.3</v>
      </c>
      <c r="C21">
        <v>63.46</v>
      </c>
      <c r="D21">
        <v>76.599999999999994</v>
      </c>
      <c r="E21">
        <v>0</v>
      </c>
      <c r="F21">
        <v>33.619999999999997</v>
      </c>
      <c r="G21">
        <v>0</v>
      </c>
      <c r="H21">
        <v>0</v>
      </c>
      <c r="I21">
        <v>3.88</v>
      </c>
    </row>
    <row r="22" spans="1:9">
      <c r="A22">
        <v>19</v>
      </c>
    </row>
    <row r="23" spans="1:9">
      <c r="A23">
        <v>20</v>
      </c>
    </row>
    <row r="24" spans="1:9">
      <c r="A24">
        <v>21</v>
      </c>
    </row>
    <row r="25" spans="1:9">
      <c r="A25" s="7">
        <v>22</v>
      </c>
      <c r="B25">
        <v>167.79</v>
      </c>
      <c r="C25">
        <v>44.66</v>
      </c>
      <c r="D25">
        <v>88.19</v>
      </c>
      <c r="E25">
        <v>18.809999999999999</v>
      </c>
      <c r="F25">
        <v>61.51</v>
      </c>
      <c r="G25">
        <v>0</v>
      </c>
      <c r="H25">
        <v>4.2699999999999996</v>
      </c>
      <c r="I25">
        <v>3.65</v>
      </c>
    </row>
    <row r="26" spans="1:9">
      <c r="A26">
        <v>23</v>
      </c>
    </row>
    <row r="27" spans="1:9">
      <c r="A27">
        <v>24</v>
      </c>
    </row>
    <row r="28" spans="1:9">
      <c r="A28" s="7">
        <v>25</v>
      </c>
      <c r="B28">
        <v>162.01</v>
      </c>
      <c r="C28">
        <v>59</v>
      </c>
      <c r="D28">
        <v>43.24</v>
      </c>
      <c r="E28">
        <v>0</v>
      </c>
      <c r="F28">
        <v>45.32</v>
      </c>
      <c r="G28">
        <v>0</v>
      </c>
      <c r="H28">
        <v>0</v>
      </c>
      <c r="I28">
        <v>0</v>
      </c>
    </row>
    <row r="29" spans="1:9">
      <c r="A29">
        <v>26</v>
      </c>
    </row>
    <row r="30" spans="1:9">
      <c r="A30">
        <v>27</v>
      </c>
    </row>
    <row r="31" spans="1:9">
      <c r="A31">
        <v>28</v>
      </c>
    </row>
    <row r="32" spans="1:9">
      <c r="A32" s="7">
        <v>29</v>
      </c>
      <c r="B32">
        <v>171.83</v>
      </c>
      <c r="C32">
        <v>50.55</v>
      </c>
      <c r="D32">
        <v>57.81</v>
      </c>
      <c r="E32">
        <v>4.67</v>
      </c>
      <c r="F32">
        <v>64.78</v>
      </c>
      <c r="G32">
        <v>0</v>
      </c>
      <c r="H32">
        <v>8.0299999999999994</v>
      </c>
      <c r="I32">
        <v>0</v>
      </c>
    </row>
    <row r="33" spans="1:9">
      <c r="A33">
        <v>30</v>
      </c>
    </row>
    <row r="34" spans="1:9">
      <c r="A34">
        <v>31</v>
      </c>
    </row>
    <row r="35" spans="1:9">
      <c r="A35" s="7">
        <v>32</v>
      </c>
      <c r="B35">
        <v>216.17</v>
      </c>
      <c r="C35">
        <v>36.89</v>
      </c>
      <c r="D35">
        <v>82.68</v>
      </c>
      <c r="E35">
        <v>5.1100000000000003</v>
      </c>
      <c r="F35">
        <v>20.420000000000002</v>
      </c>
      <c r="G35">
        <v>0</v>
      </c>
      <c r="H35">
        <v>4.74</v>
      </c>
      <c r="I35">
        <v>0</v>
      </c>
    </row>
    <row r="36" spans="1:9">
      <c r="A36">
        <v>33</v>
      </c>
    </row>
    <row r="37" spans="1:9">
      <c r="A37">
        <v>34</v>
      </c>
    </row>
    <row r="38" spans="1:9">
      <c r="A38">
        <v>35</v>
      </c>
    </row>
    <row r="39" spans="1:9">
      <c r="A39" s="7">
        <v>36</v>
      </c>
      <c r="B39">
        <v>132.77000000000001</v>
      </c>
      <c r="C39">
        <v>50.84</v>
      </c>
      <c r="D39">
        <v>93.04</v>
      </c>
      <c r="E39">
        <v>0</v>
      </c>
      <c r="F39">
        <v>33.44</v>
      </c>
      <c r="G39">
        <v>0</v>
      </c>
      <c r="H39">
        <v>5.05</v>
      </c>
      <c r="I39">
        <v>0</v>
      </c>
    </row>
    <row r="40" spans="1:9">
      <c r="A40">
        <v>37</v>
      </c>
    </row>
    <row r="41" spans="1:9">
      <c r="A41">
        <v>38</v>
      </c>
    </row>
    <row r="42" spans="1:9">
      <c r="A42" s="6">
        <v>39</v>
      </c>
      <c r="B42">
        <v>134.83000000000001</v>
      </c>
      <c r="C42">
        <v>68.33</v>
      </c>
      <c r="D42">
        <v>57.91</v>
      </c>
      <c r="E42">
        <v>22.87</v>
      </c>
      <c r="F42">
        <v>37.26</v>
      </c>
      <c r="G42">
        <v>0</v>
      </c>
      <c r="H42">
        <v>0</v>
      </c>
      <c r="I42">
        <v>0</v>
      </c>
    </row>
    <row r="43" spans="1:9">
      <c r="A43">
        <v>40</v>
      </c>
    </row>
    <row r="44" spans="1:9">
      <c r="A44">
        <v>41</v>
      </c>
    </row>
    <row r="45" spans="1:9">
      <c r="A45">
        <v>42</v>
      </c>
    </row>
    <row r="46" spans="1:9">
      <c r="A46" s="6">
        <v>43</v>
      </c>
      <c r="B46">
        <v>155.31</v>
      </c>
      <c r="D46">
        <v>105.83</v>
      </c>
      <c r="E46">
        <v>14.22</v>
      </c>
      <c r="F46">
        <v>42.74</v>
      </c>
      <c r="G46">
        <v>0</v>
      </c>
      <c r="H46">
        <v>0</v>
      </c>
      <c r="I46">
        <v>0</v>
      </c>
    </row>
    <row r="47" spans="1:9">
      <c r="A47">
        <v>44</v>
      </c>
    </row>
    <row r="48" spans="1:9">
      <c r="A48">
        <v>45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8624-D612-44ED-BFD2-45EC3DD555CE}">
  <dimension ref="A1:I48"/>
  <sheetViews>
    <sheetView workbookViewId="0">
      <selection activeCell="K13" sqref="K13"/>
    </sheetView>
  </sheetViews>
  <sheetFormatPr defaultRowHeight="15"/>
  <sheetData>
    <row r="1" spans="1:9" ht="23.25">
      <c r="A1" s="71" t="s">
        <v>137</v>
      </c>
    </row>
    <row r="2" spans="1:9"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  <c r="I2" t="s">
        <v>132</v>
      </c>
    </row>
    <row r="3" spans="1:9">
      <c r="A3" s="7">
        <v>0</v>
      </c>
      <c r="B3" s="73">
        <v>0.46687499999999998</v>
      </c>
      <c r="C3" s="73">
        <v>0.83125000000000004</v>
      </c>
      <c r="D3" s="73">
        <v>0.69062500000000004</v>
      </c>
      <c r="E3" s="73"/>
      <c r="F3" s="73">
        <v>0.578125</v>
      </c>
      <c r="G3" s="73">
        <v>0.55000000000000004</v>
      </c>
      <c r="H3" s="73"/>
      <c r="I3" s="73">
        <v>0.84062499999999996</v>
      </c>
    </row>
    <row r="4" spans="1:9">
      <c r="A4" s="7">
        <v>1</v>
      </c>
      <c r="B4" s="73">
        <v>0.62187499999999996</v>
      </c>
      <c r="C4" s="73">
        <v>0.69687500000000002</v>
      </c>
      <c r="D4" s="73">
        <v>0.625</v>
      </c>
      <c r="E4" s="73">
        <v>0.91249999999999998</v>
      </c>
      <c r="F4" s="73">
        <v>0.63749999999999996</v>
      </c>
      <c r="G4" s="73">
        <v>0.60833333300000003</v>
      </c>
      <c r="H4" s="73">
        <v>0.53125</v>
      </c>
      <c r="I4" s="73">
        <v>0.90625</v>
      </c>
    </row>
    <row r="5" spans="1:9">
      <c r="A5" s="7">
        <v>2</v>
      </c>
      <c r="B5" s="73">
        <v>0.71875</v>
      </c>
      <c r="C5" s="73">
        <v>0.921875</v>
      </c>
      <c r="D5" s="73">
        <v>0.72499999999999998</v>
      </c>
      <c r="E5" s="73">
        <v>0.95</v>
      </c>
      <c r="F5" s="73">
        <v>0.65312499999999996</v>
      </c>
      <c r="G5" s="73">
        <v>0.72499999999999998</v>
      </c>
      <c r="H5" s="73">
        <v>0.74562499999999998</v>
      </c>
      <c r="I5" s="73">
        <v>1.1656249999999999</v>
      </c>
    </row>
    <row r="6" spans="1:9">
      <c r="A6" s="7">
        <v>3</v>
      </c>
      <c r="B6" s="73">
        <v>0.96875</v>
      </c>
      <c r="C6" s="73">
        <v>0.92500000000000004</v>
      </c>
      <c r="D6" s="73">
        <v>1.10625</v>
      </c>
      <c r="E6" s="73">
        <v>1.1468750000000001</v>
      </c>
      <c r="F6" s="73">
        <v>0.875</v>
      </c>
      <c r="G6" s="73">
        <v>1</v>
      </c>
      <c r="H6" s="73">
        <v>0.84375</v>
      </c>
      <c r="I6" s="73">
        <v>1.4624999999999999</v>
      </c>
    </row>
    <row r="7" spans="1:9">
      <c r="A7" s="7">
        <v>4</v>
      </c>
      <c r="B7" s="73">
        <v>1.0062500000000001</v>
      </c>
      <c r="C7" s="73">
        <v>1.21875</v>
      </c>
      <c r="D7" s="73">
        <v>1.4</v>
      </c>
      <c r="E7" s="73">
        <v>1.159375</v>
      </c>
      <c r="F7" s="73">
        <v>1.096875</v>
      </c>
      <c r="G7" s="73"/>
      <c r="H7" s="73">
        <v>0.926875</v>
      </c>
      <c r="I7" s="73">
        <v>1.3968750000000001</v>
      </c>
    </row>
    <row r="8" spans="1:9">
      <c r="A8" s="6">
        <v>5</v>
      </c>
      <c r="B8" s="73">
        <v>1.46875</v>
      </c>
      <c r="C8" s="73">
        <v>1.3374999999999999</v>
      </c>
      <c r="D8" s="73">
        <v>1.4781249999999999</v>
      </c>
      <c r="E8" s="73">
        <v>1.266875</v>
      </c>
      <c r="F8" s="73">
        <v>1.2625</v>
      </c>
      <c r="G8" s="73">
        <v>1.1333333329999999</v>
      </c>
      <c r="H8" s="73">
        <v>0.926875</v>
      </c>
      <c r="I8" s="73">
        <v>1.18875</v>
      </c>
    </row>
    <row r="9" spans="1:9">
      <c r="A9" s="6">
        <v>6</v>
      </c>
      <c r="B9" s="73">
        <v>1.3875</v>
      </c>
      <c r="C9" s="73">
        <v>1.1499999999999999</v>
      </c>
      <c r="D9" s="73">
        <v>1.328125</v>
      </c>
      <c r="E9" s="73">
        <v>1.1375</v>
      </c>
      <c r="F9" s="73">
        <v>1.2</v>
      </c>
      <c r="G9" s="73">
        <v>1.066666667</v>
      </c>
      <c r="H9" s="73">
        <v>0.88749999999999996</v>
      </c>
      <c r="I9" s="73">
        <v>1.10625</v>
      </c>
    </row>
    <row r="10" spans="1:9">
      <c r="A10">
        <v>7</v>
      </c>
      <c r="B10" s="73"/>
      <c r="C10" s="73"/>
      <c r="D10" s="73"/>
      <c r="E10" s="73"/>
      <c r="G10" s="73"/>
      <c r="H10" s="73"/>
      <c r="I10" s="73"/>
    </row>
    <row r="11" spans="1:9">
      <c r="A11" s="6">
        <v>8</v>
      </c>
      <c r="B11" s="73">
        <v>1.4</v>
      </c>
      <c r="C11" s="73">
        <v>1.0625</v>
      </c>
      <c r="D11" s="73">
        <v>1.4624999999999999</v>
      </c>
      <c r="E11" s="73">
        <v>1.1543749999999999</v>
      </c>
      <c r="F11" s="73">
        <v>1.1875</v>
      </c>
      <c r="G11" s="73">
        <v>1.183333333</v>
      </c>
      <c r="H11" s="73">
        <v>0.69374999999999998</v>
      </c>
      <c r="I11" s="73">
        <v>0.97187500000000004</v>
      </c>
    </row>
    <row r="12" spans="1:9">
      <c r="A12">
        <v>9</v>
      </c>
      <c r="B12" s="73"/>
      <c r="C12" s="73"/>
      <c r="D12" s="73"/>
      <c r="E12" s="73"/>
      <c r="F12" s="73"/>
      <c r="H12" s="73"/>
    </row>
    <row r="13" spans="1:9">
      <c r="A13">
        <v>10</v>
      </c>
      <c r="B13" s="73"/>
      <c r="C13" s="73"/>
      <c r="D13" s="73"/>
      <c r="E13" s="73"/>
      <c r="G13" s="73"/>
      <c r="H13" s="73"/>
      <c r="I13" s="73"/>
    </row>
    <row r="14" spans="1:9">
      <c r="A14" s="7">
        <v>11</v>
      </c>
      <c r="B14" s="73">
        <v>1.4875</v>
      </c>
      <c r="C14" s="73">
        <v>1.2124999999999999</v>
      </c>
      <c r="D14" s="73">
        <v>1.6156250000000001</v>
      </c>
      <c r="E14" s="73">
        <v>1.1924999999999999</v>
      </c>
      <c r="F14" s="73">
        <v>1.325</v>
      </c>
      <c r="G14" s="73">
        <v>0.56666666700000001</v>
      </c>
      <c r="H14" s="73">
        <v>1.0549999999999999</v>
      </c>
      <c r="I14" s="73">
        <v>1.0625</v>
      </c>
    </row>
    <row r="15" spans="1:9">
      <c r="A15">
        <v>12</v>
      </c>
      <c r="B15" s="73"/>
      <c r="C15" s="73"/>
      <c r="D15" s="73"/>
      <c r="E15" s="73"/>
      <c r="F15" s="73"/>
      <c r="G15" s="73"/>
    </row>
    <row r="16" spans="1:9">
      <c r="A16">
        <v>13</v>
      </c>
      <c r="B16" s="73"/>
      <c r="C16" s="73"/>
      <c r="D16" s="73"/>
      <c r="E16" s="73"/>
      <c r="G16" s="73"/>
      <c r="H16" s="73"/>
      <c r="I16" s="73"/>
    </row>
    <row r="17" spans="1:9">
      <c r="A17">
        <v>14</v>
      </c>
      <c r="B17" s="73"/>
      <c r="C17" s="73"/>
      <c r="D17" s="73"/>
      <c r="E17" s="73"/>
      <c r="F17" s="73"/>
      <c r="H17" s="73"/>
    </row>
    <row r="18" spans="1:9">
      <c r="A18" s="7">
        <v>15</v>
      </c>
      <c r="B18" s="73">
        <v>1.7749999999999999</v>
      </c>
      <c r="C18" s="73">
        <v>1.2250000000000001</v>
      </c>
      <c r="D18" s="73">
        <v>1.675</v>
      </c>
      <c r="E18" s="73">
        <v>1.1587499999999999</v>
      </c>
      <c r="F18" s="73">
        <v>1.64375</v>
      </c>
      <c r="G18" s="73">
        <v>0.60833333300000003</v>
      </c>
      <c r="H18" s="73">
        <v>1.1468750000000001</v>
      </c>
      <c r="I18" s="73">
        <v>1.1375</v>
      </c>
    </row>
    <row r="19" spans="1:9">
      <c r="A19">
        <v>16</v>
      </c>
      <c r="B19" s="73"/>
      <c r="C19" s="73"/>
      <c r="D19" s="73"/>
      <c r="E19" s="73"/>
      <c r="F19" s="73"/>
      <c r="G19" s="73"/>
      <c r="H19" s="73"/>
    </row>
    <row r="20" spans="1:9">
      <c r="A20">
        <v>17</v>
      </c>
      <c r="B20" s="73"/>
      <c r="C20" s="73"/>
      <c r="D20" s="73"/>
      <c r="E20" s="73"/>
      <c r="F20" s="73"/>
      <c r="H20" s="73"/>
    </row>
    <row r="21" spans="1:9">
      <c r="A21" s="7">
        <v>18</v>
      </c>
      <c r="B21" s="73">
        <v>1.3031250000000001</v>
      </c>
      <c r="C21" s="73">
        <v>1.23125</v>
      </c>
      <c r="D21" s="73">
        <v>1.3062499999999999</v>
      </c>
      <c r="E21" s="73">
        <v>1.165</v>
      </c>
      <c r="F21" s="73">
        <v>1.575</v>
      </c>
      <c r="G21" s="73">
        <v>0.5625</v>
      </c>
      <c r="H21" s="73">
        <v>1.1312500000000001</v>
      </c>
      <c r="I21" s="73">
        <v>0.890625</v>
      </c>
    </row>
    <row r="22" spans="1:9">
      <c r="A22">
        <v>19</v>
      </c>
      <c r="B22" s="73"/>
      <c r="C22" s="73"/>
      <c r="D22" s="73"/>
      <c r="E22" s="73"/>
      <c r="F22" s="73"/>
      <c r="G22" s="73"/>
      <c r="H22" s="73"/>
    </row>
    <row r="23" spans="1:9">
      <c r="A23">
        <v>20</v>
      </c>
      <c r="B23" s="73"/>
      <c r="C23" s="73"/>
      <c r="D23" s="73"/>
      <c r="E23" s="73"/>
      <c r="F23" s="73"/>
      <c r="G23" s="73"/>
    </row>
    <row r="24" spans="1:9">
      <c r="A24">
        <v>21</v>
      </c>
      <c r="B24" s="73"/>
      <c r="C24" s="73"/>
      <c r="D24" s="73"/>
      <c r="E24" s="73"/>
      <c r="H24" s="73"/>
      <c r="I24" s="73"/>
    </row>
    <row r="25" spans="1:9">
      <c r="A25" s="7">
        <v>22</v>
      </c>
      <c r="B25" s="73">
        <v>1.65625</v>
      </c>
      <c r="C25" s="73"/>
      <c r="D25" s="73">
        <v>1.33125</v>
      </c>
      <c r="E25" s="73">
        <v>1.265625</v>
      </c>
      <c r="F25" s="73">
        <v>1.5562499999999999</v>
      </c>
      <c r="G25" s="73">
        <v>0.32750000000000001</v>
      </c>
      <c r="H25" s="73">
        <v>1.7175</v>
      </c>
      <c r="I25" s="73">
        <v>0.79937499999999995</v>
      </c>
    </row>
    <row r="26" spans="1:9">
      <c r="A26">
        <v>23</v>
      </c>
      <c r="B26" s="73"/>
      <c r="C26" s="73"/>
      <c r="D26" s="73"/>
      <c r="E26" s="73"/>
      <c r="F26" s="73"/>
      <c r="H26" s="73"/>
    </row>
    <row r="27" spans="1:9">
      <c r="A27">
        <v>24</v>
      </c>
      <c r="B27" s="73"/>
      <c r="C27" s="73"/>
      <c r="D27" s="73"/>
      <c r="E27" s="73"/>
      <c r="F27" s="73"/>
      <c r="G27" s="73"/>
      <c r="H27" s="73"/>
      <c r="I27" s="73"/>
    </row>
    <row r="28" spans="1:9">
      <c r="A28" s="7">
        <v>25</v>
      </c>
      <c r="B28" s="73">
        <v>1.6187499999999999</v>
      </c>
      <c r="C28" s="73">
        <v>1.3625</v>
      </c>
      <c r="D28" s="73">
        <v>1.390625</v>
      </c>
      <c r="E28" s="73">
        <v>1.211875</v>
      </c>
      <c r="F28" s="73">
        <v>1.5249999999999999</v>
      </c>
      <c r="G28" s="73">
        <v>0.5625</v>
      </c>
      <c r="H28" s="73">
        <v>1.0125</v>
      </c>
      <c r="I28" s="73">
        <v>0.745</v>
      </c>
    </row>
    <row r="29" spans="1:9">
      <c r="A29">
        <v>26</v>
      </c>
      <c r="B29" s="73"/>
      <c r="C29" s="73"/>
      <c r="D29" s="73"/>
      <c r="E29" s="73"/>
      <c r="F29" s="73"/>
      <c r="G29" s="73"/>
      <c r="I29" s="73"/>
    </row>
    <row r="30" spans="1:9">
      <c r="A30">
        <v>27</v>
      </c>
      <c r="B30" s="73"/>
      <c r="C30" s="73"/>
      <c r="D30" s="73"/>
      <c r="E30" s="73"/>
      <c r="F30" s="73"/>
    </row>
    <row r="31" spans="1:9">
      <c r="A31">
        <v>28</v>
      </c>
      <c r="B31" s="73"/>
      <c r="C31" s="73"/>
      <c r="D31" s="73"/>
      <c r="E31" s="73"/>
      <c r="G31" s="73"/>
      <c r="H31" s="73"/>
      <c r="I31" s="73"/>
    </row>
    <row r="32" spans="1:9">
      <c r="A32" s="7">
        <v>29</v>
      </c>
      <c r="B32" s="73">
        <v>1.5687500000000001</v>
      </c>
      <c r="C32" s="73">
        <v>0.828125</v>
      </c>
      <c r="D32" s="73">
        <v>1.4125000000000001</v>
      </c>
      <c r="E32" s="73">
        <v>0.93062500000000004</v>
      </c>
      <c r="F32" s="73">
        <v>1.48125</v>
      </c>
      <c r="G32" s="73">
        <v>0.72750000000000004</v>
      </c>
      <c r="H32" s="73">
        <v>1.2825</v>
      </c>
      <c r="I32" s="73">
        <v>0.78625</v>
      </c>
    </row>
    <row r="33" spans="1:9">
      <c r="A33">
        <v>30</v>
      </c>
      <c r="B33" s="73"/>
      <c r="C33" s="73"/>
      <c r="D33" s="73"/>
      <c r="E33" s="73"/>
      <c r="F33" s="73"/>
      <c r="H33" s="73"/>
    </row>
    <row r="34" spans="1:9">
      <c r="A34">
        <v>31</v>
      </c>
      <c r="B34" s="73"/>
      <c r="C34" s="73"/>
      <c r="D34" s="73"/>
      <c r="E34" s="73"/>
      <c r="F34" s="73"/>
      <c r="G34" s="73"/>
      <c r="H34" s="73"/>
      <c r="I34" s="73"/>
    </row>
    <row r="35" spans="1:9">
      <c r="A35" s="7">
        <v>32</v>
      </c>
      <c r="B35" s="73">
        <v>1.3812500000000001</v>
      </c>
      <c r="C35" s="73">
        <v>1.34375</v>
      </c>
      <c r="D35" s="73">
        <v>1.2562500000000001</v>
      </c>
      <c r="E35" s="73">
        <v>0.95499999999999996</v>
      </c>
      <c r="F35" s="73">
        <v>1.453125</v>
      </c>
      <c r="G35" s="73">
        <v>0.64333333299999995</v>
      </c>
      <c r="H35" s="73">
        <v>0.91249999999999998</v>
      </c>
      <c r="I35" s="73">
        <v>0.59437499999999999</v>
      </c>
    </row>
    <row r="36" spans="1:9">
      <c r="A36">
        <v>33</v>
      </c>
      <c r="B36" s="73"/>
      <c r="C36" s="73"/>
      <c r="D36" s="73"/>
      <c r="E36" s="73"/>
      <c r="F36" s="73"/>
      <c r="G36" s="73"/>
    </row>
    <row r="37" spans="1:9">
      <c r="A37">
        <v>34</v>
      </c>
      <c r="B37" s="73"/>
      <c r="C37" s="73"/>
      <c r="D37" s="73"/>
      <c r="E37" s="73"/>
      <c r="F37" s="73"/>
      <c r="H37" s="73"/>
      <c r="I37" s="73"/>
    </row>
    <row r="38" spans="1:9">
      <c r="A38">
        <v>35</v>
      </c>
      <c r="B38" s="73"/>
      <c r="C38" s="73"/>
      <c r="D38" s="73"/>
      <c r="E38" s="73"/>
      <c r="G38" s="73"/>
      <c r="H38" s="73"/>
      <c r="I38" s="73"/>
    </row>
    <row r="39" spans="1:9">
      <c r="A39" s="7">
        <v>36</v>
      </c>
      <c r="B39" s="73">
        <v>1.565625</v>
      </c>
      <c r="C39" s="73">
        <v>1.496875</v>
      </c>
      <c r="D39" s="73">
        <v>1.3787499999999999</v>
      </c>
      <c r="E39" s="73">
        <v>1.0475000000000001</v>
      </c>
      <c r="F39" s="73">
        <v>1.4437500000000001</v>
      </c>
      <c r="G39" s="73">
        <v>0.56499999999999995</v>
      </c>
      <c r="H39" s="73">
        <v>1.0431250000000001</v>
      </c>
      <c r="I39" s="73">
        <v>0.58781249999999996</v>
      </c>
    </row>
    <row r="40" spans="1:9">
      <c r="A40">
        <v>37</v>
      </c>
      <c r="B40" s="73"/>
      <c r="C40" s="73"/>
      <c r="D40" s="73"/>
      <c r="E40" s="73"/>
      <c r="F40" s="73"/>
      <c r="H40" s="73"/>
    </row>
    <row r="41" spans="1:9">
      <c r="A41">
        <v>38</v>
      </c>
      <c r="B41" s="73"/>
      <c r="C41" s="73"/>
      <c r="D41" s="73"/>
      <c r="E41" s="73"/>
      <c r="G41" s="73"/>
      <c r="H41" s="73"/>
      <c r="I41" s="73"/>
    </row>
    <row r="42" spans="1:9">
      <c r="A42" s="7">
        <v>39</v>
      </c>
      <c r="B42" s="73">
        <v>1.7562500000000001</v>
      </c>
      <c r="C42" s="73">
        <v>1.35625</v>
      </c>
      <c r="D42" s="73">
        <v>1.221875</v>
      </c>
      <c r="E42" s="73">
        <v>0.55937499999999996</v>
      </c>
      <c r="F42" s="73">
        <v>1.4624999999999999</v>
      </c>
      <c r="G42" s="73">
        <v>0.66666666699999999</v>
      </c>
      <c r="H42" s="73">
        <v>0.65562500000000001</v>
      </c>
      <c r="I42" s="73"/>
    </row>
    <row r="43" spans="1:9">
      <c r="A43">
        <v>40</v>
      </c>
      <c r="B43" s="73"/>
      <c r="C43" s="73"/>
      <c r="D43" s="73"/>
      <c r="E43" s="73"/>
      <c r="F43" s="73"/>
      <c r="G43" s="73"/>
      <c r="H43" s="73"/>
      <c r="I43" s="73"/>
    </row>
    <row r="44" spans="1:9">
      <c r="A44">
        <v>41</v>
      </c>
      <c r="B44" s="73"/>
      <c r="C44" s="73"/>
      <c r="D44" s="73"/>
      <c r="E44" s="73"/>
      <c r="F44" s="73"/>
      <c r="H44" s="73"/>
      <c r="I44" s="73"/>
    </row>
    <row r="45" spans="1:9">
      <c r="A45">
        <v>42</v>
      </c>
      <c r="B45" s="73"/>
      <c r="C45" s="73"/>
      <c r="D45" s="73"/>
      <c r="E45" s="73"/>
      <c r="F45" s="73"/>
      <c r="G45" s="73"/>
      <c r="H45" s="73"/>
      <c r="I45" s="73"/>
    </row>
    <row r="46" spans="1:9">
      <c r="A46" s="7">
        <v>43</v>
      </c>
      <c r="B46" s="73">
        <v>1.371875</v>
      </c>
      <c r="C46" s="73">
        <v>1.390625</v>
      </c>
      <c r="D46" s="73">
        <v>1.2250000000000001</v>
      </c>
      <c r="E46" s="73">
        <v>0.671875</v>
      </c>
      <c r="F46" s="73">
        <v>1.5249999999999999</v>
      </c>
      <c r="G46" s="73">
        <v>0.47666666699999999</v>
      </c>
      <c r="H46" s="73">
        <v>0.74312500000000004</v>
      </c>
      <c r="I46" s="73"/>
    </row>
    <row r="47" spans="1:9">
      <c r="A47">
        <v>44</v>
      </c>
      <c r="F47" s="73"/>
      <c r="G47" s="73"/>
      <c r="H47" s="73"/>
      <c r="I47" s="73"/>
    </row>
    <row r="48" spans="1:9">
      <c r="A48">
        <v>45</v>
      </c>
      <c r="G48" s="73"/>
      <c r="H48" s="73"/>
      <c r="I48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5EDC-D2E7-447E-A5CA-CA482F12F200}">
  <dimension ref="A1:J96"/>
  <sheetViews>
    <sheetView workbookViewId="0">
      <selection activeCell="L24" sqref="L24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46</v>
      </c>
      <c r="E2">
        <v>0.40317336795650199</v>
      </c>
      <c r="F2">
        <f t="shared" ref="F2:F7" si="0">D2*E2</f>
        <v>18.54597492599909</v>
      </c>
      <c r="G2">
        <v>24</v>
      </c>
      <c r="H2">
        <f>F2/G2</f>
        <v>0.77274895524996212</v>
      </c>
      <c r="I2">
        <v>241</v>
      </c>
      <c r="J2">
        <f t="shared" ref="J2:J7" si="1">I2*E2</f>
        <v>97.164781677516984</v>
      </c>
    </row>
    <row r="3" spans="1:10">
      <c r="A3" t="s">
        <v>10</v>
      </c>
      <c r="B3" t="s">
        <v>11</v>
      </c>
      <c r="C3">
        <v>2</v>
      </c>
      <c r="D3">
        <v>47</v>
      </c>
      <c r="E3">
        <v>0.40317336795650199</v>
      </c>
      <c r="F3">
        <f t="shared" si="0"/>
        <v>18.949148293955595</v>
      </c>
      <c r="G3">
        <v>24</v>
      </c>
      <c r="H3">
        <f t="shared" ref="H3:H7" si="2">F3/G3</f>
        <v>0.78954784558148317</v>
      </c>
      <c r="I3">
        <v>95</v>
      </c>
      <c r="J3">
        <f t="shared" si="1"/>
        <v>38.301469955867688</v>
      </c>
    </row>
    <row r="4" spans="1:10">
      <c r="A4" t="s">
        <v>10</v>
      </c>
      <c r="B4" t="s">
        <v>11</v>
      </c>
      <c r="C4">
        <v>3</v>
      </c>
      <c r="D4">
        <v>40</v>
      </c>
      <c r="E4">
        <v>0.40317336795650199</v>
      </c>
      <c r="F4">
        <f t="shared" si="0"/>
        <v>16.126934718260081</v>
      </c>
      <c r="G4">
        <v>24</v>
      </c>
      <c r="H4">
        <f t="shared" si="2"/>
        <v>0.67195561326083675</v>
      </c>
      <c r="I4">
        <v>150</v>
      </c>
      <c r="J4">
        <f t="shared" si="1"/>
        <v>60.476005193475302</v>
      </c>
    </row>
    <row r="5" spans="1:10">
      <c r="A5" t="s">
        <v>10</v>
      </c>
      <c r="B5" t="s">
        <v>11</v>
      </c>
      <c r="C5">
        <v>4</v>
      </c>
      <c r="E5">
        <v>0.40317336795650199</v>
      </c>
      <c r="F5">
        <f t="shared" si="0"/>
        <v>0</v>
      </c>
      <c r="G5">
        <v>24</v>
      </c>
      <c r="H5">
        <f t="shared" si="2"/>
        <v>0</v>
      </c>
      <c r="J5">
        <f t="shared" si="1"/>
        <v>0</v>
      </c>
    </row>
    <row r="6" spans="1:10">
      <c r="A6" t="s">
        <v>10</v>
      </c>
      <c r="B6" t="s">
        <v>11</v>
      </c>
      <c r="C6">
        <v>5</v>
      </c>
      <c r="E6">
        <v>0.40317336795650199</v>
      </c>
      <c r="F6">
        <f t="shared" si="0"/>
        <v>0</v>
      </c>
      <c r="G6">
        <v>24</v>
      </c>
      <c r="H6">
        <f t="shared" si="2"/>
        <v>0</v>
      </c>
      <c r="J6">
        <f t="shared" si="1"/>
        <v>0</v>
      </c>
    </row>
    <row r="7" spans="1:10">
      <c r="A7" t="s">
        <v>10</v>
      </c>
      <c r="B7" t="s">
        <v>11</v>
      </c>
      <c r="C7">
        <v>6</v>
      </c>
      <c r="E7">
        <v>0.40317336795650199</v>
      </c>
      <c r="F7">
        <f t="shared" si="0"/>
        <v>0</v>
      </c>
      <c r="G7">
        <v>24</v>
      </c>
      <c r="H7">
        <f t="shared" si="2"/>
        <v>0</v>
      </c>
      <c r="J7">
        <f t="shared" si="1"/>
        <v>0</v>
      </c>
    </row>
    <row r="10" spans="1:10">
      <c r="A10" t="s">
        <v>12</v>
      </c>
      <c r="B10" t="s">
        <v>13</v>
      </c>
      <c r="C10">
        <v>1</v>
      </c>
      <c r="D10">
        <v>30</v>
      </c>
      <c r="E10">
        <v>0.40317336795650199</v>
      </c>
      <c r="F10">
        <f t="shared" ref="F10:F15" si="3">D10*E10</f>
        <v>12.095201038695059</v>
      </c>
      <c r="G10">
        <v>26</v>
      </c>
      <c r="H10">
        <f t="shared" ref="H10:H15" si="4">F10/G10</f>
        <v>0.46520003994980996</v>
      </c>
      <c r="I10">
        <v>427</v>
      </c>
      <c r="J10">
        <f t="shared" ref="J10:J15" si="5">I10*E10</f>
        <v>172.15502811742635</v>
      </c>
    </row>
    <row r="11" spans="1:10">
      <c r="A11" t="s">
        <v>12</v>
      </c>
      <c r="B11" t="s">
        <v>13</v>
      </c>
      <c r="C11">
        <v>2</v>
      </c>
      <c r="D11">
        <v>42</v>
      </c>
      <c r="E11">
        <v>0.40317336795650199</v>
      </c>
      <c r="F11">
        <f t="shared" si="3"/>
        <v>16.933281454173084</v>
      </c>
      <c r="G11">
        <v>26</v>
      </c>
      <c r="H11">
        <f t="shared" si="4"/>
        <v>0.65128005592973404</v>
      </c>
      <c r="I11">
        <v>493</v>
      </c>
      <c r="J11">
        <f t="shared" si="5"/>
        <v>198.76447040255547</v>
      </c>
    </row>
    <row r="12" spans="1:10">
      <c r="A12" t="s">
        <v>12</v>
      </c>
      <c r="B12" t="s">
        <v>13</v>
      </c>
      <c r="C12">
        <v>3</v>
      </c>
      <c r="D12">
        <v>29</v>
      </c>
      <c r="E12">
        <v>0.40317336795650199</v>
      </c>
      <c r="F12">
        <f t="shared" si="3"/>
        <v>11.692027670738558</v>
      </c>
      <c r="G12">
        <v>26</v>
      </c>
      <c r="H12">
        <f t="shared" si="4"/>
        <v>0.44969337195148296</v>
      </c>
      <c r="I12">
        <v>204</v>
      </c>
      <c r="J12">
        <f t="shared" si="5"/>
        <v>82.247367063126404</v>
      </c>
    </row>
    <row r="13" spans="1:10">
      <c r="A13" t="s">
        <v>12</v>
      </c>
      <c r="B13" t="s">
        <v>13</v>
      </c>
      <c r="C13">
        <v>4</v>
      </c>
      <c r="D13">
        <v>40</v>
      </c>
      <c r="E13">
        <v>0.40317336795650199</v>
      </c>
      <c r="F13">
        <f t="shared" si="3"/>
        <v>16.126934718260081</v>
      </c>
      <c r="G13">
        <v>26</v>
      </c>
      <c r="H13">
        <f t="shared" si="4"/>
        <v>0.62026671993308002</v>
      </c>
      <c r="I13">
        <v>300</v>
      </c>
      <c r="J13">
        <f t="shared" si="5"/>
        <v>120.9520103869506</v>
      </c>
    </row>
    <row r="14" spans="1:10">
      <c r="A14" t="s">
        <v>12</v>
      </c>
      <c r="B14" t="s">
        <v>13</v>
      </c>
      <c r="C14">
        <v>5</v>
      </c>
      <c r="D14">
        <v>43</v>
      </c>
      <c r="E14">
        <v>0.40317336795650199</v>
      </c>
      <c r="F14">
        <f t="shared" si="3"/>
        <v>17.336454822129586</v>
      </c>
      <c r="G14">
        <v>26</v>
      </c>
      <c r="H14">
        <f t="shared" si="4"/>
        <v>0.66678672392806093</v>
      </c>
      <c r="I14">
        <v>239</v>
      </c>
      <c r="J14">
        <f t="shared" si="5"/>
        <v>96.358434941603974</v>
      </c>
    </row>
    <row r="15" spans="1:10">
      <c r="A15" t="s">
        <v>12</v>
      </c>
      <c r="B15" t="s">
        <v>13</v>
      </c>
      <c r="C15">
        <v>6</v>
      </c>
      <c r="D15">
        <v>36</v>
      </c>
      <c r="E15">
        <v>0.40317336795650199</v>
      </c>
      <c r="F15">
        <f t="shared" si="3"/>
        <v>14.514241246434072</v>
      </c>
      <c r="G15">
        <v>26</v>
      </c>
      <c r="H15">
        <f t="shared" si="4"/>
        <v>0.558240047939772</v>
      </c>
      <c r="I15">
        <v>686</v>
      </c>
      <c r="J15">
        <f t="shared" si="5"/>
        <v>276.57693041816037</v>
      </c>
    </row>
    <row r="18" spans="1:10">
      <c r="A18" t="s">
        <v>14</v>
      </c>
      <c r="B18" t="s">
        <v>13</v>
      </c>
      <c r="C18">
        <v>1</v>
      </c>
      <c r="D18">
        <v>84</v>
      </c>
      <c r="E18">
        <v>0.40317336795650199</v>
      </c>
      <c r="F18">
        <f t="shared" ref="F18:F23" si="6">D18*E18</f>
        <v>33.866562908346168</v>
      </c>
      <c r="G18">
        <v>24</v>
      </c>
      <c r="H18">
        <f t="shared" ref="H18:H23" si="7">F18/G18</f>
        <v>1.411106787847757</v>
      </c>
      <c r="I18">
        <v>130</v>
      </c>
      <c r="J18">
        <f t="shared" ref="J18:J23" si="8">I18*E18</f>
        <v>52.412537834345258</v>
      </c>
    </row>
    <row r="19" spans="1:10">
      <c r="A19" t="s">
        <v>14</v>
      </c>
      <c r="B19" t="s">
        <v>13</v>
      </c>
      <c r="C19">
        <v>2</v>
      </c>
      <c r="D19">
        <v>82</v>
      </c>
      <c r="E19">
        <v>0.40317336795650199</v>
      </c>
      <c r="F19">
        <f t="shared" si="6"/>
        <v>33.060216172433165</v>
      </c>
      <c r="G19">
        <v>24</v>
      </c>
      <c r="H19">
        <f t="shared" si="7"/>
        <v>1.3775090071847151</v>
      </c>
      <c r="I19">
        <v>335</v>
      </c>
      <c r="J19">
        <f t="shared" si="8"/>
        <v>135.06307826542817</v>
      </c>
    </row>
    <row r="20" spans="1:10">
      <c r="A20" t="s">
        <v>14</v>
      </c>
      <c r="B20" t="s">
        <v>13</v>
      </c>
      <c r="C20">
        <v>3</v>
      </c>
      <c r="D20">
        <v>101</v>
      </c>
      <c r="E20">
        <v>0.40317336795650199</v>
      </c>
      <c r="F20">
        <f t="shared" si="6"/>
        <v>40.720510163606704</v>
      </c>
      <c r="G20">
        <v>24</v>
      </c>
      <c r="H20">
        <f t="shared" si="7"/>
        <v>1.6966879234836127</v>
      </c>
      <c r="I20">
        <v>109</v>
      </c>
      <c r="J20">
        <f t="shared" si="8"/>
        <v>43.945897107258716</v>
      </c>
    </row>
    <row r="21" spans="1:10">
      <c r="A21" t="s">
        <v>14</v>
      </c>
      <c r="B21" t="s">
        <v>13</v>
      </c>
      <c r="C21">
        <v>4</v>
      </c>
      <c r="D21">
        <v>82</v>
      </c>
      <c r="E21">
        <v>0.40317336795650199</v>
      </c>
      <c r="F21">
        <f t="shared" si="6"/>
        <v>33.060216172433165</v>
      </c>
      <c r="G21">
        <v>24</v>
      </c>
      <c r="H21">
        <f t="shared" si="7"/>
        <v>1.3775090071847151</v>
      </c>
      <c r="I21">
        <v>364</v>
      </c>
      <c r="J21">
        <f t="shared" si="8"/>
        <v>146.75510593616673</v>
      </c>
    </row>
    <row r="22" spans="1:10">
      <c r="A22" t="s">
        <v>14</v>
      </c>
      <c r="B22" t="s">
        <v>13</v>
      </c>
      <c r="C22">
        <v>5</v>
      </c>
      <c r="D22">
        <v>102</v>
      </c>
      <c r="E22">
        <v>0.40317336795650199</v>
      </c>
      <c r="F22">
        <f t="shared" si="6"/>
        <v>41.123683531563202</v>
      </c>
      <c r="G22">
        <v>24</v>
      </c>
      <c r="H22">
        <f t="shared" si="7"/>
        <v>1.7134868138151333</v>
      </c>
      <c r="I22">
        <v>286</v>
      </c>
      <c r="J22">
        <f t="shared" si="8"/>
        <v>115.30758323555958</v>
      </c>
    </row>
    <row r="23" spans="1:10">
      <c r="A23" t="s">
        <v>14</v>
      </c>
      <c r="B23" t="s">
        <v>13</v>
      </c>
      <c r="C23">
        <v>6</v>
      </c>
      <c r="E23">
        <v>0.40317336795650199</v>
      </c>
      <c r="F23">
        <f t="shared" si="6"/>
        <v>0</v>
      </c>
      <c r="G23">
        <v>24</v>
      </c>
      <c r="H23">
        <f t="shared" si="7"/>
        <v>0</v>
      </c>
      <c r="J23">
        <f t="shared" si="8"/>
        <v>0</v>
      </c>
    </row>
    <row r="26" spans="1:10">
      <c r="A26" t="s">
        <v>15</v>
      </c>
      <c r="B26" t="s">
        <v>13</v>
      </c>
      <c r="C26">
        <v>1</v>
      </c>
      <c r="D26">
        <v>62</v>
      </c>
      <c r="E26">
        <v>0.40317336795650199</v>
      </c>
      <c r="F26">
        <f t="shared" ref="F26:F31" si="9">D26*E26</f>
        <v>24.996748813303125</v>
      </c>
      <c r="G26">
        <v>28.75</v>
      </c>
      <c r="H26">
        <f t="shared" ref="H26:H31" si="10">F26/G26</f>
        <v>0.86945213263663046</v>
      </c>
      <c r="I26">
        <v>151</v>
      </c>
      <c r="J26">
        <f t="shared" ref="J26:J31" si="11">I26*E26</f>
        <v>60.8791785614318</v>
      </c>
    </row>
    <row r="27" spans="1:10">
      <c r="A27" t="s">
        <v>15</v>
      </c>
      <c r="B27" t="s">
        <v>13</v>
      </c>
      <c r="C27">
        <v>2</v>
      </c>
      <c r="D27">
        <v>71</v>
      </c>
      <c r="E27">
        <v>0.40317336795650199</v>
      </c>
      <c r="F27">
        <f t="shared" si="9"/>
        <v>28.625309124911642</v>
      </c>
      <c r="G27">
        <v>28.75</v>
      </c>
      <c r="H27">
        <f t="shared" si="10"/>
        <v>0.99566292608388318</v>
      </c>
      <c r="I27">
        <v>91</v>
      </c>
      <c r="J27">
        <f t="shared" si="11"/>
        <v>36.688776484041682</v>
      </c>
    </row>
    <row r="28" spans="1:10">
      <c r="A28" t="s">
        <v>15</v>
      </c>
      <c r="B28" t="s">
        <v>13</v>
      </c>
      <c r="C28">
        <v>3</v>
      </c>
      <c r="D28">
        <v>62</v>
      </c>
      <c r="E28">
        <v>0.40317336795650199</v>
      </c>
      <c r="F28">
        <f t="shared" si="9"/>
        <v>24.996748813303125</v>
      </c>
      <c r="G28">
        <v>28.75</v>
      </c>
      <c r="H28">
        <f t="shared" si="10"/>
        <v>0.86945213263663046</v>
      </c>
      <c r="I28">
        <v>128</v>
      </c>
      <c r="J28">
        <f t="shared" si="11"/>
        <v>51.606191098432255</v>
      </c>
    </row>
    <row r="29" spans="1:10">
      <c r="A29" t="s">
        <v>15</v>
      </c>
      <c r="B29" t="s">
        <v>13</v>
      </c>
      <c r="C29">
        <v>4</v>
      </c>
      <c r="D29">
        <v>98</v>
      </c>
      <c r="E29">
        <v>0.40317336795650199</v>
      </c>
      <c r="F29">
        <f t="shared" si="9"/>
        <v>39.510990059737196</v>
      </c>
      <c r="G29">
        <v>28.75</v>
      </c>
      <c r="H29">
        <f t="shared" si="10"/>
        <v>1.3742953064256416</v>
      </c>
      <c r="I29">
        <v>599</v>
      </c>
      <c r="J29">
        <f t="shared" si="11"/>
        <v>241.50084740594468</v>
      </c>
    </row>
    <row r="30" spans="1:10">
      <c r="A30" t="s">
        <v>15</v>
      </c>
      <c r="B30" t="s">
        <v>13</v>
      </c>
      <c r="C30">
        <v>5</v>
      </c>
      <c r="D30">
        <v>76</v>
      </c>
      <c r="E30">
        <v>0.40317336795650199</v>
      </c>
      <c r="F30">
        <f t="shared" si="9"/>
        <v>30.641175964694153</v>
      </c>
      <c r="G30">
        <v>28.75</v>
      </c>
      <c r="H30">
        <f t="shared" si="10"/>
        <v>1.0657800335545793</v>
      </c>
      <c r="I30">
        <v>144</v>
      </c>
      <c r="J30">
        <f t="shared" si="11"/>
        <v>58.056964985736286</v>
      </c>
    </row>
    <row r="31" spans="1:10">
      <c r="A31" t="s">
        <v>15</v>
      </c>
      <c r="B31" t="s">
        <v>13</v>
      </c>
      <c r="C31">
        <v>6</v>
      </c>
      <c r="D31">
        <v>80</v>
      </c>
      <c r="E31">
        <v>0.40317336795650199</v>
      </c>
      <c r="F31">
        <f t="shared" si="9"/>
        <v>32.253869436520162</v>
      </c>
      <c r="G31">
        <v>28.75</v>
      </c>
      <c r="H31">
        <f t="shared" si="10"/>
        <v>1.1218737195311361</v>
      </c>
      <c r="I31">
        <v>79</v>
      </c>
      <c r="J31">
        <f t="shared" si="11"/>
        <v>31.850696068563657</v>
      </c>
    </row>
    <row r="34" spans="1:10">
      <c r="A34" t="s">
        <v>16</v>
      </c>
      <c r="B34" t="s">
        <v>11</v>
      </c>
      <c r="C34">
        <v>1</v>
      </c>
      <c r="D34">
        <v>36</v>
      </c>
      <c r="E34">
        <v>0.40317336795650199</v>
      </c>
      <c r="F34">
        <f>D34*E34</f>
        <v>14.514241246434072</v>
      </c>
      <c r="G34">
        <v>22.5</v>
      </c>
      <c r="H34">
        <f>F34/G34</f>
        <v>0.64507738873040321</v>
      </c>
      <c r="I34">
        <v>450</v>
      </c>
      <c r="J34">
        <f>I34*E34</f>
        <v>181.42801558042589</v>
      </c>
    </row>
    <row r="35" spans="1:10">
      <c r="A35" t="s">
        <v>16</v>
      </c>
      <c r="B35" t="s">
        <v>11</v>
      </c>
      <c r="C35">
        <v>2</v>
      </c>
      <c r="D35">
        <v>40</v>
      </c>
      <c r="E35">
        <v>0.40317336795650199</v>
      </c>
      <c r="F35">
        <f>D35*E35</f>
        <v>16.126934718260081</v>
      </c>
      <c r="G35">
        <v>22.5</v>
      </c>
      <c r="H35">
        <f>F35/G35</f>
        <v>0.71675265414489253</v>
      </c>
      <c r="I35">
        <v>518</v>
      </c>
      <c r="J35">
        <f>I35*E35</f>
        <v>208.84380460146804</v>
      </c>
    </row>
    <row r="36" spans="1:10">
      <c r="A36" t="s">
        <v>16</v>
      </c>
      <c r="B36" t="s">
        <v>11</v>
      </c>
      <c r="C36">
        <v>3</v>
      </c>
      <c r="D36">
        <v>39</v>
      </c>
      <c r="E36">
        <v>0.40317336795650199</v>
      </c>
      <c r="F36">
        <f t="shared" ref="F36:F39" si="12">D36*E36</f>
        <v>15.723761350303578</v>
      </c>
      <c r="G36">
        <v>22.5</v>
      </c>
      <c r="H36">
        <f t="shared" ref="H36:H39" si="13">F36/G36</f>
        <v>0.69883383779127017</v>
      </c>
      <c r="I36">
        <v>555</v>
      </c>
      <c r="J36">
        <f t="shared" ref="J36:J39" si="14">I36*E36</f>
        <v>223.7612192158586</v>
      </c>
    </row>
    <row r="37" spans="1:10">
      <c r="A37" t="s">
        <v>16</v>
      </c>
      <c r="B37" t="s">
        <v>11</v>
      </c>
      <c r="C37">
        <v>4</v>
      </c>
      <c r="D37">
        <v>34</v>
      </c>
      <c r="E37">
        <v>0.40317336795650199</v>
      </c>
      <c r="F37">
        <f t="shared" si="12"/>
        <v>13.707894510521069</v>
      </c>
      <c r="G37">
        <v>22.5</v>
      </c>
      <c r="H37">
        <f t="shared" si="13"/>
        <v>0.60923975602315861</v>
      </c>
      <c r="I37">
        <v>363</v>
      </c>
      <c r="J37">
        <f t="shared" si="14"/>
        <v>146.35193256821023</v>
      </c>
    </row>
    <row r="38" spans="1:10">
      <c r="A38" t="s">
        <v>16</v>
      </c>
      <c r="B38" t="s">
        <v>11</v>
      </c>
      <c r="C38">
        <v>5</v>
      </c>
      <c r="D38">
        <v>24</v>
      </c>
      <c r="E38">
        <v>0.40317336795650199</v>
      </c>
      <c r="F38">
        <f t="shared" si="12"/>
        <v>9.6761608309560483</v>
      </c>
      <c r="G38">
        <v>22.5</v>
      </c>
      <c r="H38">
        <f t="shared" si="13"/>
        <v>0.43005159248693547</v>
      </c>
      <c r="I38">
        <v>329</v>
      </c>
      <c r="J38">
        <f t="shared" si="14"/>
        <v>132.64403805768916</v>
      </c>
    </row>
    <row r="39" spans="1:10">
      <c r="A39" t="s">
        <v>16</v>
      </c>
      <c r="B39" t="s">
        <v>11</v>
      </c>
      <c r="C39">
        <v>6</v>
      </c>
      <c r="D39">
        <v>22</v>
      </c>
      <c r="E39">
        <v>0.40317336795650199</v>
      </c>
      <c r="F39">
        <f t="shared" si="12"/>
        <v>8.8698140950430435</v>
      </c>
      <c r="G39">
        <v>22.5</v>
      </c>
      <c r="H39">
        <f t="shared" si="13"/>
        <v>0.39421395977969081</v>
      </c>
      <c r="I39">
        <v>109</v>
      </c>
      <c r="J39">
        <f t="shared" si="14"/>
        <v>43.945897107258716</v>
      </c>
    </row>
    <row r="42" spans="1:10">
      <c r="A42" t="s">
        <v>17</v>
      </c>
      <c r="B42" t="s">
        <v>11</v>
      </c>
      <c r="C42">
        <v>1</v>
      </c>
      <c r="D42">
        <v>52</v>
      </c>
      <c r="E42">
        <v>0.40317336795650199</v>
      </c>
      <c r="F42">
        <f t="shared" ref="F42:F96" si="15">D42*E42</f>
        <v>20.965015133738103</v>
      </c>
      <c r="G42">
        <v>27.4</v>
      </c>
      <c r="H42">
        <f t="shared" ref="H42:H96" si="16">F42/G42</f>
        <v>0.76514653772766805</v>
      </c>
      <c r="I42">
        <v>149</v>
      </c>
      <c r="J42">
        <f t="shared" ref="J42:J96" si="17">I42*E42</f>
        <v>60.072831825518797</v>
      </c>
    </row>
    <row r="43" spans="1:10">
      <c r="A43" t="s">
        <v>17</v>
      </c>
      <c r="B43" t="s">
        <v>11</v>
      </c>
      <c r="C43">
        <v>2</v>
      </c>
      <c r="D43">
        <v>52</v>
      </c>
      <c r="E43">
        <v>0.40317336795650199</v>
      </c>
      <c r="F43">
        <f t="shared" si="15"/>
        <v>20.965015133738103</v>
      </c>
      <c r="G43">
        <v>27.4</v>
      </c>
      <c r="H43">
        <f t="shared" si="16"/>
        <v>0.76514653772766805</v>
      </c>
      <c r="I43">
        <v>60</v>
      </c>
      <c r="J43">
        <f t="shared" si="17"/>
        <v>24.190402077390118</v>
      </c>
    </row>
    <row r="44" spans="1:10">
      <c r="A44" t="s">
        <v>17</v>
      </c>
      <c r="B44" t="s">
        <v>11</v>
      </c>
      <c r="C44">
        <v>3</v>
      </c>
      <c r="D44">
        <v>55</v>
      </c>
      <c r="E44">
        <v>0.40317336795650199</v>
      </c>
      <c r="F44">
        <f t="shared" si="15"/>
        <v>22.174535237607611</v>
      </c>
      <c r="G44">
        <v>27.4</v>
      </c>
      <c r="H44">
        <f t="shared" si="16"/>
        <v>0.80928960721195664</v>
      </c>
      <c r="I44">
        <v>30</v>
      </c>
      <c r="J44">
        <f t="shared" si="17"/>
        <v>12.095201038695059</v>
      </c>
    </row>
    <row r="45" spans="1:10">
      <c r="A45" t="s">
        <v>17</v>
      </c>
      <c r="B45" t="s">
        <v>11</v>
      </c>
      <c r="C45">
        <v>4</v>
      </c>
      <c r="D45">
        <v>49</v>
      </c>
      <c r="E45">
        <v>0.40317336795650199</v>
      </c>
      <c r="F45">
        <f t="shared" si="15"/>
        <v>19.755495029868598</v>
      </c>
      <c r="G45">
        <v>27.4</v>
      </c>
      <c r="H45">
        <f t="shared" si="16"/>
        <v>0.72100346824337957</v>
      </c>
      <c r="I45">
        <v>289</v>
      </c>
      <c r="J45">
        <f t="shared" si="17"/>
        <v>116.51710333942907</v>
      </c>
    </row>
    <row r="46" spans="1:10">
      <c r="A46" t="s">
        <v>17</v>
      </c>
      <c r="B46" t="s">
        <v>11</v>
      </c>
      <c r="C46">
        <v>5</v>
      </c>
      <c r="D46">
        <v>40</v>
      </c>
      <c r="E46">
        <v>0.40317336795650199</v>
      </c>
      <c r="F46">
        <f t="shared" si="15"/>
        <v>16.126934718260081</v>
      </c>
      <c r="G46">
        <v>27.4</v>
      </c>
      <c r="H46">
        <f t="shared" si="16"/>
        <v>0.58857425979051392</v>
      </c>
      <c r="I46">
        <v>265</v>
      </c>
      <c r="J46">
        <f t="shared" si="17"/>
        <v>106.84094250847303</v>
      </c>
    </row>
    <row r="47" spans="1:10">
      <c r="A47" t="s">
        <v>17</v>
      </c>
      <c r="B47" t="s">
        <v>11</v>
      </c>
      <c r="C47">
        <v>6</v>
      </c>
      <c r="D47">
        <v>20</v>
      </c>
      <c r="E47">
        <v>0.40317336795650199</v>
      </c>
      <c r="F47">
        <f t="shared" si="15"/>
        <v>8.0634673591300405</v>
      </c>
      <c r="G47">
        <v>27.4</v>
      </c>
      <c r="H47">
        <f t="shared" si="16"/>
        <v>0.29428712989525696</v>
      </c>
      <c r="I47">
        <v>674</v>
      </c>
      <c r="J47">
        <f t="shared" si="17"/>
        <v>271.73885000268234</v>
      </c>
    </row>
    <row r="48" spans="1:10">
      <c r="E48">
        <v>0.40317336795650199</v>
      </c>
      <c r="F48">
        <f t="shared" si="15"/>
        <v>0</v>
      </c>
      <c r="H48" t="e">
        <f t="shared" si="16"/>
        <v>#DIV/0!</v>
      </c>
      <c r="J48">
        <f t="shared" si="17"/>
        <v>0</v>
      </c>
    </row>
    <row r="49" spans="1:10">
      <c r="A49" t="s">
        <v>18</v>
      </c>
      <c r="B49" t="s">
        <v>11</v>
      </c>
      <c r="C49">
        <v>1</v>
      </c>
      <c r="D49">
        <v>24</v>
      </c>
      <c r="E49">
        <v>0.40317336795650199</v>
      </c>
      <c r="F49">
        <f t="shared" si="15"/>
        <v>9.6761608309560483</v>
      </c>
      <c r="G49">
        <v>25.63</v>
      </c>
      <c r="H49">
        <f t="shared" si="16"/>
        <v>0.37753261143020089</v>
      </c>
      <c r="I49">
        <v>95</v>
      </c>
      <c r="J49">
        <f t="shared" si="17"/>
        <v>38.301469955867688</v>
      </c>
    </row>
    <row r="50" spans="1:10">
      <c r="A50" t="s">
        <v>18</v>
      </c>
      <c r="B50" t="s">
        <v>11</v>
      </c>
      <c r="C50">
        <v>2</v>
      </c>
      <c r="D50">
        <v>29</v>
      </c>
      <c r="E50">
        <v>0.40317336795650199</v>
      </c>
      <c r="F50">
        <f t="shared" si="15"/>
        <v>11.692027670738558</v>
      </c>
      <c r="G50">
        <v>25.63</v>
      </c>
      <c r="H50">
        <f t="shared" si="16"/>
        <v>0.4561852388114927</v>
      </c>
      <c r="I50">
        <v>137</v>
      </c>
      <c r="J50">
        <f t="shared" si="17"/>
        <v>55.234751410040772</v>
      </c>
    </row>
    <row r="51" spans="1:10">
      <c r="A51" t="s">
        <v>18</v>
      </c>
      <c r="B51" t="s">
        <v>11</v>
      </c>
      <c r="C51">
        <v>3</v>
      </c>
      <c r="D51">
        <v>11</v>
      </c>
      <c r="E51">
        <v>0.40317336795650199</v>
      </c>
      <c r="F51">
        <f t="shared" si="15"/>
        <v>4.4349070475215218</v>
      </c>
      <c r="G51">
        <v>25.63</v>
      </c>
      <c r="H51">
        <f t="shared" si="16"/>
        <v>0.17303578023884206</v>
      </c>
      <c r="I51">
        <v>484</v>
      </c>
      <c r="J51">
        <f t="shared" si="17"/>
        <v>195.13591009094696</v>
      </c>
    </row>
    <row r="52" spans="1:10">
      <c r="A52" t="s">
        <v>18</v>
      </c>
      <c r="B52" t="s">
        <v>11</v>
      </c>
      <c r="C52">
        <v>4</v>
      </c>
      <c r="D52">
        <v>15</v>
      </c>
      <c r="E52">
        <v>0.40317336795650199</v>
      </c>
      <c r="F52">
        <f t="shared" si="15"/>
        <v>6.0476005193475295</v>
      </c>
      <c r="G52">
        <v>25.63</v>
      </c>
      <c r="H52">
        <f t="shared" si="16"/>
        <v>0.23595788214387553</v>
      </c>
      <c r="I52">
        <v>741</v>
      </c>
      <c r="J52">
        <f t="shared" si="17"/>
        <v>298.75146565576796</v>
      </c>
    </row>
    <row r="53" spans="1:10">
      <c r="A53" t="s">
        <v>18</v>
      </c>
      <c r="B53" t="s">
        <v>11</v>
      </c>
      <c r="C53">
        <v>5</v>
      </c>
      <c r="E53">
        <v>0.40317336795650199</v>
      </c>
      <c r="F53">
        <f t="shared" si="15"/>
        <v>0</v>
      </c>
      <c r="G53">
        <v>25.63</v>
      </c>
      <c r="H53">
        <f t="shared" si="16"/>
        <v>0</v>
      </c>
      <c r="J53">
        <f t="shared" si="17"/>
        <v>0</v>
      </c>
    </row>
    <row r="54" spans="1:10">
      <c r="A54" t="s">
        <v>18</v>
      </c>
      <c r="B54" t="s">
        <v>11</v>
      </c>
      <c r="C54">
        <v>6</v>
      </c>
      <c r="E54">
        <v>0.40317336795650199</v>
      </c>
      <c r="F54">
        <f t="shared" si="15"/>
        <v>0</v>
      </c>
      <c r="G54">
        <v>25.63</v>
      </c>
      <c r="H54">
        <f t="shared" si="16"/>
        <v>0</v>
      </c>
      <c r="J54">
        <f t="shared" si="17"/>
        <v>0</v>
      </c>
    </row>
    <row r="55" spans="1:10">
      <c r="E55">
        <v>0.40317336795650199</v>
      </c>
      <c r="F55">
        <f t="shared" si="15"/>
        <v>0</v>
      </c>
      <c r="H55" t="e">
        <f t="shared" si="16"/>
        <v>#DIV/0!</v>
      </c>
      <c r="J55">
        <f t="shared" si="17"/>
        <v>0</v>
      </c>
    </row>
    <row r="56" spans="1:10">
      <c r="A56" t="s">
        <v>19</v>
      </c>
      <c r="B56" t="s">
        <v>11</v>
      </c>
      <c r="C56">
        <v>1</v>
      </c>
      <c r="D56">
        <v>48</v>
      </c>
      <c r="E56">
        <v>0.40317336795650199</v>
      </c>
      <c r="F56">
        <f t="shared" si="15"/>
        <v>19.352321661912097</v>
      </c>
      <c r="G56">
        <v>22.82</v>
      </c>
      <c r="H56">
        <f t="shared" si="16"/>
        <v>0.84804214118808485</v>
      </c>
      <c r="I56">
        <v>77</v>
      </c>
      <c r="J56">
        <f t="shared" si="17"/>
        <v>31.044349332650654</v>
      </c>
    </row>
    <row r="57" spans="1:10">
      <c r="A57" t="s">
        <v>19</v>
      </c>
      <c r="B57" t="s">
        <v>11</v>
      </c>
      <c r="C57">
        <v>2</v>
      </c>
      <c r="D57">
        <v>53</v>
      </c>
      <c r="E57">
        <v>0.40317336795650199</v>
      </c>
      <c r="F57">
        <f t="shared" si="15"/>
        <v>21.368188501694604</v>
      </c>
      <c r="G57">
        <v>22.82</v>
      </c>
      <c r="H57">
        <f t="shared" si="16"/>
        <v>0.93637986422851027</v>
      </c>
      <c r="I57">
        <v>182</v>
      </c>
      <c r="J57">
        <f t="shared" si="17"/>
        <v>73.377552968083364</v>
      </c>
    </row>
    <row r="58" spans="1:10">
      <c r="A58" t="s">
        <v>19</v>
      </c>
      <c r="B58" t="s">
        <v>11</v>
      </c>
      <c r="C58">
        <v>3</v>
      </c>
      <c r="D58">
        <v>24</v>
      </c>
      <c r="E58">
        <v>0.40317336795650199</v>
      </c>
      <c r="F58">
        <f t="shared" si="15"/>
        <v>9.6761608309560483</v>
      </c>
      <c r="G58">
        <v>22.82</v>
      </c>
      <c r="H58">
        <f t="shared" si="16"/>
        <v>0.42402107059404243</v>
      </c>
      <c r="I58">
        <v>372</v>
      </c>
      <c r="J58">
        <f t="shared" si="17"/>
        <v>149.98049287981874</v>
      </c>
    </row>
    <row r="59" spans="1:10">
      <c r="A59" t="s">
        <v>19</v>
      </c>
      <c r="B59" t="s">
        <v>11</v>
      </c>
      <c r="C59">
        <v>4</v>
      </c>
      <c r="D59">
        <v>45</v>
      </c>
      <c r="E59">
        <v>0.40317336795650199</v>
      </c>
      <c r="F59">
        <f t="shared" si="15"/>
        <v>18.142801558042589</v>
      </c>
      <c r="G59">
        <v>22.82</v>
      </c>
      <c r="H59">
        <f t="shared" si="16"/>
        <v>0.79503950736382945</v>
      </c>
      <c r="I59">
        <v>210</v>
      </c>
      <c r="J59">
        <f t="shared" si="17"/>
        <v>84.66640727086542</v>
      </c>
    </row>
    <row r="60" spans="1:10">
      <c r="A60" t="s">
        <v>19</v>
      </c>
      <c r="B60" t="s">
        <v>11</v>
      </c>
      <c r="C60">
        <v>5</v>
      </c>
      <c r="D60">
        <v>30</v>
      </c>
      <c r="E60">
        <v>0.40317336795650199</v>
      </c>
      <c r="F60">
        <f t="shared" si="15"/>
        <v>12.095201038695059</v>
      </c>
      <c r="G60">
        <v>22.82</v>
      </c>
      <c r="H60">
        <f t="shared" si="16"/>
        <v>0.53002633824255296</v>
      </c>
      <c r="I60">
        <v>70</v>
      </c>
      <c r="J60">
        <f t="shared" si="17"/>
        <v>28.22213575695514</v>
      </c>
    </row>
    <row r="61" spans="1:10">
      <c r="A61" t="s">
        <v>19</v>
      </c>
      <c r="B61" t="s">
        <v>11</v>
      </c>
      <c r="C61">
        <v>6</v>
      </c>
      <c r="D61">
        <v>19</v>
      </c>
      <c r="E61">
        <v>0.40317336795650199</v>
      </c>
      <c r="F61">
        <f t="shared" si="15"/>
        <v>7.6602939911735382</v>
      </c>
      <c r="G61">
        <v>22.82</v>
      </c>
      <c r="H61">
        <f t="shared" si="16"/>
        <v>0.3356833475536169</v>
      </c>
      <c r="I61">
        <v>560</v>
      </c>
      <c r="J61">
        <f t="shared" si="17"/>
        <v>225.77708605564112</v>
      </c>
    </row>
    <row r="62" spans="1:10">
      <c r="E62">
        <v>0.40317336795650199</v>
      </c>
      <c r="F62">
        <f t="shared" si="15"/>
        <v>0</v>
      </c>
      <c r="H62" t="e">
        <f t="shared" si="16"/>
        <v>#DIV/0!</v>
      </c>
      <c r="J62">
        <f t="shared" si="17"/>
        <v>0</v>
      </c>
    </row>
    <row r="63" spans="1:10">
      <c r="A63" t="s">
        <v>20</v>
      </c>
      <c r="B63" t="s">
        <v>13</v>
      </c>
      <c r="C63">
        <v>1</v>
      </c>
      <c r="E63">
        <v>0.40317336795650199</v>
      </c>
      <c r="F63">
        <f t="shared" si="15"/>
        <v>0</v>
      </c>
      <c r="H63" t="e">
        <f t="shared" si="16"/>
        <v>#DIV/0!</v>
      </c>
      <c r="J63">
        <f t="shared" si="17"/>
        <v>0</v>
      </c>
    </row>
    <row r="64" spans="1:10">
      <c r="A64" t="s">
        <v>20</v>
      </c>
      <c r="B64" t="s">
        <v>13</v>
      </c>
      <c r="C64">
        <v>2</v>
      </c>
      <c r="E64">
        <v>0.40317336795650199</v>
      </c>
      <c r="F64">
        <f t="shared" si="15"/>
        <v>0</v>
      </c>
      <c r="H64" t="e">
        <f t="shared" si="16"/>
        <v>#DIV/0!</v>
      </c>
      <c r="J64">
        <f t="shared" si="17"/>
        <v>0</v>
      </c>
    </row>
    <row r="65" spans="1:10">
      <c r="A65" t="s">
        <v>20</v>
      </c>
      <c r="B65" t="s">
        <v>13</v>
      </c>
      <c r="C65">
        <v>3</v>
      </c>
      <c r="E65">
        <v>0.40317336795650199</v>
      </c>
      <c r="F65">
        <f t="shared" si="15"/>
        <v>0</v>
      </c>
      <c r="H65" t="e">
        <f t="shared" si="16"/>
        <v>#DIV/0!</v>
      </c>
      <c r="J65">
        <f t="shared" si="17"/>
        <v>0</v>
      </c>
    </row>
    <row r="66" spans="1:10">
      <c r="A66" t="s">
        <v>20</v>
      </c>
      <c r="B66" t="s">
        <v>13</v>
      </c>
      <c r="C66">
        <v>4</v>
      </c>
      <c r="E66">
        <v>0.40317336795650199</v>
      </c>
      <c r="F66">
        <f t="shared" si="15"/>
        <v>0</v>
      </c>
      <c r="H66" t="e">
        <f t="shared" si="16"/>
        <v>#DIV/0!</v>
      </c>
      <c r="J66">
        <f t="shared" si="17"/>
        <v>0</v>
      </c>
    </row>
    <row r="67" spans="1:10">
      <c r="A67" t="s">
        <v>20</v>
      </c>
      <c r="B67" t="s">
        <v>13</v>
      </c>
      <c r="C67">
        <v>5</v>
      </c>
      <c r="E67">
        <v>0.40317336795650199</v>
      </c>
      <c r="F67">
        <f t="shared" si="15"/>
        <v>0</v>
      </c>
      <c r="H67" t="e">
        <f t="shared" si="16"/>
        <v>#DIV/0!</v>
      </c>
      <c r="J67">
        <f t="shared" si="17"/>
        <v>0</v>
      </c>
    </row>
    <row r="68" spans="1:10">
      <c r="A68" t="s">
        <v>20</v>
      </c>
      <c r="B68" t="s">
        <v>13</v>
      </c>
      <c r="C68">
        <v>6</v>
      </c>
      <c r="E68">
        <v>0.40317336795650199</v>
      </c>
      <c r="F68">
        <f t="shared" si="15"/>
        <v>0</v>
      </c>
      <c r="H68" t="e">
        <f t="shared" si="16"/>
        <v>#DIV/0!</v>
      </c>
      <c r="J68">
        <f t="shared" si="17"/>
        <v>0</v>
      </c>
    </row>
    <row r="69" spans="1:10">
      <c r="E69">
        <v>0.40317336795650199</v>
      </c>
      <c r="F69">
        <f t="shared" si="15"/>
        <v>0</v>
      </c>
      <c r="H69" t="e">
        <f t="shared" si="16"/>
        <v>#DIV/0!</v>
      </c>
      <c r="J69">
        <f t="shared" si="17"/>
        <v>0</v>
      </c>
    </row>
    <row r="70" spans="1:10">
      <c r="A70" t="s">
        <v>21</v>
      </c>
      <c r="B70" t="s">
        <v>13</v>
      </c>
      <c r="C70">
        <v>1</v>
      </c>
      <c r="D70">
        <v>113</v>
      </c>
      <c r="E70">
        <v>0.40317336795650199</v>
      </c>
      <c r="F70">
        <f t="shared" si="15"/>
        <v>45.558590579084722</v>
      </c>
      <c r="G70">
        <v>23.3</v>
      </c>
      <c r="H70">
        <f t="shared" si="16"/>
        <v>1.955304316698915</v>
      </c>
      <c r="I70">
        <v>244</v>
      </c>
      <c r="J70">
        <f t="shared" si="17"/>
        <v>98.374301781386492</v>
      </c>
    </row>
    <row r="71" spans="1:10">
      <c r="A71" t="s">
        <v>21</v>
      </c>
      <c r="B71" t="s">
        <v>13</v>
      </c>
      <c r="C71">
        <v>2</v>
      </c>
      <c r="D71">
        <v>150</v>
      </c>
      <c r="E71">
        <v>0.40317336795650199</v>
      </c>
      <c r="F71">
        <f t="shared" si="15"/>
        <v>60.476005193475302</v>
      </c>
      <c r="G71">
        <v>23.3</v>
      </c>
      <c r="H71">
        <f t="shared" si="16"/>
        <v>2.5955367035826309</v>
      </c>
      <c r="I71">
        <v>379</v>
      </c>
      <c r="J71">
        <f t="shared" si="17"/>
        <v>152.80270645551425</v>
      </c>
    </row>
    <row r="72" spans="1:10">
      <c r="A72" t="s">
        <v>21</v>
      </c>
      <c r="B72" t="s">
        <v>13</v>
      </c>
      <c r="C72">
        <v>3</v>
      </c>
      <c r="D72">
        <v>131</v>
      </c>
      <c r="E72">
        <v>0.40317336795650199</v>
      </c>
      <c r="F72">
        <f t="shared" si="15"/>
        <v>52.815711202301763</v>
      </c>
      <c r="G72">
        <v>23.3</v>
      </c>
      <c r="H72">
        <f t="shared" si="16"/>
        <v>2.2667687211288308</v>
      </c>
      <c r="I72">
        <v>345</v>
      </c>
      <c r="J72">
        <f t="shared" si="17"/>
        <v>139.09481194499318</v>
      </c>
    </row>
    <row r="73" spans="1:10">
      <c r="A73" t="s">
        <v>21</v>
      </c>
      <c r="B73" t="s">
        <v>13</v>
      </c>
      <c r="C73">
        <v>4</v>
      </c>
      <c r="D73">
        <v>110</v>
      </c>
      <c r="E73">
        <v>0.40317336795650199</v>
      </c>
      <c r="F73">
        <f t="shared" si="15"/>
        <v>44.349070475215221</v>
      </c>
      <c r="G73">
        <v>23.3</v>
      </c>
      <c r="H73">
        <f t="shared" si="16"/>
        <v>1.9033935826272625</v>
      </c>
      <c r="I73">
        <v>164</v>
      </c>
      <c r="J73">
        <f t="shared" si="17"/>
        <v>66.12043234486633</v>
      </c>
    </row>
    <row r="74" spans="1:10">
      <c r="A74" t="s">
        <v>21</v>
      </c>
      <c r="B74" t="s">
        <v>13</v>
      </c>
      <c r="C74">
        <v>5</v>
      </c>
      <c r="D74">
        <v>64</v>
      </c>
      <c r="E74">
        <v>0.40317336795650199</v>
      </c>
      <c r="F74">
        <f t="shared" si="15"/>
        <v>25.803095549216128</v>
      </c>
      <c r="G74">
        <v>23.3</v>
      </c>
      <c r="H74">
        <f t="shared" si="16"/>
        <v>1.107428993528589</v>
      </c>
      <c r="I74">
        <v>110</v>
      </c>
      <c r="J74">
        <f t="shared" si="17"/>
        <v>44.349070475215221</v>
      </c>
    </row>
    <row r="75" spans="1:10">
      <c r="A75" t="s">
        <v>21</v>
      </c>
      <c r="B75" t="s">
        <v>13</v>
      </c>
      <c r="C75">
        <v>6</v>
      </c>
      <c r="D75">
        <v>67</v>
      </c>
      <c r="E75">
        <v>0.40317336795650199</v>
      </c>
      <c r="F75">
        <f t="shared" si="15"/>
        <v>27.012615653085632</v>
      </c>
      <c r="G75">
        <v>23.3</v>
      </c>
      <c r="H75">
        <f t="shared" si="16"/>
        <v>1.1593397276002417</v>
      </c>
      <c r="I75">
        <v>440</v>
      </c>
      <c r="J75">
        <f t="shared" si="17"/>
        <v>177.39628190086088</v>
      </c>
    </row>
    <row r="76" spans="1:10">
      <c r="E76">
        <v>0.40317336795650199</v>
      </c>
      <c r="F76">
        <f t="shared" si="15"/>
        <v>0</v>
      </c>
      <c r="H76" t="e">
        <f t="shared" si="16"/>
        <v>#DIV/0!</v>
      </c>
      <c r="J76">
        <f t="shared" si="17"/>
        <v>0</v>
      </c>
    </row>
    <row r="77" spans="1:10">
      <c r="A77" t="s">
        <v>22</v>
      </c>
      <c r="B77" t="s">
        <v>11</v>
      </c>
      <c r="C77">
        <v>1</v>
      </c>
      <c r="D77">
        <v>91</v>
      </c>
      <c r="E77">
        <v>0.40317336795650199</v>
      </c>
      <c r="F77">
        <f t="shared" si="15"/>
        <v>36.688776484041682</v>
      </c>
      <c r="G77">
        <v>29.28</v>
      </c>
      <c r="H77">
        <f t="shared" si="16"/>
        <v>1.2530319837445929</v>
      </c>
      <c r="I77">
        <v>346</v>
      </c>
      <c r="J77">
        <f t="shared" si="17"/>
        <v>139.49798531294968</v>
      </c>
    </row>
    <row r="78" spans="1:10">
      <c r="A78" t="s">
        <v>22</v>
      </c>
      <c r="B78" t="s">
        <v>11</v>
      </c>
      <c r="C78">
        <v>2</v>
      </c>
      <c r="D78">
        <v>101</v>
      </c>
      <c r="E78">
        <v>0.40317336795650199</v>
      </c>
      <c r="F78">
        <f t="shared" si="15"/>
        <v>40.720510163606704</v>
      </c>
      <c r="G78">
        <v>29.28</v>
      </c>
      <c r="H78">
        <f t="shared" si="16"/>
        <v>1.3907278061341086</v>
      </c>
      <c r="I78">
        <v>446</v>
      </c>
      <c r="J78">
        <f t="shared" si="17"/>
        <v>179.8153221085999</v>
      </c>
    </row>
    <row r="79" spans="1:10">
      <c r="A79" t="s">
        <v>22</v>
      </c>
      <c r="B79" t="s">
        <v>11</v>
      </c>
      <c r="C79">
        <v>3</v>
      </c>
      <c r="D79">
        <v>59</v>
      </c>
      <c r="E79">
        <v>0.40317336795650199</v>
      </c>
      <c r="F79">
        <f t="shared" si="15"/>
        <v>23.787228709433617</v>
      </c>
      <c r="G79">
        <v>29.28</v>
      </c>
      <c r="H79">
        <f t="shared" si="16"/>
        <v>0.81240535209814257</v>
      </c>
      <c r="I79">
        <v>113</v>
      </c>
      <c r="J79">
        <f t="shared" si="17"/>
        <v>45.558590579084722</v>
      </c>
    </row>
    <row r="80" spans="1:10">
      <c r="A80" t="s">
        <v>22</v>
      </c>
      <c r="B80" t="s">
        <v>11</v>
      </c>
      <c r="C80">
        <v>4</v>
      </c>
      <c r="D80">
        <v>54</v>
      </c>
      <c r="E80">
        <v>0.40317336795650199</v>
      </c>
      <c r="F80">
        <f t="shared" si="15"/>
        <v>21.771361869651109</v>
      </c>
      <c r="G80">
        <v>29.28</v>
      </c>
      <c r="H80">
        <f t="shared" si="16"/>
        <v>0.74355744090338483</v>
      </c>
      <c r="I80">
        <v>99</v>
      </c>
      <c r="J80">
        <f t="shared" si="17"/>
        <v>39.914163427693694</v>
      </c>
    </row>
    <row r="81" spans="1:10">
      <c r="A81" t="s">
        <v>22</v>
      </c>
      <c r="B81" t="s">
        <v>11</v>
      </c>
      <c r="C81">
        <v>5</v>
      </c>
      <c r="D81">
        <v>44</v>
      </c>
      <c r="E81">
        <v>0.40317336795650199</v>
      </c>
      <c r="F81">
        <f t="shared" si="15"/>
        <v>17.739628190086087</v>
      </c>
      <c r="G81">
        <v>29.28</v>
      </c>
      <c r="H81">
        <f t="shared" si="16"/>
        <v>0.6058616185138691</v>
      </c>
      <c r="I81">
        <v>312</v>
      </c>
      <c r="J81">
        <f t="shared" si="17"/>
        <v>125.79009080242862</v>
      </c>
    </row>
    <row r="82" spans="1:10">
      <c r="A82" t="s">
        <v>22</v>
      </c>
      <c r="B82" t="s">
        <v>11</v>
      </c>
      <c r="C82">
        <v>6</v>
      </c>
      <c r="D82">
        <v>58</v>
      </c>
      <c r="E82">
        <v>0.40317336795650199</v>
      </c>
      <c r="F82">
        <f t="shared" si="15"/>
        <v>23.384055341477115</v>
      </c>
      <c r="G82">
        <v>29.28</v>
      </c>
      <c r="H82">
        <f t="shared" si="16"/>
        <v>0.79863576985919105</v>
      </c>
      <c r="I82">
        <v>44</v>
      </c>
      <c r="J82">
        <f t="shared" si="17"/>
        <v>17.739628190086087</v>
      </c>
    </row>
    <row r="83" spans="1:10">
      <c r="E83">
        <v>0.40317336795650199</v>
      </c>
      <c r="F83">
        <f t="shared" si="15"/>
        <v>0</v>
      </c>
      <c r="H83" t="e">
        <f t="shared" si="16"/>
        <v>#DIV/0!</v>
      </c>
      <c r="J83">
        <f t="shared" si="17"/>
        <v>0</v>
      </c>
    </row>
    <row r="84" spans="1:10">
      <c r="A84" t="s">
        <v>23</v>
      </c>
      <c r="B84" t="s">
        <v>13</v>
      </c>
      <c r="C84">
        <v>1</v>
      </c>
      <c r="E84">
        <v>0.40317336795650199</v>
      </c>
      <c r="F84">
        <f t="shared" si="15"/>
        <v>0</v>
      </c>
      <c r="H84" t="e">
        <f t="shared" si="16"/>
        <v>#DIV/0!</v>
      </c>
      <c r="J84">
        <f t="shared" si="17"/>
        <v>0</v>
      </c>
    </row>
    <row r="85" spans="1:10">
      <c r="A85" t="s">
        <v>23</v>
      </c>
      <c r="B85" t="s">
        <v>13</v>
      </c>
      <c r="C85">
        <v>2</v>
      </c>
      <c r="E85">
        <v>0.40317336795650199</v>
      </c>
      <c r="F85">
        <f t="shared" si="15"/>
        <v>0</v>
      </c>
      <c r="H85" t="e">
        <f t="shared" si="16"/>
        <v>#DIV/0!</v>
      </c>
      <c r="J85">
        <f t="shared" si="17"/>
        <v>0</v>
      </c>
    </row>
    <row r="86" spans="1:10">
      <c r="A86" t="s">
        <v>23</v>
      </c>
      <c r="B86" t="s">
        <v>13</v>
      </c>
      <c r="C86">
        <v>3</v>
      </c>
      <c r="E86">
        <v>0.40317336795650199</v>
      </c>
      <c r="F86">
        <f t="shared" si="15"/>
        <v>0</v>
      </c>
      <c r="H86" t="e">
        <f t="shared" si="16"/>
        <v>#DIV/0!</v>
      </c>
      <c r="J86">
        <f t="shared" si="17"/>
        <v>0</v>
      </c>
    </row>
    <row r="87" spans="1:10">
      <c r="A87" t="s">
        <v>23</v>
      </c>
      <c r="B87" t="s">
        <v>13</v>
      </c>
      <c r="C87">
        <v>4</v>
      </c>
      <c r="E87">
        <v>0.40317336795650199</v>
      </c>
      <c r="F87">
        <f t="shared" si="15"/>
        <v>0</v>
      </c>
      <c r="H87" t="e">
        <f t="shared" si="16"/>
        <v>#DIV/0!</v>
      </c>
      <c r="J87">
        <f t="shared" si="17"/>
        <v>0</v>
      </c>
    </row>
    <row r="88" spans="1:10">
      <c r="A88" t="s">
        <v>23</v>
      </c>
      <c r="B88" t="s">
        <v>13</v>
      </c>
      <c r="C88">
        <v>5</v>
      </c>
      <c r="E88">
        <v>0.40317336795650199</v>
      </c>
      <c r="F88">
        <f t="shared" si="15"/>
        <v>0</v>
      </c>
      <c r="H88" t="e">
        <f t="shared" si="16"/>
        <v>#DIV/0!</v>
      </c>
      <c r="J88">
        <f t="shared" si="17"/>
        <v>0</v>
      </c>
    </row>
    <row r="89" spans="1:10">
      <c r="A89" t="s">
        <v>23</v>
      </c>
      <c r="B89" t="s">
        <v>13</v>
      </c>
      <c r="C89">
        <v>6</v>
      </c>
      <c r="E89">
        <v>0.40317336795650199</v>
      </c>
      <c r="F89">
        <f t="shared" si="15"/>
        <v>0</v>
      </c>
      <c r="H89" t="e">
        <f t="shared" si="16"/>
        <v>#DIV/0!</v>
      </c>
      <c r="J89">
        <f t="shared" si="17"/>
        <v>0</v>
      </c>
    </row>
    <row r="90" spans="1:10">
      <c r="E90">
        <v>0.40317336795650199</v>
      </c>
      <c r="F90">
        <f t="shared" si="15"/>
        <v>0</v>
      </c>
      <c r="H90" t="e">
        <f t="shared" si="16"/>
        <v>#DIV/0!</v>
      </c>
      <c r="J90">
        <f t="shared" si="17"/>
        <v>0</v>
      </c>
    </row>
    <row r="91" spans="1:10">
      <c r="A91" t="s">
        <v>24</v>
      </c>
      <c r="B91" t="s">
        <v>11</v>
      </c>
      <c r="C91">
        <v>1</v>
      </c>
      <c r="D91">
        <v>71</v>
      </c>
      <c r="E91">
        <v>0.40317336795650199</v>
      </c>
      <c r="F91">
        <f t="shared" si="15"/>
        <v>28.625309124911642</v>
      </c>
      <c r="G91">
        <v>24</v>
      </c>
      <c r="H91">
        <f t="shared" si="16"/>
        <v>1.192721213537985</v>
      </c>
      <c r="I91">
        <v>265</v>
      </c>
      <c r="J91">
        <f t="shared" si="17"/>
        <v>106.84094250847303</v>
      </c>
    </row>
    <row r="92" spans="1:10">
      <c r="A92" t="s">
        <v>24</v>
      </c>
      <c r="B92" t="s">
        <v>11</v>
      </c>
      <c r="C92">
        <v>2</v>
      </c>
      <c r="D92">
        <v>77</v>
      </c>
      <c r="E92">
        <v>0.40317336795650199</v>
      </c>
      <c r="F92">
        <f t="shared" si="15"/>
        <v>31.044349332650654</v>
      </c>
      <c r="G92">
        <v>24</v>
      </c>
      <c r="H92">
        <f t="shared" si="16"/>
        <v>1.2935145555271106</v>
      </c>
      <c r="I92">
        <v>119</v>
      </c>
      <c r="J92">
        <f t="shared" si="17"/>
        <v>47.977630786823738</v>
      </c>
    </row>
    <row r="93" spans="1:10">
      <c r="A93" t="s">
        <v>24</v>
      </c>
      <c r="B93" t="s">
        <v>11</v>
      </c>
      <c r="C93">
        <v>3</v>
      </c>
      <c r="D93">
        <v>69</v>
      </c>
      <c r="E93">
        <v>0.40317336795650199</v>
      </c>
      <c r="F93">
        <f t="shared" si="15"/>
        <v>27.818962388998639</v>
      </c>
      <c r="G93">
        <v>24</v>
      </c>
      <c r="H93">
        <f t="shared" si="16"/>
        <v>1.1591234328749433</v>
      </c>
      <c r="I93">
        <v>24</v>
      </c>
      <c r="J93">
        <f t="shared" si="17"/>
        <v>9.6761608309560483</v>
      </c>
    </row>
    <row r="94" spans="1:10">
      <c r="A94" t="s">
        <v>24</v>
      </c>
      <c r="B94" t="s">
        <v>11</v>
      </c>
      <c r="C94">
        <v>4</v>
      </c>
      <c r="D94">
        <v>63</v>
      </c>
      <c r="E94">
        <v>0.40317336795650199</v>
      </c>
      <c r="F94">
        <f t="shared" si="15"/>
        <v>25.399922181259626</v>
      </c>
      <c r="G94">
        <v>24</v>
      </c>
      <c r="H94">
        <f t="shared" si="16"/>
        <v>1.0583300908858178</v>
      </c>
      <c r="I94">
        <v>599</v>
      </c>
      <c r="J94">
        <f t="shared" si="17"/>
        <v>241.50084740594468</v>
      </c>
    </row>
    <row r="95" spans="1:10">
      <c r="A95" t="s">
        <v>24</v>
      </c>
      <c r="B95" t="s">
        <v>11</v>
      </c>
      <c r="C95">
        <v>5</v>
      </c>
      <c r="D95">
        <v>50</v>
      </c>
      <c r="E95">
        <v>0.40317336795650199</v>
      </c>
      <c r="F95">
        <f t="shared" si="15"/>
        <v>20.1586683978251</v>
      </c>
      <c r="G95">
        <v>24</v>
      </c>
      <c r="H95">
        <f t="shared" si="16"/>
        <v>0.83994451657604585</v>
      </c>
      <c r="I95">
        <v>631</v>
      </c>
      <c r="J95">
        <f t="shared" si="17"/>
        <v>254.40239518055276</v>
      </c>
    </row>
    <row r="96" spans="1:10">
      <c r="A96" t="s">
        <v>24</v>
      </c>
      <c r="B96" t="s">
        <v>11</v>
      </c>
      <c r="C96">
        <v>6</v>
      </c>
      <c r="D96">
        <v>47</v>
      </c>
      <c r="E96">
        <v>0.40317336795650199</v>
      </c>
      <c r="F96">
        <f t="shared" si="15"/>
        <v>18.949148293955595</v>
      </c>
      <c r="G96">
        <v>24</v>
      </c>
      <c r="H96">
        <f t="shared" si="16"/>
        <v>0.78954784558148317</v>
      </c>
      <c r="I96">
        <v>674</v>
      </c>
      <c r="J96">
        <f t="shared" si="17"/>
        <v>271.73885000268234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1E20-A681-4D05-A45B-ABCF86112C85}">
  <dimension ref="A1:AB42"/>
  <sheetViews>
    <sheetView workbookViewId="0">
      <selection activeCell="N22" sqref="N22"/>
    </sheetView>
  </sheetViews>
  <sheetFormatPr defaultRowHeight="15"/>
  <sheetData>
    <row r="1" spans="1:28">
      <c r="C1" s="25" t="s">
        <v>11</v>
      </c>
      <c r="D1" s="25"/>
      <c r="E1" s="25"/>
      <c r="F1" s="25"/>
      <c r="G1" s="25"/>
      <c r="H1" s="25"/>
      <c r="I1" s="25"/>
      <c r="J1" s="25"/>
      <c r="K1" s="25"/>
      <c r="L1" s="25"/>
      <c r="M1" s="67"/>
      <c r="N1" s="67"/>
      <c r="O1" s="67"/>
      <c r="P1" s="67"/>
      <c r="Q1" s="25" t="s">
        <v>140</v>
      </c>
      <c r="R1" s="25"/>
      <c r="S1" s="25"/>
      <c r="T1" s="25"/>
      <c r="U1" s="25"/>
      <c r="V1" s="25"/>
      <c r="W1" s="25"/>
      <c r="X1" s="25"/>
      <c r="Y1" s="25"/>
    </row>
    <row r="2" spans="1:28">
      <c r="A2" t="s">
        <v>138</v>
      </c>
      <c r="B2" t="s">
        <v>139</v>
      </c>
      <c r="C2" s="72" t="s">
        <v>141</v>
      </c>
      <c r="D2" s="72" t="s">
        <v>141</v>
      </c>
      <c r="E2" s="72" t="s">
        <v>141</v>
      </c>
      <c r="F2" s="72" t="s">
        <v>141</v>
      </c>
      <c r="G2" s="72" t="s">
        <v>142</v>
      </c>
      <c r="H2" s="72" t="s">
        <v>142</v>
      </c>
      <c r="I2" s="72" t="s">
        <v>143</v>
      </c>
      <c r="J2" s="72" t="s">
        <v>143</v>
      </c>
      <c r="K2" s="72" t="s">
        <v>143</v>
      </c>
      <c r="L2" s="72" t="s">
        <v>143</v>
      </c>
      <c r="M2" s="72" t="s">
        <v>144</v>
      </c>
      <c r="N2" s="72" t="s">
        <v>145</v>
      </c>
      <c r="O2" s="72" t="s">
        <v>118</v>
      </c>
      <c r="P2" s="72"/>
      <c r="Q2" s="72">
        <v>128</v>
      </c>
      <c r="R2" s="72">
        <v>128</v>
      </c>
      <c r="S2" s="72">
        <v>128</v>
      </c>
      <c r="T2" s="72">
        <v>128</v>
      </c>
      <c r="U2" s="72">
        <v>130</v>
      </c>
      <c r="V2" s="72">
        <v>130</v>
      </c>
      <c r="W2" s="72">
        <v>130</v>
      </c>
      <c r="X2" s="72">
        <v>137</v>
      </c>
      <c r="Y2" s="72">
        <v>137</v>
      </c>
      <c r="Z2" s="72" t="s">
        <v>144</v>
      </c>
      <c r="AA2" s="72" t="s">
        <v>145</v>
      </c>
      <c r="AB2" s="72" t="s">
        <v>118</v>
      </c>
    </row>
    <row r="3" spans="1:28">
      <c r="A3">
        <v>0</v>
      </c>
      <c r="B3">
        <v>10</v>
      </c>
      <c r="C3">
        <v>2.3857262816582514</v>
      </c>
      <c r="D3">
        <v>2.7270215763316079</v>
      </c>
      <c r="E3">
        <v>2.7217599228998588</v>
      </c>
      <c r="F3">
        <v>1.8523243335232602</v>
      </c>
      <c r="G3">
        <v>1.0931024583098459</v>
      </c>
      <c r="H3">
        <v>1.5506815425238498</v>
      </c>
      <c r="I3">
        <v>0.96730785692739463</v>
      </c>
      <c r="J3">
        <v>1.0236174046284332</v>
      </c>
      <c r="K3">
        <v>1.1906785736512426</v>
      </c>
      <c r="L3">
        <v>1.1419305594242521</v>
      </c>
      <c r="M3">
        <f>AVERAGE(C3:L3)</f>
        <v>1.6654150509877996</v>
      </c>
      <c r="N3">
        <f>_xlfn.STDEV.S(C3:L3)/SQRT(COUNT(C3:L3))</f>
        <v>0.22450019408035032</v>
      </c>
      <c r="O3">
        <v>10</v>
      </c>
      <c r="Q3">
        <v>3.234924305623712</v>
      </c>
      <c r="R3">
        <v>5.2158498786988421</v>
      </c>
      <c r="S3">
        <v>3.5929985504877577</v>
      </c>
      <c r="T3">
        <v>1.7377587162831902</v>
      </c>
      <c r="U3">
        <v>1.6140144319360248</v>
      </c>
      <c r="V3">
        <v>1.8368017291932792</v>
      </c>
      <c r="W3">
        <v>1.9062937734901511</v>
      </c>
      <c r="X3">
        <v>3.7117985558260647</v>
      </c>
      <c r="Y3">
        <v>3.8596964803656344</v>
      </c>
      <c r="Z3">
        <f>AVERAGE(Q3:Y3)</f>
        <v>2.9677929357671839</v>
      </c>
      <c r="AA3">
        <f>_xlfn.STDEV.S(Q3:Y3)/SQRT(COUNT(Q3:Y3))</f>
        <v>0.41860647694743197</v>
      </c>
      <c r="AB3">
        <v>9</v>
      </c>
    </row>
    <row r="4" spans="1:28">
      <c r="A4">
        <v>10</v>
      </c>
      <c r="B4">
        <v>20</v>
      </c>
      <c r="C4">
        <v>2.1130108490374941</v>
      </c>
      <c r="D4">
        <v>2.3613480342617446</v>
      </c>
      <c r="E4">
        <v>2.8619293058175246</v>
      </c>
      <c r="F4">
        <v>1.728703605084374</v>
      </c>
      <c r="G4">
        <v>1.5343072211236506</v>
      </c>
      <c r="H4">
        <v>1.7896341707843235</v>
      </c>
      <c r="I4">
        <v>1.078889137497584</v>
      </c>
      <c r="J4">
        <v>1.0876920519400877</v>
      </c>
      <c r="K4">
        <v>1.2087455905196436</v>
      </c>
      <c r="L4">
        <v>1.0781433222189285</v>
      </c>
      <c r="M4">
        <f t="shared" ref="M4:M42" si="0">AVERAGE(C4:L4)</f>
        <v>1.6842403288285357</v>
      </c>
      <c r="N4">
        <f>_xlfn.STDEV.S(C4:L4)/SQRT(COUNT(C4:L4))</f>
        <v>0.19380986819868484</v>
      </c>
      <c r="O4">
        <v>10</v>
      </c>
      <c r="Q4">
        <v>3.0631682079238116</v>
      </c>
      <c r="R4">
        <v>5.2906386674661405</v>
      </c>
      <c r="S4">
        <v>3.1085250627546159</v>
      </c>
      <c r="T4">
        <v>1.7537392384787562</v>
      </c>
      <c r="U4">
        <v>1.6177533022832791</v>
      </c>
      <c r="V4">
        <v>1.9025959504585839</v>
      </c>
      <c r="W4">
        <v>1.826956106718697</v>
      </c>
      <c r="X4">
        <v>3.0622930908223713</v>
      </c>
      <c r="Y4">
        <v>4.0752823750063953</v>
      </c>
      <c r="Z4">
        <f t="shared" ref="Z4:Z42" si="1">AVERAGE(Q4:Y4)</f>
        <v>2.8556613335458505</v>
      </c>
      <c r="AA4">
        <f t="shared" ref="AA4:AA42" si="2">_xlfn.STDEV.S(Q4:Y4)/SQRT(COUNT(Q4:Y4))</f>
        <v>0.41297535941189611</v>
      </c>
      <c r="AB4">
        <v>9</v>
      </c>
    </row>
    <row r="5" spans="1:28">
      <c r="A5">
        <v>20</v>
      </c>
      <c r="B5">
        <v>30</v>
      </c>
      <c r="C5">
        <v>2.102331069980746</v>
      </c>
      <c r="D5">
        <v>2.1506229275468502</v>
      </c>
      <c r="E5">
        <v>2.6288469660079175</v>
      </c>
      <c r="F5">
        <v>1.5655332624067886</v>
      </c>
      <c r="G5">
        <v>1.7317156207031259</v>
      </c>
      <c r="H5">
        <v>1.8351194666778259</v>
      </c>
      <c r="I5">
        <v>1.2052598713145048</v>
      </c>
      <c r="J5">
        <v>1.0796345413059887</v>
      </c>
      <c r="K5">
        <v>1.2457996409668077</v>
      </c>
      <c r="L5">
        <v>1.1677704426012518</v>
      </c>
      <c r="M5">
        <f t="shared" si="0"/>
        <v>1.6712633809511808</v>
      </c>
      <c r="N5">
        <f t="shared" ref="N5:N42" si="3">_xlfn.STDEV.S(C5:L5)/SQRT(COUNT(C5:L5))</f>
        <v>0.16247946488366025</v>
      </c>
      <c r="O5">
        <v>10</v>
      </c>
      <c r="Q5">
        <v>2.7569366813212426</v>
      </c>
      <c r="R5">
        <v>3.6887711356916775</v>
      </c>
      <c r="S5">
        <v>3.4708341348513101</v>
      </c>
      <c r="T5">
        <v>1.67746661534498</v>
      </c>
      <c r="U5">
        <v>1.8282315014711312</v>
      </c>
      <c r="V5">
        <v>1.9025296758380266</v>
      </c>
      <c r="W5">
        <v>2.0985382425430288</v>
      </c>
      <c r="X5">
        <v>2.4638511271009316</v>
      </c>
      <c r="Y5">
        <v>2.6522572830908082</v>
      </c>
      <c r="Z5">
        <f t="shared" si="1"/>
        <v>2.5043795996947931</v>
      </c>
      <c r="AA5">
        <f t="shared" si="2"/>
        <v>0.23839757284959637</v>
      </c>
      <c r="AB5">
        <v>9</v>
      </c>
    </row>
    <row r="6" spans="1:28">
      <c r="A6">
        <v>30</v>
      </c>
      <c r="B6">
        <v>40</v>
      </c>
      <c r="C6">
        <v>2.1282939562279442</v>
      </c>
      <c r="D6">
        <v>2.1496195757866841</v>
      </c>
      <c r="E6">
        <v>2.6288446490100035</v>
      </c>
      <c r="F6">
        <v>1.1758836690852059</v>
      </c>
      <c r="G6">
        <v>1.1931844718386506</v>
      </c>
      <c r="H6">
        <v>1.6140893825967797</v>
      </c>
      <c r="I6">
        <v>1.3186629866133843</v>
      </c>
      <c r="J6">
        <v>1.1482136973408288</v>
      </c>
      <c r="K6">
        <v>1.2297562105024706</v>
      </c>
      <c r="L6">
        <v>1.1689175147020365</v>
      </c>
      <c r="M6">
        <f t="shared" si="0"/>
        <v>1.5755466113703986</v>
      </c>
      <c r="N6">
        <f t="shared" si="3"/>
        <v>0.16949152092474232</v>
      </c>
      <c r="O6">
        <v>10</v>
      </c>
      <c r="Q6">
        <v>2.6610517962736422</v>
      </c>
      <c r="R6">
        <v>3.3286981594734519</v>
      </c>
      <c r="S6">
        <v>2.7984027978795698</v>
      </c>
      <c r="T6">
        <v>1.6240333593519973</v>
      </c>
      <c r="U6">
        <v>1.9111132901532484</v>
      </c>
      <c r="V6">
        <v>1.8989368125226354</v>
      </c>
      <c r="W6">
        <v>1.9449680731124332</v>
      </c>
      <c r="X6">
        <v>2.3002361121138257</v>
      </c>
      <c r="Y6">
        <v>2.448170286729868</v>
      </c>
      <c r="Z6">
        <f t="shared" si="1"/>
        <v>2.3239567430678525</v>
      </c>
      <c r="AA6">
        <f t="shared" si="2"/>
        <v>0.18061761070724724</v>
      </c>
      <c r="AB6">
        <v>9</v>
      </c>
    </row>
    <row r="7" spans="1:28">
      <c r="A7">
        <v>40</v>
      </c>
      <c r="B7">
        <v>50</v>
      </c>
      <c r="C7">
        <v>2.1186284684044359</v>
      </c>
      <c r="D7">
        <v>2.0565709396305221</v>
      </c>
      <c r="E7">
        <v>2.9824633830555873</v>
      </c>
      <c r="F7">
        <v>1.1222552189921502</v>
      </c>
      <c r="G7">
        <v>1.2673313982281309</v>
      </c>
      <c r="H7">
        <v>1.4314060032148439</v>
      </c>
      <c r="I7">
        <v>1.424742157591411</v>
      </c>
      <c r="J7">
        <v>1.1308814879019631</v>
      </c>
      <c r="K7">
        <v>1.395553819515704</v>
      </c>
      <c r="L7">
        <v>1.2163269862828956</v>
      </c>
      <c r="M7">
        <f t="shared" si="0"/>
        <v>1.6146159862817644</v>
      </c>
      <c r="N7">
        <f t="shared" si="3"/>
        <v>0.18837387080305948</v>
      </c>
      <c r="O7">
        <v>10</v>
      </c>
      <c r="Q7">
        <v>2.3261502524168223</v>
      </c>
      <c r="R7">
        <v>3.7549878583828149</v>
      </c>
      <c r="S7">
        <v>2.5923662553851607</v>
      </c>
      <c r="T7">
        <v>1.60361606266562</v>
      </c>
      <c r="U7">
        <v>2.0010959117393106</v>
      </c>
      <c r="V7">
        <v>1.7947733817759395</v>
      </c>
      <c r="W7">
        <v>1.7515132697153113</v>
      </c>
      <c r="X7">
        <v>2.3552438768067687</v>
      </c>
      <c r="Y7">
        <v>2.5731525515915998</v>
      </c>
      <c r="Z7">
        <f t="shared" si="1"/>
        <v>2.3058777133865944</v>
      </c>
      <c r="AA7">
        <f t="shared" si="2"/>
        <v>0.21765450058462199</v>
      </c>
      <c r="AB7">
        <v>9</v>
      </c>
    </row>
    <row r="8" spans="1:28">
      <c r="A8">
        <v>50</v>
      </c>
      <c r="B8">
        <v>60</v>
      </c>
      <c r="C8">
        <v>2.0938938430146443</v>
      </c>
      <c r="D8">
        <v>2.2942357262891124</v>
      </c>
      <c r="E8">
        <v>3.0763430060861814</v>
      </c>
      <c r="F8">
        <v>1.0782112874937737</v>
      </c>
      <c r="G8">
        <v>1.5943837089453319</v>
      </c>
      <c r="H8">
        <v>1.6400434051589814</v>
      </c>
      <c r="I8">
        <v>1.591207130312057</v>
      </c>
      <c r="J8">
        <v>1.183561228035255</v>
      </c>
      <c r="K8">
        <v>1.6519604690312124</v>
      </c>
      <c r="L8">
        <v>1.2288479288586847</v>
      </c>
      <c r="M8">
        <f t="shared" si="0"/>
        <v>1.7432687733225236</v>
      </c>
      <c r="N8">
        <f t="shared" si="3"/>
        <v>0.19113911229719116</v>
      </c>
      <c r="O8">
        <v>10</v>
      </c>
      <c r="Q8">
        <v>2.4086520729200256</v>
      </c>
      <c r="R8">
        <v>3.4714486478984692</v>
      </c>
      <c r="S8">
        <v>2.8015210263993557</v>
      </c>
      <c r="T8">
        <v>1.4814546272630384</v>
      </c>
      <c r="U8">
        <v>1.7316938626473961</v>
      </c>
      <c r="V8">
        <v>1.651962304370171</v>
      </c>
      <c r="W8">
        <v>1.6556406475271239</v>
      </c>
      <c r="X8">
        <v>2.1306422344297937</v>
      </c>
      <c r="Y8">
        <v>2.1096386976062087</v>
      </c>
      <c r="Z8">
        <f t="shared" si="1"/>
        <v>2.1602949023401754</v>
      </c>
      <c r="AA8">
        <f t="shared" si="2"/>
        <v>0.21580027481673977</v>
      </c>
      <c r="AB8">
        <v>9</v>
      </c>
    </row>
    <row r="9" spans="1:28">
      <c r="A9">
        <v>60</v>
      </c>
      <c r="B9">
        <v>70</v>
      </c>
      <c r="C9">
        <v>1.7922007510095026</v>
      </c>
      <c r="D9">
        <v>2.6328784147916386</v>
      </c>
      <c r="E9">
        <v>2.693412257087699</v>
      </c>
      <c r="F9">
        <v>1.041746087236487</v>
      </c>
      <c r="G9">
        <v>1.7595897473899105</v>
      </c>
      <c r="H9">
        <v>1.6496789763128281</v>
      </c>
      <c r="I9">
        <v>1.8294780450088344</v>
      </c>
      <c r="J9">
        <v>1.1100397266483042</v>
      </c>
      <c r="K9">
        <v>2.0931560852780517</v>
      </c>
      <c r="L9">
        <v>1.3047025269791523</v>
      </c>
      <c r="M9">
        <f t="shared" si="0"/>
        <v>1.7906882617742408</v>
      </c>
      <c r="N9">
        <f t="shared" si="3"/>
        <v>0.17945653340926526</v>
      </c>
      <c r="O9">
        <v>10</v>
      </c>
      <c r="Q9">
        <v>2.1666805796780144</v>
      </c>
      <c r="R9">
        <v>3.3710431707908044</v>
      </c>
      <c r="S9">
        <v>2.6599452369448198</v>
      </c>
      <c r="T9">
        <v>1.4402847970237511</v>
      </c>
      <c r="U9">
        <v>1.7003321920696788</v>
      </c>
      <c r="V9">
        <v>1.9475576936908192</v>
      </c>
      <c r="W9">
        <v>1.7730092466351888</v>
      </c>
      <c r="X9">
        <v>2.3262713477076629</v>
      </c>
      <c r="Y9">
        <v>2.1212044751565449</v>
      </c>
      <c r="Z9">
        <f t="shared" si="1"/>
        <v>2.1673698599663651</v>
      </c>
      <c r="AA9">
        <f t="shared" si="2"/>
        <v>0.19255071105653679</v>
      </c>
      <c r="AB9">
        <v>9</v>
      </c>
    </row>
    <row r="10" spans="1:28">
      <c r="A10">
        <v>70</v>
      </c>
      <c r="B10">
        <v>80</v>
      </c>
      <c r="C10">
        <v>1.7533618527381487</v>
      </c>
      <c r="D10">
        <v>2.3648054677690449</v>
      </c>
      <c r="E10">
        <v>2.082261223205248</v>
      </c>
      <c r="F10">
        <v>1.0335595445915275</v>
      </c>
      <c r="G10">
        <v>1.6390643291112512</v>
      </c>
      <c r="H10">
        <v>1.8845373621857782</v>
      </c>
      <c r="I10">
        <v>1.8694841536724345</v>
      </c>
      <c r="J10">
        <v>1.3917317117494572</v>
      </c>
      <c r="K10">
        <v>1.8594926408507364</v>
      </c>
      <c r="L10">
        <v>1.3156749541848447</v>
      </c>
      <c r="M10">
        <f t="shared" si="0"/>
        <v>1.7193973240058473</v>
      </c>
      <c r="N10">
        <f t="shared" si="3"/>
        <v>0.12319734900337329</v>
      </c>
      <c r="O10">
        <v>10</v>
      </c>
      <c r="Q10">
        <v>2.0297377117129116</v>
      </c>
      <c r="R10">
        <v>2.8389424754944055</v>
      </c>
      <c r="S10">
        <v>2.4358009137505237</v>
      </c>
      <c r="T10">
        <v>1.4062564443664469</v>
      </c>
      <c r="U10">
        <v>1.6243843655633119</v>
      </c>
      <c r="V10">
        <v>2.0975687357928043</v>
      </c>
      <c r="W10">
        <v>1.9501275213395253</v>
      </c>
      <c r="X10">
        <v>2.6139798007471455</v>
      </c>
      <c r="Y10">
        <v>1.8085663346797667</v>
      </c>
      <c r="Z10">
        <f t="shared" si="1"/>
        <v>2.0894849226052048</v>
      </c>
      <c r="AA10">
        <f t="shared" si="2"/>
        <v>0.1555370071948973</v>
      </c>
      <c r="AB10">
        <v>9</v>
      </c>
    </row>
    <row r="11" spans="1:28">
      <c r="A11">
        <v>80</v>
      </c>
      <c r="B11">
        <v>90</v>
      </c>
      <c r="C11">
        <v>1.7829390798416884</v>
      </c>
      <c r="D11">
        <v>2.0481449533052012</v>
      </c>
      <c r="E11">
        <v>2.3671316665292101</v>
      </c>
      <c r="F11">
        <v>1.0488811786709302</v>
      </c>
      <c r="G11">
        <v>1.5272672301070049</v>
      </c>
      <c r="H11">
        <v>1.8531255796773283</v>
      </c>
      <c r="I11">
        <v>1.9359553825741469</v>
      </c>
      <c r="J11">
        <v>1.3965172656874736</v>
      </c>
      <c r="K11">
        <v>1.487190668087552</v>
      </c>
      <c r="L11">
        <v>1.2854858003150296</v>
      </c>
      <c r="M11">
        <f t="shared" si="0"/>
        <v>1.6732638804795563</v>
      </c>
      <c r="N11">
        <f t="shared" si="3"/>
        <v>0.12508337564330596</v>
      </c>
      <c r="O11">
        <v>10</v>
      </c>
      <c r="Q11">
        <v>1.9893448203945432</v>
      </c>
      <c r="R11">
        <v>2.833504970893856</v>
      </c>
      <c r="S11">
        <v>2.3955321841156518</v>
      </c>
      <c r="T11">
        <v>1.3488744420591665</v>
      </c>
      <c r="U11">
        <v>1.7433088997767727</v>
      </c>
      <c r="V11">
        <v>2.4188752774614186</v>
      </c>
      <c r="W11">
        <v>1.9724631297598834</v>
      </c>
      <c r="X11">
        <v>2.2388511064772474</v>
      </c>
      <c r="Y11">
        <v>2.1987902399042731</v>
      </c>
      <c r="Z11">
        <f t="shared" si="1"/>
        <v>2.1266161189825348</v>
      </c>
      <c r="AA11">
        <f t="shared" si="2"/>
        <v>0.1428695016793621</v>
      </c>
      <c r="AB11">
        <v>9</v>
      </c>
    </row>
    <row r="12" spans="1:28">
      <c r="A12">
        <v>90</v>
      </c>
      <c r="B12">
        <v>100</v>
      </c>
      <c r="C12">
        <v>1.8080286684230158</v>
      </c>
      <c r="D12">
        <v>2.1892328397828433</v>
      </c>
      <c r="E12">
        <v>1.9361472252121841</v>
      </c>
      <c r="F12">
        <v>1.0798624330449191</v>
      </c>
      <c r="G12">
        <v>1.6341050656091283</v>
      </c>
      <c r="H12">
        <v>1.7523099380703495</v>
      </c>
      <c r="I12">
        <v>1.9299834058912857</v>
      </c>
      <c r="J12">
        <v>1.4098908328810584</v>
      </c>
      <c r="K12">
        <v>1.5335523879969553</v>
      </c>
      <c r="L12">
        <v>1.2284320010402894</v>
      </c>
      <c r="M12">
        <f t="shared" si="0"/>
        <v>1.6501544797952028</v>
      </c>
      <c r="N12">
        <f t="shared" si="3"/>
        <v>0.10856256121693331</v>
      </c>
      <c r="O12">
        <v>10</v>
      </c>
      <c r="Q12">
        <v>1.7936657332662675</v>
      </c>
      <c r="R12">
        <v>2.5487005632606246</v>
      </c>
      <c r="S12">
        <v>1.9990832166525041</v>
      </c>
      <c r="T12">
        <v>1.372912351398291</v>
      </c>
      <c r="U12">
        <v>1.5870214356940417</v>
      </c>
      <c r="V12">
        <v>2.4394613470079287</v>
      </c>
      <c r="W12">
        <v>1.8553015256268823</v>
      </c>
      <c r="X12">
        <v>2.9133204718447026</v>
      </c>
      <c r="Y12">
        <v>1.8663381573867543</v>
      </c>
      <c r="Z12">
        <f t="shared" si="1"/>
        <v>2.0417560891264439</v>
      </c>
      <c r="AA12">
        <f t="shared" si="2"/>
        <v>0.16490016969437898</v>
      </c>
      <c r="AB12">
        <v>9</v>
      </c>
    </row>
    <row r="13" spans="1:28">
      <c r="A13">
        <v>100</v>
      </c>
      <c r="B13">
        <v>110</v>
      </c>
      <c r="C13">
        <v>1.6995537010818051</v>
      </c>
      <c r="D13">
        <v>1.9729252985011787</v>
      </c>
      <c r="E13">
        <v>1.9789085898126937</v>
      </c>
      <c r="F13">
        <v>1.0968025732952382</v>
      </c>
      <c r="G13">
        <v>1.790956927421913</v>
      </c>
      <c r="H13">
        <v>1.7399727440005857</v>
      </c>
      <c r="I13">
        <v>1.9899527047212204</v>
      </c>
      <c r="J13">
        <v>1.6033457787858445</v>
      </c>
      <c r="K13">
        <v>1.380264882641516</v>
      </c>
      <c r="L13">
        <v>1.1592886500830197</v>
      </c>
      <c r="M13">
        <f t="shared" si="0"/>
        <v>1.6411971850345015</v>
      </c>
      <c r="N13">
        <f t="shared" si="3"/>
        <v>0.10431963413175524</v>
      </c>
      <c r="O13">
        <v>10</v>
      </c>
      <c r="Q13">
        <v>1.8944245720174417</v>
      </c>
      <c r="R13">
        <v>2.188403689794141</v>
      </c>
      <c r="S13">
        <v>2.0276638946589864</v>
      </c>
      <c r="T13">
        <v>1.3758023895254685</v>
      </c>
      <c r="U13">
        <v>1.6156911838975909</v>
      </c>
      <c r="V13">
        <v>2.2091906098340326</v>
      </c>
      <c r="W13">
        <v>1.7273027039737296</v>
      </c>
      <c r="X13">
        <v>2.9559045452598722</v>
      </c>
      <c r="Y13">
        <v>1.7913174904968563</v>
      </c>
      <c r="Z13">
        <f t="shared" si="1"/>
        <v>1.9761890088286798</v>
      </c>
      <c r="AA13">
        <f t="shared" si="2"/>
        <v>0.15161386817542738</v>
      </c>
      <c r="AB13">
        <v>9</v>
      </c>
    </row>
    <row r="14" spans="1:28">
      <c r="A14">
        <v>110</v>
      </c>
      <c r="B14">
        <v>120</v>
      </c>
      <c r="C14">
        <v>1.5065109363576343</v>
      </c>
      <c r="D14">
        <v>2.1232080975309757</v>
      </c>
      <c r="E14">
        <v>2.223662741957444</v>
      </c>
      <c r="F14">
        <v>1.1389731697456682</v>
      </c>
      <c r="G14">
        <v>1.5689929576392334</v>
      </c>
      <c r="H14">
        <v>1.5717810946164372</v>
      </c>
      <c r="I14">
        <v>2.1299654715955194</v>
      </c>
      <c r="J14">
        <v>1.5340391437294185</v>
      </c>
      <c r="K14">
        <v>1.5507951854856898</v>
      </c>
      <c r="L14">
        <v>1.1757553463251917</v>
      </c>
      <c r="M14">
        <f t="shared" si="0"/>
        <v>1.6523684144983215</v>
      </c>
      <c r="N14">
        <f t="shared" si="3"/>
        <v>0.12137819604560697</v>
      </c>
      <c r="O14">
        <v>10</v>
      </c>
      <c r="Q14">
        <v>1.9111787878734769</v>
      </c>
      <c r="R14">
        <v>2.1040086428992053</v>
      </c>
      <c r="S14">
        <v>2.2078508571419855</v>
      </c>
      <c r="T14">
        <v>1.3662778716630679</v>
      </c>
      <c r="U14">
        <v>1.7691996085478974</v>
      </c>
      <c r="V14">
        <v>1.9422307287587777</v>
      </c>
      <c r="W14">
        <v>1.9918998129815193</v>
      </c>
      <c r="X14">
        <v>1.8239397720940993</v>
      </c>
      <c r="Y14">
        <v>2.0218242500257433</v>
      </c>
      <c r="Z14">
        <f t="shared" si="1"/>
        <v>1.904267814665086</v>
      </c>
      <c r="AA14">
        <f t="shared" si="2"/>
        <v>8.0723816073205737E-2</v>
      </c>
      <c r="AB14">
        <v>9</v>
      </c>
    </row>
    <row r="15" spans="1:28">
      <c r="A15">
        <v>120</v>
      </c>
      <c r="B15">
        <v>130</v>
      </c>
      <c r="C15">
        <v>1.4745334113609259</v>
      </c>
      <c r="D15">
        <v>1.8237262864819235</v>
      </c>
      <c r="E15">
        <v>1.9558458590320666</v>
      </c>
      <c r="F15">
        <v>1.0863257874873249</v>
      </c>
      <c r="G15">
        <v>1.589040110932888</v>
      </c>
      <c r="H15">
        <v>1.5915420457135203</v>
      </c>
      <c r="I15">
        <v>2.465769792463822</v>
      </c>
      <c r="J15">
        <v>1.7954693369995749</v>
      </c>
      <c r="K15">
        <v>1.5194140226937034</v>
      </c>
      <c r="L15">
        <v>1.3633169508914336</v>
      </c>
      <c r="M15">
        <f t="shared" si="0"/>
        <v>1.6664983604057184</v>
      </c>
      <c r="N15">
        <f t="shared" si="3"/>
        <v>0.11844045318849912</v>
      </c>
      <c r="O15">
        <v>10</v>
      </c>
      <c r="Q15">
        <v>2.106289247069669</v>
      </c>
      <c r="R15">
        <v>2.1274254519273237</v>
      </c>
      <c r="S15">
        <v>2.0890310013739262</v>
      </c>
      <c r="T15">
        <v>1.3859737216606145</v>
      </c>
      <c r="U15">
        <v>2.0608935403971893</v>
      </c>
      <c r="V15">
        <v>2.3687151575950645</v>
      </c>
      <c r="W15">
        <v>2.2363682087429471</v>
      </c>
      <c r="X15">
        <v>1.6453253419431431</v>
      </c>
      <c r="Y15">
        <v>1.7117919384312674</v>
      </c>
      <c r="Z15">
        <f t="shared" si="1"/>
        <v>1.970201512126794</v>
      </c>
      <c r="AA15">
        <f t="shared" si="2"/>
        <v>0.10599297089184151</v>
      </c>
      <c r="AB15">
        <v>9</v>
      </c>
    </row>
    <row r="16" spans="1:28">
      <c r="A16">
        <v>130</v>
      </c>
      <c r="B16">
        <v>140</v>
      </c>
      <c r="C16">
        <v>1.3062899084341928</v>
      </c>
      <c r="D16">
        <v>1.7239579699374912</v>
      </c>
      <c r="E16">
        <v>2.0393723776872248</v>
      </c>
      <c r="F16">
        <v>1.1609868430291341</v>
      </c>
      <c r="G16">
        <v>1.5811511198891377</v>
      </c>
      <c r="H16">
        <v>1.6053208419203469</v>
      </c>
      <c r="I16">
        <v>2.4889813723836478</v>
      </c>
      <c r="J16">
        <v>1.9582384010007008</v>
      </c>
      <c r="K16">
        <v>1.6691751795231824</v>
      </c>
      <c r="L16">
        <v>1.3374967416337415</v>
      </c>
      <c r="M16">
        <f t="shared" si="0"/>
        <v>1.6870970755438801</v>
      </c>
      <c r="N16">
        <f t="shared" si="3"/>
        <v>0.12491117817319887</v>
      </c>
      <c r="O16">
        <v>10</v>
      </c>
      <c r="Q16">
        <v>1.8698771072707963</v>
      </c>
      <c r="R16">
        <v>2.1433114947799101</v>
      </c>
      <c r="S16">
        <v>1.9581134607494288</v>
      </c>
      <c r="T16">
        <v>1.3339237703724856</v>
      </c>
      <c r="U16">
        <v>1.9599024505490892</v>
      </c>
      <c r="V16">
        <v>2.2529052083022987</v>
      </c>
      <c r="W16">
        <v>2.6752800050322341</v>
      </c>
      <c r="X16">
        <v>1.5478606169244919</v>
      </c>
      <c r="Y16">
        <v>1.6986863028606687</v>
      </c>
      <c r="Z16">
        <f t="shared" si="1"/>
        <v>1.9377622685379334</v>
      </c>
      <c r="AA16">
        <f t="shared" si="2"/>
        <v>0.13253994521055265</v>
      </c>
      <c r="AB16">
        <v>9</v>
      </c>
    </row>
    <row r="17" spans="1:28">
      <c r="A17">
        <v>140</v>
      </c>
      <c r="B17">
        <v>150</v>
      </c>
      <c r="C17">
        <v>1.2600385400918546</v>
      </c>
      <c r="D17">
        <v>1.7149850972596308</v>
      </c>
      <c r="E17">
        <v>1.5431268250602777</v>
      </c>
      <c r="F17">
        <v>1.2008353698115577</v>
      </c>
      <c r="G17">
        <v>1.6113408196202814</v>
      </c>
      <c r="H17">
        <v>1.5985555719405971</v>
      </c>
      <c r="I17">
        <v>2.7215802551992772</v>
      </c>
      <c r="J17">
        <v>1.922399396835172</v>
      </c>
      <c r="K17">
        <v>1.7700257879451913</v>
      </c>
      <c r="L17">
        <v>1.3762340807481401</v>
      </c>
      <c r="M17">
        <f t="shared" si="0"/>
        <v>1.671912174451198</v>
      </c>
      <c r="N17">
        <f t="shared" si="3"/>
        <v>0.13665215427714178</v>
      </c>
      <c r="O17">
        <v>10</v>
      </c>
      <c r="Q17">
        <v>1.7327616201120257</v>
      </c>
      <c r="R17">
        <v>2.3501712286227794</v>
      </c>
      <c r="S17">
        <v>2.019972703549513</v>
      </c>
      <c r="T17">
        <v>1.4139182305979487</v>
      </c>
      <c r="U17">
        <v>1.694556325197061</v>
      </c>
      <c r="V17">
        <v>2.4209848721881744</v>
      </c>
      <c r="W17">
        <v>2.6610230019487151</v>
      </c>
      <c r="X17">
        <v>1.3839558675162558</v>
      </c>
      <c r="Y17">
        <v>1.5815299138406049</v>
      </c>
      <c r="Z17">
        <f t="shared" si="1"/>
        <v>1.9176526403970087</v>
      </c>
      <c r="AA17">
        <f t="shared" si="2"/>
        <v>0.15541165309260135</v>
      </c>
      <c r="AB17">
        <v>9</v>
      </c>
    </row>
    <row r="18" spans="1:28">
      <c r="A18">
        <v>150</v>
      </c>
      <c r="B18">
        <v>160</v>
      </c>
      <c r="C18">
        <v>1.2241443010057778</v>
      </c>
      <c r="D18">
        <v>1.807055134156949</v>
      </c>
      <c r="E18">
        <v>1.5686138569749408</v>
      </c>
      <c r="F18">
        <v>1.1868270281367972</v>
      </c>
      <c r="G18">
        <v>1.5116924390272606</v>
      </c>
      <c r="H18">
        <v>1.5202147422818217</v>
      </c>
      <c r="I18">
        <v>2.494825560605971</v>
      </c>
      <c r="J18">
        <v>2.2766006212818901</v>
      </c>
      <c r="K18">
        <v>1.4683076841698885</v>
      </c>
      <c r="L18">
        <v>1.4311296974813614</v>
      </c>
      <c r="M18">
        <f t="shared" si="0"/>
        <v>1.6489411065122657</v>
      </c>
      <c r="N18">
        <f t="shared" si="3"/>
        <v>0.13541742679012844</v>
      </c>
      <c r="O18">
        <v>10</v>
      </c>
      <c r="Q18">
        <v>1.6325358700471797</v>
      </c>
      <c r="R18">
        <v>2.1145389214164787</v>
      </c>
      <c r="S18">
        <v>2.1351546246528841</v>
      </c>
      <c r="T18">
        <v>1.4361480288178428</v>
      </c>
      <c r="U18">
        <v>1.7776015884660614</v>
      </c>
      <c r="V18">
        <v>2.2220523493926931</v>
      </c>
      <c r="W18">
        <v>2.9498432093527436</v>
      </c>
      <c r="X18">
        <v>1.5621994127198766</v>
      </c>
      <c r="Y18">
        <v>1.5367150536961287</v>
      </c>
      <c r="Z18">
        <f t="shared" si="1"/>
        <v>1.9296432287290988</v>
      </c>
      <c r="AA18">
        <f t="shared" si="2"/>
        <v>0.16016774667044212</v>
      </c>
      <c r="AB18">
        <v>9</v>
      </c>
    </row>
    <row r="19" spans="1:28">
      <c r="A19">
        <v>160</v>
      </c>
      <c r="B19">
        <v>170</v>
      </c>
      <c r="C19">
        <v>1.2877249978977892</v>
      </c>
      <c r="D19">
        <v>1.7858190940773859</v>
      </c>
      <c r="E19">
        <v>1.4079372077955241</v>
      </c>
      <c r="F19">
        <v>1.119735314275297</v>
      </c>
      <c r="G19">
        <v>1.3722970679817126</v>
      </c>
      <c r="H19">
        <v>1.5801776334390509</v>
      </c>
      <c r="I19">
        <v>2.3880154415057744</v>
      </c>
      <c r="J19">
        <v>2.410478847717203</v>
      </c>
      <c r="K19">
        <v>1.5751280840036845</v>
      </c>
      <c r="L19">
        <v>1.5811441930033237</v>
      </c>
      <c r="M19">
        <f t="shared" si="0"/>
        <v>1.6508457881696743</v>
      </c>
      <c r="N19">
        <f t="shared" si="3"/>
        <v>0.13763049400464072</v>
      </c>
      <c r="O19">
        <v>10</v>
      </c>
      <c r="Q19">
        <v>1.6718625839928916</v>
      </c>
      <c r="R19">
        <v>2.1430307347384434</v>
      </c>
      <c r="S19">
        <v>2.3236202583230865</v>
      </c>
      <c r="T19">
        <v>1.4883445190585436</v>
      </c>
      <c r="U19">
        <v>2.2071988231871287</v>
      </c>
      <c r="V19">
        <v>2.0922634364508048</v>
      </c>
      <c r="W19">
        <v>2.4766858150478259</v>
      </c>
      <c r="X19">
        <v>1.9171535318630832</v>
      </c>
      <c r="Y19">
        <v>1.4095498910818178</v>
      </c>
      <c r="Z19">
        <f t="shared" si="1"/>
        <v>1.9699677326381806</v>
      </c>
      <c r="AA19">
        <f t="shared" si="2"/>
        <v>0.12476110797796619</v>
      </c>
      <c r="AB19">
        <v>9</v>
      </c>
    </row>
    <row r="20" spans="1:28">
      <c r="A20">
        <v>170</v>
      </c>
      <c r="B20">
        <v>180</v>
      </c>
      <c r="C20">
        <v>1.2621151498002048</v>
      </c>
      <c r="D20">
        <v>1.8028425886157473</v>
      </c>
      <c r="E20">
        <v>1.6349956789985378</v>
      </c>
      <c r="F20">
        <v>1.1514832847416732</v>
      </c>
      <c r="G20">
        <v>1.2960605051411704</v>
      </c>
      <c r="H20">
        <v>1.7625921290448661</v>
      </c>
      <c r="I20">
        <v>2.2827285410245235</v>
      </c>
      <c r="J20">
        <v>2.1970879001601409</v>
      </c>
      <c r="K20">
        <v>1.7967929990923062</v>
      </c>
      <c r="L20">
        <v>1.6016660589530138</v>
      </c>
      <c r="M20">
        <f t="shared" si="0"/>
        <v>1.6788364835572183</v>
      </c>
      <c r="N20">
        <f t="shared" si="3"/>
        <v>0.11905783917550214</v>
      </c>
      <c r="O20">
        <v>10</v>
      </c>
      <c r="Q20">
        <v>1.5634018829830492</v>
      </c>
      <c r="R20">
        <v>2.0062757170723331</v>
      </c>
      <c r="S20">
        <v>2.264070297931593</v>
      </c>
      <c r="T20">
        <v>1.5457261852549318</v>
      </c>
      <c r="U20">
        <v>2.4665995985015017</v>
      </c>
      <c r="V20">
        <v>1.8225487502312048</v>
      </c>
      <c r="W20">
        <v>2.3137180458280233</v>
      </c>
      <c r="X20">
        <v>1.6305058127472589</v>
      </c>
      <c r="Y20">
        <v>1.4992256034182607</v>
      </c>
      <c r="Z20">
        <f t="shared" si="1"/>
        <v>1.9013413215520174</v>
      </c>
      <c r="AA20">
        <f t="shared" si="2"/>
        <v>0.12439170894196039</v>
      </c>
      <c r="AB20">
        <v>9</v>
      </c>
    </row>
    <row r="21" spans="1:28">
      <c r="A21">
        <v>180</v>
      </c>
      <c r="B21">
        <v>190</v>
      </c>
      <c r="C21">
        <v>1.2880979513862474</v>
      </c>
      <c r="D21">
        <v>1.9880023147555732</v>
      </c>
      <c r="E21">
        <v>1.5914227661516054</v>
      </c>
      <c r="F21">
        <v>1.2301751543417658</v>
      </c>
      <c r="G21">
        <v>1.3947351373695493</v>
      </c>
      <c r="H21">
        <v>2.0352912063998243</v>
      </c>
      <c r="I21">
        <v>2.1684577793606121</v>
      </c>
      <c r="J21">
        <v>2.2795359356278166</v>
      </c>
      <c r="K21">
        <v>1.9989188543564917</v>
      </c>
      <c r="L21">
        <v>1.4811642564639529</v>
      </c>
      <c r="M21">
        <f t="shared" si="0"/>
        <v>1.7455801356213438</v>
      </c>
      <c r="N21">
        <f t="shared" si="3"/>
        <v>0.12304111914063615</v>
      </c>
      <c r="O21">
        <v>10</v>
      </c>
      <c r="Q21">
        <v>1.6844587080955653</v>
      </c>
      <c r="R21">
        <v>2.0666249102892826</v>
      </c>
      <c r="S21">
        <v>2.1977967124472473</v>
      </c>
      <c r="T21">
        <v>1.7522127570173718</v>
      </c>
      <c r="U21">
        <v>2.2944221392313624</v>
      </c>
      <c r="V21">
        <v>1.7647874975597129</v>
      </c>
      <c r="W21">
        <v>2.3273696027745996</v>
      </c>
      <c r="X21">
        <v>1.7310721070094204</v>
      </c>
      <c r="Y21">
        <v>1.3943946832991936</v>
      </c>
      <c r="Z21">
        <f t="shared" si="1"/>
        <v>1.9125710130804174</v>
      </c>
      <c r="AA21">
        <f t="shared" si="2"/>
        <v>0.10697825444030486</v>
      </c>
      <c r="AB21">
        <v>9</v>
      </c>
    </row>
    <row r="22" spans="1:28">
      <c r="A22">
        <v>190</v>
      </c>
      <c r="B22">
        <v>200</v>
      </c>
      <c r="C22">
        <v>1.3153771530069842</v>
      </c>
      <c r="D22">
        <v>1.7233761400970915</v>
      </c>
      <c r="E22">
        <v>1.6820747478888334</v>
      </c>
      <c r="F22">
        <v>1.3398604209521012</v>
      </c>
      <c r="G22">
        <v>1.6061813442337547</v>
      </c>
      <c r="H22">
        <v>2.100225984625415</v>
      </c>
      <c r="I22">
        <v>2.1400538542175127</v>
      </c>
      <c r="J22">
        <v>2.1672800651168389</v>
      </c>
      <c r="K22">
        <v>3.1448795748930882</v>
      </c>
      <c r="L22">
        <v>1.5120282991789531</v>
      </c>
      <c r="M22">
        <f t="shared" si="0"/>
        <v>1.8731337584210574</v>
      </c>
      <c r="N22">
        <f t="shared" si="3"/>
        <v>0.17265061718923444</v>
      </c>
      <c r="O22">
        <v>10</v>
      </c>
      <c r="Q22">
        <v>1.5955242841106656</v>
      </c>
      <c r="R22">
        <v>2.1317505781357347</v>
      </c>
      <c r="S22">
        <v>2.3573181709441555</v>
      </c>
      <c r="T22">
        <v>1.6676506756673863</v>
      </c>
      <c r="U22">
        <v>2.1357530471207666</v>
      </c>
      <c r="V22">
        <v>1.8923855859515595</v>
      </c>
      <c r="W22">
        <v>2.0410346451983874</v>
      </c>
      <c r="X22">
        <v>1.7403127614036977</v>
      </c>
      <c r="Y22">
        <v>1.3151927745443812</v>
      </c>
      <c r="Z22">
        <f t="shared" si="1"/>
        <v>1.8752136136751929</v>
      </c>
      <c r="AA22">
        <f t="shared" si="2"/>
        <v>0.1084639200310777</v>
      </c>
      <c r="AB22">
        <v>9</v>
      </c>
    </row>
    <row r="23" spans="1:28">
      <c r="A23">
        <v>200</v>
      </c>
      <c r="B23">
        <v>210</v>
      </c>
      <c r="C23">
        <v>1.4985436459520955</v>
      </c>
      <c r="D23">
        <v>1.5998292842148321</v>
      </c>
      <c r="E23">
        <v>1.521159233308166</v>
      </c>
      <c r="F23">
        <v>1.2435088779869354</v>
      </c>
      <c r="G23">
        <v>1.4166000551885292</v>
      </c>
      <c r="H23">
        <v>1.8756553549526727</v>
      </c>
      <c r="I23">
        <v>2.2107353035831947</v>
      </c>
      <c r="J23">
        <v>2.3783983218547728</v>
      </c>
      <c r="K23">
        <v>2.9159446090462708</v>
      </c>
      <c r="L23">
        <v>2.0625823229000959</v>
      </c>
      <c r="M23">
        <f t="shared" si="0"/>
        <v>1.8722957008987566</v>
      </c>
      <c r="N23">
        <f t="shared" si="3"/>
        <v>0.16453170287973576</v>
      </c>
      <c r="O23">
        <v>10</v>
      </c>
      <c r="Q23">
        <v>1.7032792772405114</v>
      </c>
      <c r="R23">
        <v>2.5881526799735011</v>
      </c>
      <c r="S23">
        <v>2.249300187395721</v>
      </c>
      <c r="T23">
        <v>1.4360023179102464</v>
      </c>
      <c r="U23">
        <v>2.3736215231280822</v>
      </c>
      <c r="V23">
        <v>2.3216325220818508</v>
      </c>
      <c r="W23">
        <v>2.1073879569788194</v>
      </c>
      <c r="X23">
        <v>1.6596120117883477</v>
      </c>
      <c r="Y23">
        <v>1.3965583905744443</v>
      </c>
      <c r="Z23">
        <f t="shared" si="1"/>
        <v>1.9817274296746139</v>
      </c>
      <c r="AA23">
        <f t="shared" si="2"/>
        <v>0.14652380368289511</v>
      </c>
      <c r="AB23">
        <v>9</v>
      </c>
    </row>
    <row r="24" spans="1:28">
      <c r="A24">
        <v>210</v>
      </c>
      <c r="B24">
        <v>220</v>
      </c>
      <c r="C24">
        <v>1.4873536720344327</v>
      </c>
      <c r="D24">
        <v>1.7914922034152891</v>
      </c>
      <c r="E24">
        <v>1.4769330555139586</v>
      </c>
      <c r="F24">
        <v>1.2323484017522177</v>
      </c>
      <c r="G24">
        <v>1.4115562857600792</v>
      </c>
      <c r="H24">
        <v>1.9057748314737095</v>
      </c>
      <c r="I24">
        <v>2.058500332514158</v>
      </c>
      <c r="J24">
        <v>2.3262968362855831</v>
      </c>
      <c r="K24">
        <v>2.4247221646755133</v>
      </c>
      <c r="L24">
        <v>2.0374656827970776</v>
      </c>
      <c r="M24">
        <f t="shared" si="0"/>
        <v>1.8152443466222017</v>
      </c>
      <c r="N24">
        <f t="shared" si="3"/>
        <v>0.12800399928689696</v>
      </c>
      <c r="O24">
        <v>10</v>
      </c>
      <c r="Q24">
        <v>1.8962218424456347</v>
      </c>
      <c r="R24">
        <v>2.1991614194842479</v>
      </c>
      <c r="S24">
        <v>2.2906429919827755</v>
      </c>
      <c r="T24">
        <v>1.458868268629159</v>
      </c>
      <c r="U24">
        <v>2.0225751124400713</v>
      </c>
      <c r="V24">
        <v>2.1313058933692295</v>
      </c>
      <c r="W24">
        <v>2.1519607497988766</v>
      </c>
      <c r="X24">
        <v>1.8188067532897572</v>
      </c>
      <c r="Y24">
        <v>1.7801995420168293</v>
      </c>
      <c r="Z24">
        <f t="shared" si="1"/>
        <v>1.9721936192729532</v>
      </c>
      <c r="AA24">
        <f t="shared" si="2"/>
        <v>8.6823535915356534E-2</v>
      </c>
      <c r="AB24">
        <v>9</v>
      </c>
    </row>
    <row r="25" spans="1:28">
      <c r="A25">
        <v>220</v>
      </c>
      <c r="B25">
        <v>230</v>
      </c>
      <c r="C25">
        <v>1.4625699790883544</v>
      </c>
      <c r="D25">
        <v>1.6734645927354159</v>
      </c>
      <c r="E25">
        <v>1.4053391825938997</v>
      </c>
      <c r="F25">
        <v>1.4292145363544317</v>
      </c>
      <c r="G25">
        <v>1.3742042883730641</v>
      </c>
      <c r="H25">
        <v>1.9523835106893661</v>
      </c>
      <c r="I25">
        <v>1.8743807816075961</v>
      </c>
      <c r="J25">
        <v>2.4891656905709283</v>
      </c>
      <c r="K25">
        <v>2.3948305345258651</v>
      </c>
      <c r="L25">
        <v>1.7832896945082459</v>
      </c>
      <c r="M25">
        <f t="shared" si="0"/>
        <v>1.7838842791047167</v>
      </c>
      <c r="N25">
        <f t="shared" si="3"/>
        <v>0.12734987919408539</v>
      </c>
      <c r="O25">
        <v>10</v>
      </c>
      <c r="Q25">
        <v>1.9318727829732345</v>
      </c>
      <c r="R25">
        <v>2.8223456477267148</v>
      </c>
      <c r="S25">
        <v>2.1965315152983611</v>
      </c>
      <c r="T25">
        <v>1.5719541486222888</v>
      </c>
      <c r="U25">
        <v>1.794218243359224</v>
      </c>
      <c r="V25">
        <v>2.0100866886242987</v>
      </c>
      <c r="W25">
        <v>2.3181736195578537</v>
      </c>
      <c r="X25">
        <v>1.5898241044021566</v>
      </c>
      <c r="Y25">
        <v>1.4142756011482396</v>
      </c>
      <c r="Z25">
        <f t="shared" si="1"/>
        <v>1.9610313724124859</v>
      </c>
      <c r="AA25">
        <f t="shared" si="2"/>
        <v>0.1464427384098094</v>
      </c>
      <c r="AB25">
        <v>9</v>
      </c>
    </row>
    <row r="26" spans="1:28">
      <c r="A26">
        <v>230</v>
      </c>
      <c r="B26">
        <v>240</v>
      </c>
      <c r="C26">
        <v>1.5303717659320448</v>
      </c>
      <c r="D26">
        <v>1.5385431386049437</v>
      </c>
      <c r="E26">
        <v>1.4437733176084131</v>
      </c>
      <c r="F26">
        <v>1.2281877285645131</v>
      </c>
      <c r="G26">
        <v>1.4321314818642785</v>
      </c>
      <c r="H26">
        <v>1.622344581190895</v>
      </c>
      <c r="I26">
        <v>1.9207000366218747</v>
      </c>
      <c r="J26">
        <v>2.6171218759054282</v>
      </c>
      <c r="K26">
        <v>2.3736057237789923</v>
      </c>
      <c r="L26">
        <v>1.8316345422558713</v>
      </c>
      <c r="M26">
        <f t="shared" si="0"/>
        <v>1.7538414192327256</v>
      </c>
      <c r="N26">
        <f t="shared" si="3"/>
        <v>0.13955442093445877</v>
      </c>
      <c r="O26">
        <v>10</v>
      </c>
      <c r="Q26">
        <v>2.0041088384882859</v>
      </c>
      <c r="R26">
        <v>2.2241952641942291</v>
      </c>
      <c r="S26">
        <v>2.2168457481720485</v>
      </c>
      <c r="T26">
        <v>1.6635850419203047</v>
      </c>
      <c r="U26">
        <v>1.6742467771425054</v>
      </c>
      <c r="V26">
        <v>1.9079320576222256</v>
      </c>
      <c r="W26">
        <v>1.7763788740975979</v>
      </c>
      <c r="X26">
        <v>1.4970764946493775</v>
      </c>
      <c r="Y26">
        <v>1.2999708801254579</v>
      </c>
      <c r="Z26">
        <f t="shared" si="1"/>
        <v>1.8071488862680036</v>
      </c>
      <c r="AA26">
        <f t="shared" si="2"/>
        <v>0.10430487032039519</v>
      </c>
      <c r="AB26">
        <v>9</v>
      </c>
    </row>
    <row r="27" spans="1:28">
      <c r="A27">
        <v>240</v>
      </c>
      <c r="B27">
        <v>250</v>
      </c>
      <c r="C27">
        <v>1.4477193505128585</v>
      </c>
      <c r="D27">
        <v>1.4691723372638574</v>
      </c>
      <c r="E27">
        <v>1.3669955968359202</v>
      </c>
      <c r="F27">
        <v>1.1980069117810905</v>
      </c>
      <c r="G27">
        <v>1.6021426581236649</v>
      </c>
      <c r="H27">
        <v>1.73946926877963</v>
      </c>
      <c r="I27">
        <v>2.0757129285741791</v>
      </c>
      <c r="J27">
        <v>2.9700799996572571</v>
      </c>
      <c r="K27">
        <v>2.4090459078758277</v>
      </c>
      <c r="L27">
        <v>1.6907435020940085</v>
      </c>
      <c r="M27">
        <f t="shared" si="0"/>
        <v>1.796908846149829</v>
      </c>
      <c r="N27">
        <f t="shared" si="3"/>
        <v>0.17172755423468528</v>
      </c>
      <c r="O27">
        <v>10</v>
      </c>
      <c r="Q27">
        <v>1.7894061008107482</v>
      </c>
      <c r="R27">
        <v>2.0045437248512878</v>
      </c>
      <c r="S27">
        <v>2.4008033230762127</v>
      </c>
      <c r="T27">
        <v>1.8208772023483013</v>
      </c>
      <c r="U27">
        <v>1.7816592986455773</v>
      </c>
      <c r="V27">
        <v>1.9586588055014797</v>
      </c>
      <c r="W27">
        <v>1.8755363037602559</v>
      </c>
      <c r="X27">
        <v>1.4144075548193651</v>
      </c>
      <c r="Y27">
        <v>1.3473946651291204</v>
      </c>
      <c r="Z27">
        <f t="shared" si="1"/>
        <v>1.8214763309935944</v>
      </c>
      <c r="AA27">
        <f t="shared" si="2"/>
        <v>0.10434635272507832</v>
      </c>
      <c r="AB27">
        <v>9</v>
      </c>
    </row>
    <row r="28" spans="1:28">
      <c r="A28">
        <v>250</v>
      </c>
      <c r="B28">
        <v>260</v>
      </c>
      <c r="C28">
        <v>1.2896306712339811</v>
      </c>
      <c r="D28">
        <v>1.5610263704647569</v>
      </c>
      <c r="E28">
        <v>1.3861875460629467</v>
      </c>
      <c r="F28">
        <v>1.1288275183908092</v>
      </c>
      <c r="G28">
        <v>1.3814304238172406</v>
      </c>
      <c r="H28">
        <v>1.8672645080217523</v>
      </c>
      <c r="I28">
        <v>2.2334998882133146</v>
      </c>
      <c r="J28">
        <v>2.8580932805858534</v>
      </c>
      <c r="K28">
        <v>2.096982836345926</v>
      </c>
      <c r="L28">
        <v>1.6725717241813978</v>
      </c>
      <c r="M28">
        <f t="shared" si="0"/>
        <v>1.7475514767317979</v>
      </c>
      <c r="N28">
        <f t="shared" si="3"/>
        <v>0.16678113857988666</v>
      </c>
      <c r="O28">
        <v>10</v>
      </c>
      <c r="Q28">
        <v>1.6782038008426454</v>
      </c>
      <c r="R28">
        <v>2.2216613159718817</v>
      </c>
      <c r="S28">
        <v>3.1388261851015802</v>
      </c>
      <c r="T28">
        <v>2.1365934464116854</v>
      </c>
      <c r="U28">
        <v>1.7210890047818062</v>
      </c>
      <c r="V28">
        <v>2.2321160472987223</v>
      </c>
      <c r="W28">
        <v>2.0103888057588022</v>
      </c>
      <c r="X28">
        <v>1.6230359727279093</v>
      </c>
      <c r="Y28">
        <v>1.317891907006399</v>
      </c>
      <c r="Z28">
        <f t="shared" si="1"/>
        <v>2.0088673873223812</v>
      </c>
      <c r="AA28">
        <f t="shared" si="2"/>
        <v>0.17506792989443529</v>
      </c>
      <c r="AB28">
        <v>9</v>
      </c>
    </row>
    <row r="29" spans="1:28">
      <c r="A29">
        <v>260</v>
      </c>
      <c r="B29">
        <v>270</v>
      </c>
      <c r="C29">
        <v>1.2699735990380459</v>
      </c>
      <c r="D29">
        <v>1.4489864542235524</v>
      </c>
      <c r="E29">
        <v>1.4946114512721251</v>
      </c>
      <c r="F29">
        <v>1.0716540128411423</v>
      </c>
      <c r="G29">
        <v>1.4729770338245305</v>
      </c>
      <c r="H29">
        <v>2.2884051565111569</v>
      </c>
      <c r="I29">
        <v>2.5439511008805531</v>
      </c>
      <c r="J29">
        <v>2.6469158531950772</v>
      </c>
      <c r="K29">
        <v>2.0935577818130011</v>
      </c>
      <c r="L29">
        <v>1.9670924259428069</v>
      </c>
      <c r="M29">
        <f t="shared" si="0"/>
        <v>1.829812486954199</v>
      </c>
      <c r="N29">
        <f t="shared" si="3"/>
        <v>0.17477954572144966</v>
      </c>
      <c r="O29">
        <v>10</v>
      </c>
      <c r="Q29">
        <v>1.8043224299577276</v>
      </c>
      <c r="R29">
        <v>3.4850886104193251</v>
      </c>
      <c r="S29">
        <v>2.5817414000392582</v>
      </c>
      <c r="T29">
        <v>2.3538815258796255</v>
      </c>
      <c r="U29">
        <v>1.8088482201636307</v>
      </c>
      <c r="V29">
        <v>2.4221282249504199</v>
      </c>
      <c r="W29">
        <v>2.4148459665176025</v>
      </c>
      <c r="X29">
        <v>1.3842088621405075</v>
      </c>
      <c r="Y29">
        <v>1.2052066093876441</v>
      </c>
      <c r="Z29">
        <f t="shared" si="1"/>
        <v>2.1622524277173043</v>
      </c>
      <c r="AA29">
        <f t="shared" si="2"/>
        <v>0.23178726198072852</v>
      </c>
      <c r="AB29">
        <v>9</v>
      </c>
    </row>
    <row r="30" spans="1:28">
      <c r="A30">
        <v>270</v>
      </c>
      <c r="B30">
        <v>280</v>
      </c>
      <c r="C30">
        <v>1.2537525673193117</v>
      </c>
      <c r="D30">
        <v>1.487876502189929</v>
      </c>
      <c r="E30">
        <v>1.6332589255194445</v>
      </c>
      <c r="F30">
        <v>1.0426331270088347</v>
      </c>
      <c r="G30">
        <v>1.5314753507594379</v>
      </c>
      <c r="H30">
        <v>2.5339081602805207</v>
      </c>
      <c r="I30">
        <v>1.9648221772761612</v>
      </c>
      <c r="J30">
        <v>2.4745616120892238</v>
      </c>
      <c r="K30">
        <v>2.1803468509477795</v>
      </c>
      <c r="L30">
        <v>2.0024650156007775</v>
      </c>
      <c r="M30">
        <f t="shared" si="0"/>
        <v>1.810510028899142</v>
      </c>
      <c r="N30">
        <f t="shared" si="3"/>
        <v>0.15897910756919759</v>
      </c>
      <c r="O30">
        <v>10</v>
      </c>
      <c r="Q30">
        <v>1.7263137855250061</v>
      </c>
      <c r="R30">
        <v>4.6009204122650624</v>
      </c>
      <c r="S30">
        <v>2.5728180349147589</v>
      </c>
      <c r="T30">
        <v>2.5457330362400632</v>
      </c>
      <c r="U30">
        <v>1.7777310195600156</v>
      </c>
      <c r="V30">
        <v>2.6669626115654919</v>
      </c>
      <c r="W30">
        <v>2.8719172794902463</v>
      </c>
      <c r="X30">
        <v>1.3916033078755314</v>
      </c>
      <c r="Y30">
        <v>1.2915606849988308</v>
      </c>
      <c r="Z30">
        <f t="shared" si="1"/>
        <v>2.382840019159445</v>
      </c>
      <c r="AA30">
        <f t="shared" si="2"/>
        <v>0.33897420882022017</v>
      </c>
      <c r="AB30">
        <v>9</v>
      </c>
    </row>
    <row r="31" spans="1:28">
      <c r="A31">
        <v>280</v>
      </c>
      <c r="B31">
        <v>290</v>
      </c>
      <c r="C31">
        <v>1.1884678180068877</v>
      </c>
      <c r="D31">
        <v>1.4406744915217577</v>
      </c>
      <c r="E31">
        <v>1.9433932134302729</v>
      </c>
      <c r="F31">
        <v>1.0591109377636427</v>
      </c>
      <c r="G31">
        <v>1.4378282882836488</v>
      </c>
      <c r="H31">
        <v>2.1368224373325981</v>
      </c>
      <c r="I31">
        <v>1.8037482205165483</v>
      </c>
      <c r="J31">
        <v>2.518744840513059</v>
      </c>
      <c r="K31">
        <v>2.2064999620458017</v>
      </c>
      <c r="L31">
        <v>1.7431554193991494</v>
      </c>
      <c r="M31">
        <f t="shared" si="0"/>
        <v>1.7478445628813368</v>
      </c>
      <c r="N31">
        <f t="shared" si="3"/>
        <v>0.14813890531493557</v>
      </c>
      <c r="O31">
        <v>10</v>
      </c>
      <c r="Q31">
        <v>1.5363159006824587</v>
      </c>
      <c r="R31">
        <v>4.6127948481025687</v>
      </c>
      <c r="S31">
        <v>2.4447050049832808</v>
      </c>
      <c r="T31">
        <v>1.9162654693480714</v>
      </c>
      <c r="U31">
        <v>1.6829721260431085</v>
      </c>
      <c r="V31">
        <v>2.6669187686436011</v>
      </c>
      <c r="W31">
        <v>2.2011179277276889</v>
      </c>
      <c r="X31">
        <v>1.4135489273964881</v>
      </c>
      <c r="Y31">
        <v>1.2145177664482278</v>
      </c>
      <c r="Z31">
        <f t="shared" si="1"/>
        <v>2.1876840821528325</v>
      </c>
      <c r="AA31">
        <f t="shared" si="2"/>
        <v>0.34310852228278427</v>
      </c>
      <c r="AB31">
        <v>9</v>
      </c>
    </row>
    <row r="32" spans="1:28">
      <c r="A32">
        <v>290</v>
      </c>
      <c r="B32">
        <v>300</v>
      </c>
      <c r="C32">
        <v>1.4659017887547814</v>
      </c>
      <c r="D32">
        <v>1.312489347679038</v>
      </c>
      <c r="E32">
        <v>1.3539779653164314</v>
      </c>
      <c r="F32">
        <v>1.1107164211884064</v>
      </c>
      <c r="G32">
        <v>1.2997933582807024</v>
      </c>
      <c r="H32">
        <v>2.4077495246466492</v>
      </c>
      <c r="I32">
        <v>1.8297683974592189</v>
      </c>
      <c r="J32">
        <v>2.1886237523809173</v>
      </c>
      <c r="K32">
        <v>2.1411433219041931</v>
      </c>
      <c r="L32">
        <v>1.536674909636087</v>
      </c>
      <c r="M32">
        <f t="shared" si="0"/>
        <v>1.6646838787246423</v>
      </c>
      <c r="N32">
        <f t="shared" si="3"/>
        <v>0.14132039439127203</v>
      </c>
      <c r="O32">
        <v>10</v>
      </c>
      <c r="Q32">
        <v>1.6348466942315436</v>
      </c>
      <c r="R32">
        <v>3.8929436705097191</v>
      </c>
      <c r="S32">
        <v>2.9193286954681521</v>
      </c>
      <c r="T32">
        <v>1.805670662631081</v>
      </c>
      <c r="U32">
        <v>1.6503452227445108</v>
      </c>
      <c r="V32">
        <v>2.6820694249906376</v>
      </c>
      <c r="W32">
        <v>2.1451167491372169</v>
      </c>
      <c r="X32">
        <v>1.7404922025638425</v>
      </c>
      <c r="Y32">
        <v>1.3686547382593308</v>
      </c>
      <c r="Z32">
        <f t="shared" si="1"/>
        <v>2.2043853400595594</v>
      </c>
      <c r="AA32">
        <f t="shared" si="2"/>
        <v>0.27126295883345619</v>
      </c>
      <c r="AB32">
        <v>9</v>
      </c>
    </row>
    <row r="33" spans="1:28">
      <c r="A33">
        <v>300</v>
      </c>
      <c r="B33">
        <v>310</v>
      </c>
      <c r="C33">
        <v>1.3371390701049144</v>
      </c>
      <c r="D33">
        <v>1.2919143236208601</v>
      </c>
      <c r="E33">
        <v>1.4063559602361786</v>
      </c>
      <c r="F33">
        <v>1.0475111282562584</v>
      </c>
      <c r="G33">
        <v>1.2369007220237616</v>
      </c>
      <c r="H33">
        <v>1.9263987824949402</v>
      </c>
      <c r="I33">
        <v>1.5011365751520933</v>
      </c>
      <c r="J33">
        <v>2.3403269897404795</v>
      </c>
      <c r="K33">
        <v>2.0970751263386331</v>
      </c>
      <c r="L33">
        <v>1.8421493211634856</v>
      </c>
      <c r="M33">
        <f t="shared" si="0"/>
        <v>1.6026907999131605</v>
      </c>
      <c r="N33">
        <f t="shared" si="3"/>
        <v>0.13369274352063584</v>
      </c>
      <c r="O33">
        <v>10</v>
      </c>
      <c r="Q33">
        <v>1.7016753142149685</v>
      </c>
      <c r="R33">
        <v>3.75723038478997</v>
      </c>
      <c r="S33">
        <v>2.8690975255177151</v>
      </c>
      <c r="T33">
        <v>1.8158635461649819</v>
      </c>
      <c r="U33">
        <v>1.6099575320382609</v>
      </c>
      <c r="V33">
        <v>2.5821836313052482</v>
      </c>
      <c r="W33">
        <v>1.8536361571885771</v>
      </c>
      <c r="X33">
        <v>1.3965316196581454</v>
      </c>
      <c r="Y33">
        <v>1.4150026263758615</v>
      </c>
      <c r="Z33">
        <f t="shared" si="1"/>
        <v>2.1112420374726368</v>
      </c>
      <c r="AA33">
        <f t="shared" si="2"/>
        <v>0.26545582293156506</v>
      </c>
      <c r="AB33">
        <v>9</v>
      </c>
    </row>
    <row r="34" spans="1:28">
      <c r="A34">
        <v>310</v>
      </c>
      <c r="B34">
        <v>320</v>
      </c>
      <c r="C34">
        <v>1.3854155628662503</v>
      </c>
      <c r="D34">
        <v>1.4030216081406721</v>
      </c>
      <c r="E34">
        <v>1.4105390648460041</v>
      </c>
      <c r="F34">
        <v>1.0884483082273297</v>
      </c>
      <c r="G34">
        <v>1.52257292205794</v>
      </c>
      <c r="H34">
        <v>2.237992250942237</v>
      </c>
      <c r="I34">
        <v>1.6586480154162957</v>
      </c>
      <c r="J34">
        <v>2.3834146993773451</v>
      </c>
      <c r="K34">
        <v>1.8918529248297409</v>
      </c>
      <c r="L34">
        <v>2.1766964221803291</v>
      </c>
      <c r="M34">
        <f t="shared" si="0"/>
        <v>1.7158601778884144</v>
      </c>
      <c r="N34">
        <f t="shared" si="3"/>
        <v>0.13728137679323171</v>
      </c>
      <c r="O34">
        <v>10</v>
      </c>
      <c r="Q34">
        <v>1.6571749612856936</v>
      </c>
      <c r="R34">
        <v>3.4061346220495143</v>
      </c>
      <c r="S34">
        <v>2.6135881181605161</v>
      </c>
      <c r="T34">
        <v>1.9164147341802436</v>
      </c>
      <c r="U34">
        <v>1.676297455691276</v>
      </c>
      <c r="V34">
        <v>2.5239374501493081</v>
      </c>
      <c r="W34">
        <v>1.9075351262756195</v>
      </c>
      <c r="X34">
        <v>1.2950039803282793</v>
      </c>
      <c r="Y34">
        <v>1.5785651116841273</v>
      </c>
      <c r="Z34">
        <f t="shared" si="1"/>
        <v>2.0638501733116197</v>
      </c>
      <c r="AA34">
        <f t="shared" si="2"/>
        <v>0.22060520137148179</v>
      </c>
      <c r="AB34">
        <v>9</v>
      </c>
    </row>
    <row r="35" spans="1:28">
      <c r="A35">
        <v>320</v>
      </c>
      <c r="B35">
        <v>330</v>
      </c>
      <c r="C35">
        <v>1.6834750635127258</v>
      </c>
      <c r="D35">
        <v>1.3618983531144448</v>
      </c>
      <c r="E35">
        <v>1.2552668508837035</v>
      </c>
      <c r="F35">
        <v>1.1086733419933623</v>
      </c>
      <c r="G35">
        <v>1.439473702392309</v>
      </c>
      <c r="H35">
        <v>2.2184456328186979</v>
      </c>
      <c r="I35">
        <v>1.6330369689190494</v>
      </c>
      <c r="J35">
        <v>2.235860510101507</v>
      </c>
      <c r="K35">
        <v>1.8288486985494152</v>
      </c>
      <c r="L35">
        <v>1.8080729710139405</v>
      </c>
      <c r="M35">
        <f t="shared" si="0"/>
        <v>1.6573052093299154</v>
      </c>
      <c r="N35">
        <f t="shared" si="3"/>
        <v>0.12020280316451395</v>
      </c>
      <c r="O35">
        <v>10</v>
      </c>
      <c r="Q35">
        <v>1.4440001713157047</v>
      </c>
      <c r="R35">
        <v>3.3188827982123774</v>
      </c>
      <c r="S35">
        <v>2.1759685077043871</v>
      </c>
      <c r="T35">
        <v>2.279739551385072</v>
      </c>
      <c r="U35">
        <v>1.8599059985641213</v>
      </c>
      <c r="V35">
        <v>1.9430855212325588</v>
      </c>
      <c r="W35">
        <v>1.8954194271181424</v>
      </c>
      <c r="X35">
        <v>1.2859115573250139</v>
      </c>
      <c r="Y35">
        <v>1.6567206848775735</v>
      </c>
      <c r="Z35">
        <f t="shared" si="1"/>
        <v>1.9844038019705503</v>
      </c>
      <c r="AA35">
        <f t="shared" si="2"/>
        <v>0.19780683900807616</v>
      </c>
      <c r="AB35">
        <v>9</v>
      </c>
    </row>
    <row r="36" spans="1:28">
      <c r="A36">
        <v>330</v>
      </c>
      <c r="B36">
        <v>340</v>
      </c>
      <c r="C36">
        <v>1.5869758997400152</v>
      </c>
      <c r="D36">
        <v>1.716129646025734</v>
      </c>
      <c r="E36">
        <v>1.2433426553635025</v>
      </c>
      <c r="F36">
        <v>1.0948325517012707</v>
      </c>
      <c r="G36">
        <v>1.5124613585411351</v>
      </c>
      <c r="H36">
        <v>2.3963556226975928</v>
      </c>
      <c r="I36">
        <v>1.8170466665859426</v>
      </c>
      <c r="J36">
        <v>2.2306464081304269</v>
      </c>
      <c r="K36">
        <v>1.937107831996947</v>
      </c>
      <c r="L36">
        <v>1.51207037275578</v>
      </c>
      <c r="M36">
        <f t="shared" si="0"/>
        <v>1.7046969013538349</v>
      </c>
      <c r="N36">
        <f t="shared" si="3"/>
        <v>0.12886179812763676</v>
      </c>
      <c r="O36">
        <v>10</v>
      </c>
      <c r="Q36">
        <v>1.51495173694846</v>
      </c>
      <c r="R36">
        <v>2.4384753937298353</v>
      </c>
      <c r="S36">
        <v>2.2551925943419375</v>
      </c>
      <c r="T36">
        <v>2.8079674219794746</v>
      </c>
      <c r="U36">
        <v>1.9996793029418289</v>
      </c>
      <c r="V36">
        <v>1.7194051795759238</v>
      </c>
      <c r="W36">
        <v>2.2364306132636611</v>
      </c>
      <c r="X36">
        <v>1.4103471853768381</v>
      </c>
      <c r="Y36">
        <v>1.3872129433905738</v>
      </c>
      <c r="Z36">
        <f t="shared" si="1"/>
        <v>1.974406930172059</v>
      </c>
      <c r="AA36">
        <f t="shared" si="2"/>
        <v>0.16655844261677888</v>
      </c>
      <c r="AB36">
        <v>9</v>
      </c>
    </row>
    <row r="37" spans="1:28">
      <c r="A37">
        <v>340</v>
      </c>
      <c r="B37">
        <v>350</v>
      </c>
      <c r="C37">
        <v>1.478641696973868</v>
      </c>
      <c r="D37">
        <v>1.5315779660263502</v>
      </c>
      <c r="E37">
        <v>1.2371384275667869</v>
      </c>
      <c r="F37">
        <v>1.0737438103488115</v>
      </c>
      <c r="G37">
        <v>1.2931952899684191</v>
      </c>
      <c r="H37">
        <v>2.1866627363115398</v>
      </c>
      <c r="I37">
        <v>1.5492427836575546</v>
      </c>
      <c r="J37">
        <v>2.2385334951461755</v>
      </c>
      <c r="K37">
        <v>1.8562504999461049</v>
      </c>
      <c r="L37">
        <v>1.5436877735509225</v>
      </c>
      <c r="M37">
        <f t="shared" si="0"/>
        <v>1.5988674479496534</v>
      </c>
      <c r="N37">
        <f t="shared" si="3"/>
        <v>0.1222679064313147</v>
      </c>
      <c r="O37">
        <v>10</v>
      </c>
      <c r="Q37">
        <v>1.3591172213469007</v>
      </c>
      <c r="R37">
        <v>2.2158929649317027</v>
      </c>
      <c r="S37">
        <v>2.4260546261593388</v>
      </c>
      <c r="T37">
        <v>2.7059540593647919</v>
      </c>
      <c r="U37">
        <v>1.7350816524434278</v>
      </c>
      <c r="V37">
        <v>1.9832376662444071</v>
      </c>
      <c r="W37">
        <v>1.9841246258381531</v>
      </c>
      <c r="X37">
        <v>1.2886135441043425</v>
      </c>
      <c r="Y37">
        <v>1.2164914903680537</v>
      </c>
      <c r="Z37">
        <f t="shared" si="1"/>
        <v>1.8793964278667912</v>
      </c>
      <c r="AA37">
        <f t="shared" si="2"/>
        <v>0.17468217968213709</v>
      </c>
      <c r="AB37">
        <v>9</v>
      </c>
    </row>
    <row r="38" spans="1:28">
      <c r="A38">
        <v>350</v>
      </c>
      <c r="B38">
        <v>360</v>
      </c>
      <c r="C38">
        <v>1.1933209870729597</v>
      </c>
      <c r="D38">
        <v>1.5716586848213334</v>
      </c>
      <c r="E38">
        <v>1.2052191887302042</v>
      </c>
      <c r="F38">
        <v>1.0892042209349111</v>
      </c>
      <c r="G38">
        <v>1.2283873092180093</v>
      </c>
      <c r="H38">
        <v>1.7031095854079514</v>
      </c>
      <c r="I38">
        <v>1.7029110093282969</v>
      </c>
      <c r="J38">
        <v>2.252240987173511</v>
      </c>
      <c r="K38">
        <v>1.8300748864317404</v>
      </c>
      <c r="L38">
        <v>1.5288711826093173</v>
      </c>
      <c r="M38">
        <f t="shared" si="0"/>
        <v>1.5304998041728235</v>
      </c>
      <c r="N38">
        <f t="shared" si="3"/>
        <v>0.11437670781394113</v>
      </c>
      <c r="O38">
        <v>10</v>
      </c>
      <c r="Q38">
        <v>1.3986774789075755</v>
      </c>
      <c r="R38">
        <v>1.8249754464156849</v>
      </c>
      <c r="S38">
        <v>2.4487144492528707</v>
      </c>
      <c r="T38">
        <v>2.0331040519482793</v>
      </c>
      <c r="U38">
        <v>1.5432441948005939</v>
      </c>
      <c r="V38">
        <v>1.7441826642242899</v>
      </c>
      <c r="W38">
        <v>1.9031616947465559</v>
      </c>
      <c r="X38">
        <v>1.2825268116835562</v>
      </c>
      <c r="Y38">
        <v>1.259357399051539</v>
      </c>
      <c r="Z38">
        <f t="shared" si="1"/>
        <v>1.715327132336772</v>
      </c>
      <c r="AA38">
        <f t="shared" si="2"/>
        <v>0.12974763968230699</v>
      </c>
      <c r="AB38">
        <v>9</v>
      </c>
    </row>
    <row r="39" spans="1:28">
      <c r="A39">
        <v>360</v>
      </c>
      <c r="B39">
        <v>370</v>
      </c>
      <c r="C39">
        <v>1.1825813326218961</v>
      </c>
      <c r="D39">
        <v>1.3920627035934918</v>
      </c>
      <c r="E39">
        <v>1.373928817073879</v>
      </c>
      <c r="F39">
        <v>1.0640389203826202</v>
      </c>
      <c r="G39">
        <v>1.4779389696528631</v>
      </c>
      <c r="H39">
        <v>1.6823022104092638</v>
      </c>
      <c r="I39">
        <v>1.6223172009082367</v>
      </c>
      <c r="J39">
        <v>1.8936704714255921</v>
      </c>
      <c r="K39">
        <v>1.7348607219040753</v>
      </c>
      <c r="L39">
        <v>1.4066772850390028</v>
      </c>
      <c r="M39">
        <f t="shared" si="0"/>
        <v>1.4830378633010919</v>
      </c>
      <c r="N39">
        <f t="shared" si="3"/>
        <v>8.0485426296994844E-2</v>
      </c>
      <c r="O39">
        <v>10</v>
      </c>
      <c r="Q39">
        <v>1.4499453794270434</v>
      </c>
      <c r="R39">
        <v>1.7240620926461705</v>
      </c>
      <c r="S39">
        <v>2.6562707523125431</v>
      </c>
      <c r="T39">
        <v>2.2511947962531376</v>
      </c>
      <c r="U39">
        <v>1.5589724465068431</v>
      </c>
      <c r="V39">
        <v>1.6851117724508526</v>
      </c>
      <c r="W39">
        <v>1.9387181384855021</v>
      </c>
      <c r="X39">
        <v>1.590081286964627</v>
      </c>
      <c r="Y39">
        <v>1.3064338949234444</v>
      </c>
      <c r="Z39">
        <f t="shared" si="1"/>
        <v>1.7956433955522404</v>
      </c>
      <c r="AA39">
        <f t="shared" si="2"/>
        <v>0.1415744799590565</v>
      </c>
      <c r="AB39">
        <v>9</v>
      </c>
    </row>
    <row r="40" spans="1:28">
      <c r="A40">
        <v>370</v>
      </c>
      <c r="B40">
        <v>380</v>
      </c>
      <c r="C40">
        <v>1.1805666714608012</v>
      </c>
      <c r="D40">
        <v>1.2304376668371089</v>
      </c>
      <c r="E40">
        <v>1.4313851444020942</v>
      </c>
      <c r="F40">
        <v>1.0599101417710233</v>
      </c>
      <c r="G40">
        <v>1.5221659797938791</v>
      </c>
      <c r="H40">
        <v>1.6897514575245562</v>
      </c>
      <c r="I40">
        <v>1.4535590477206159</v>
      </c>
      <c r="J40">
        <v>2.0084456202430743</v>
      </c>
      <c r="K40">
        <v>1.9170516341245329</v>
      </c>
      <c r="L40">
        <v>1.3163771026543947</v>
      </c>
      <c r="M40">
        <f t="shared" si="0"/>
        <v>1.4809650466532081</v>
      </c>
      <c r="N40">
        <f t="shared" si="3"/>
        <v>9.8561057281422518E-2</v>
      </c>
      <c r="O40">
        <v>10</v>
      </c>
      <c r="Q40">
        <v>1.5945647244752745</v>
      </c>
      <c r="R40">
        <v>1.7945080133906663</v>
      </c>
      <c r="S40">
        <v>2.9065122630558311</v>
      </c>
      <c r="T40">
        <v>2.5065887168212111</v>
      </c>
      <c r="U40">
        <v>1.7227515536516451</v>
      </c>
      <c r="V40">
        <v>1.6404621977571321</v>
      </c>
      <c r="W40">
        <v>2.0773047782837093</v>
      </c>
      <c r="X40">
        <v>1.4851914626606011</v>
      </c>
      <c r="Y40">
        <v>1.3708098135706253</v>
      </c>
      <c r="Z40">
        <f t="shared" si="1"/>
        <v>1.8998548359629663</v>
      </c>
      <c r="AA40">
        <f t="shared" si="2"/>
        <v>0.16946640633863497</v>
      </c>
      <c r="AB40">
        <v>9</v>
      </c>
    </row>
    <row r="41" spans="1:28">
      <c r="A41">
        <v>380</v>
      </c>
      <c r="B41">
        <v>390</v>
      </c>
      <c r="C41">
        <v>1.1652332389531237</v>
      </c>
      <c r="D41">
        <v>1.2490723576130878</v>
      </c>
      <c r="E41">
        <v>1.3975508387133784</v>
      </c>
      <c r="F41">
        <v>1.0093898535770753</v>
      </c>
      <c r="G41">
        <v>1.463629447475856</v>
      </c>
      <c r="H41">
        <v>1.622168790242914</v>
      </c>
      <c r="I41">
        <v>1.3578661010937392</v>
      </c>
      <c r="J41">
        <v>1.5262439184487393</v>
      </c>
      <c r="K41">
        <v>2.2446803527916344</v>
      </c>
      <c r="L41">
        <v>1.3688132793086307</v>
      </c>
      <c r="M41">
        <f t="shared" si="0"/>
        <v>1.4404648178218178</v>
      </c>
      <c r="N41">
        <f t="shared" si="3"/>
        <v>0.10539243255888027</v>
      </c>
      <c r="O41">
        <v>10</v>
      </c>
      <c r="Q41">
        <v>1.9154741207504693</v>
      </c>
      <c r="R41">
        <v>1.6866677260710081</v>
      </c>
      <c r="S41">
        <v>2.5994506536591953</v>
      </c>
      <c r="T41">
        <v>2.5478770462994897</v>
      </c>
      <c r="U41">
        <v>1.9491434551969167</v>
      </c>
      <c r="V41">
        <v>1.9181544546981537</v>
      </c>
      <c r="W41">
        <v>1.9988655276963418</v>
      </c>
      <c r="X41">
        <v>1.390619954395613</v>
      </c>
      <c r="Y41">
        <v>1.1756171210089341</v>
      </c>
      <c r="Z41">
        <f t="shared" si="1"/>
        <v>1.9090966733084578</v>
      </c>
      <c r="AA41">
        <f t="shared" si="2"/>
        <v>0.15593351897912264</v>
      </c>
      <c r="AB41">
        <v>9</v>
      </c>
    </row>
    <row r="42" spans="1:28">
      <c r="A42">
        <v>390</v>
      </c>
      <c r="B42">
        <v>400</v>
      </c>
      <c r="C42">
        <v>1.1932821827597921</v>
      </c>
      <c r="D42">
        <v>1.3127231302587632</v>
      </c>
      <c r="E42">
        <v>1.4790813608296447</v>
      </c>
      <c r="F42">
        <v>1.068530903670212</v>
      </c>
      <c r="G42">
        <v>1.3595767006607167</v>
      </c>
      <c r="H42">
        <v>1.4138735441196797</v>
      </c>
      <c r="I42">
        <v>1.4388873983399939</v>
      </c>
      <c r="J42">
        <v>1.4688175466119535</v>
      </c>
      <c r="K42">
        <v>2.0886121095851768</v>
      </c>
      <c r="L42">
        <v>1.6810535725301265</v>
      </c>
      <c r="M42">
        <f t="shared" si="0"/>
        <v>1.4504438449366057</v>
      </c>
      <c r="N42">
        <f t="shared" si="3"/>
        <v>8.8335324972227236E-2</v>
      </c>
      <c r="O42">
        <v>10</v>
      </c>
      <c r="Q42">
        <v>1.7709518373763899</v>
      </c>
      <c r="R42">
        <v>1.9733841451258711</v>
      </c>
      <c r="S42">
        <v>2.1817045419692809</v>
      </c>
      <c r="T42">
        <v>2.3254800877708255</v>
      </c>
      <c r="U42">
        <v>2.6582730715978511</v>
      </c>
      <c r="V42">
        <v>1.5972413074970544</v>
      </c>
      <c r="W42">
        <v>1.9153202941006235</v>
      </c>
      <c r="X42">
        <v>1.279039462920937</v>
      </c>
      <c r="Y42">
        <v>1.205676403178698</v>
      </c>
      <c r="Z42">
        <f t="shared" si="1"/>
        <v>1.8785634612819477</v>
      </c>
      <c r="AA42">
        <f t="shared" si="2"/>
        <v>0.15867710585749384</v>
      </c>
      <c r="AB42">
        <v>9</v>
      </c>
    </row>
  </sheetData>
  <mergeCells count="2">
    <mergeCell ref="C1:L1"/>
    <mergeCell ref="Q1:Y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5D55-622A-47D4-A4E0-6869BF87DD14}">
  <dimension ref="A1:U42"/>
  <sheetViews>
    <sheetView workbookViewId="0">
      <selection activeCell="S23" sqref="S23"/>
    </sheetView>
  </sheetViews>
  <sheetFormatPr defaultRowHeight="15"/>
  <sheetData>
    <row r="1" spans="1:21">
      <c r="C1" s="25" t="s">
        <v>11</v>
      </c>
      <c r="D1" s="25"/>
      <c r="E1" s="25"/>
      <c r="F1" s="25"/>
      <c r="G1" s="25"/>
      <c r="H1" s="25"/>
      <c r="I1" s="25"/>
      <c r="J1" s="25"/>
      <c r="K1" s="25"/>
      <c r="L1" s="25"/>
      <c r="M1" s="25" t="s">
        <v>140</v>
      </c>
      <c r="N1" s="25"/>
      <c r="O1" s="25"/>
      <c r="P1" s="25"/>
      <c r="Q1" s="25"/>
      <c r="R1" s="25"/>
      <c r="S1" s="25"/>
      <c r="T1" s="25"/>
      <c r="U1" s="25"/>
    </row>
    <row r="2" spans="1:21">
      <c r="A2" t="s">
        <v>138</v>
      </c>
      <c r="B2" t="s">
        <v>139</v>
      </c>
      <c r="C2" s="72" t="s">
        <v>141</v>
      </c>
      <c r="D2" s="72" t="s">
        <v>141</v>
      </c>
      <c r="E2" s="72" t="s">
        <v>141</v>
      </c>
      <c r="F2" s="72" t="s">
        <v>141</v>
      </c>
      <c r="G2" s="72" t="s">
        <v>142</v>
      </c>
      <c r="H2" s="72" t="s">
        <v>142</v>
      </c>
      <c r="I2" s="72" t="s">
        <v>143</v>
      </c>
      <c r="J2" s="72" t="s">
        <v>143</v>
      </c>
      <c r="K2" s="72" t="s">
        <v>143</v>
      </c>
      <c r="L2" s="72" t="s">
        <v>143</v>
      </c>
      <c r="M2" s="72">
        <v>128</v>
      </c>
      <c r="N2" s="72">
        <v>128</v>
      </c>
      <c r="O2" s="72">
        <v>128</v>
      </c>
      <c r="P2" s="72">
        <v>128</v>
      </c>
      <c r="Q2" s="72">
        <v>130</v>
      </c>
      <c r="R2" s="72">
        <v>130</v>
      </c>
      <c r="S2" s="72">
        <v>130</v>
      </c>
      <c r="T2" s="72">
        <v>137</v>
      </c>
      <c r="U2" s="72">
        <v>137</v>
      </c>
    </row>
    <row r="3" spans="1:21">
      <c r="A3">
        <v>0</v>
      </c>
      <c r="B3">
        <v>10</v>
      </c>
      <c r="C3">
        <v>1.2356046512518719</v>
      </c>
      <c r="D3">
        <v>1.1616432725914612</v>
      </c>
      <c r="E3">
        <v>1.0262357208806883</v>
      </c>
      <c r="F3">
        <v>1.2641091814006586</v>
      </c>
      <c r="G3">
        <v>1.4372962415413828</v>
      </c>
      <c r="H3">
        <v>2.1547783948198256</v>
      </c>
      <c r="I3">
        <v>1.5235530777080657</v>
      </c>
      <c r="J3">
        <v>1.2221581612703458</v>
      </c>
      <c r="K3">
        <v>1.2743597463161518</v>
      </c>
      <c r="L3">
        <v>1.2698087087353638</v>
      </c>
      <c r="M3">
        <v>1.649119600268548</v>
      </c>
      <c r="N3">
        <v>1.9801574692618791</v>
      </c>
      <c r="O3">
        <v>1.3355584426531613</v>
      </c>
      <c r="P3">
        <v>1.2542164107165477</v>
      </c>
      <c r="Q3">
        <v>2.1007963961546814</v>
      </c>
      <c r="R3">
        <v>1.9539455011049252</v>
      </c>
      <c r="S3">
        <v>2.4644923967812495</v>
      </c>
      <c r="T3">
        <v>1.3476877187645031</v>
      </c>
      <c r="U3">
        <v>1.6878210238687246</v>
      </c>
    </row>
    <row r="4" spans="1:21">
      <c r="A4">
        <v>10</v>
      </c>
      <c r="B4">
        <v>20</v>
      </c>
      <c r="C4">
        <v>1.1777429728643278</v>
      </c>
      <c r="D4">
        <v>1.2175858129565</v>
      </c>
      <c r="E4">
        <v>1.060700526513134</v>
      </c>
      <c r="F4">
        <v>1.4047743143741964</v>
      </c>
      <c r="G4">
        <v>1.8880240507242392</v>
      </c>
      <c r="H4">
        <v>2.3641778476551241</v>
      </c>
      <c r="I4">
        <v>1.523783750634857</v>
      </c>
      <c r="J4">
        <v>1.4387434186689614</v>
      </c>
      <c r="K4">
        <v>1.408905444920759</v>
      </c>
      <c r="L4">
        <v>1.1950966866777724</v>
      </c>
      <c r="M4">
        <v>2.1069758467993323</v>
      </c>
      <c r="N4">
        <v>2.0075803748721754</v>
      </c>
      <c r="O4">
        <v>1.4321600402547385</v>
      </c>
      <c r="P4">
        <v>1.3840971402284326</v>
      </c>
      <c r="Q4">
        <v>2.0303741772796733</v>
      </c>
      <c r="R4">
        <v>2.3278448560840896</v>
      </c>
      <c r="S4">
        <v>2.1069331948465693</v>
      </c>
      <c r="T4">
        <v>1.3077441373361485</v>
      </c>
      <c r="U4">
        <v>1.6371706239546282</v>
      </c>
    </row>
    <row r="5" spans="1:21">
      <c r="A5">
        <v>20</v>
      </c>
      <c r="B5">
        <v>30</v>
      </c>
      <c r="C5">
        <v>1.2479590784862276</v>
      </c>
      <c r="D5">
        <v>1.1795876215144441</v>
      </c>
      <c r="E5">
        <v>1.102663201805606</v>
      </c>
      <c r="F5">
        <v>1.3242637168402176</v>
      </c>
      <c r="G5">
        <v>2.0210699376301622</v>
      </c>
      <c r="H5">
        <v>2.4601506051838822</v>
      </c>
      <c r="I5">
        <v>1.5401682850915308</v>
      </c>
      <c r="J5">
        <v>1.5124491771573427</v>
      </c>
      <c r="K5">
        <v>1.5550111156495758</v>
      </c>
      <c r="L5">
        <v>1.3558039167906883</v>
      </c>
      <c r="M5">
        <v>2.0736408209114212</v>
      </c>
      <c r="N5">
        <v>1.7823949894673627</v>
      </c>
      <c r="O5">
        <v>1.282282154388573</v>
      </c>
      <c r="P5">
        <v>1.3814502252899543</v>
      </c>
      <c r="Q5">
        <v>2.0115370266823991</v>
      </c>
      <c r="R5">
        <v>2.0608758252134551</v>
      </c>
      <c r="S5">
        <v>2.6167648937763155</v>
      </c>
      <c r="T5">
        <v>1.2161578930566765</v>
      </c>
      <c r="U5">
        <v>1.4374639876578059</v>
      </c>
    </row>
    <row r="6" spans="1:21">
      <c r="A6">
        <v>30</v>
      </c>
      <c r="B6">
        <v>40</v>
      </c>
      <c r="C6">
        <v>1.320016495481479</v>
      </c>
      <c r="D6">
        <v>1.1101521753970853</v>
      </c>
      <c r="E6">
        <v>1.2255448612969433</v>
      </c>
      <c r="F6">
        <v>1.0613062182157995</v>
      </c>
      <c r="G6">
        <v>1.5493367776879787</v>
      </c>
      <c r="H6">
        <v>2.3496578637962346</v>
      </c>
      <c r="I6">
        <v>1.6367027636886813</v>
      </c>
      <c r="J6">
        <v>1.5881711119209732</v>
      </c>
      <c r="K6">
        <v>1.5990661864288713</v>
      </c>
      <c r="L6">
        <v>1.2809122742326324</v>
      </c>
      <c r="M6">
        <v>2.1009392631639656</v>
      </c>
      <c r="N6">
        <v>1.7664917139590173</v>
      </c>
      <c r="O6">
        <v>1.2798228643954856</v>
      </c>
      <c r="P6">
        <v>1.2667181195168047</v>
      </c>
      <c r="Q6">
        <v>1.6973073002792864</v>
      </c>
      <c r="R6">
        <v>1.9738704111203902</v>
      </c>
      <c r="S6">
        <v>1.986753502249573</v>
      </c>
      <c r="T6">
        <v>1.2149049561676777</v>
      </c>
      <c r="U6">
        <v>1.28428148886897</v>
      </c>
    </row>
    <row r="7" spans="1:21">
      <c r="A7">
        <v>40</v>
      </c>
      <c r="B7">
        <v>50</v>
      </c>
      <c r="C7">
        <v>1.3792926888516752</v>
      </c>
      <c r="D7">
        <v>1.2064687666233618</v>
      </c>
      <c r="E7">
        <v>1.3804718126080646</v>
      </c>
      <c r="F7">
        <v>0.99858571748514391</v>
      </c>
      <c r="G7">
        <v>1.605509976723777</v>
      </c>
      <c r="H7">
        <v>2.4092211295762875</v>
      </c>
      <c r="I7">
        <v>1.673522129249847</v>
      </c>
      <c r="J7">
        <v>1.445201750172904</v>
      </c>
      <c r="K7">
        <v>1.4694469367596017</v>
      </c>
      <c r="L7">
        <v>1.3224557331574514</v>
      </c>
      <c r="M7">
        <v>1.9098501673961543</v>
      </c>
      <c r="N7">
        <v>1.8710651175389239</v>
      </c>
      <c r="O7">
        <v>1.2033506010522932</v>
      </c>
      <c r="P7">
        <v>1.2346865750899454</v>
      </c>
      <c r="Q7">
        <v>1.8180374907178936</v>
      </c>
      <c r="R7">
        <v>1.9436152269988523</v>
      </c>
      <c r="S7">
        <v>1.6269856604871629</v>
      </c>
      <c r="T7">
        <v>1.2886410330594966</v>
      </c>
      <c r="U7">
        <v>1.4066533617564032</v>
      </c>
    </row>
    <row r="8" spans="1:21">
      <c r="A8">
        <v>50</v>
      </c>
      <c r="B8">
        <v>60</v>
      </c>
      <c r="C8">
        <v>1.2359555026679174</v>
      </c>
      <c r="D8">
        <v>1.2410004580631733</v>
      </c>
      <c r="E8">
        <v>1.445747320157831</v>
      </c>
      <c r="F8">
        <v>0.92938124293642976</v>
      </c>
      <c r="G8">
        <v>1.7995083747244207</v>
      </c>
      <c r="H8">
        <v>2.1416160566736107</v>
      </c>
      <c r="I8">
        <v>1.664049366669395</v>
      </c>
      <c r="J8">
        <v>1.3639289776666947</v>
      </c>
      <c r="K8">
        <v>1.6106511359394031</v>
      </c>
      <c r="L8">
        <v>1.3329001235543332</v>
      </c>
      <c r="M8">
        <v>2.0796327992489898</v>
      </c>
      <c r="N8">
        <v>1.7458008031536574</v>
      </c>
      <c r="O8">
        <v>1.3092385855125463</v>
      </c>
      <c r="P8">
        <v>1.2039237507541294</v>
      </c>
      <c r="Q8">
        <v>1.8847050896963793</v>
      </c>
      <c r="R8">
        <v>1.8193962536988475</v>
      </c>
      <c r="S8">
        <v>1.816462041485734</v>
      </c>
      <c r="T8">
        <v>1.2495047277968907</v>
      </c>
      <c r="U8">
        <v>1.30486602221356</v>
      </c>
    </row>
    <row r="9" spans="1:21">
      <c r="A9">
        <v>60</v>
      </c>
      <c r="B9">
        <v>70</v>
      </c>
      <c r="C9">
        <v>1.1169617761902904</v>
      </c>
      <c r="D9">
        <v>1.3852643345621987</v>
      </c>
      <c r="E9">
        <v>1.3289110424285542</v>
      </c>
      <c r="F9">
        <v>0.95633726485143189</v>
      </c>
      <c r="G9">
        <v>1.7193665431000436</v>
      </c>
      <c r="H9">
        <v>2.1568279030826365</v>
      </c>
      <c r="I9">
        <v>1.7582069240035789</v>
      </c>
      <c r="J9">
        <v>1.2624639648887381</v>
      </c>
      <c r="K9">
        <v>1.6393291696496202</v>
      </c>
      <c r="L9">
        <v>1.3597796388246961</v>
      </c>
      <c r="M9">
        <v>1.7755807868070461</v>
      </c>
      <c r="N9">
        <v>1.7944421369810468</v>
      </c>
      <c r="O9">
        <v>1.3044921446196722</v>
      </c>
      <c r="P9">
        <v>1.2540704261943727</v>
      </c>
      <c r="Q9">
        <v>1.6143967001275277</v>
      </c>
      <c r="R9">
        <v>1.8183104884772479</v>
      </c>
      <c r="S9">
        <v>1.9574027972196388</v>
      </c>
      <c r="T9">
        <v>1.3496646832500632</v>
      </c>
      <c r="U9">
        <v>1.4105007015218656</v>
      </c>
    </row>
    <row r="10" spans="1:21">
      <c r="A10">
        <v>70</v>
      </c>
      <c r="B10">
        <v>80</v>
      </c>
      <c r="C10">
        <v>1.1036546157973404</v>
      </c>
      <c r="D10">
        <v>1.3255447739623822</v>
      </c>
      <c r="E10">
        <v>1.2542022783832796</v>
      </c>
      <c r="F10">
        <v>0.95570279025369798</v>
      </c>
      <c r="G10">
        <v>1.5270947856976318</v>
      </c>
      <c r="H10">
        <v>2.4193047784440305</v>
      </c>
      <c r="I10">
        <v>1.9716103510651766</v>
      </c>
      <c r="J10">
        <v>1.4314957048333483</v>
      </c>
      <c r="K10">
        <v>1.7814413632612802</v>
      </c>
      <c r="L10">
        <v>1.2638341326334248</v>
      </c>
      <c r="M10">
        <v>1.6740391853831595</v>
      </c>
      <c r="N10">
        <v>1.421781972573946</v>
      </c>
      <c r="O10">
        <v>1.287678746719136</v>
      </c>
      <c r="P10">
        <v>1.2034538918547804</v>
      </c>
      <c r="Q10">
        <v>1.5543207013220572</v>
      </c>
      <c r="R10">
        <v>2.1598665209074768</v>
      </c>
      <c r="S10">
        <v>1.9324106382326862</v>
      </c>
      <c r="T10">
        <v>1.3969462160819921</v>
      </c>
      <c r="U10">
        <v>1.3860907704525358</v>
      </c>
    </row>
    <row r="11" spans="1:21">
      <c r="A11">
        <v>80</v>
      </c>
      <c r="B11">
        <v>90</v>
      </c>
      <c r="C11">
        <v>1.0402455916311009</v>
      </c>
      <c r="D11">
        <v>1.2988498131769661</v>
      </c>
      <c r="E11">
        <v>1.276275161702209</v>
      </c>
      <c r="F11">
        <v>1.0048583538026725</v>
      </c>
      <c r="G11">
        <v>1.596296432244793</v>
      </c>
      <c r="H11">
        <v>1.9200015641217758</v>
      </c>
      <c r="I11">
        <v>2.4290132006520442</v>
      </c>
      <c r="J11">
        <v>1.6004123982257206</v>
      </c>
      <c r="K11">
        <v>1.6821767391005837</v>
      </c>
      <c r="L11">
        <v>1.3282736504753416</v>
      </c>
      <c r="M11">
        <v>1.7082936950783478</v>
      </c>
      <c r="N11">
        <v>1.5449904332012072</v>
      </c>
      <c r="O11">
        <v>1.2380498770444681</v>
      </c>
      <c r="P11">
        <v>1.2398403613536608</v>
      </c>
      <c r="Q11">
        <v>1.6825961288064637</v>
      </c>
      <c r="R11">
        <v>2.5155331617656951</v>
      </c>
      <c r="S11">
        <v>2.5539875391971369</v>
      </c>
      <c r="T11">
        <v>1.457725474594723</v>
      </c>
      <c r="U11">
        <v>1.4634717140827938</v>
      </c>
    </row>
    <row r="12" spans="1:21">
      <c r="A12">
        <v>90</v>
      </c>
      <c r="B12">
        <v>100</v>
      </c>
      <c r="C12">
        <v>1.0689723211736544</v>
      </c>
      <c r="D12">
        <v>1.2208266074151781</v>
      </c>
      <c r="E12">
        <v>1.2788663724625102</v>
      </c>
      <c r="F12">
        <v>0.98540754862873592</v>
      </c>
      <c r="G12">
        <v>1.8379176148534284</v>
      </c>
      <c r="H12">
        <v>2.2459770895297888</v>
      </c>
      <c r="I12">
        <v>2.2883167587313893</v>
      </c>
      <c r="J12">
        <v>1.4643911712415656</v>
      </c>
      <c r="K12">
        <v>1.7510775729158303</v>
      </c>
      <c r="L12">
        <v>1.3104858367183936</v>
      </c>
      <c r="M12">
        <v>1.4921810272457039</v>
      </c>
      <c r="N12">
        <v>1.5105145480624249</v>
      </c>
      <c r="O12">
        <v>1.0775044252065733</v>
      </c>
      <c r="P12">
        <v>1.271444381500044</v>
      </c>
      <c r="Q12">
        <v>1.6678852644815894</v>
      </c>
      <c r="R12">
        <v>2.4295282566002738</v>
      </c>
      <c r="S12">
        <v>1.9817396638563753</v>
      </c>
      <c r="T12">
        <v>1.5930301853462521</v>
      </c>
      <c r="U12">
        <v>1.3246400349455825</v>
      </c>
    </row>
    <row r="13" spans="1:21">
      <c r="A13">
        <v>100</v>
      </c>
      <c r="B13">
        <v>110</v>
      </c>
      <c r="C13">
        <v>1.0030092971536624</v>
      </c>
      <c r="D13">
        <v>1.2454014169042982</v>
      </c>
      <c r="E13">
        <v>1.1181328999569353</v>
      </c>
      <c r="F13">
        <v>1.0187585467210394</v>
      </c>
      <c r="G13">
        <v>2.0482598830944321</v>
      </c>
      <c r="H13">
        <v>2.2529104729290061</v>
      </c>
      <c r="I13">
        <v>2.6407561326952727</v>
      </c>
      <c r="J13">
        <v>1.5236872526760581</v>
      </c>
      <c r="K13">
        <v>1.4412262366238311</v>
      </c>
      <c r="L13">
        <v>1.3178387265653497</v>
      </c>
      <c r="M13">
        <v>1.6416567691735906</v>
      </c>
      <c r="N13">
        <v>1.2649807435213272</v>
      </c>
      <c r="O13">
        <v>1.037182793285613</v>
      </c>
      <c r="P13">
        <v>1.2126773670983355</v>
      </c>
      <c r="Q13">
        <v>1.3701625041958847</v>
      </c>
      <c r="R13">
        <v>2.5707585450471471</v>
      </c>
      <c r="S13">
        <v>1.8247370605171391</v>
      </c>
      <c r="T13">
        <v>1.5371591330195786</v>
      </c>
      <c r="U13">
        <v>1.3181381824832343</v>
      </c>
    </row>
    <row r="14" spans="1:21">
      <c r="A14">
        <v>110</v>
      </c>
      <c r="B14">
        <v>120</v>
      </c>
      <c r="C14">
        <v>1.0151637522539387</v>
      </c>
      <c r="D14">
        <v>1.4404805485501366</v>
      </c>
      <c r="E14">
        <v>1.2407833126884755</v>
      </c>
      <c r="F14">
        <v>0.96793386534822989</v>
      </c>
      <c r="G14">
        <v>1.771961017200252</v>
      </c>
      <c r="H14">
        <v>2.0839415148559586</v>
      </c>
      <c r="I14">
        <v>2.7876909405606631</v>
      </c>
      <c r="J14">
        <v>1.5924795395387832</v>
      </c>
      <c r="K14">
        <v>1.4826609813489902</v>
      </c>
      <c r="L14">
        <v>1.3380266864246795</v>
      </c>
      <c r="M14">
        <v>1.7483343840685996</v>
      </c>
      <c r="N14">
        <v>1.2658824360097354</v>
      </c>
      <c r="O14">
        <v>1.1343892690535444</v>
      </c>
      <c r="P14">
        <v>1.1585609063149134</v>
      </c>
      <c r="Q14">
        <v>1.6563551590471304</v>
      </c>
      <c r="R14">
        <v>2.3335956855499345</v>
      </c>
      <c r="S14">
        <v>1.6905814728644808</v>
      </c>
      <c r="T14">
        <v>1.6366198743793845</v>
      </c>
      <c r="U14">
        <v>1.4915015249246413</v>
      </c>
    </row>
    <row r="15" spans="1:21">
      <c r="A15">
        <v>120</v>
      </c>
      <c r="B15">
        <v>130</v>
      </c>
      <c r="C15">
        <v>1.0924142721378591</v>
      </c>
      <c r="D15">
        <v>1.3889489162750406</v>
      </c>
      <c r="E15">
        <v>1.401115925248285</v>
      </c>
      <c r="F15">
        <v>1.0012866046881854</v>
      </c>
      <c r="G15">
        <v>1.6824286879390993</v>
      </c>
      <c r="H15">
        <v>1.9165947175345819</v>
      </c>
      <c r="I15">
        <v>2.8787201783047576</v>
      </c>
      <c r="J15">
        <v>1.5111669743033669</v>
      </c>
      <c r="K15">
        <v>1.4111570165166221</v>
      </c>
      <c r="L15">
        <v>1.3282396671729833</v>
      </c>
      <c r="M15">
        <v>1.805912389309873</v>
      </c>
      <c r="N15">
        <v>1.3212851345801624</v>
      </c>
      <c r="O15">
        <v>1.1487631944787073</v>
      </c>
      <c r="P15">
        <v>1.2078301184612272</v>
      </c>
      <c r="Q15">
        <v>1.588156957334236</v>
      </c>
      <c r="R15">
        <v>2.3545709027527333</v>
      </c>
      <c r="S15">
        <v>2.0407753722325008</v>
      </c>
      <c r="T15">
        <v>1.5802191329556883</v>
      </c>
      <c r="U15">
        <v>1.3745891786066393</v>
      </c>
    </row>
    <row r="16" spans="1:21">
      <c r="A16">
        <v>130</v>
      </c>
      <c r="B16">
        <v>140</v>
      </c>
      <c r="C16">
        <v>0.98427342257708228</v>
      </c>
      <c r="D16">
        <v>1.3334152773788206</v>
      </c>
      <c r="E16">
        <v>1.6202742073016327</v>
      </c>
      <c r="F16">
        <v>1.0012188149661474</v>
      </c>
      <c r="G16">
        <v>1.6919683168375257</v>
      </c>
      <c r="H16">
        <v>1.7732283736395476</v>
      </c>
      <c r="I16">
        <v>2.911275987012266</v>
      </c>
      <c r="J16">
        <v>1.7178596913394653</v>
      </c>
      <c r="K16">
        <v>1.4834011560069258</v>
      </c>
      <c r="L16">
        <v>1.3696069037107372</v>
      </c>
      <c r="M16">
        <v>1.9560017821847699</v>
      </c>
      <c r="N16">
        <v>1.3050617564453737</v>
      </c>
      <c r="O16">
        <v>1.0671394860113872</v>
      </c>
      <c r="P16">
        <v>1.1838388437551952</v>
      </c>
      <c r="Q16">
        <v>1.7077069670516478</v>
      </c>
      <c r="R16">
        <v>2.4836838302201429</v>
      </c>
      <c r="S16">
        <v>2.7424113483931833</v>
      </c>
      <c r="T16">
        <v>1.4443749855317864</v>
      </c>
      <c r="U16">
        <v>1.3698901296047816</v>
      </c>
    </row>
    <row r="17" spans="1:21">
      <c r="A17">
        <v>140</v>
      </c>
      <c r="B17">
        <v>150</v>
      </c>
      <c r="C17">
        <v>1.0078100205080933</v>
      </c>
      <c r="D17">
        <v>1.2187244056545119</v>
      </c>
      <c r="E17">
        <v>1.2499881225453329</v>
      </c>
      <c r="F17">
        <v>1.0192352822340818</v>
      </c>
      <c r="G17">
        <v>1.837069303030026</v>
      </c>
      <c r="H17">
        <v>1.9233741999638085</v>
      </c>
      <c r="I17">
        <v>2.9638647115052899</v>
      </c>
      <c r="J17">
        <v>2.0639872977849896</v>
      </c>
      <c r="K17">
        <v>1.3494993483227058</v>
      </c>
      <c r="L17">
        <v>1.239815488699197</v>
      </c>
      <c r="M17">
        <v>1.6406869320487618</v>
      </c>
      <c r="N17">
        <v>1.3249724128644593</v>
      </c>
      <c r="O17">
        <v>1.1438049074152443</v>
      </c>
      <c r="P17">
        <v>1.2362339073426465</v>
      </c>
      <c r="Q17">
        <v>1.6202070066942948</v>
      </c>
      <c r="R17">
        <v>2.435676515483419</v>
      </c>
      <c r="S17">
        <v>2.1613270923321211</v>
      </c>
      <c r="T17">
        <v>1.3600958664759555</v>
      </c>
      <c r="U17">
        <v>1.4112863592205269</v>
      </c>
    </row>
    <row r="18" spans="1:21">
      <c r="A18">
        <v>150</v>
      </c>
      <c r="B18">
        <v>160</v>
      </c>
      <c r="C18">
        <v>1.0493305947217475</v>
      </c>
      <c r="D18">
        <v>1.2605095161577136</v>
      </c>
      <c r="E18">
        <v>1.2320407445439625</v>
      </c>
      <c r="F18">
        <v>1.0440993926995668</v>
      </c>
      <c r="G18">
        <v>1.8138204630049408</v>
      </c>
      <c r="H18">
        <v>1.8063097863260202</v>
      </c>
      <c r="I18">
        <v>2.7381155916804887</v>
      </c>
      <c r="J18">
        <v>2.0187132000404646</v>
      </c>
      <c r="K18">
        <v>1.381378455188522</v>
      </c>
      <c r="L18">
        <v>1.3507333215426511</v>
      </c>
      <c r="M18">
        <v>1.4533967208101035</v>
      </c>
      <c r="N18">
        <v>1.3291885867667275</v>
      </c>
      <c r="O18">
        <v>1.3536998771914122</v>
      </c>
      <c r="P18">
        <v>1.2292854581788784</v>
      </c>
      <c r="Q18">
        <v>1.7243430416369827</v>
      </c>
      <c r="R18">
        <v>2.0970518329931211</v>
      </c>
      <c r="S18">
        <v>2.06657106089787</v>
      </c>
      <c r="T18">
        <v>1.446500968543486</v>
      </c>
      <c r="U18">
        <v>1.3769451292068984</v>
      </c>
    </row>
    <row r="19" spans="1:21">
      <c r="A19">
        <v>160</v>
      </c>
      <c r="B19">
        <v>170</v>
      </c>
      <c r="C19">
        <v>1.0405597409889249</v>
      </c>
      <c r="D19">
        <v>1.2617790245223843</v>
      </c>
      <c r="E19">
        <v>1.2452974031706627</v>
      </c>
      <c r="F19">
        <v>1.0638997133746606</v>
      </c>
      <c r="G19">
        <v>1.737668958115606</v>
      </c>
      <c r="H19">
        <v>1.9933827073191122</v>
      </c>
      <c r="I19">
        <v>2.612006085198685</v>
      </c>
      <c r="J19">
        <v>1.862920572759649</v>
      </c>
      <c r="K19">
        <v>1.4589210780334296</v>
      </c>
      <c r="L19">
        <v>1.3800821656327631</v>
      </c>
      <c r="M19">
        <v>1.5249733553437359</v>
      </c>
      <c r="N19">
        <v>1.4251790304236522</v>
      </c>
      <c r="O19">
        <v>1.6067415511489307</v>
      </c>
      <c r="P19">
        <v>1.3238474805065383</v>
      </c>
      <c r="Q19">
        <v>1.7675348998411164</v>
      </c>
      <c r="R19">
        <v>2.0326922047747655</v>
      </c>
      <c r="S19">
        <v>1.7273707533947453</v>
      </c>
      <c r="T19">
        <v>1.4110051019250596</v>
      </c>
      <c r="U19">
        <v>1.4501811631802146</v>
      </c>
    </row>
    <row r="20" spans="1:21">
      <c r="A20">
        <v>170</v>
      </c>
      <c r="B20">
        <v>180</v>
      </c>
      <c r="C20">
        <v>1.0437791207133515</v>
      </c>
      <c r="D20">
        <v>1.3294673971992244</v>
      </c>
      <c r="E20">
        <v>1.2267988034150108</v>
      </c>
      <c r="F20">
        <v>1.0959368306000674</v>
      </c>
      <c r="G20">
        <v>1.4566134673732054</v>
      </c>
      <c r="H20">
        <v>1.9819270917293743</v>
      </c>
      <c r="I20">
        <v>2.4878491722619862</v>
      </c>
      <c r="J20">
        <v>1.8270877599148576</v>
      </c>
      <c r="K20">
        <v>1.6017160202992051</v>
      </c>
      <c r="L20">
        <v>1.3929902619456052</v>
      </c>
      <c r="M20">
        <v>1.2514006495769563</v>
      </c>
      <c r="N20">
        <v>1.3382013089811675</v>
      </c>
      <c r="O20">
        <v>1.4853063506996564</v>
      </c>
      <c r="P20">
        <v>1.1880502167646398</v>
      </c>
      <c r="Q20">
        <v>1.8925635585366518</v>
      </c>
      <c r="R20">
        <v>1.8520800397771535</v>
      </c>
      <c r="S20">
        <v>1.6488063876639323</v>
      </c>
      <c r="T20">
        <v>1.4238412262321587</v>
      </c>
      <c r="U20">
        <v>1.4606122601905831</v>
      </c>
    </row>
    <row r="21" spans="1:21">
      <c r="A21">
        <v>180</v>
      </c>
      <c r="B21">
        <v>190</v>
      </c>
      <c r="C21">
        <v>1.0788295619590462</v>
      </c>
      <c r="D21">
        <v>1.2112664367377042</v>
      </c>
      <c r="E21">
        <v>1.1573547283578207</v>
      </c>
      <c r="F21">
        <v>1.0053624585332397</v>
      </c>
      <c r="G21">
        <v>1.6022977976950574</v>
      </c>
      <c r="H21">
        <v>1.98384686741201</v>
      </c>
      <c r="I21">
        <v>2.4952613359873657</v>
      </c>
      <c r="J21">
        <v>1.8508655583428886</v>
      </c>
      <c r="K21">
        <v>1.9567654245152266</v>
      </c>
      <c r="L21">
        <v>1.5650733161473851</v>
      </c>
      <c r="M21">
        <v>1.2889853891444862</v>
      </c>
      <c r="N21">
        <v>1.3239099767486451</v>
      </c>
      <c r="O21">
        <v>1.4443925650495617</v>
      </c>
      <c r="P21">
        <v>1.1464438013681597</v>
      </c>
      <c r="Q21">
        <v>1.6138534723531681</v>
      </c>
      <c r="R21">
        <v>1.9012764284987618</v>
      </c>
      <c r="S21">
        <v>1.6053733520063302</v>
      </c>
      <c r="T21">
        <v>1.4437542209119005</v>
      </c>
      <c r="U21">
        <v>1.4121715351708275</v>
      </c>
    </row>
    <row r="22" spans="1:21">
      <c r="A22">
        <v>190</v>
      </c>
      <c r="B22">
        <v>200</v>
      </c>
      <c r="C22">
        <v>1.036285636193822</v>
      </c>
      <c r="D22">
        <v>1.1814126392222748</v>
      </c>
      <c r="E22">
        <v>1.1768941286722956</v>
      </c>
      <c r="F22">
        <v>1.1083591848950045</v>
      </c>
      <c r="G22">
        <v>1.619129795930204</v>
      </c>
      <c r="H22">
        <v>1.923850421725424</v>
      </c>
      <c r="I22">
        <v>2.4619024646807364</v>
      </c>
      <c r="J22">
        <v>1.9339165720560225</v>
      </c>
      <c r="K22">
        <v>2.3698388441648488</v>
      </c>
      <c r="L22">
        <v>1.4052248485339114</v>
      </c>
      <c r="M22">
        <v>1.2969882440804512</v>
      </c>
      <c r="N22">
        <v>1.3739069704340301</v>
      </c>
      <c r="O22">
        <v>1.5353607835049732</v>
      </c>
      <c r="P22">
        <v>1.1500175572969196</v>
      </c>
      <c r="Q22">
        <v>1.8131432378189785</v>
      </c>
      <c r="R22">
        <v>1.8186335592792329</v>
      </c>
      <c r="S22">
        <v>1.4667358894372491</v>
      </c>
      <c r="T22">
        <v>1.5712237563064242</v>
      </c>
      <c r="U22">
        <v>1.3164473597927364</v>
      </c>
    </row>
    <row r="23" spans="1:21">
      <c r="A23">
        <v>200</v>
      </c>
      <c r="B23">
        <v>210</v>
      </c>
      <c r="C23">
        <v>1.0952120126982603</v>
      </c>
      <c r="D23">
        <v>1.1981183986024624</v>
      </c>
      <c r="E23">
        <v>1.171827527224433</v>
      </c>
      <c r="F23">
        <v>1.0417952757243649</v>
      </c>
      <c r="G23">
        <v>1.7090553611396861</v>
      </c>
      <c r="H23">
        <v>1.8860773130059192</v>
      </c>
      <c r="I23">
        <v>2.6282168870945553</v>
      </c>
      <c r="J23">
        <v>2.0108849261249424</v>
      </c>
      <c r="K23">
        <v>2.3686090477392212</v>
      </c>
      <c r="L23">
        <v>1.4742764197722149</v>
      </c>
      <c r="M23">
        <v>1.3637698091007691</v>
      </c>
      <c r="N23">
        <v>1.5252780768367089</v>
      </c>
      <c r="O23">
        <v>1.437583548934771</v>
      </c>
      <c r="P23">
        <v>1.1070091101461026</v>
      </c>
      <c r="Q23">
        <v>1.8195018061319739</v>
      </c>
      <c r="R23">
        <v>1.8120531635020569</v>
      </c>
      <c r="S23">
        <v>1.6991581423078137</v>
      </c>
      <c r="T23">
        <v>1.55808910483845</v>
      </c>
      <c r="U23">
        <v>1.4920861973894128</v>
      </c>
    </row>
    <row r="24" spans="1:21">
      <c r="A24">
        <v>210</v>
      </c>
      <c r="B24">
        <v>220</v>
      </c>
      <c r="C24">
        <v>1.2242312392620041</v>
      </c>
      <c r="D24">
        <v>1.188849330663085</v>
      </c>
      <c r="E24">
        <v>1.2280225508966436</v>
      </c>
      <c r="F24">
        <v>1.3601098610373958</v>
      </c>
      <c r="G24">
        <v>1.6925702058756618</v>
      </c>
      <c r="H24">
        <v>2.039889441271415</v>
      </c>
      <c r="I24">
        <v>2.6603282944219506</v>
      </c>
      <c r="J24">
        <v>2.0540910487500801</v>
      </c>
      <c r="K24">
        <v>2.2781031360740003</v>
      </c>
      <c r="L24">
        <v>1.5810806411849365</v>
      </c>
      <c r="M24">
        <v>1.4375618400917158</v>
      </c>
      <c r="N24">
        <v>1.4114452868685516</v>
      </c>
      <c r="O24">
        <v>1.5386574072578869</v>
      </c>
      <c r="P24">
        <v>1.1036254732235291</v>
      </c>
      <c r="Q24">
        <v>1.9571861669560855</v>
      </c>
      <c r="R24">
        <v>1.7070445398079208</v>
      </c>
      <c r="S24">
        <v>1.8215121345445362</v>
      </c>
      <c r="T24">
        <v>1.545475835510733</v>
      </c>
      <c r="U24">
        <v>1.5177074137743085</v>
      </c>
    </row>
    <row r="25" spans="1:21">
      <c r="A25">
        <v>220</v>
      </c>
      <c r="B25">
        <v>230</v>
      </c>
      <c r="C25">
        <v>1.1241053711320401</v>
      </c>
      <c r="D25">
        <v>1.2791853070494434</v>
      </c>
      <c r="E25">
        <v>1.062394078058128</v>
      </c>
      <c r="F25">
        <v>1.297417072824276</v>
      </c>
      <c r="G25">
        <v>1.7763368585876693</v>
      </c>
      <c r="H25">
        <v>2.1618421476603422</v>
      </c>
      <c r="I25">
        <v>2.4671753533250871</v>
      </c>
      <c r="J25">
        <v>2.1926663409404665</v>
      </c>
      <c r="K25">
        <v>2.1561634660493607</v>
      </c>
      <c r="L25">
        <v>1.4114503547839961</v>
      </c>
      <c r="M25">
        <v>1.5455958713591387</v>
      </c>
      <c r="N25">
        <v>1.6165365720944007</v>
      </c>
      <c r="O25">
        <v>1.3673444514829194</v>
      </c>
      <c r="P25">
        <v>1.1392759807345656</v>
      </c>
      <c r="Q25">
        <v>1.9929153314569481</v>
      </c>
      <c r="R25">
        <v>1.6592834729083261</v>
      </c>
      <c r="S25">
        <v>1.559829623640449</v>
      </c>
      <c r="T25">
        <v>1.3820988817576725</v>
      </c>
      <c r="U25">
        <v>1.3758270010861049</v>
      </c>
    </row>
    <row r="26" spans="1:21">
      <c r="A26">
        <v>230</v>
      </c>
      <c r="B26">
        <v>240</v>
      </c>
      <c r="C26">
        <v>1.1798097383095321</v>
      </c>
      <c r="D26">
        <v>1.1921332202112664</v>
      </c>
      <c r="E26">
        <v>1.1297766145251738</v>
      </c>
      <c r="F26">
        <v>1.183873520032628</v>
      </c>
      <c r="G26">
        <v>1.709438682989469</v>
      </c>
      <c r="H26">
        <v>1.8099242515909326</v>
      </c>
      <c r="I26">
        <v>2.5956286699702766</v>
      </c>
      <c r="J26">
        <v>2.2230418780680647</v>
      </c>
      <c r="K26">
        <v>2.0616034720516407</v>
      </c>
      <c r="L26">
        <v>1.4156928123392172</v>
      </c>
      <c r="M26">
        <v>1.3940365968664044</v>
      </c>
      <c r="N26">
        <v>1.4000086398753477</v>
      </c>
      <c r="O26">
        <v>1.4916227851853801</v>
      </c>
      <c r="P26">
        <v>1.167891492927668</v>
      </c>
      <c r="Q26">
        <v>1.7174322606204659</v>
      </c>
      <c r="R26">
        <v>1.7959293241150438</v>
      </c>
      <c r="S26">
        <v>1.3889696707219126</v>
      </c>
      <c r="T26">
        <v>1.3635178896049347</v>
      </c>
      <c r="U26">
        <v>1.4957724208488252</v>
      </c>
    </row>
    <row r="27" spans="1:21">
      <c r="A27">
        <v>240</v>
      </c>
      <c r="B27">
        <v>250</v>
      </c>
      <c r="C27">
        <v>1.1089467083087579</v>
      </c>
      <c r="D27">
        <v>1.1208281023188322</v>
      </c>
      <c r="E27">
        <v>1.0951840481163595</v>
      </c>
      <c r="F27">
        <v>1.2546966596021971</v>
      </c>
      <c r="G27">
        <v>1.6265913396636713</v>
      </c>
      <c r="H27">
        <v>1.9053443211258096</v>
      </c>
      <c r="I27">
        <v>2.3403594960947727</v>
      </c>
      <c r="J27">
        <v>2.5104020711490636</v>
      </c>
      <c r="K27">
        <v>2.2860107587062934</v>
      </c>
      <c r="L27">
        <v>1.5066392576096477</v>
      </c>
      <c r="M27">
        <v>1.2969712159872506</v>
      </c>
      <c r="N27">
        <v>1.4141316179330303</v>
      </c>
      <c r="O27">
        <v>1.5161103389555062</v>
      </c>
      <c r="P27">
        <v>1.212442822809443</v>
      </c>
      <c r="Q27">
        <v>1.6022073978553764</v>
      </c>
      <c r="R27">
        <v>1.8684397100706716</v>
      </c>
      <c r="S27">
        <v>1.53260137119746</v>
      </c>
      <c r="T27">
        <v>1.2824696921147087</v>
      </c>
      <c r="U27">
        <v>1.3857070809332233</v>
      </c>
    </row>
    <row r="28" spans="1:21">
      <c r="A28">
        <v>250</v>
      </c>
      <c r="B28">
        <v>260</v>
      </c>
      <c r="C28">
        <v>1.19125855195227</v>
      </c>
      <c r="D28">
        <v>1.2696968657771512</v>
      </c>
      <c r="E28">
        <v>1.1356677933165611</v>
      </c>
      <c r="F28">
        <v>1.30905798140264</v>
      </c>
      <c r="G28">
        <v>1.716386926421714</v>
      </c>
      <c r="H28">
        <v>1.9642428236136864</v>
      </c>
      <c r="I28">
        <v>2.3675698718613449</v>
      </c>
      <c r="J28">
        <v>2.7093642803833413</v>
      </c>
      <c r="K28">
        <v>2.378360663429369</v>
      </c>
      <c r="L28">
        <v>1.3272151207911906</v>
      </c>
      <c r="M28">
        <v>1.3093258036470723</v>
      </c>
      <c r="N28">
        <v>1.7032532964271425</v>
      </c>
      <c r="O28">
        <v>1.5828839879985885</v>
      </c>
      <c r="P28">
        <v>1.1963907129785634</v>
      </c>
      <c r="Q28">
        <v>1.3807553885495256</v>
      </c>
      <c r="R28">
        <v>2.084357723815208</v>
      </c>
      <c r="S28">
        <v>1.9135545854416978</v>
      </c>
      <c r="T28">
        <v>1.3663430015808224</v>
      </c>
      <c r="U28">
        <v>1.3513256553312294</v>
      </c>
    </row>
    <row r="29" spans="1:21">
      <c r="A29">
        <v>260</v>
      </c>
      <c r="B29">
        <v>270</v>
      </c>
      <c r="C29">
        <v>1.1459571623566449</v>
      </c>
      <c r="D29">
        <v>1.0966409035410638</v>
      </c>
      <c r="E29">
        <v>1.166688616436609</v>
      </c>
      <c r="F29">
        <v>1.3739289150317842</v>
      </c>
      <c r="G29">
        <v>1.9257076273454363</v>
      </c>
      <c r="H29">
        <v>2.304697457070271</v>
      </c>
      <c r="I29">
        <v>2.5116297032260437</v>
      </c>
      <c r="J29">
        <v>2.8719790562275143</v>
      </c>
      <c r="K29">
        <v>2.2805449458112568</v>
      </c>
      <c r="L29">
        <v>1.3694721463050568</v>
      </c>
      <c r="M29">
        <v>1.456950276201366</v>
      </c>
      <c r="N29">
        <v>1.8110473518899133</v>
      </c>
      <c r="O29">
        <v>1.7093906887363233</v>
      </c>
      <c r="P29">
        <v>1.2189422566428449</v>
      </c>
      <c r="Q29">
        <v>1.4458768132905178</v>
      </c>
      <c r="R29">
        <v>2.1613896251426783</v>
      </c>
      <c r="S29">
        <v>2.2883737261847141</v>
      </c>
      <c r="T29">
        <v>1.3001116895611606</v>
      </c>
      <c r="U29">
        <v>1.4785092555540751</v>
      </c>
    </row>
    <row r="30" spans="1:21">
      <c r="A30">
        <v>270</v>
      </c>
      <c r="B30">
        <v>280</v>
      </c>
      <c r="C30">
        <v>1.1382325384482717</v>
      </c>
      <c r="D30">
        <v>1.0970032247563164</v>
      </c>
      <c r="E30">
        <v>1.2287049421323668</v>
      </c>
      <c r="F30">
        <v>1.2486867789535405</v>
      </c>
      <c r="G30">
        <v>1.8654440077886745</v>
      </c>
      <c r="H30">
        <v>2.1653553462195099</v>
      </c>
      <c r="I30">
        <v>2.1940991375144239</v>
      </c>
      <c r="J30">
        <v>2.9253048610437102</v>
      </c>
      <c r="K30">
        <v>2.2873816034671219</v>
      </c>
      <c r="L30">
        <v>1.3459536941147126</v>
      </c>
      <c r="M30">
        <v>1.4805261530078431</v>
      </c>
      <c r="N30">
        <v>2.0072803440848741</v>
      </c>
      <c r="O30">
        <v>1.5278959433895609</v>
      </c>
      <c r="P30">
        <v>1.2012873213019652</v>
      </c>
      <c r="Q30">
        <v>1.6110393663980702</v>
      </c>
      <c r="R30">
        <v>2.0786844849829582</v>
      </c>
      <c r="S30">
        <v>2.9672041885464582</v>
      </c>
      <c r="T30">
        <v>1.2995241005910119</v>
      </c>
      <c r="U30">
        <v>1.4296606748336944</v>
      </c>
    </row>
    <row r="31" spans="1:21">
      <c r="A31">
        <v>280</v>
      </c>
      <c r="B31">
        <v>290</v>
      </c>
      <c r="C31">
        <v>1.2317580612994605</v>
      </c>
      <c r="D31">
        <v>1.1166515197649369</v>
      </c>
      <c r="E31">
        <v>1.3547130684619502</v>
      </c>
      <c r="F31">
        <v>1.3250825947722178</v>
      </c>
      <c r="G31">
        <v>1.6900011738117908</v>
      </c>
      <c r="H31">
        <v>2.1351359911703218</v>
      </c>
      <c r="I31">
        <v>2.039871893255476</v>
      </c>
      <c r="J31">
        <v>2.5812877894677477</v>
      </c>
      <c r="K31">
        <v>2.1330773106601977</v>
      </c>
      <c r="L31">
        <v>1.3454382333055048</v>
      </c>
      <c r="M31">
        <v>1.4561102097594985</v>
      </c>
      <c r="N31">
        <v>2.328146109361779</v>
      </c>
      <c r="O31">
        <v>1.4484036233812889</v>
      </c>
      <c r="P31">
        <v>1.1842106930301497</v>
      </c>
      <c r="Q31">
        <v>1.7035992788164529</v>
      </c>
      <c r="R31">
        <v>2.2713152686947589</v>
      </c>
      <c r="S31">
        <v>2.2465825135141708</v>
      </c>
      <c r="T31">
        <v>1.2165993243380644</v>
      </c>
      <c r="U31">
        <v>1.3749520492194491</v>
      </c>
    </row>
    <row r="32" spans="1:21">
      <c r="A32">
        <v>290</v>
      </c>
      <c r="B32">
        <v>300</v>
      </c>
      <c r="C32">
        <v>1.2735779383821952</v>
      </c>
      <c r="D32">
        <v>1.1298318923211801</v>
      </c>
      <c r="E32">
        <v>1.2600562222564979</v>
      </c>
      <c r="F32">
        <v>1.3712404398036466</v>
      </c>
      <c r="G32">
        <v>1.6052270486890323</v>
      </c>
      <c r="H32">
        <v>2.0547821010341991</v>
      </c>
      <c r="I32">
        <v>1.7562225939696066</v>
      </c>
      <c r="J32">
        <v>2.8156825165497286</v>
      </c>
      <c r="K32">
        <v>2.1415486860374933</v>
      </c>
      <c r="L32">
        <v>1.3375762679130443</v>
      </c>
      <c r="M32">
        <v>1.5173739992055455</v>
      </c>
      <c r="N32">
        <v>2.2195071662389827</v>
      </c>
      <c r="O32">
        <v>1.5944235536857361</v>
      </c>
      <c r="P32">
        <v>1.24916967920917</v>
      </c>
      <c r="Q32">
        <v>1.8090885832925629</v>
      </c>
      <c r="R32">
        <v>2.4043581153232121</v>
      </c>
      <c r="S32">
        <v>1.9191129974993566</v>
      </c>
      <c r="T32">
        <v>1.2804634151105778</v>
      </c>
      <c r="U32">
        <v>1.404314747259001</v>
      </c>
    </row>
    <row r="33" spans="1:21">
      <c r="A33">
        <v>300</v>
      </c>
      <c r="B33">
        <v>310</v>
      </c>
      <c r="C33">
        <v>1.1953576697659416</v>
      </c>
      <c r="D33">
        <v>1.2330550020816926</v>
      </c>
      <c r="E33">
        <v>1.2190869116672753</v>
      </c>
      <c r="F33">
        <v>1.3110298170228274</v>
      </c>
      <c r="G33">
        <v>1.7161073614668272</v>
      </c>
      <c r="H33">
        <v>2.1267892532290165</v>
      </c>
      <c r="I33">
        <v>1.546248455235155</v>
      </c>
      <c r="J33">
        <v>2.9377812597016457</v>
      </c>
      <c r="K33">
        <v>2.0408694939201784</v>
      </c>
      <c r="L33">
        <v>1.4398256987429234</v>
      </c>
      <c r="M33">
        <v>1.5204905229150092</v>
      </c>
      <c r="N33">
        <v>2.2863260650914294</v>
      </c>
      <c r="O33">
        <v>1.5429379875510949</v>
      </c>
      <c r="P33">
        <v>1.2129332454688087</v>
      </c>
      <c r="Q33">
        <v>1.6167679075171462</v>
      </c>
      <c r="R33">
        <v>2.4047229565982891</v>
      </c>
      <c r="S33">
        <v>1.5916300047642988</v>
      </c>
      <c r="T33">
        <v>1.2453270417368147</v>
      </c>
      <c r="U33">
        <v>1.3803281478099096</v>
      </c>
    </row>
    <row r="34" spans="1:21">
      <c r="A34">
        <v>310</v>
      </c>
      <c r="B34">
        <v>320</v>
      </c>
      <c r="C34">
        <v>1.222607880069521</v>
      </c>
      <c r="D34">
        <v>1.1987413197915928</v>
      </c>
      <c r="E34">
        <v>1.1526369628820881</v>
      </c>
      <c r="F34">
        <v>1.3349135697574555</v>
      </c>
      <c r="G34">
        <v>1.7645939581853314</v>
      </c>
      <c r="H34">
        <v>1.906100379552973</v>
      </c>
      <c r="I34">
        <v>1.5170478188677565</v>
      </c>
      <c r="J34">
        <v>3.075461332950832</v>
      </c>
      <c r="K34">
        <v>2.1020336071912986</v>
      </c>
      <c r="L34">
        <v>1.635645552002295</v>
      </c>
      <c r="M34">
        <v>1.4637506316951607</v>
      </c>
      <c r="N34">
        <v>1.9661795616891746</v>
      </c>
      <c r="O34">
        <v>1.5902975578177696</v>
      </c>
      <c r="P34">
        <v>1.2120871659927399</v>
      </c>
      <c r="Q34">
        <v>1.548692093618695</v>
      </c>
      <c r="R34">
        <v>2.1651057016820738</v>
      </c>
      <c r="S34">
        <v>1.645007028054996</v>
      </c>
      <c r="T34">
        <v>1.1780564075565496</v>
      </c>
      <c r="U34">
        <v>1.4970537319807729</v>
      </c>
    </row>
    <row r="35" spans="1:21">
      <c r="A35">
        <v>320</v>
      </c>
      <c r="B35">
        <v>330</v>
      </c>
      <c r="C35">
        <v>1.3731144886997004</v>
      </c>
      <c r="D35">
        <v>1.1931484198077835</v>
      </c>
      <c r="E35">
        <v>1.168996027501523</v>
      </c>
      <c r="F35">
        <v>1.4876531767417893</v>
      </c>
      <c r="G35">
        <v>2.033606448796319</v>
      </c>
      <c r="H35">
        <v>1.9268532159461933</v>
      </c>
      <c r="I35">
        <v>1.4842851619547244</v>
      </c>
      <c r="J35">
        <v>2.8620477484305167</v>
      </c>
      <c r="K35">
        <v>2.0487633161957644</v>
      </c>
      <c r="L35">
        <v>1.4884069621863159</v>
      </c>
      <c r="M35">
        <v>1.3136780596733058</v>
      </c>
      <c r="N35">
        <v>1.5286422372951491</v>
      </c>
      <c r="O35">
        <v>1.4504961151358293</v>
      </c>
      <c r="P35">
        <v>1.2366786593776202</v>
      </c>
      <c r="Q35">
        <v>1.5116847521593832</v>
      </c>
      <c r="R35">
        <v>2.0143644409858261</v>
      </c>
      <c r="S35">
        <v>1.7450740492036334</v>
      </c>
      <c r="T35">
        <v>1.2182760539106663</v>
      </c>
      <c r="U35">
        <v>1.5900607852191631</v>
      </c>
    </row>
    <row r="36" spans="1:21">
      <c r="A36">
        <v>330</v>
      </c>
      <c r="B36">
        <v>340</v>
      </c>
      <c r="C36">
        <v>1.38728963231685</v>
      </c>
      <c r="D36">
        <v>1.3870404028149459</v>
      </c>
      <c r="E36">
        <v>1.1879150969368109</v>
      </c>
      <c r="F36">
        <v>1.4765024424872841</v>
      </c>
      <c r="G36">
        <v>1.9471438210940823</v>
      </c>
      <c r="H36">
        <v>2.0747771609143575</v>
      </c>
      <c r="I36">
        <v>1.6825629705392</v>
      </c>
      <c r="J36">
        <v>2.7729837699294464</v>
      </c>
      <c r="K36">
        <v>2.2224254786204392</v>
      </c>
      <c r="L36">
        <v>1.3835148034844145</v>
      </c>
      <c r="M36">
        <v>1.3709573340151349</v>
      </c>
      <c r="N36">
        <v>1.2001867238304873</v>
      </c>
      <c r="O36">
        <v>1.4673696203325739</v>
      </c>
      <c r="P36">
        <v>1.3994438376823375</v>
      </c>
      <c r="Q36">
        <v>1.7917584963901272</v>
      </c>
      <c r="R36">
        <v>1.5980526182704506</v>
      </c>
      <c r="S36">
        <v>1.8090578866078797</v>
      </c>
      <c r="T36">
        <v>1.3215892166180496</v>
      </c>
      <c r="U36">
        <v>1.6038616344286973</v>
      </c>
    </row>
    <row r="37" spans="1:21">
      <c r="A37">
        <v>340</v>
      </c>
      <c r="B37">
        <v>350</v>
      </c>
      <c r="C37">
        <v>1.4032254174331742</v>
      </c>
      <c r="D37">
        <v>1.3146228835341736</v>
      </c>
      <c r="E37">
        <v>1.1276238218896655</v>
      </c>
      <c r="F37">
        <v>1.4765800589645488</v>
      </c>
      <c r="G37">
        <v>1.8966499187779617</v>
      </c>
      <c r="H37">
        <v>2.0758104076403541</v>
      </c>
      <c r="I37">
        <v>1.3633222967959473</v>
      </c>
      <c r="J37">
        <v>2.8724151417758939</v>
      </c>
      <c r="K37">
        <v>2.1586941817346998</v>
      </c>
      <c r="L37">
        <v>1.435440916424904</v>
      </c>
      <c r="M37">
        <v>1.2130046750365826</v>
      </c>
      <c r="N37">
        <v>1.27263488183127</v>
      </c>
      <c r="O37">
        <v>1.6411939302963938</v>
      </c>
      <c r="P37">
        <v>1.2711736667293942</v>
      </c>
      <c r="Q37">
        <v>1.9585963718448804</v>
      </c>
      <c r="R37">
        <v>1.9033206372441414</v>
      </c>
      <c r="S37">
        <v>1.9580382249179604</v>
      </c>
      <c r="T37">
        <v>1.3438712795453407</v>
      </c>
      <c r="U37">
        <v>1.5402041265329769</v>
      </c>
    </row>
    <row r="38" spans="1:21">
      <c r="A38">
        <v>350</v>
      </c>
      <c r="B38">
        <v>360</v>
      </c>
      <c r="C38">
        <v>1.3668005342155332</v>
      </c>
      <c r="D38">
        <v>1.377054541270964</v>
      </c>
      <c r="E38">
        <v>1.1426982952992573</v>
      </c>
      <c r="F38">
        <v>1.5762922714400622</v>
      </c>
      <c r="G38">
        <v>1.8648640179704306</v>
      </c>
      <c r="H38">
        <v>1.9891837636136058</v>
      </c>
      <c r="I38">
        <v>1.4663610401458653</v>
      </c>
      <c r="J38">
        <v>2.95951058195334</v>
      </c>
      <c r="K38">
        <v>2.38265658990986</v>
      </c>
      <c r="L38">
        <v>1.5105931484571076</v>
      </c>
      <c r="M38">
        <v>1.2810195474686685</v>
      </c>
      <c r="N38">
        <v>1.2228434852419254</v>
      </c>
      <c r="O38">
        <v>1.5652642668800754</v>
      </c>
      <c r="P38">
        <v>1.1622657030757988</v>
      </c>
      <c r="Q38">
        <v>1.7869710210309981</v>
      </c>
      <c r="R38">
        <v>1.9904076906889527</v>
      </c>
      <c r="S38">
        <v>1.9353881715077745</v>
      </c>
      <c r="T38">
        <v>1.5362585378512068</v>
      </c>
      <c r="U38">
        <v>1.6211796704001959</v>
      </c>
    </row>
    <row r="39" spans="1:21">
      <c r="A39">
        <v>360</v>
      </c>
      <c r="B39">
        <v>370</v>
      </c>
      <c r="C39">
        <v>1.3437163281471132</v>
      </c>
      <c r="D39">
        <v>1.3872243220222462</v>
      </c>
      <c r="E39">
        <v>1.1552584991758659</v>
      </c>
      <c r="F39">
        <v>1.6504383930444047</v>
      </c>
      <c r="G39">
        <v>1.751270473423663</v>
      </c>
      <c r="H39">
        <v>1.9025510280667932</v>
      </c>
      <c r="I39">
        <v>1.6617532516500508</v>
      </c>
      <c r="J39">
        <v>2.8113798331793478</v>
      </c>
      <c r="K39">
        <v>2.4301040898582311</v>
      </c>
      <c r="L39">
        <v>1.5064555614334314</v>
      </c>
      <c r="M39">
        <v>1.2707735361302792</v>
      </c>
      <c r="N39">
        <v>1.2656009828630648</v>
      </c>
      <c r="O39">
        <v>1.5723028959891985</v>
      </c>
      <c r="P39">
        <v>1.1490987109196553</v>
      </c>
      <c r="Q39">
        <v>1.7021712778162075</v>
      </c>
      <c r="R39">
        <v>1.8155099357959992</v>
      </c>
      <c r="S39">
        <v>2.2186546307139841</v>
      </c>
      <c r="T39">
        <v>1.6457684105909935</v>
      </c>
      <c r="U39">
        <v>1.5696087623558956</v>
      </c>
    </row>
    <row r="40" spans="1:21">
      <c r="A40">
        <v>370</v>
      </c>
      <c r="B40">
        <v>380</v>
      </c>
      <c r="C40">
        <v>1.27685252230228</v>
      </c>
      <c r="D40">
        <v>1.3342824305197838</v>
      </c>
      <c r="E40">
        <v>1.2192101619054345</v>
      </c>
      <c r="F40">
        <v>1.5158742421806752</v>
      </c>
      <c r="G40">
        <v>1.6944023901272729</v>
      </c>
      <c r="H40">
        <v>1.9005830571218605</v>
      </c>
      <c r="I40">
        <v>1.5345264429859571</v>
      </c>
      <c r="J40">
        <v>2.3931661902442318</v>
      </c>
      <c r="K40">
        <v>2.6104199305247073</v>
      </c>
      <c r="L40">
        <v>1.3983480203684779</v>
      </c>
      <c r="M40">
        <v>1.372267317907617</v>
      </c>
      <c r="N40">
        <v>1.3455857567193297</v>
      </c>
      <c r="O40">
        <v>1.4401469219791025</v>
      </c>
      <c r="P40">
        <v>1.2075131834495807</v>
      </c>
      <c r="Q40">
        <v>1.9155771402610926</v>
      </c>
      <c r="R40">
        <v>1.7274421426466913</v>
      </c>
      <c r="S40">
        <v>2.3744853329102229</v>
      </c>
      <c r="T40">
        <v>1.4811964672892861</v>
      </c>
      <c r="U40">
        <v>1.5835275699656639</v>
      </c>
    </row>
    <row r="41" spans="1:21">
      <c r="A41">
        <v>380</v>
      </c>
      <c r="B41">
        <v>390</v>
      </c>
      <c r="C41">
        <v>1.350111597392837</v>
      </c>
      <c r="D41">
        <v>1.2758925136127548</v>
      </c>
      <c r="E41">
        <v>1.1420866449251121</v>
      </c>
      <c r="F41">
        <v>1.5283178648932065</v>
      </c>
      <c r="G41">
        <v>1.612229839013642</v>
      </c>
      <c r="H41">
        <v>1.8687440767344421</v>
      </c>
      <c r="I41">
        <v>1.4515807349534899</v>
      </c>
      <c r="J41">
        <v>2.1635150385454684</v>
      </c>
      <c r="K41">
        <v>2.7453715658137865</v>
      </c>
      <c r="L41">
        <v>1.7658960215463892</v>
      </c>
      <c r="M41">
        <v>1.5445786715430747</v>
      </c>
      <c r="N41">
        <v>1.4054048313725203</v>
      </c>
      <c r="O41">
        <v>1.4243300104680066</v>
      </c>
      <c r="P41">
        <v>1.3763081844944847</v>
      </c>
      <c r="Q41">
        <v>2.2755591471397136</v>
      </c>
      <c r="R41">
        <v>1.7699710399016229</v>
      </c>
      <c r="S41">
        <v>2.002615736369822</v>
      </c>
      <c r="T41">
        <v>1.5662169430753599</v>
      </c>
      <c r="U41">
        <v>1.4142312768455976</v>
      </c>
    </row>
    <row r="42" spans="1:21">
      <c r="A42">
        <v>390</v>
      </c>
      <c r="B42">
        <v>400</v>
      </c>
      <c r="C42">
        <v>1.3082058310655185</v>
      </c>
      <c r="D42">
        <v>1.3594805301684114</v>
      </c>
      <c r="E42">
        <v>1.2534514700649173</v>
      </c>
      <c r="F42">
        <v>1.5506969261591277</v>
      </c>
      <c r="G42">
        <v>1.8194179289195609</v>
      </c>
      <c r="H42">
        <v>1.5216645150181694</v>
      </c>
      <c r="I42">
        <v>1.4457142473213151</v>
      </c>
      <c r="J42">
        <v>1.8132430382403448</v>
      </c>
      <c r="K42">
        <v>2.9274611351162623</v>
      </c>
      <c r="L42">
        <v>1.9070540935876843</v>
      </c>
      <c r="M42">
        <v>1.6955726564347251</v>
      </c>
      <c r="N42">
        <v>1.4234268450338092</v>
      </c>
      <c r="O42">
        <v>1.2833446175961389</v>
      </c>
      <c r="P42">
        <v>1.2417896758337041</v>
      </c>
      <c r="Q42">
        <v>2.1483087875924545</v>
      </c>
      <c r="R42">
        <v>1.7139869545259752</v>
      </c>
      <c r="S42">
        <v>1.6095529019411614</v>
      </c>
      <c r="T42">
        <v>1.4613891883255803</v>
      </c>
      <c r="U42">
        <v>1.3369526233550406</v>
      </c>
    </row>
  </sheetData>
  <mergeCells count="2">
    <mergeCell ref="C1:L1"/>
    <mergeCell ref="M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37E1-F95F-45A3-B45F-C05345AB94E2}">
  <dimension ref="A1:J96"/>
  <sheetViews>
    <sheetView workbookViewId="0">
      <selection activeCell="L24" sqref="A1:XFD1048576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42</v>
      </c>
      <c r="E2">
        <v>0.40317336795650199</v>
      </c>
      <c r="F2">
        <f>D2*E2</f>
        <v>16.933281454173084</v>
      </c>
      <c r="G2">
        <v>26.75</v>
      </c>
      <c r="H2">
        <f>F2/G2</f>
        <v>0.63301986744572281</v>
      </c>
      <c r="I2">
        <v>288</v>
      </c>
      <c r="J2">
        <f>I2*E2</f>
        <v>116.11392997147257</v>
      </c>
    </row>
    <row r="3" spans="1:10">
      <c r="A3" t="s">
        <v>10</v>
      </c>
      <c r="B3" t="s">
        <v>11</v>
      </c>
      <c r="C3">
        <v>2</v>
      </c>
      <c r="D3">
        <v>0</v>
      </c>
      <c r="E3">
        <v>0.40317336795650199</v>
      </c>
      <c r="F3">
        <f>D3*E3</f>
        <v>0</v>
      </c>
      <c r="G3">
        <v>26.75</v>
      </c>
      <c r="H3">
        <f>F3/G3</f>
        <v>0</v>
      </c>
      <c r="I3">
        <v>92</v>
      </c>
      <c r="J3">
        <f>I3*E3</f>
        <v>37.09194985199818</v>
      </c>
    </row>
    <row r="4" spans="1:10">
      <c r="A4" t="s">
        <v>10</v>
      </c>
      <c r="B4" t="s">
        <v>11</v>
      </c>
      <c r="C4">
        <v>3</v>
      </c>
      <c r="D4">
        <v>0</v>
      </c>
      <c r="E4">
        <v>0.40317336795650199</v>
      </c>
      <c r="F4">
        <f t="shared" ref="F4:F15" si="0">D4*E4</f>
        <v>0</v>
      </c>
      <c r="G4">
        <v>26.75</v>
      </c>
      <c r="H4">
        <f t="shared" ref="H4:H15" si="1">F4/G4</f>
        <v>0</v>
      </c>
      <c r="I4">
        <v>250</v>
      </c>
      <c r="J4">
        <f t="shared" ref="J4:J15" si="2">I4*E4</f>
        <v>100.79334198912549</v>
      </c>
    </row>
    <row r="5" spans="1:10">
      <c r="A5" t="s">
        <v>10</v>
      </c>
      <c r="B5" t="s">
        <v>11</v>
      </c>
      <c r="C5">
        <v>4</v>
      </c>
      <c r="D5">
        <v>0</v>
      </c>
      <c r="E5">
        <v>0.40317336795650199</v>
      </c>
      <c r="F5">
        <f t="shared" si="0"/>
        <v>0</v>
      </c>
      <c r="G5">
        <v>26.75</v>
      </c>
      <c r="H5">
        <f t="shared" si="1"/>
        <v>0</v>
      </c>
      <c r="I5">
        <v>290</v>
      </c>
      <c r="J5">
        <f t="shared" si="2"/>
        <v>116.92027670738558</v>
      </c>
    </row>
    <row r="6" spans="1:10">
      <c r="A6" t="s">
        <v>10</v>
      </c>
      <c r="B6" t="s">
        <v>11</v>
      </c>
      <c r="C6">
        <v>5</v>
      </c>
      <c r="D6">
        <v>0</v>
      </c>
      <c r="E6">
        <v>0.40317336795650199</v>
      </c>
      <c r="F6">
        <f t="shared" si="0"/>
        <v>0</v>
      </c>
      <c r="G6">
        <v>26.75</v>
      </c>
      <c r="H6">
        <f t="shared" si="1"/>
        <v>0</v>
      </c>
      <c r="I6">
        <v>347</v>
      </c>
      <c r="J6">
        <f t="shared" si="2"/>
        <v>139.90115868090618</v>
      </c>
    </row>
    <row r="7" spans="1:10">
      <c r="A7" t="s">
        <v>10</v>
      </c>
      <c r="B7" t="s">
        <v>11</v>
      </c>
      <c r="C7">
        <v>6</v>
      </c>
      <c r="D7">
        <v>0</v>
      </c>
      <c r="E7">
        <v>0.40317336795650199</v>
      </c>
      <c r="F7">
        <f t="shared" si="0"/>
        <v>0</v>
      </c>
      <c r="G7">
        <v>26.75</v>
      </c>
      <c r="H7">
        <f t="shared" si="1"/>
        <v>0</v>
      </c>
      <c r="I7">
        <v>492</v>
      </c>
      <c r="J7">
        <f t="shared" si="2"/>
        <v>198.36129703459898</v>
      </c>
    </row>
    <row r="10" spans="1:10">
      <c r="A10" t="s">
        <v>12</v>
      </c>
      <c r="B10" t="s">
        <v>13</v>
      </c>
      <c r="C10">
        <v>1</v>
      </c>
      <c r="D10">
        <v>43</v>
      </c>
      <c r="E10">
        <v>0.40317336795650199</v>
      </c>
      <c r="F10">
        <f t="shared" si="0"/>
        <v>17.336454822129586</v>
      </c>
      <c r="G10">
        <v>20</v>
      </c>
      <c r="H10">
        <f t="shared" si="1"/>
        <v>0.86682274110647928</v>
      </c>
      <c r="I10">
        <v>109</v>
      </c>
      <c r="J10">
        <f t="shared" si="2"/>
        <v>43.945897107258716</v>
      </c>
    </row>
    <row r="11" spans="1:10">
      <c r="A11" t="s">
        <v>12</v>
      </c>
      <c r="B11" t="s">
        <v>13</v>
      </c>
      <c r="C11">
        <v>2</v>
      </c>
      <c r="D11">
        <v>46</v>
      </c>
      <c r="E11">
        <v>0.40317336795650199</v>
      </c>
      <c r="F11">
        <f t="shared" si="0"/>
        <v>18.54597492599909</v>
      </c>
      <c r="G11">
        <v>20</v>
      </c>
      <c r="H11">
        <f t="shared" si="1"/>
        <v>0.92729874629995446</v>
      </c>
      <c r="I11">
        <v>168</v>
      </c>
      <c r="J11">
        <f t="shared" si="2"/>
        <v>67.733125816692336</v>
      </c>
    </row>
    <row r="12" spans="1:10">
      <c r="A12" t="s">
        <v>12</v>
      </c>
      <c r="B12" t="s">
        <v>13</v>
      </c>
      <c r="C12">
        <v>3</v>
      </c>
      <c r="D12">
        <v>70</v>
      </c>
      <c r="E12">
        <v>0.40317336795650199</v>
      </c>
      <c r="F12">
        <f t="shared" si="0"/>
        <v>28.22213575695514</v>
      </c>
      <c r="G12">
        <v>20</v>
      </c>
      <c r="H12">
        <f t="shared" si="1"/>
        <v>1.411106787847757</v>
      </c>
      <c r="I12">
        <v>164</v>
      </c>
      <c r="J12">
        <f t="shared" si="2"/>
        <v>66.12043234486633</v>
      </c>
    </row>
    <row r="13" spans="1:10">
      <c r="A13" t="s">
        <v>12</v>
      </c>
      <c r="B13" t="s">
        <v>13</v>
      </c>
      <c r="C13">
        <v>4</v>
      </c>
      <c r="D13">
        <v>58</v>
      </c>
      <c r="E13">
        <v>0.40317336795650199</v>
      </c>
      <c r="F13">
        <f t="shared" si="0"/>
        <v>23.384055341477115</v>
      </c>
      <c r="G13">
        <v>20</v>
      </c>
      <c r="H13">
        <f t="shared" si="1"/>
        <v>1.1692027670738558</v>
      </c>
      <c r="I13">
        <v>68</v>
      </c>
      <c r="J13">
        <f t="shared" si="2"/>
        <v>27.415789021042137</v>
      </c>
    </row>
    <row r="14" spans="1:10">
      <c r="A14" t="s">
        <v>12</v>
      </c>
      <c r="B14" t="s">
        <v>13</v>
      </c>
      <c r="C14">
        <v>5</v>
      </c>
      <c r="D14">
        <v>62</v>
      </c>
      <c r="E14">
        <v>0.40317336795650199</v>
      </c>
      <c r="F14">
        <f t="shared" si="0"/>
        <v>24.996748813303125</v>
      </c>
      <c r="G14">
        <v>20</v>
      </c>
      <c r="H14">
        <f t="shared" si="1"/>
        <v>1.2498374406651562</v>
      </c>
      <c r="I14">
        <v>132</v>
      </c>
      <c r="J14">
        <f t="shared" si="2"/>
        <v>53.218884570258261</v>
      </c>
    </row>
    <row r="15" spans="1:10">
      <c r="A15" t="s">
        <v>12</v>
      </c>
      <c r="B15" t="s">
        <v>13</v>
      </c>
      <c r="C15">
        <v>6</v>
      </c>
      <c r="D15">
        <v>61</v>
      </c>
      <c r="E15">
        <v>0.40317336795650199</v>
      </c>
      <c r="F15">
        <f t="shared" si="0"/>
        <v>24.593575445346623</v>
      </c>
      <c r="G15">
        <v>20</v>
      </c>
      <c r="H15">
        <f t="shared" si="1"/>
        <v>1.2296787722673312</v>
      </c>
      <c r="I15">
        <v>210</v>
      </c>
      <c r="J15">
        <f t="shared" si="2"/>
        <v>84.66640727086542</v>
      </c>
    </row>
    <row r="18" spans="1:10">
      <c r="A18" t="s">
        <v>14</v>
      </c>
      <c r="B18" t="s">
        <v>13</v>
      </c>
      <c r="C18">
        <v>1</v>
      </c>
      <c r="D18">
        <v>57</v>
      </c>
      <c r="E18">
        <v>0.40317336795650199</v>
      </c>
      <c r="F18">
        <f>D18*E18</f>
        <v>22.980881973520614</v>
      </c>
      <c r="G18">
        <v>22.5</v>
      </c>
      <c r="H18">
        <f>F18/G18</f>
        <v>1.0213725321564717</v>
      </c>
      <c r="I18">
        <v>215</v>
      </c>
      <c r="J18">
        <f>I18*E18</f>
        <v>86.682274110647924</v>
      </c>
    </row>
    <row r="19" spans="1:10">
      <c r="A19" t="s">
        <v>14</v>
      </c>
      <c r="B19" t="s">
        <v>13</v>
      </c>
      <c r="C19">
        <v>2</v>
      </c>
      <c r="D19">
        <v>65</v>
      </c>
      <c r="E19">
        <v>0.40317336795650199</v>
      </c>
      <c r="F19">
        <f>D19*E19</f>
        <v>26.206268917172629</v>
      </c>
      <c r="G19">
        <v>22.5</v>
      </c>
      <c r="H19">
        <f>F19/G19</f>
        <v>1.1647230629854501</v>
      </c>
      <c r="I19">
        <v>74</v>
      </c>
      <c r="J19">
        <f>I19*E19</f>
        <v>29.834829228781146</v>
      </c>
    </row>
    <row r="20" spans="1:10">
      <c r="A20" t="s">
        <v>14</v>
      </c>
      <c r="B20" t="s">
        <v>13</v>
      </c>
      <c r="C20">
        <v>3</v>
      </c>
      <c r="D20">
        <v>57</v>
      </c>
      <c r="E20">
        <v>0.40317336795650199</v>
      </c>
      <c r="F20">
        <f t="shared" ref="F20:F23" si="3">D20*E20</f>
        <v>22.980881973520614</v>
      </c>
      <c r="G20">
        <v>22.5</v>
      </c>
      <c r="H20">
        <f t="shared" ref="H20:H23" si="4">F20/G20</f>
        <v>1.0213725321564717</v>
      </c>
      <c r="I20">
        <v>44</v>
      </c>
      <c r="J20">
        <f t="shared" ref="J20:J23" si="5">I20*E20</f>
        <v>17.739628190086087</v>
      </c>
    </row>
    <row r="21" spans="1:10">
      <c r="A21" t="s">
        <v>14</v>
      </c>
      <c r="B21" t="s">
        <v>13</v>
      </c>
      <c r="C21">
        <v>4</v>
      </c>
      <c r="D21">
        <v>52</v>
      </c>
      <c r="E21">
        <v>0.40317336795650199</v>
      </c>
      <c r="F21">
        <f t="shared" si="3"/>
        <v>20.965015133738103</v>
      </c>
      <c r="G21">
        <v>22.5</v>
      </c>
      <c r="H21">
        <f t="shared" si="4"/>
        <v>0.93177845038836016</v>
      </c>
      <c r="I21">
        <v>81</v>
      </c>
      <c r="J21">
        <f t="shared" si="5"/>
        <v>32.65704280447666</v>
      </c>
    </row>
    <row r="22" spans="1:10">
      <c r="A22" t="s">
        <v>14</v>
      </c>
      <c r="B22" t="s">
        <v>13</v>
      </c>
      <c r="C22">
        <v>5</v>
      </c>
      <c r="D22">
        <v>37</v>
      </c>
      <c r="E22">
        <v>0.40317336795650199</v>
      </c>
      <c r="F22">
        <f t="shared" si="3"/>
        <v>14.917414614390573</v>
      </c>
      <c r="G22">
        <v>22.5</v>
      </c>
      <c r="H22">
        <f t="shared" si="4"/>
        <v>0.66299620508402546</v>
      </c>
      <c r="I22">
        <v>153</v>
      </c>
      <c r="J22">
        <f t="shared" si="5"/>
        <v>61.685525297344803</v>
      </c>
    </row>
    <row r="23" spans="1:10">
      <c r="A23" t="s">
        <v>14</v>
      </c>
      <c r="B23" t="s">
        <v>13</v>
      </c>
      <c r="C23">
        <v>6</v>
      </c>
      <c r="D23">
        <v>45</v>
      </c>
      <c r="E23">
        <v>0.40317336795650199</v>
      </c>
      <c r="F23">
        <f t="shared" si="3"/>
        <v>18.142801558042589</v>
      </c>
      <c r="G23">
        <v>22.5</v>
      </c>
      <c r="H23">
        <f t="shared" si="4"/>
        <v>0.80634673591300399</v>
      </c>
      <c r="I23">
        <v>34</v>
      </c>
      <c r="J23">
        <f t="shared" si="5"/>
        <v>13.707894510521069</v>
      </c>
    </row>
    <row r="26" spans="1:10">
      <c r="A26" t="s">
        <v>15</v>
      </c>
      <c r="B26" t="s">
        <v>13</v>
      </c>
      <c r="C26">
        <v>1</v>
      </c>
      <c r="D26">
        <v>48</v>
      </c>
      <c r="E26">
        <v>0.40317336795650199</v>
      </c>
      <c r="F26">
        <f t="shared" ref="F26:F31" si="6">D26*E26</f>
        <v>19.352321661912097</v>
      </c>
      <c r="G26">
        <v>17</v>
      </c>
      <c r="H26">
        <f t="shared" ref="H26:H31" si="7">F26/G26</f>
        <v>1.1383718624654175</v>
      </c>
      <c r="I26">
        <v>520</v>
      </c>
      <c r="J26">
        <f t="shared" ref="J26:J31" si="8">I26*E26</f>
        <v>209.65015133738103</v>
      </c>
    </row>
    <row r="27" spans="1:10">
      <c r="A27" t="s">
        <v>15</v>
      </c>
      <c r="B27" t="s">
        <v>13</v>
      </c>
      <c r="C27">
        <v>2</v>
      </c>
      <c r="D27">
        <v>36</v>
      </c>
      <c r="E27">
        <v>0.40317336795650199</v>
      </c>
      <c r="F27">
        <f t="shared" si="6"/>
        <v>14.514241246434072</v>
      </c>
      <c r="G27">
        <v>17</v>
      </c>
      <c r="H27">
        <f t="shared" si="7"/>
        <v>0.85377889684906305</v>
      </c>
      <c r="I27">
        <v>128</v>
      </c>
      <c r="J27">
        <f t="shared" si="8"/>
        <v>51.606191098432255</v>
      </c>
    </row>
    <row r="28" spans="1:10">
      <c r="A28" t="s">
        <v>15</v>
      </c>
      <c r="B28" t="s">
        <v>13</v>
      </c>
      <c r="C28">
        <v>3</v>
      </c>
      <c r="D28">
        <v>31</v>
      </c>
      <c r="E28">
        <v>0.40317336795650199</v>
      </c>
      <c r="F28">
        <f t="shared" si="6"/>
        <v>12.498374406651562</v>
      </c>
      <c r="G28">
        <v>17</v>
      </c>
      <c r="H28">
        <f t="shared" si="7"/>
        <v>0.73519849450891539</v>
      </c>
      <c r="I28">
        <v>383</v>
      </c>
      <c r="J28">
        <f t="shared" si="8"/>
        <v>154.41539992734027</v>
      </c>
    </row>
    <row r="29" spans="1:10">
      <c r="A29" t="s">
        <v>15</v>
      </c>
      <c r="B29" t="s">
        <v>13</v>
      </c>
      <c r="C29">
        <v>4</v>
      </c>
      <c r="D29">
        <v>32</v>
      </c>
      <c r="E29">
        <v>0.40317336795650199</v>
      </c>
      <c r="F29">
        <f t="shared" si="6"/>
        <v>12.901547774608064</v>
      </c>
      <c r="G29">
        <v>17</v>
      </c>
      <c r="H29">
        <f t="shared" si="7"/>
        <v>0.75891457497694492</v>
      </c>
      <c r="I29">
        <v>411</v>
      </c>
      <c r="J29">
        <f t="shared" si="8"/>
        <v>165.70425423012233</v>
      </c>
    </row>
    <row r="30" spans="1:10">
      <c r="A30" t="s">
        <v>15</v>
      </c>
      <c r="B30" t="s">
        <v>13</v>
      </c>
      <c r="C30">
        <v>5</v>
      </c>
      <c r="E30">
        <v>0.40317336795650199</v>
      </c>
      <c r="F30">
        <f t="shared" si="6"/>
        <v>0</v>
      </c>
      <c r="G30">
        <v>17</v>
      </c>
      <c r="H30">
        <f t="shared" si="7"/>
        <v>0</v>
      </c>
      <c r="J30">
        <f t="shared" si="8"/>
        <v>0</v>
      </c>
    </row>
    <row r="31" spans="1:10">
      <c r="A31" t="s">
        <v>15</v>
      </c>
      <c r="B31" t="s">
        <v>13</v>
      </c>
      <c r="C31">
        <v>6</v>
      </c>
      <c r="E31">
        <v>0.40317336795650199</v>
      </c>
      <c r="F31">
        <f t="shared" si="6"/>
        <v>0</v>
      </c>
      <c r="G31">
        <v>17</v>
      </c>
      <c r="H31">
        <f t="shared" si="7"/>
        <v>0</v>
      </c>
      <c r="J31">
        <f t="shared" si="8"/>
        <v>0</v>
      </c>
    </row>
    <row r="34" spans="1:10">
      <c r="A34" t="s">
        <v>16</v>
      </c>
      <c r="B34" t="s">
        <v>11</v>
      </c>
      <c r="C34">
        <v>1</v>
      </c>
      <c r="D34">
        <v>43</v>
      </c>
      <c r="E34">
        <v>0.40317336795650199</v>
      </c>
      <c r="F34">
        <f>D34*E34</f>
        <v>17.336454822129586</v>
      </c>
      <c r="G34">
        <v>24.33</v>
      </c>
      <c r="H34">
        <f>F34/G34</f>
        <v>0.71255465771186133</v>
      </c>
      <c r="I34">
        <v>292</v>
      </c>
      <c r="J34">
        <f>I34*E34</f>
        <v>117.72662344329858</v>
      </c>
    </row>
    <row r="35" spans="1:10">
      <c r="A35" t="s">
        <v>16</v>
      </c>
      <c r="B35" t="s">
        <v>11</v>
      </c>
      <c r="C35">
        <v>2</v>
      </c>
      <c r="D35">
        <v>41</v>
      </c>
      <c r="E35">
        <v>0.40317336795650199</v>
      </c>
      <c r="F35">
        <f>D35*E35</f>
        <v>16.530108086216583</v>
      </c>
      <c r="G35">
        <v>24.33</v>
      </c>
      <c r="H35">
        <f>F35/G35</f>
        <v>0.67941258060898413</v>
      </c>
      <c r="I35">
        <v>552</v>
      </c>
      <c r="J35">
        <f>I35*E35</f>
        <v>222.55169911198911</v>
      </c>
    </row>
    <row r="36" spans="1:10">
      <c r="A36" t="s">
        <v>16</v>
      </c>
      <c r="B36" t="s">
        <v>11</v>
      </c>
      <c r="C36">
        <v>3</v>
      </c>
      <c r="D36">
        <v>42</v>
      </c>
      <c r="E36">
        <v>0.40317336795650199</v>
      </c>
      <c r="F36">
        <f t="shared" ref="F36:F39" si="9">D36*E36</f>
        <v>16.933281454173084</v>
      </c>
      <c r="G36">
        <v>24.33</v>
      </c>
      <c r="H36">
        <f t="shared" ref="H36:H39" si="10">F36/G36</f>
        <v>0.69598361916042273</v>
      </c>
      <c r="I36">
        <v>378</v>
      </c>
      <c r="J36">
        <f t="shared" ref="J36:J39" si="11">I36*E36</f>
        <v>152.39953308755776</v>
      </c>
    </row>
    <row r="37" spans="1:10">
      <c r="A37" t="s">
        <v>16</v>
      </c>
      <c r="B37" t="s">
        <v>11</v>
      </c>
      <c r="C37">
        <v>4</v>
      </c>
      <c r="D37">
        <v>31</v>
      </c>
      <c r="E37">
        <v>0.40317336795650199</v>
      </c>
      <c r="F37">
        <f t="shared" si="9"/>
        <v>12.498374406651562</v>
      </c>
      <c r="G37">
        <v>24.33</v>
      </c>
      <c r="H37">
        <f t="shared" si="10"/>
        <v>0.51370219509459769</v>
      </c>
      <c r="I37">
        <v>386</v>
      </c>
      <c r="J37">
        <f t="shared" si="11"/>
        <v>155.62492003120977</v>
      </c>
    </row>
    <row r="38" spans="1:10">
      <c r="A38" t="s">
        <v>16</v>
      </c>
      <c r="B38" t="s">
        <v>11</v>
      </c>
      <c r="C38">
        <v>5</v>
      </c>
      <c r="E38">
        <v>0.40317336795650199</v>
      </c>
      <c r="F38">
        <f t="shared" si="9"/>
        <v>0</v>
      </c>
      <c r="G38">
        <v>24.33</v>
      </c>
      <c r="H38">
        <f t="shared" si="10"/>
        <v>0</v>
      </c>
      <c r="J38">
        <f t="shared" si="11"/>
        <v>0</v>
      </c>
    </row>
    <row r="39" spans="1:10">
      <c r="A39" t="s">
        <v>16</v>
      </c>
      <c r="B39" t="s">
        <v>11</v>
      </c>
      <c r="C39">
        <v>6</v>
      </c>
      <c r="E39">
        <v>0.40317336795650199</v>
      </c>
      <c r="F39">
        <f t="shared" si="9"/>
        <v>0</v>
      </c>
      <c r="G39">
        <v>24.33</v>
      </c>
      <c r="H39">
        <f t="shared" si="10"/>
        <v>0</v>
      </c>
      <c r="J39">
        <f t="shared" si="11"/>
        <v>0</v>
      </c>
    </row>
    <row r="42" spans="1:10">
      <c r="A42" t="s">
        <v>17</v>
      </c>
      <c r="B42" t="s">
        <v>11</v>
      </c>
      <c r="C42">
        <v>1</v>
      </c>
      <c r="D42">
        <v>38</v>
      </c>
      <c r="E42">
        <v>0.40317336795650199</v>
      </c>
      <c r="F42">
        <f t="shared" ref="F42:F96" si="12">D42*E42</f>
        <v>15.320587982347076</v>
      </c>
      <c r="G42">
        <v>18.5</v>
      </c>
      <c r="H42">
        <f t="shared" ref="H42:H96" si="13">F42/G42</f>
        <v>0.82813989093767981</v>
      </c>
      <c r="I42">
        <v>38</v>
      </c>
      <c r="J42">
        <f t="shared" ref="J42:J96" si="14">I42*E42</f>
        <v>15.320587982347076</v>
      </c>
    </row>
    <row r="43" spans="1:10">
      <c r="A43" t="s">
        <v>17</v>
      </c>
      <c r="B43" t="s">
        <v>11</v>
      </c>
      <c r="C43">
        <v>2</v>
      </c>
      <c r="D43">
        <v>34</v>
      </c>
      <c r="E43">
        <v>0.40317336795650199</v>
      </c>
      <c r="F43">
        <f t="shared" si="12"/>
        <v>13.707894510521069</v>
      </c>
      <c r="G43">
        <v>18.5</v>
      </c>
      <c r="H43">
        <f t="shared" si="13"/>
        <v>0.74096727083897673</v>
      </c>
      <c r="I43">
        <v>291</v>
      </c>
      <c r="J43">
        <f t="shared" si="14"/>
        <v>117.32345007534208</v>
      </c>
    </row>
    <row r="44" spans="1:10">
      <c r="A44" t="s">
        <v>17</v>
      </c>
      <c r="B44" t="s">
        <v>11</v>
      </c>
      <c r="C44">
        <v>3</v>
      </c>
      <c r="D44">
        <v>30</v>
      </c>
      <c r="E44">
        <v>0.40317336795650199</v>
      </c>
      <c r="F44">
        <f t="shared" si="12"/>
        <v>12.095201038695059</v>
      </c>
      <c r="G44">
        <v>18.5</v>
      </c>
      <c r="H44">
        <f t="shared" si="13"/>
        <v>0.65379465074027343</v>
      </c>
      <c r="I44">
        <v>125</v>
      </c>
      <c r="J44">
        <f t="shared" si="14"/>
        <v>50.396670994562747</v>
      </c>
    </row>
    <row r="45" spans="1:10">
      <c r="A45" t="s">
        <v>17</v>
      </c>
      <c r="B45" t="s">
        <v>11</v>
      </c>
      <c r="C45">
        <v>4</v>
      </c>
      <c r="D45">
        <v>34</v>
      </c>
      <c r="E45">
        <v>0.40317336795650199</v>
      </c>
      <c r="F45">
        <f t="shared" si="12"/>
        <v>13.707894510521069</v>
      </c>
      <c r="G45">
        <v>18.5</v>
      </c>
      <c r="H45">
        <f t="shared" si="13"/>
        <v>0.74096727083897673</v>
      </c>
      <c r="I45">
        <v>35</v>
      </c>
      <c r="J45">
        <f t="shared" si="14"/>
        <v>14.11106787847757</v>
      </c>
    </row>
    <row r="46" spans="1:10">
      <c r="A46" t="s">
        <v>17</v>
      </c>
      <c r="B46" t="s">
        <v>11</v>
      </c>
      <c r="C46">
        <v>5</v>
      </c>
      <c r="D46">
        <v>19</v>
      </c>
      <c r="E46">
        <v>0.40317336795650199</v>
      </c>
      <c r="F46">
        <f t="shared" si="12"/>
        <v>7.6602939911735382</v>
      </c>
      <c r="G46">
        <v>18.5</v>
      </c>
      <c r="H46">
        <f t="shared" si="13"/>
        <v>0.41406994546883991</v>
      </c>
      <c r="I46">
        <v>48</v>
      </c>
      <c r="J46">
        <f t="shared" si="14"/>
        <v>19.352321661912097</v>
      </c>
    </row>
    <row r="47" spans="1:10">
      <c r="A47" t="s">
        <v>17</v>
      </c>
      <c r="B47" t="s">
        <v>11</v>
      </c>
      <c r="C47">
        <v>6</v>
      </c>
      <c r="D47">
        <v>19</v>
      </c>
      <c r="E47">
        <v>0.40317336795650199</v>
      </c>
      <c r="F47">
        <f t="shared" si="12"/>
        <v>7.6602939911735382</v>
      </c>
      <c r="G47">
        <v>18.5</v>
      </c>
      <c r="H47">
        <f t="shared" si="13"/>
        <v>0.41406994546883991</v>
      </c>
      <c r="I47">
        <v>647</v>
      </c>
      <c r="J47">
        <f t="shared" si="14"/>
        <v>260.85316906785681</v>
      </c>
    </row>
    <row r="48" spans="1:10">
      <c r="E48">
        <v>0.40317336795650199</v>
      </c>
      <c r="F48">
        <f t="shared" si="12"/>
        <v>0</v>
      </c>
      <c r="H48" t="e">
        <f t="shared" si="13"/>
        <v>#DIV/0!</v>
      </c>
      <c r="J48">
        <f t="shared" si="14"/>
        <v>0</v>
      </c>
    </row>
    <row r="49" spans="1:10">
      <c r="A49" t="s">
        <v>18</v>
      </c>
      <c r="B49" t="s">
        <v>11</v>
      </c>
      <c r="C49">
        <v>1</v>
      </c>
      <c r="D49">
        <v>0</v>
      </c>
      <c r="E49">
        <v>0.40317336795650199</v>
      </c>
      <c r="F49">
        <f t="shared" si="12"/>
        <v>0</v>
      </c>
      <c r="G49">
        <v>27.26</v>
      </c>
      <c r="H49">
        <f t="shared" si="13"/>
        <v>0</v>
      </c>
      <c r="I49">
        <v>130</v>
      </c>
      <c r="J49">
        <f t="shared" si="14"/>
        <v>52.412537834345258</v>
      </c>
    </row>
    <row r="50" spans="1:10">
      <c r="A50" t="s">
        <v>18</v>
      </c>
      <c r="B50" t="s">
        <v>11</v>
      </c>
      <c r="C50">
        <v>2</v>
      </c>
      <c r="D50">
        <v>0</v>
      </c>
      <c r="E50">
        <v>0.40317336795650199</v>
      </c>
      <c r="F50">
        <f t="shared" si="12"/>
        <v>0</v>
      </c>
      <c r="G50">
        <v>27.26</v>
      </c>
      <c r="H50">
        <f t="shared" si="13"/>
        <v>0</v>
      </c>
      <c r="I50">
        <v>68</v>
      </c>
      <c r="J50">
        <f t="shared" si="14"/>
        <v>27.415789021042137</v>
      </c>
    </row>
    <row r="51" spans="1:10">
      <c r="A51" t="s">
        <v>18</v>
      </c>
      <c r="B51" t="s">
        <v>11</v>
      </c>
      <c r="C51">
        <v>3</v>
      </c>
      <c r="D51">
        <v>0</v>
      </c>
      <c r="E51">
        <v>0.40317336795650199</v>
      </c>
      <c r="F51">
        <f t="shared" si="12"/>
        <v>0</v>
      </c>
      <c r="G51">
        <v>27.26</v>
      </c>
      <c r="H51">
        <f t="shared" si="13"/>
        <v>0</v>
      </c>
      <c r="I51">
        <v>132</v>
      </c>
      <c r="J51">
        <f t="shared" si="14"/>
        <v>53.218884570258261</v>
      </c>
    </row>
    <row r="52" spans="1:10">
      <c r="A52" t="s">
        <v>18</v>
      </c>
      <c r="B52" t="s">
        <v>11</v>
      </c>
      <c r="C52">
        <v>4</v>
      </c>
      <c r="D52">
        <v>0</v>
      </c>
      <c r="E52">
        <v>0.40317336795650199</v>
      </c>
      <c r="F52">
        <f t="shared" si="12"/>
        <v>0</v>
      </c>
      <c r="G52">
        <v>27.26</v>
      </c>
      <c r="H52">
        <f t="shared" si="13"/>
        <v>0</v>
      </c>
      <c r="I52">
        <v>103</v>
      </c>
      <c r="J52">
        <f t="shared" si="14"/>
        <v>41.526856899519707</v>
      </c>
    </row>
    <row r="53" spans="1:10">
      <c r="A53" t="s">
        <v>18</v>
      </c>
      <c r="B53" t="s">
        <v>11</v>
      </c>
      <c r="C53">
        <v>5</v>
      </c>
      <c r="D53">
        <v>0</v>
      </c>
      <c r="E53">
        <v>0.40317336795650199</v>
      </c>
      <c r="F53">
        <f t="shared" si="12"/>
        <v>0</v>
      </c>
      <c r="G53">
        <v>27.26</v>
      </c>
      <c r="H53">
        <f t="shared" si="13"/>
        <v>0</v>
      </c>
      <c r="I53">
        <v>200</v>
      </c>
      <c r="J53">
        <f t="shared" si="14"/>
        <v>80.634673591300398</v>
      </c>
    </row>
    <row r="54" spans="1:10">
      <c r="A54" t="s">
        <v>18</v>
      </c>
      <c r="B54" t="s">
        <v>11</v>
      </c>
      <c r="C54">
        <v>6</v>
      </c>
      <c r="D54">
        <v>0</v>
      </c>
      <c r="E54">
        <v>0.40317336795650199</v>
      </c>
      <c r="F54">
        <f t="shared" si="12"/>
        <v>0</v>
      </c>
      <c r="G54">
        <v>27.26</v>
      </c>
      <c r="H54">
        <f t="shared" si="13"/>
        <v>0</v>
      </c>
      <c r="I54">
        <v>231</v>
      </c>
      <c r="J54">
        <f t="shared" si="14"/>
        <v>93.133047997951962</v>
      </c>
    </row>
    <row r="55" spans="1:10">
      <c r="E55">
        <v>0.40317336795650199</v>
      </c>
      <c r="F55">
        <f t="shared" si="12"/>
        <v>0</v>
      </c>
      <c r="H55" t="e">
        <f t="shared" si="13"/>
        <v>#DIV/0!</v>
      </c>
      <c r="J55">
        <f t="shared" si="14"/>
        <v>0</v>
      </c>
    </row>
    <row r="56" spans="1:10">
      <c r="A56" t="s">
        <v>19</v>
      </c>
      <c r="B56" t="s">
        <v>11</v>
      </c>
      <c r="C56">
        <v>1</v>
      </c>
      <c r="D56">
        <v>76</v>
      </c>
      <c r="E56">
        <v>0.40317336795650199</v>
      </c>
      <c r="F56">
        <f t="shared" si="12"/>
        <v>30.641175964694153</v>
      </c>
      <c r="G56">
        <v>33.729999999999997</v>
      </c>
      <c r="H56">
        <f t="shared" si="13"/>
        <v>0.9084250211886794</v>
      </c>
      <c r="I56">
        <v>75</v>
      </c>
      <c r="J56">
        <f t="shared" si="14"/>
        <v>30.238002596737651</v>
      </c>
    </row>
    <row r="57" spans="1:10">
      <c r="A57" t="s">
        <v>19</v>
      </c>
      <c r="B57" t="s">
        <v>11</v>
      </c>
      <c r="C57">
        <v>2</v>
      </c>
      <c r="D57">
        <v>42</v>
      </c>
      <c r="E57">
        <v>0.40317336795650199</v>
      </c>
      <c r="F57">
        <f t="shared" si="12"/>
        <v>16.933281454173084</v>
      </c>
      <c r="G57">
        <v>33.729999999999997</v>
      </c>
      <c r="H57">
        <f t="shared" si="13"/>
        <v>0.50202435381479649</v>
      </c>
      <c r="I57">
        <v>261</v>
      </c>
      <c r="J57">
        <f t="shared" si="14"/>
        <v>105.22824903664701</v>
      </c>
    </row>
    <row r="58" spans="1:10">
      <c r="A58" t="s">
        <v>19</v>
      </c>
      <c r="B58" t="s">
        <v>11</v>
      </c>
      <c r="C58">
        <v>3</v>
      </c>
      <c r="D58">
        <v>46</v>
      </c>
      <c r="E58">
        <v>0.40317336795650199</v>
      </c>
      <c r="F58">
        <f t="shared" si="12"/>
        <v>18.54597492599909</v>
      </c>
      <c r="G58">
        <v>33.729999999999997</v>
      </c>
      <c r="H58">
        <f t="shared" si="13"/>
        <v>0.54983619703525322</v>
      </c>
      <c r="I58">
        <v>173</v>
      </c>
      <c r="J58">
        <f t="shared" si="14"/>
        <v>69.74899265647484</v>
      </c>
    </row>
    <row r="59" spans="1:10">
      <c r="A59" t="s">
        <v>19</v>
      </c>
      <c r="B59" t="s">
        <v>11</v>
      </c>
      <c r="C59">
        <v>4</v>
      </c>
      <c r="D59">
        <v>39</v>
      </c>
      <c r="E59">
        <v>0.40317336795650199</v>
      </c>
      <c r="F59">
        <f t="shared" si="12"/>
        <v>15.723761350303578</v>
      </c>
      <c r="G59">
        <v>33.729999999999997</v>
      </c>
      <c r="H59">
        <f t="shared" si="13"/>
        <v>0.46616547139945386</v>
      </c>
      <c r="I59">
        <v>378</v>
      </c>
      <c r="J59">
        <f t="shared" si="14"/>
        <v>152.39953308755776</v>
      </c>
    </row>
    <row r="60" spans="1:10">
      <c r="A60" t="s">
        <v>19</v>
      </c>
      <c r="B60" t="s">
        <v>11</v>
      </c>
      <c r="C60">
        <v>5</v>
      </c>
      <c r="D60">
        <v>39</v>
      </c>
      <c r="E60">
        <v>0.40317336795650199</v>
      </c>
      <c r="F60">
        <f t="shared" si="12"/>
        <v>15.723761350303578</v>
      </c>
      <c r="G60">
        <v>33.729999999999997</v>
      </c>
      <c r="H60">
        <f t="shared" si="13"/>
        <v>0.46616547139945386</v>
      </c>
      <c r="I60">
        <v>540</v>
      </c>
      <c r="J60">
        <f t="shared" si="14"/>
        <v>217.71361869651108</v>
      </c>
    </row>
    <row r="61" spans="1:10">
      <c r="A61" t="s">
        <v>19</v>
      </c>
      <c r="B61" t="s">
        <v>11</v>
      </c>
      <c r="C61">
        <v>6</v>
      </c>
      <c r="D61">
        <v>29</v>
      </c>
      <c r="E61">
        <v>0.40317336795650199</v>
      </c>
      <c r="F61">
        <f t="shared" si="12"/>
        <v>11.692027670738558</v>
      </c>
      <c r="G61">
        <v>33.729999999999997</v>
      </c>
      <c r="H61">
        <f t="shared" si="13"/>
        <v>0.34663586334831187</v>
      </c>
      <c r="I61">
        <v>49</v>
      </c>
      <c r="J61">
        <f t="shared" si="14"/>
        <v>19.755495029868598</v>
      </c>
    </row>
    <row r="62" spans="1:10">
      <c r="E62">
        <v>0.40317336795650199</v>
      </c>
      <c r="F62">
        <f t="shared" si="12"/>
        <v>0</v>
      </c>
      <c r="H62" t="e">
        <f t="shared" si="13"/>
        <v>#DIV/0!</v>
      </c>
      <c r="J62">
        <f t="shared" si="14"/>
        <v>0</v>
      </c>
    </row>
    <row r="63" spans="1:10">
      <c r="A63" t="s">
        <v>20</v>
      </c>
      <c r="B63" t="s">
        <v>13</v>
      </c>
      <c r="C63">
        <v>1</v>
      </c>
      <c r="E63">
        <v>0.40317336795650199</v>
      </c>
      <c r="F63">
        <f t="shared" si="12"/>
        <v>0</v>
      </c>
      <c r="H63" t="e">
        <f t="shared" si="13"/>
        <v>#DIV/0!</v>
      </c>
      <c r="J63">
        <f t="shared" si="14"/>
        <v>0</v>
      </c>
    </row>
    <row r="64" spans="1:10">
      <c r="A64" t="s">
        <v>20</v>
      </c>
      <c r="B64" t="s">
        <v>13</v>
      </c>
      <c r="C64">
        <v>2</v>
      </c>
      <c r="E64">
        <v>0.40317336795650199</v>
      </c>
      <c r="F64">
        <f t="shared" si="12"/>
        <v>0</v>
      </c>
      <c r="H64" t="e">
        <f t="shared" si="13"/>
        <v>#DIV/0!</v>
      </c>
      <c r="J64">
        <f t="shared" si="14"/>
        <v>0</v>
      </c>
    </row>
    <row r="65" spans="1:10">
      <c r="A65" t="s">
        <v>20</v>
      </c>
      <c r="B65" t="s">
        <v>13</v>
      </c>
      <c r="C65">
        <v>3</v>
      </c>
      <c r="E65">
        <v>0.40317336795650199</v>
      </c>
      <c r="F65">
        <f t="shared" si="12"/>
        <v>0</v>
      </c>
      <c r="H65" t="e">
        <f t="shared" si="13"/>
        <v>#DIV/0!</v>
      </c>
      <c r="J65">
        <f t="shared" si="14"/>
        <v>0</v>
      </c>
    </row>
    <row r="66" spans="1:10">
      <c r="A66" t="s">
        <v>20</v>
      </c>
      <c r="B66" t="s">
        <v>13</v>
      </c>
      <c r="C66">
        <v>4</v>
      </c>
      <c r="E66">
        <v>0.40317336795650199</v>
      </c>
      <c r="F66">
        <f t="shared" si="12"/>
        <v>0</v>
      </c>
      <c r="H66" t="e">
        <f t="shared" si="13"/>
        <v>#DIV/0!</v>
      </c>
      <c r="J66">
        <f t="shared" si="14"/>
        <v>0</v>
      </c>
    </row>
    <row r="67" spans="1:10">
      <c r="A67" t="s">
        <v>20</v>
      </c>
      <c r="B67" t="s">
        <v>13</v>
      </c>
      <c r="C67">
        <v>5</v>
      </c>
      <c r="E67">
        <v>0.40317336795650199</v>
      </c>
      <c r="F67">
        <f t="shared" si="12"/>
        <v>0</v>
      </c>
      <c r="H67" t="e">
        <f t="shared" si="13"/>
        <v>#DIV/0!</v>
      </c>
      <c r="J67">
        <f t="shared" si="14"/>
        <v>0</v>
      </c>
    </row>
    <row r="68" spans="1:10">
      <c r="A68" t="s">
        <v>20</v>
      </c>
      <c r="B68" t="s">
        <v>13</v>
      </c>
      <c r="C68">
        <v>6</v>
      </c>
      <c r="E68">
        <v>0.40317336795650199</v>
      </c>
      <c r="F68">
        <f t="shared" si="12"/>
        <v>0</v>
      </c>
      <c r="H68" t="e">
        <f t="shared" si="13"/>
        <v>#DIV/0!</v>
      </c>
      <c r="J68">
        <f t="shared" si="14"/>
        <v>0</v>
      </c>
    </row>
    <row r="69" spans="1:10">
      <c r="E69">
        <v>0.40317336795650199</v>
      </c>
      <c r="F69">
        <f t="shared" si="12"/>
        <v>0</v>
      </c>
      <c r="H69" t="e">
        <f t="shared" si="13"/>
        <v>#DIV/0!</v>
      </c>
      <c r="J69">
        <f t="shared" si="14"/>
        <v>0</v>
      </c>
    </row>
    <row r="70" spans="1:10">
      <c r="A70" t="s">
        <v>21</v>
      </c>
      <c r="B70" t="s">
        <v>13</v>
      </c>
      <c r="C70">
        <v>1</v>
      </c>
      <c r="D70">
        <v>33</v>
      </c>
      <c r="E70">
        <v>0.40317336795650199</v>
      </c>
      <c r="F70">
        <f t="shared" si="12"/>
        <v>13.304721142564565</v>
      </c>
      <c r="G70">
        <v>23.72</v>
      </c>
      <c r="H70">
        <f t="shared" si="13"/>
        <v>0.56090729943358208</v>
      </c>
      <c r="I70">
        <v>361</v>
      </c>
      <c r="J70">
        <f t="shared" si="14"/>
        <v>145.54558583229721</v>
      </c>
    </row>
    <row r="71" spans="1:10">
      <c r="A71" t="s">
        <v>21</v>
      </c>
      <c r="B71" t="s">
        <v>13</v>
      </c>
      <c r="C71">
        <v>2</v>
      </c>
      <c r="D71">
        <v>28</v>
      </c>
      <c r="E71">
        <v>0.40317336795650199</v>
      </c>
      <c r="F71">
        <f t="shared" si="12"/>
        <v>11.288854302782056</v>
      </c>
      <c r="G71">
        <v>23.72</v>
      </c>
      <c r="H71">
        <f t="shared" si="13"/>
        <v>0.47592134497394845</v>
      </c>
      <c r="I71">
        <v>216</v>
      </c>
      <c r="J71">
        <f t="shared" si="14"/>
        <v>87.085447478604436</v>
      </c>
    </row>
    <row r="72" spans="1:10">
      <c r="A72" t="s">
        <v>21</v>
      </c>
      <c r="B72" t="s">
        <v>13</v>
      </c>
      <c r="C72">
        <v>3</v>
      </c>
      <c r="D72">
        <v>34</v>
      </c>
      <c r="E72">
        <v>0.40317336795650199</v>
      </c>
      <c r="F72">
        <f t="shared" si="12"/>
        <v>13.707894510521069</v>
      </c>
      <c r="G72">
        <v>23.72</v>
      </c>
      <c r="H72">
        <f t="shared" si="13"/>
        <v>0.57790449032550884</v>
      </c>
      <c r="I72">
        <v>210</v>
      </c>
      <c r="J72">
        <f t="shared" si="14"/>
        <v>84.66640727086542</v>
      </c>
    </row>
    <row r="73" spans="1:10">
      <c r="A73" t="s">
        <v>21</v>
      </c>
      <c r="B73" t="s">
        <v>13</v>
      </c>
      <c r="C73">
        <v>4</v>
      </c>
      <c r="D73">
        <v>33</v>
      </c>
      <c r="E73">
        <v>0.40317336795650199</v>
      </c>
      <c r="F73">
        <f t="shared" si="12"/>
        <v>13.304721142564565</v>
      </c>
      <c r="G73">
        <v>23.72</v>
      </c>
      <c r="H73">
        <f t="shared" si="13"/>
        <v>0.56090729943358208</v>
      </c>
      <c r="I73">
        <v>464</v>
      </c>
      <c r="J73">
        <f t="shared" si="14"/>
        <v>187.07244273181692</v>
      </c>
    </row>
    <row r="74" spans="1:10">
      <c r="A74" t="s">
        <v>21</v>
      </c>
      <c r="B74" t="s">
        <v>13</v>
      </c>
      <c r="C74">
        <v>5</v>
      </c>
      <c r="D74">
        <v>41</v>
      </c>
      <c r="E74">
        <v>0.40317336795650199</v>
      </c>
      <c r="F74">
        <f t="shared" si="12"/>
        <v>16.530108086216583</v>
      </c>
      <c r="G74">
        <v>23.72</v>
      </c>
      <c r="H74">
        <f t="shared" si="13"/>
        <v>0.69688482656899597</v>
      </c>
      <c r="I74">
        <v>57</v>
      </c>
      <c r="J74">
        <f t="shared" si="14"/>
        <v>22.980881973520614</v>
      </c>
    </row>
    <row r="75" spans="1:10">
      <c r="A75" t="s">
        <v>21</v>
      </c>
      <c r="B75" t="s">
        <v>13</v>
      </c>
      <c r="C75">
        <v>6</v>
      </c>
      <c r="D75">
        <v>33</v>
      </c>
      <c r="E75">
        <v>0.40317336795650199</v>
      </c>
      <c r="F75">
        <f t="shared" si="12"/>
        <v>13.304721142564565</v>
      </c>
      <c r="G75">
        <v>23.72</v>
      </c>
      <c r="H75">
        <f t="shared" si="13"/>
        <v>0.56090729943358208</v>
      </c>
      <c r="I75">
        <v>175</v>
      </c>
      <c r="J75">
        <f t="shared" si="14"/>
        <v>70.55533939238785</v>
      </c>
    </row>
    <row r="76" spans="1:10">
      <c r="E76">
        <v>0.40317336795650199</v>
      </c>
      <c r="F76">
        <f t="shared" si="12"/>
        <v>0</v>
      </c>
      <c r="H76" t="e">
        <f t="shared" si="13"/>
        <v>#DIV/0!</v>
      </c>
      <c r="J76">
        <f t="shared" si="14"/>
        <v>0</v>
      </c>
    </row>
    <row r="77" spans="1:10">
      <c r="A77" t="s">
        <v>22</v>
      </c>
      <c r="B77" t="s">
        <v>11</v>
      </c>
      <c r="C77">
        <v>1</v>
      </c>
      <c r="D77">
        <v>27</v>
      </c>
      <c r="E77">
        <v>0.40317336795650199</v>
      </c>
      <c r="F77">
        <f t="shared" si="12"/>
        <v>10.885680934825555</v>
      </c>
      <c r="G77">
        <v>19.5</v>
      </c>
      <c r="H77">
        <f t="shared" si="13"/>
        <v>0.558240047939772</v>
      </c>
      <c r="I77">
        <v>256</v>
      </c>
      <c r="J77">
        <f t="shared" si="14"/>
        <v>103.21238219686451</v>
      </c>
    </row>
    <row r="78" spans="1:10">
      <c r="A78" t="s">
        <v>22</v>
      </c>
      <c r="B78" t="s">
        <v>11</v>
      </c>
      <c r="C78">
        <v>2</v>
      </c>
      <c r="D78">
        <v>23</v>
      </c>
      <c r="E78">
        <v>0.40317336795650199</v>
      </c>
      <c r="F78">
        <f t="shared" si="12"/>
        <v>9.272987462999545</v>
      </c>
      <c r="G78">
        <v>19.5</v>
      </c>
      <c r="H78">
        <f t="shared" si="13"/>
        <v>0.47553781861536126</v>
      </c>
      <c r="I78">
        <v>347</v>
      </c>
      <c r="J78">
        <f t="shared" si="14"/>
        <v>139.90115868090618</v>
      </c>
    </row>
    <row r="79" spans="1:10">
      <c r="A79" t="s">
        <v>22</v>
      </c>
      <c r="B79" t="s">
        <v>11</v>
      </c>
      <c r="C79">
        <v>3</v>
      </c>
      <c r="D79">
        <v>18</v>
      </c>
      <c r="E79">
        <v>0.40317336795650199</v>
      </c>
      <c r="F79">
        <f t="shared" si="12"/>
        <v>7.2571206232170358</v>
      </c>
      <c r="G79">
        <v>19.5</v>
      </c>
      <c r="H79">
        <f t="shared" si="13"/>
        <v>0.37216003195984798</v>
      </c>
      <c r="I79">
        <v>309</v>
      </c>
      <c r="J79">
        <f t="shared" si="14"/>
        <v>124.58057069855911</v>
      </c>
    </row>
    <row r="80" spans="1:10">
      <c r="A80" t="s">
        <v>22</v>
      </c>
      <c r="B80" t="s">
        <v>11</v>
      </c>
      <c r="C80">
        <v>4</v>
      </c>
      <c r="D80">
        <v>16</v>
      </c>
      <c r="E80">
        <v>0.40317336795650199</v>
      </c>
      <c r="F80">
        <f t="shared" si="12"/>
        <v>6.4507738873040319</v>
      </c>
      <c r="G80">
        <v>19.5</v>
      </c>
      <c r="H80">
        <f t="shared" si="13"/>
        <v>0.33080891729764267</v>
      </c>
      <c r="I80">
        <v>305</v>
      </c>
      <c r="J80">
        <f t="shared" si="14"/>
        <v>122.96787722673311</v>
      </c>
    </row>
    <row r="81" spans="1:10">
      <c r="A81" t="s">
        <v>22</v>
      </c>
      <c r="B81" t="s">
        <v>11</v>
      </c>
      <c r="C81">
        <v>5</v>
      </c>
      <c r="D81">
        <v>12</v>
      </c>
      <c r="E81">
        <v>0.40317336795650199</v>
      </c>
      <c r="F81">
        <f t="shared" si="12"/>
        <v>4.8380804154780241</v>
      </c>
      <c r="G81">
        <v>19.5</v>
      </c>
      <c r="H81">
        <f t="shared" si="13"/>
        <v>0.24810668797323202</v>
      </c>
      <c r="I81">
        <v>305</v>
      </c>
      <c r="J81">
        <f t="shared" si="14"/>
        <v>122.96787722673311</v>
      </c>
    </row>
    <row r="82" spans="1:10">
      <c r="A82" t="s">
        <v>22</v>
      </c>
      <c r="B82" t="s">
        <v>11</v>
      </c>
      <c r="C82">
        <v>6</v>
      </c>
      <c r="D82">
        <v>15</v>
      </c>
      <c r="E82">
        <v>0.40317336795650199</v>
      </c>
      <c r="F82">
        <f t="shared" si="12"/>
        <v>6.0476005193475295</v>
      </c>
      <c r="G82">
        <v>19.5</v>
      </c>
      <c r="H82">
        <f t="shared" si="13"/>
        <v>0.31013335996653996</v>
      </c>
      <c r="I82">
        <v>503</v>
      </c>
      <c r="J82">
        <f t="shared" si="14"/>
        <v>202.79620408212051</v>
      </c>
    </row>
    <row r="83" spans="1:10">
      <c r="E83">
        <v>0.40317336795650199</v>
      </c>
      <c r="F83">
        <f t="shared" si="12"/>
        <v>0</v>
      </c>
      <c r="H83" t="e">
        <f t="shared" si="13"/>
        <v>#DIV/0!</v>
      </c>
      <c r="J83">
        <f t="shared" si="14"/>
        <v>0</v>
      </c>
    </row>
    <row r="84" spans="1:10">
      <c r="A84" t="s">
        <v>23</v>
      </c>
      <c r="B84" t="s">
        <v>13</v>
      </c>
      <c r="C84">
        <v>1</v>
      </c>
      <c r="E84">
        <v>0.40317336795650199</v>
      </c>
      <c r="F84">
        <f t="shared" si="12"/>
        <v>0</v>
      </c>
      <c r="H84" t="e">
        <f t="shared" si="13"/>
        <v>#DIV/0!</v>
      </c>
      <c r="J84">
        <f t="shared" si="14"/>
        <v>0</v>
      </c>
    </row>
    <row r="85" spans="1:10">
      <c r="A85" t="s">
        <v>23</v>
      </c>
      <c r="B85" t="s">
        <v>13</v>
      </c>
      <c r="C85">
        <v>2</v>
      </c>
      <c r="E85">
        <v>0.40317336795650199</v>
      </c>
      <c r="F85">
        <f t="shared" si="12"/>
        <v>0</v>
      </c>
      <c r="H85" t="e">
        <f t="shared" si="13"/>
        <v>#DIV/0!</v>
      </c>
      <c r="J85">
        <f t="shared" si="14"/>
        <v>0</v>
      </c>
    </row>
    <row r="86" spans="1:10">
      <c r="A86" t="s">
        <v>23</v>
      </c>
      <c r="B86" t="s">
        <v>13</v>
      </c>
      <c r="C86">
        <v>3</v>
      </c>
      <c r="E86">
        <v>0.40317336795650199</v>
      </c>
      <c r="F86">
        <f t="shared" si="12"/>
        <v>0</v>
      </c>
      <c r="H86" t="e">
        <f t="shared" si="13"/>
        <v>#DIV/0!</v>
      </c>
      <c r="J86">
        <f t="shared" si="14"/>
        <v>0</v>
      </c>
    </row>
    <row r="87" spans="1:10">
      <c r="A87" t="s">
        <v>23</v>
      </c>
      <c r="B87" t="s">
        <v>13</v>
      </c>
      <c r="C87">
        <v>4</v>
      </c>
      <c r="E87">
        <v>0.40317336795650199</v>
      </c>
      <c r="F87">
        <f t="shared" si="12"/>
        <v>0</v>
      </c>
      <c r="H87" t="e">
        <f t="shared" si="13"/>
        <v>#DIV/0!</v>
      </c>
      <c r="J87">
        <f t="shared" si="14"/>
        <v>0</v>
      </c>
    </row>
    <row r="88" spans="1:10">
      <c r="A88" t="s">
        <v>23</v>
      </c>
      <c r="B88" t="s">
        <v>13</v>
      </c>
      <c r="C88">
        <v>5</v>
      </c>
      <c r="E88">
        <v>0.40317336795650199</v>
      </c>
      <c r="F88">
        <f t="shared" si="12"/>
        <v>0</v>
      </c>
      <c r="H88" t="e">
        <f t="shared" si="13"/>
        <v>#DIV/0!</v>
      </c>
      <c r="J88">
        <f t="shared" si="14"/>
        <v>0</v>
      </c>
    </row>
    <row r="89" spans="1:10">
      <c r="A89" t="s">
        <v>23</v>
      </c>
      <c r="B89" t="s">
        <v>13</v>
      </c>
      <c r="C89">
        <v>6</v>
      </c>
      <c r="E89">
        <v>0.40317336795650199</v>
      </c>
      <c r="F89">
        <f t="shared" si="12"/>
        <v>0</v>
      </c>
      <c r="H89" t="e">
        <f t="shared" si="13"/>
        <v>#DIV/0!</v>
      </c>
      <c r="J89">
        <f t="shared" si="14"/>
        <v>0</v>
      </c>
    </row>
    <row r="90" spans="1:10">
      <c r="E90">
        <v>0.40317336795650199</v>
      </c>
      <c r="F90">
        <f t="shared" si="12"/>
        <v>0</v>
      </c>
      <c r="H90" t="e">
        <f t="shared" si="13"/>
        <v>#DIV/0!</v>
      </c>
      <c r="J90">
        <f t="shared" si="14"/>
        <v>0</v>
      </c>
    </row>
    <row r="91" spans="1:10">
      <c r="A91" t="s">
        <v>24</v>
      </c>
      <c r="B91" t="s">
        <v>11</v>
      </c>
      <c r="C91">
        <v>1</v>
      </c>
      <c r="E91">
        <v>0.40317336795650199</v>
      </c>
      <c r="F91">
        <f t="shared" si="12"/>
        <v>0</v>
      </c>
      <c r="H91" t="e">
        <f t="shared" si="13"/>
        <v>#DIV/0!</v>
      </c>
      <c r="J91">
        <f t="shared" si="14"/>
        <v>0</v>
      </c>
    </row>
    <row r="92" spans="1:10">
      <c r="A92" t="s">
        <v>24</v>
      </c>
      <c r="B92" t="s">
        <v>11</v>
      </c>
      <c r="C92">
        <v>2</v>
      </c>
      <c r="E92">
        <v>0.40317336795650199</v>
      </c>
      <c r="F92">
        <f t="shared" si="12"/>
        <v>0</v>
      </c>
      <c r="H92" t="e">
        <f t="shared" si="13"/>
        <v>#DIV/0!</v>
      </c>
      <c r="J92">
        <f t="shared" si="14"/>
        <v>0</v>
      </c>
    </row>
    <row r="93" spans="1:10">
      <c r="A93" t="s">
        <v>24</v>
      </c>
      <c r="B93" t="s">
        <v>11</v>
      </c>
      <c r="C93">
        <v>3</v>
      </c>
      <c r="E93">
        <v>0.40317336795650199</v>
      </c>
      <c r="F93">
        <f t="shared" si="12"/>
        <v>0</v>
      </c>
      <c r="H93" t="e">
        <f t="shared" si="13"/>
        <v>#DIV/0!</v>
      </c>
      <c r="J93">
        <f t="shared" si="14"/>
        <v>0</v>
      </c>
    </row>
    <row r="94" spans="1:10">
      <c r="A94" t="s">
        <v>24</v>
      </c>
      <c r="B94" t="s">
        <v>11</v>
      </c>
      <c r="C94">
        <v>4</v>
      </c>
      <c r="E94">
        <v>0.40317336795650199</v>
      </c>
      <c r="F94">
        <f t="shared" si="12"/>
        <v>0</v>
      </c>
      <c r="H94" t="e">
        <f t="shared" si="13"/>
        <v>#DIV/0!</v>
      </c>
      <c r="J94">
        <f t="shared" si="14"/>
        <v>0</v>
      </c>
    </row>
    <row r="95" spans="1:10">
      <c r="A95" t="s">
        <v>24</v>
      </c>
      <c r="B95" t="s">
        <v>11</v>
      </c>
      <c r="C95">
        <v>5</v>
      </c>
      <c r="E95">
        <v>0.40317336795650199</v>
      </c>
      <c r="F95">
        <f t="shared" si="12"/>
        <v>0</v>
      </c>
      <c r="H95" t="e">
        <f t="shared" si="13"/>
        <v>#DIV/0!</v>
      </c>
      <c r="J95">
        <f t="shared" si="14"/>
        <v>0</v>
      </c>
    </row>
    <row r="96" spans="1:10">
      <c r="A96" t="s">
        <v>24</v>
      </c>
      <c r="B96" t="s">
        <v>11</v>
      </c>
      <c r="C96">
        <v>6</v>
      </c>
      <c r="E96">
        <v>0.40317336795650199</v>
      </c>
      <c r="F96">
        <f t="shared" si="12"/>
        <v>0</v>
      </c>
      <c r="H96" t="e">
        <f t="shared" si="13"/>
        <v>#DIV/0!</v>
      </c>
      <c r="J96">
        <f t="shared" si="14"/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3345-7FAB-4F24-AC59-190D6FB04927}">
  <dimension ref="A1:J96"/>
  <sheetViews>
    <sheetView workbookViewId="0">
      <selection activeCell="L92" sqref="L92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38</v>
      </c>
      <c r="E2">
        <v>0.40317336795650199</v>
      </c>
      <c r="F2">
        <f>D2*E2</f>
        <v>15.320587982347076</v>
      </c>
      <c r="G2">
        <v>22</v>
      </c>
      <c r="H2">
        <f>F2/G2</f>
        <v>0.69639036283395805</v>
      </c>
      <c r="I2">
        <v>85</v>
      </c>
      <c r="J2">
        <f>I2*E2</f>
        <v>34.269736276302666</v>
      </c>
    </row>
    <row r="3" spans="1:10">
      <c r="A3" t="s">
        <v>10</v>
      </c>
      <c r="B3" t="s">
        <v>11</v>
      </c>
      <c r="C3">
        <v>2</v>
      </c>
      <c r="E3">
        <v>0.40317336795650199</v>
      </c>
      <c r="F3">
        <f t="shared" ref="F3:F15" si="0">D3*E3</f>
        <v>0</v>
      </c>
      <c r="G3">
        <v>22</v>
      </c>
      <c r="H3">
        <f t="shared" ref="H3:H15" si="1">F3/G3</f>
        <v>0</v>
      </c>
      <c r="J3">
        <f>I3*E3</f>
        <v>0</v>
      </c>
    </row>
    <row r="4" spans="1:10">
      <c r="A4" t="s">
        <v>10</v>
      </c>
      <c r="B4" t="s">
        <v>11</v>
      </c>
      <c r="C4">
        <v>3</v>
      </c>
      <c r="E4">
        <v>0.40317336795650199</v>
      </c>
      <c r="F4">
        <f t="shared" si="0"/>
        <v>0</v>
      </c>
      <c r="G4">
        <v>22</v>
      </c>
      <c r="H4">
        <f t="shared" si="1"/>
        <v>0</v>
      </c>
      <c r="J4">
        <f t="shared" ref="J4:J15" si="2">I4*E4</f>
        <v>0</v>
      </c>
    </row>
    <row r="5" spans="1:10">
      <c r="A5" t="s">
        <v>10</v>
      </c>
      <c r="B5" t="s">
        <v>11</v>
      </c>
      <c r="C5">
        <v>4</v>
      </c>
      <c r="E5">
        <v>0.40317336795650199</v>
      </c>
      <c r="F5">
        <f t="shared" si="0"/>
        <v>0</v>
      </c>
      <c r="G5">
        <v>22</v>
      </c>
      <c r="H5">
        <f t="shared" si="1"/>
        <v>0</v>
      </c>
      <c r="J5">
        <f t="shared" si="2"/>
        <v>0</v>
      </c>
    </row>
    <row r="6" spans="1:10">
      <c r="A6" t="s">
        <v>10</v>
      </c>
      <c r="B6" t="s">
        <v>11</v>
      </c>
      <c r="C6">
        <v>5</v>
      </c>
      <c r="E6">
        <v>0.40317336795650199</v>
      </c>
      <c r="F6">
        <f t="shared" si="0"/>
        <v>0</v>
      </c>
      <c r="G6">
        <v>22</v>
      </c>
      <c r="H6">
        <f t="shared" si="1"/>
        <v>0</v>
      </c>
      <c r="J6">
        <f t="shared" si="2"/>
        <v>0</v>
      </c>
    </row>
    <row r="7" spans="1:10">
      <c r="A7" t="s">
        <v>10</v>
      </c>
      <c r="B7" t="s">
        <v>11</v>
      </c>
      <c r="C7">
        <v>6</v>
      </c>
      <c r="E7">
        <v>0.40317336795650199</v>
      </c>
      <c r="F7">
        <f t="shared" si="0"/>
        <v>0</v>
      </c>
      <c r="G7">
        <v>22</v>
      </c>
      <c r="H7">
        <f t="shared" si="1"/>
        <v>0</v>
      </c>
      <c r="J7">
        <f t="shared" si="2"/>
        <v>0</v>
      </c>
    </row>
    <row r="8" spans="1:10">
      <c r="F8">
        <f t="shared" si="0"/>
        <v>0</v>
      </c>
      <c r="H8" t="e">
        <f t="shared" si="1"/>
        <v>#DIV/0!</v>
      </c>
    </row>
    <row r="9" spans="1:10">
      <c r="F9">
        <f t="shared" si="0"/>
        <v>0</v>
      </c>
      <c r="H9" t="e">
        <f t="shared" si="1"/>
        <v>#DIV/0!</v>
      </c>
    </row>
    <row r="10" spans="1:10">
      <c r="A10" t="s">
        <v>12</v>
      </c>
      <c r="B10" t="s">
        <v>13</v>
      </c>
      <c r="C10">
        <v>1</v>
      </c>
      <c r="D10">
        <v>53</v>
      </c>
      <c r="E10">
        <v>0.40317336795650199</v>
      </c>
      <c r="F10">
        <f t="shared" si="0"/>
        <v>21.368188501694604</v>
      </c>
      <c r="G10">
        <v>27.75</v>
      </c>
      <c r="H10">
        <f t="shared" si="1"/>
        <v>0.77002481087187757</v>
      </c>
      <c r="I10">
        <v>111</v>
      </c>
      <c r="J10">
        <f t="shared" si="2"/>
        <v>44.752243843171719</v>
      </c>
    </row>
    <row r="11" spans="1:10">
      <c r="A11" t="s">
        <v>12</v>
      </c>
      <c r="B11" t="s">
        <v>13</v>
      </c>
      <c r="C11">
        <v>2</v>
      </c>
      <c r="D11">
        <v>54</v>
      </c>
      <c r="E11">
        <v>0.40317336795650199</v>
      </c>
      <c r="F11">
        <f t="shared" si="0"/>
        <v>21.771361869651109</v>
      </c>
      <c r="G11">
        <v>27.75</v>
      </c>
      <c r="H11">
        <f t="shared" si="1"/>
        <v>0.78455358088832827</v>
      </c>
      <c r="I11">
        <v>32</v>
      </c>
      <c r="J11">
        <f t="shared" si="2"/>
        <v>12.901547774608064</v>
      </c>
    </row>
    <row r="12" spans="1:10">
      <c r="A12" t="s">
        <v>12</v>
      </c>
      <c r="B12" t="s">
        <v>13</v>
      </c>
      <c r="C12">
        <v>3</v>
      </c>
      <c r="D12">
        <v>32</v>
      </c>
      <c r="E12">
        <v>0.40317336795650199</v>
      </c>
      <c r="F12">
        <f t="shared" si="0"/>
        <v>12.901547774608064</v>
      </c>
      <c r="G12">
        <v>27.75</v>
      </c>
      <c r="H12">
        <f t="shared" si="1"/>
        <v>0.46492064052641674</v>
      </c>
      <c r="I12">
        <v>331</v>
      </c>
      <c r="J12">
        <f t="shared" si="2"/>
        <v>133.45038479360215</v>
      </c>
    </row>
    <row r="13" spans="1:10">
      <c r="A13" t="s">
        <v>12</v>
      </c>
      <c r="B13" t="s">
        <v>13</v>
      </c>
      <c r="C13">
        <v>4</v>
      </c>
      <c r="E13">
        <v>0.40317336795650199</v>
      </c>
      <c r="F13">
        <f t="shared" si="0"/>
        <v>0</v>
      </c>
      <c r="G13">
        <v>27.75</v>
      </c>
      <c r="H13">
        <f t="shared" si="1"/>
        <v>0</v>
      </c>
      <c r="J13">
        <f t="shared" si="2"/>
        <v>0</v>
      </c>
    </row>
    <row r="14" spans="1:10">
      <c r="A14" t="s">
        <v>12</v>
      </c>
      <c r="B14" t="s">
        <v>13</v>
      </c>
      <c r="C14">
        <v>5</v>
      </c>
      <c r="E14">
        <v>0.40317336795650199</v>
      </c>
      <c r="F14">
        <f t="shared" si="0"/>
        <v>0</v>
      </c>
      <c r="G14">
        <v>27.75</v>
      </c>
      <c r="H14">
        <f t="shared" si="1"/>
        <v>0</v>
      </c>
      <c r="J14">
        <f t="shared" si="2"/>
        <v>0</v>
      </c>
    </row>
    <row r="15" spans="1:10">
      <c r="A15" t="s">
        <v>12</v>
      </c>
      <c r="B15" t="s">
        <v>13</v>
      </c>
      <c r="C15">
        <v>6</v>
      </c>
      <c r="E15">
        <v>0.40317336795650199</v>
      </c>
      <c r="F15">
        <f t="shared" si="0"/>
        <v>0</v>
      </c>
      <c r="G15">
        <v>27.75</v>
      </c>
      <c r="H15">
        <f t="shared" si="1"/>
        <v>0</v>
      </c>
      <c r="J15">
        <f t="shared" si="2"/>
        <v>0</v>
      </c>
    </row>
    <row r="18" spans="1:10">
      <c r="A18" t="s">
        <v>14</v>
      </c>
      <c r="B18" t="s">
        <v>13</v>
      </c>
      <c r="C18">
        <v>1</v>
      </c>
      <c r="D18">
        <v>59</v>
      </c>
      <c r="E18">
        <v>0.40317336795650199</v>
      </c>
      <c r="F18">
        <f>D18*E18</f>
        <v>23.787228709433617</v>
      </c>
      <c r="G18">
        <v>22.75</v>
      </c>
      <c r="H18">
        <f>F18/G18</f>
        <v>1.0455924707443347</v>
      </c>
      <c r="I18">
        <v>376</v>
      </c>
      <c r="J18">
        <f>I18*E18</f>
        <v>151.59318635164476</v>
      </c>
    </row>
    <row r="19" spans="1:10">
      <c r="A19" t="s">
        <v>14</v>
      </c>
      <c r="B19" t="s">
        <v>13</v>
      </c>
      <c r="C19">
        <v>2</v>
      </c>
      <c r="D19">
        <v>55</v>
      </c>
      <c r="E19">
        <v>0.40317336795650199</v>
      </c>
      <c r="F19">
        <f>D19*E19</f>
        <v>22.174535237607611</v>
      </c>
      <c r="G19">
        <v>22.75</v>
      </c>
      <c r="H19">
        <f>F19/G19</f>
        <v>0.97470484560912574</v>
      </c>
      <c r="I19">
        <v>808</v>
      </c>
      <c r="J19">
        <f>I19*E19</f>
        <v>325.76408130885363</v>
      </c>
    </row>
    <row r="20" spans="1:10">
      <c r="A20" t="s">
        <v>14</v>
      </c>
      <c r="B20" t="s">
        <v>13</v>
      </c>
      <c r="C20">
        <v>3</v>
      </c>
      <c r="D20">
        <v>104</v>
      </c>
      <c r="E20">
        <v>0.40317336795650199</v>
      </c>
      <c r="F20">
        <f t="shared" ref="F20:F23" si="3">D20*E20</f>
        <v>41.930030267476205</v>
      </c>
      <c r="G20">
        <v>22.75</v>
      </c>
      <c r="H20">
        <f t="shared" ref="H20:H23" si="4">F20/G20</f>
        <v>1.8430782535154375</v>
      </c>
      <c r="I20">
        <v>697</v>
      </c>
      <c r="J20">
        <f t="shared" ref="J20:J23" si="5">I20*E20</f>
        <v>281.01183746568188</v>
      </c>
    </row>
    <row r="21" spans="1:10">
      <c r="A21" t="s">
        <v>14</v>
      </c>
      <c r="B21" t="s">
        <v>13</v>
      </c>
      <c r="C21">
        <v>4</v>
      </c>
      <c r="D21">
        <v>78</v>
      </c>
      <c r="E21">
        <v>0.40317336795650199</v>
      </c>
      <c r="F21">
        <f t="shared" si="3"/>
        <v>31.447522700607156</v>
      </c>
      <c r="G21">
        <v>22.75</v>
      </c>
      <c r="H21">
        <f t="shared" si="4"/>
        <v>1.3823086901365782</v>
      </c>
      <c r="I21">
        <v>516</v>
      </c>
      <c r="J21">
        <f t="shared" si="5"/>
        <v>208.03745786555504</v>
      </c>
    </row>
    <row r="22" spans="1:10">
      <c r="A22" t="s">
        <v>14</v>
      </c>
      <c r="B22" t="s">
        <v>13</v>
      </c>
      <c r="C22">
        <v>5</v>
      </c>
      <c r="D22">
        <v>95</v>
      </c>
      <c r="E22">
        <v>0.40317336795650199</v>
      </c>
      <c r="F22">
        <f t="shared" si="3"/>
        <v>38.301469955867688</v>
      </c>
      <c r="G22">
        <v>22.75</v>
      </c>
      <c r="H22">
        <f t="shared" si="4"/>
        <v>1.683581096961217</v>
      </c>
      <c r="I22">
        <v>682</v>
      </c>
      <c r="J22">
        <f t="shared" si="5"/>
        <v>274.96423694633438</v>
      </c>
    </row>
    <row r="23" spans="1:10">
      <c r="A23" t="s">
        <v>14</v>
      </c>
      <c r="B23" t="s">
        <v>13</v>
      </c>
      <c r="C23">
        <v>6</v>
      </c>
      <c r="D23">
        <v>60</v>
      </c>
      <c r="E23">
        <v>0.40317336795650199</v>
      </c>
      <c r="F23">
        <f t="shared" si="3"/>
        <v>24.190402077390118</v>
      </c>
      <c r="G23">
        <v>22.75</v>
      </c>
      <c r="H23">
        <f t="shared" si="4"/>
        <v>1.063314377028137</v>
      </c>
      <c r="I23">
        <v>555</v>
      </c>
      <c r="J23">
        <f t="shared" si="5"/>
        <v>223.7612192158586</v>
      </c>
    </row>
    <row r="26" spans="1:10">
      <c r="A26" t="s">
        <v>15</v>
      </c>
      <c r="B26" t="s">
        <v>13</v>
      </c>
      <c r="C26">
        <v>1</v>
      </c>
      <c r="D26">
        <v>42</v>
      </c>
      <c r="E26">
        <v>0.40317336795650199</v>
      </c>
      <c r="F26">
        <f t="shared" ref="F26:F31" si="6">D26*E26</f>
        <v>16.933281454173084</v>
      </c>
      <c r="G26">
        <v>23.5</v>
      </c>
      <c r="H26">
        <f t="shared" ref="H26:H31" si="7">F26/G26</f>
        <v>0.72056516826268446</v>
      </c>
      <c r="I26">
        <v>72</v>
      </c>
      <c r="J26">
        <f t="shared" ref="J26:J31" si="8">I26*E26</f>
        <v>29.028482492868143</v>
      </c>
    </row>
    <row r="27" spans="1:10">
      <c r="A27" t="s">
        <v>15</v>
      </c>
      <c r="B27" t="s">
        <v>13</v>
      </c>
      <c r="C27">
        <v>2</v>
      </c>
      <c r="D27">
        <v>31</v>
      </c>
      <c r="E27">
        <v>0.40317336795650199</v>
      </c>
      <c r="F27">
        <f t="shared" si="6"/>
        <v>12.498374406651562</v>
      </c>
      <c r="G27">
        <v>23.5</v>
      </c>
      <c r="H27">
        <f t="shared" si="7"/>
        <v>0.53184571943198133</v>
      </c>
      <c r="I27">
        <v>606</v>
      </c>
      <c r="J27">
        <f t="shared" si="8"/>
        <v>244.3230609816402</v>
      </c>
    </row>
    <row r="28" spans="1:10">
      <c r="A28" t="s">
        <v>15</v>
      </c>
      <c r="B28" t="s">
        <v>13</v>
      </c>
      <c r="C28">
        <v>3</v>
      </c>
      <c r="D28">
        <v>46</v>
      </c>
      <c r="E28">
        <v>0.40317336795650199</v>
      </c>
      <c r="F28">
        <f t="shared" si="6"/>
        <v>18.54597492599909</v>
      </c>
      <c r="G28">
        <v>23.5</v>
      </c>
      <c r="H28">
        <f t="shared" si="7"/>
        <v>0.78919042238294002</v>
      </c>
      <c r="I28">
        <v>71</v>
      </c>
      <c r="J28">
        <f t="shared" si="8"/>
        <v>28.625309124911642</v>
      </c>
    </row>
    <row r="29" spans="1:10">
      <c r="A29" t="s">
        <v>15</v>
      </c>
      <c r="B29" t="s">
        <v>13</v>
      </c>
      <c r="C29">
        <v>4</v>
      </c>
      <c r="D29">
        <v>30</v>
      </c>
      <c r="E29">
        <v>0.40317336795650199</v>
      </c>
      <c r="F29">
        <f t="shared" si="6"/>
        <v>12.095201038695059</v>
      </c>
      <c r="G29">
        <v>23.5</v>
      </c>
      <c r="H29">
        <f t="shared" si="7"/>
        <v>0.51468940590191736</v>
      </c>
      <c r="I29">
        <v>45</v>
      </c>
      <c r="J29">
        <f t="shared" si="8"/>
        <v>18.142801558042589</v>
      </c>
    </row>
    <row r="30" spans="1:10">
      <c r="A30" t="s">
        <v>15</v>
      </c>
      <c r="B30" t="s">
        <v>13</v>
      </c>
      <c r="C30">
        <v>5</v>
      </c>
      <c r="E30">
        <v>0.40317336795650199</v>
      </c>
      <c r="F30">
        <f t="shared" si="6"/>
        <v>0</v>
      </c>
      <c r="G30">
        <v>23.5</v>
      </c>
      <c r="H30">
        <f t="shared" si="7"/>
        <v>0</v>
      </c>
      <c r="J30">
        <f t="shared" si="8"/>
        <v>0</v>
      </c>
    </row>
    <row r="31" spans="1:10">
      <c r="A31" t="s">
        <v>15</v>
      </c>
      <c r="B31" t="s">
        <v>13</v>
      </c>
      <c r="C31">
        <v>6</v>
      </c>
      <c r="E31">
        <v>0.40317336795650199</v>
      </c>
      <c r="F31">
        <f t="shared" si="6"/>
        <v>0</v>
      </c>
      <c r="G31">
        <v>23.5</v>
      </c>
      <c r="H31">
        <f t="shared" si="7"/>
        <v>0</v>
      </c>
      <c r="J31">
        <f t="shared" si="8"/>
        <v>0</v>
      </c>
    </row>
    <row r="34" spans="1:10">
      <c r="A34" t="s">
        <v>16</v>
      </c>
      <c r="B34" t="s">
        <v>11</v>
      </c>
      <c r="C34">
        <v>1</v>
      </c>
      <c r="D34">
        <v>0</v>
      </c>
      <c r="E34">
        <v>0.40317336795650199</v>
      </c>
      <c r="F34">
        <f>D34*E34</f>
        <v>0</v>
      </c>
      <c r="G34">
        <v>22.75</v>
      </c>
      <c r="H34">
        <f>F34/G34</f>
        <v>0</v>
      </c>
      <c r="I34">
        <v>218</v>
      </c>
      <c r="J34">
        <f>I34*E34</f>
        <v>87.891794214517432</v>
      </c>
    </row>
    <row r="35" spans="1:10">
      <c r="A35" t="s">
        <v>16</v>
      </c>
      <c r="B35" t="s">
        <v>11</v>
      </c>
      <c r="C35">
        <v>2</v>
      </c>
      <c r="D35">
        <v>0</v>
      </c>
      <c r="E35">
        <v>0.40317336795650199</v>
      </c>
      <c r="F35">
        <f>D35*E35</f>
        <v>0</v>
      </c>
      <c r="G35">
        <v>22.75</v>
      </c>
      <c r="H35">
        <f>F35/G35</f>
        <v>0</v>
      </c>
      <c r="I35">
        <v>162</v>
      </c>
      <c r="J35">
        <f>I35*E35</f>
        <v>65.31408560895332</v>
      </c>
    </row>
    <row r="36" spans="1:10">
      <c r="A36" t="s">
        <v>16</v>
      </c>
      <c r="B36" t="s">
        <v>11</v>
      </c>
      <c r="C36">
        <v>3</v>
      </c>
      <c r="D36">
        <v>0</v>
      </c>
      <c r="E36">
        <v>0.40317336795650199</v>
      </c>
      <c r="F36">
        <f t="shared" ref="F36:F39" si="9">D36*E36</f>
        <v>0</v>
      </c>
      <c r="G36">
        <v>22.75</v>
      </c>
      <c r="H36">
        <f t="shared" ref="H36:H39" si="10">F36/G36</f>
        <v>0</v>
      </c>
      <c r="I36">
        <v>127</v>
      </c>
      <c r="J36">
        <f t="shared" ref="J36:J39" si="11">I36*E36</f>
        <v>51.20301773047575</v>
      </c>
    </row>
    <row r="37" spans="1:10">
      <c r="A37" t="s">
        <v>16</v>
      </c>
      <c r="B37" t="s">
        <v>11</v>
      </c>
      <c r="C37">
        <v>4</v>
      </c>
      <c r="D37">
        <v>0</v>
      </c>
      <c r="E37">
        <v>0.40317336795650199</v>
      </c>
      <c r="F37">
        <f t="shared" si="9"/>
        <v>0</v>
      </c>
      <c r="G37">
        <v>22.75</v>
      </c>
      <c r="H37">
        <f t="shared" si="10"/>
        <v>0</v>
      </c>
      <c r="I37">
        <v>202</v>
      </c>
      <c r="J37">
        <f>I37*E37</f>
        <v>81.441020327213408</v>
      </c>
    </row>
    <row r="38" spans="1:10">
      <c r="A38" t="s">
        <v>16</v>
      </c>
      <c r="B38" t="s">
        <v>11</v>
      </c>
      <c r="C38">
        <v>5</v>
      </c>
      <c r="D38">
        <v>0</v>
      </c>
      <c r="E38">
        <v>0.40317336795650199</v>
      </c>
      <c r="F38">
        <f t="shared" si="9"/>
        <v>0</v>
      </c>
      <c r="G38">
        <v>22.75</v>
      </c>
      <c r="H38">
        <f t="shared" si="10"/>
        <v>0</v>
      </c>
      <c r="I38">
        <v>443</v>
      </c>
      <c r="J38">
        <f t="shared" si="11"/>
        <v>178.60580200473038</v>
      </c>
    </row>
    <row r="39" spans="1:10">
      <c r="A39" t="s">
        <v>16</v>
      </c>
      <c r="B39" t="s">
        <v>11</v>
      </c>
      <c r="C39">
        <v>6</v>
      </c>
      <c r="D39">
        <v>0</v>
      </c>
      <c r="E39">
        <v>0.40317336795650199</v>
      </c>
      <c r="F39">
        <f t="shared" si="9"/>
        <v>0</v>
      </c>
      <c r="G39">
        <v>22.75</v>
      </c>
      <c r="H39">
        <f t="shared" si="10"/>
        <v>0</v>
      </c>
      <c r="I39">
        <v>379</v>
      </c>
      <c r="J39">
        <f t="shared" si="11"/>
        <v>152.80270645551425</v>
      </c>
    </row>
    <row r="42" spans="1:10">
      <c r="A42" t="s">
        <v>17</v>
      </c>
      <c r="B42" t="s">
        <v>11</v>
      </c>
      <c r="C42">
        <v>1</v>
      </c>
      <c r="D42">
        <v>0</v>
      </c>
      <c r="E42">
        <v>0.40317336795650199</v>
      </c>
      <c r="F42">
        <f t="shared" ref="F42:F96" si="12">D42*E42</f>
        <v>0</v>
      </c>
      <c r="G42">
        <v>23.38</v>
      </c>
      <c r="H42">
        <f t="shared" ref="H42:H96" si="13">F42/G42</f>
        <v>0</v>
      </c>
      <c r="I42">
        <v>140</v>
      </c>
      <c r="J42">
        <f t="shared" ref="J42:J96" si="14">I42*E42</f>
        <v>56.44427151391028</v>
      </c>
    </row>
    <row r="43" spans="1:10">
      <c r="A43" t="s">
        <v>17</v>
      </c>
      <c r="B43" t="s">
        <v>11</v>
      </c>
      <c r="C43">
        <v>2</v>
      </c>
      <c r="D43">
        <v>0</v>
      </c>
      <c r="E43">
        <v>0.40317336795650199</v>
      </c>
      <c r="F43">
        <f t="shared" si="12"/>
        <v>0</v>
      </c>
      <c r="G43">
        <v>23.38</v>
      </c>
      <c r="H43">
        <f t="shared" si="13"/>
        <v>0</v>
      </c>
      <c r="I43">
        <v>202</v>
      </c>
      <c r="J43">
        <f t="shared" si="14"/>
        <v>81.441020327213408</v>
      </c>
    </row>
    <row r="44" spans="1:10">
      <c r="A44" t="s">
        <v>17</v>
      </c>
      <c r="B44" t="s">
        <v>11</v>
      </c>
      <c r="C44">
        <v>3</v>
      </c>
      <c r="D44">
        <v>0</v>
      </c>
      <c r="E44">
        <v>0.40317336795650199</v>
      </c>
      <c r="F44">
        <f t="shared" si="12"/>
        <v>0</v>
      </c>
      <c r="G44">
        <v>23.38</v>
      </c>
      <c r="H44">
        <f t="shared" si="13"/>
        <v>0</v>
      </c>
      <c r="I44">
        <v>238</v>
      </c>
      <c r="J44">
        <f>I44*E44</f>
        <v>95.955261573647476</v>
      </c>
    </row>
    <row r="45" spans="1:10">
      <c r="A45" t="s">
        <v>17</v>
      </c>
      <c r="B45" t="s">
        <v>11</v>
      </c>
      <c r="C45">
        <v>4</v>
      </c>
      <c r="D45">
        <v>0</v>
      </c>
      <c r="E45">
        <v>0.40317336795650199</v>
      </c>
      <c r="F45">
        <f t="shared" si="12"/>
        <v>0</v>
      </c>
      <c r="G45">
        <v>23.38</v>
      </c>
      <c r="H45">
        <f t="shared" si="13"/>
        <v>0</v>
      </c>
      <c r="I45">
        <v>312</v>
      </c>
      <c r="J45">
        <f t="shared" si="14"/>
        <v>125.79009080242862</v>
      </c>
    </row>
    <row r="46" spans="1:10">
      <c r="A46" t="s">
        <v>17</v>
      </c>
      <c r="B46" t="s">
        <v>11</v>
      </c>
      <c r="C46">
        <v>5</v>
      </c>
      <c r="D46">
        <v>0</v>
      </c>
      <c r="E46">
        <v>0.40317336795650199</v>
      </c>
      <c r="F46">
        <f t="shared" si="12"/>
        <v>0</v>
      </c>
      <c r="G46">
        <v>23.38</v>
      </c>
      <c r="H46">
        <f t="shared" si="13"/>
        <v>0</v>
      </c>
      <c r="I46">
        <v>387</v>
      </c>
      <c r="J46">
        <f t="shared" si="14"/>
        <v>156.02809339916627</v>
      </c>
    </row>
    <row r="47" spans="1:10">
      <c r="A47" t="s">
        <v>17</v>
      </c>
      <c r="B47" t="s">
        <v>11</v>
      </c>
      <c r="C47">
        <v>6</v>
      </c>
      <c r="D47">
        <v>0</v>
      </c>
      <c r="E47">
        <v>0.40317336795650199</v>
      </c>
      <c r="F47">
        <f t="shared" si="12"/>
        <v>0</v>
      </c>
      <c r="G47">
        <v>23.38</v>
      </c>
      <c r="H47">
        <f t="shared" si="13"/>
        <v>0</v>
      </c>
      <c r="I47">
        <v>553</v>
      </c>
      <c r="J47">
        <f t="shared" si="14"/>
        <v>222.95487247994561</v>
      </c>
    </row>
    <row r="48" spans="1:10">
      <c r="E48">
        <v>0.40317336795650199</v>
      </c>
      <c r="F48">
        <f t="shared" si="12"/>
        <v>0</v>
      </c>
      <c r="H48" t="e">
        <f t="shared" si="13"/>
        <v>#DIV/0!</v>
      </c>
      <c r="J48">
        <f t="shared" si="14"/>
        <v>0</v>
      </c>
    </row>
    <row r="49" spans="1:10">
      <c r="A49" t="s">
        <v>18</v>
      </c>
      <c r="B49" t="s">
        <v>11</v>
      </c>
      <c r="C49">
        <v>1</v>
      </c>
      <c r="D49">
        <v>0</v>
      </c>
      <c r="E49">
        <v>0.40317336795650199</v>
      </c>
      <c r="F49">
        <f t="shared" si="12"/>
        <v>0</v>
      </c>
      <c r="G49">
        <v>21.85</v>
      </c>
      <c r="H49">
        <f t="shared" si="13"/>
        <v>0</v>
      </c>
      <c r="I49">
        <v>40</v>
      </c>
      <c r="J49">
        <f t="shared" si="14"/>
        <v>16.126934718260081</v>
      </c>
    </row>
    <row r="50" spans="1:10">
      <c r="A50" t="s">
        <v>18</v>
      </c>
      <c r="B50" t="s">
        <v>11</v>
      </c>
      <c r="C50">
        <v>2</v>
      </c>
      <c r="D50">
        <v>0</v>
      </c>
      <c r="E50">
        <v>0.40317336795650199</v>
      </c>
      <c r="F50">
        <f t="shared" si="12"/>
        <v>0</v>
      </c>
      <c r="G50">
        <v>21.85</v>
      </c>
      <c r="H50">
        <f t="shared" si="13"/>
        <v>0</v>
      </c>
      <c r="I50">
        <v>90</v>
      </c>
      <c r="J50">
        <f t="shared" si="14"/>
        <v>36.285603116085177</v>
      </c>
    </row>
    <row r="51" spans="1:10">
      <c r="A51" t="s">
        <v>18</v>
      </c>
      <c r="B51" t="s">
        <v>11</v>
      </c>
      <c r="C51">
        <v>3</v>
      </c>
      <c r="D51">
        <v>0</v>
      </c>
      <c r="E51">
        <v>0.40317336795650199</v>
      </c>
      <c r="F51">
        <f t="shared" si="12"/>
        <v>0</v>
      </c>
      <c r="G51">
        <v>21.85</v>
      </c>
      <c r="H51">
        <f t="shared" si="13"/>
        <v>0</v>
      </c>
      <c r="I51">
        <v>56</v>
      </c>
      <c r="J51">
        <f t="shared" si="14"/>
        <v>22.577708605564112</v>
      </c>
    </row>
    <row r="52" spans="1:10">
      <c r="A52" t="s">
        <v>18</v>
      </c>
      <c r="B52" t="s">
        <v>11</v>
      </c>
      <c r="C52">
        <v>4</v>
      </c>
      <c r="D52">
        <v>0</v>
      </c>
      <c r="E52">
        <v>0.40317336795650199</v>
      </c>
      <c r="F52">
        <f t="shared" si="12"/>
        <v>0</v>
      </c>
      <c r="G52">
        <v>21.85</v>
      </c>
      <c r="H52">
        <f t="shared" si="13"/>
        <v>0</v>
      </c>
      <c r="I52">
        <v>111</v>
      </c>
      <c r="J52">
        <f t="shared" si="14"/>
        <v>44.752243843171719</v>
      </c>
    </row>
    <row r="53" spans="1:10">
      <c r="A53" t="s">
        <v>18</v>
      </c>
      <c r="B53" t="s">
        <v>11</v>
      </c>
      <c r="C53">
        <v>5</v>
      </c>
      <c r="D53">
        <v>0</v>
      </c>
      <c r="E53">
        <v>0.40317336795650199</v>
      </c>
      <c r="F53">
        <f t="shared" si="12"/>
        <v>0</v>
      </c>
      <c r="G53">
        <v>21.85</v>
      </c>
      <c r="H53">
        <f t="shared" si="13"/>
        <v>0</v>
      </c>
      <c r="I53">
        <v>105</v>
      </c>
      <c r="J53">
        <f t="shared" si="14"/>
        <v>42.33320363543271</v>
      </c>
    </row>
    <row r="54" spans="1:10">
      <c r="A54" t="s">
        <v>18</v>
      </c>
      <c r="B54" t="s">
        <v>11</v>
      </c>
      <c r="C54">
        <v>6</v>
      </c>
      <c r="D54">
        <v>0</v>
      </c>
      <c r="E54">
        <v>0.40317336795650199</v>
      </c>
      <c r="F54">
        <f t="shared" si="12"/>
        <v>0</v>
      </c>
      <c r="G54">
        <v>21.85</v>
      </c>
      <c r="H54">
        <f t="shared" si="13"/>
        <v>0</v>
      </c>
      <c r="I54">
        <v>124</v>
      </c>
      <c r="J54">
        <f t="shared" si="14"/>
        <v>49.993497626606249</v>
      </c>
    </row>
    <row r="55" spans="1:10">
      <c r="E55">
        <v>0.40317336795650199</v>
      </c>
      <c r="F55">
        <f t="shared" si="12"/>
        <v>0</v>
      </c>
      <c r="H55" t="e">
        <f t="shared" si="13"/>
        <v>#DIV/0!</v>
      </c>
      <c r="J55">
        <f t="shared" si="14"/>
        <v>0</v>
      </c>
    </row>
    <row r="56" spans="1:10">
      <c r="A56" t="s">
        <v>19</v>
      </c>
      <c r="B56" t="s">
        <v>11</v>
      </c>
      <c r="C56">
        <v>1</v>
      </c>
      <c r="D56">
        <v>43</v>
      </c>
      <c r="E56">
        <v>0.40317336795650199</v>
      </c>
      <c r="F56">
        <f t="shared" si="12"/>
        <v>17.336454822129586</v>
      </c>
      <c r="G56">
        <v>21</v>
      </c>
      <c r="H56">
        <f t="shared" si="13"/>
        <v>0.82554546772045645</v>
      </c>
      <c r="I56">
        <v>217</v>
      </c>
      <c r="J56">
        <f t="shared" si="14"/>
        <v>87.488620846560934</v>
      </c>
    </row>
    <row r="57" spans="1:10">
      <c r="A57" t="s">
        <v>19</v>
      </c>
      <c r="B57" t="s">
        <v>11</v>
      </c>
      <c r="C57">
        <v>2</v>
      </c>
      <c r="D57">
        <v>41</v>
      </c>
      <c r="E57">
        <v>0.40317336795650199</v>
      </c>
      <c r="F57">
        <f t="shared" si="12"/>
        <v>16.530108086216583</v>
      </c>
      <c r="G57">
        <v>21</v>
      </c>
      <c r="H57">
        <f t="shared" si="13"/>
        <v>0.78714800410555152</v>
      </c>
      <c r="I57">
        <v>157</v>
      </c>
      <c r="J57">
        <f t="shared" si="14"/>
        <v>63.298218769170816</v>
      </c>
    </row>
    <row r="58" spans="1:10">
      <c r="A58" t="s">
        <v>19</v>
      </c>
      <c r="B58" t="s">
        <v>11</v>
      </c>
      <c r="C58">
        <v>3</v>
      </c>
      <c r="D58">
        <v>38</v>
      </c>
      <c r="E58">
        <v>0.40317336795650199</v>
      </c>
      <c r="F58">
        <f t="shared" si="12"/>
        <v>15.320587982347076</v>
      </c>
      <c r="G58">
        <v>21</v>
      </c>
      <c r="H58">
        <f t="shared" si="13"/>
        <v>0.72955180868319414</v>
      </c>
      <c r="I58">
        <v>332</v>
      </c>
      <c r="J58">
        <f t="shared" si="14"/>
        <v>133.85355816155865</v>
      </c>
    </row>
    <row r="59" spans="1:10">
      <c r="A59" t="s">
        <v>19</v>
      </c>
      <c r="B59" t="s">
        <v>11</v>
      </c>
      <c r="C59">
        <v>4</v>
      </c>
      <c r="D59">
        <v>34</v>
      </c>
      <c r="E59">
        <v>0.40317336795650199</v>
      </c>
      <c r="F59">
        <f t="shared" si="12"/>
        <v>13.707894510521069</v>
      </c>
      <c r="G59">
        <v>21</v>
      </c>
      <c r="H59">
        <f t="shared" si="13"/>
        <v>0.65275688145338417</v>
      </c>
      <c r="I59">
        <v>459</v>
      </c>
      <c r="J59">
        <f t="shared" si="14"/>
        <v>185.0565758920344</v>
      </c>
    </row>
    <row r="60" spans="1:10">
      <c r="A60" t="s">
        <v>19</v>
      </c>
      <c r="B60" t="s">
        <v>11</v>
      </c>
      <c r="C60">
        <v>5</v>
      </c>
      <c r="D60">
        <v>34</v>
      </c>
      <c r="E60">
        <v>0.40317336795650199</v>
      </c>
      <c r="F60">
        <f t="shared" si="12"/>
        <v>13.707894510521069</v>
      </c>
      <c r="G60">
        <v>21</v>
      </c>
      <c r="H60">
        <f t="shared" si="13"/>
        <v>0.65275688145338417</v>
      </c>
      <c r="I60">
        <v>510</v>
      </c>
      <c r="J60">
        <f t="shared" si="14"/>
        <v>205.61841765781602</v>
      </c>
    </row>
    <row r="61" spans="1:10">
      <c r="A61" t="s">
        <v>19</v>
      </c>
      <c r="B61" t="s">
        <v>11</v>
      </c>
      <c r="C61">
        <v>6</v>
      </c>
      <c r="D61">
        <v>37</v>
      </c>
      <c r="E61">
        <v>0.40317336795650199</v>
      </c>
      <c r="F61">
        <f t="shared" si="12"/>
        <v>14.917414614390573</v>
      </c>
      <c r="G61">
        <v>21</v>
      </c>
      <c r="H61">
        <f t="shared" si="13"/>
        <v>0.71035307687574156</v>
      </c>
      <c r="I61">
        <v>85</v>
      </c>
      <c r="J61">
        <f t="shared" si="14"/>
        <v>34.269736276302666</v>
      </c>
    </row>
    <row r="62" spans="1:10">
      <c r="E62">
        <v>0.40317336795650199</v>
      </c>
      <c r="F62">
        <f t="shared" si="12"/>
        <v>0</v>
      </c>
      <c r="H62" t="e">
        <f t="shared" si="13"/>
        <v>#DIV/0!</v>
      </c>
      <c r="J62">
        <f t="shared" si="14"/>
        <v>0</v>
      </c>
    </row>
    <row r="63" spans="1:10">
      <c r="A63" t="s">
        <v>20</v>
      </c>
      <c r="B63" t="s">
        <v>13</v>
      </c>
      <c r="C63">
        <v>1</v>
      </c>
      <c r="E63">
        <v>0.40317336795650199</v>
      </c>
      <c r="F63">
        <f t="shared" si="12"/>
        <v>0</v>
      </c>
      <c r="H63" t="e">
        <f t="shared" si="13"/>
        <v>#DIV/0!</v>
      </c>
      <c r="J63">
        <f t="shared" si="14"/>
        <v>0</v>
      </c>
    </row>
    <row r="64" spans="1:10">
      <c r="A64" t="s">
        <v>20</v>
      </c>
      <c r="B64" t="s">
        <v>13</v>
      </c>
      <c r="C64">
        <v>2</v>
      </c>
      <c r="E64">
        <v>0.40317336795650199</v>
      </c>
      <c r="F64">
        <f t="shared" si="12"/>
        <v>0</v>
      </c>
      <c r="H64" t="e">
        <f t="shared" si="13"/>
        <v>#DIV/0!</v>
      </c>
      <c r="J64">
        <f t="shared" si="14"/>
        <v>0</v>
      </c>
    </row>
    <row r="65" spans="1:10">
      <c r="A65" t="s">
        <v>20</v>
      </c>
      <c r="B65" t="s">
        <v>13</v>
      </c>
      <c r="C65">
        <v>3</v>
      </c>
      <c r="E65">
        <v>0.40317336795650199</v>
      </c>
      <c r="F65">
        <f t="shared" si="12"/>
        <v>0</v>
      </c>
      <c r="H65" t="e">
        <f t="shared" si="13"/>
        <v>#DIV/0!</v>
      </c>
      <c r="J65">
        <f t="shared" si="14"/>
        <v>0</v>
      </c>
    </row>
    <row r="66" spans="1:10">
      <c r="A66" t="s">
        <v>20</v>
      </c>
      <c r="B66" t="s">
        <v>13</v>
      </c>
      <c r="C66">
        <v>4</v>
      </c>
      <c r="E66">
        <v>0.40317336795650199</v>
      </c>
      <c r="F66">
        <f t="shared" si="12"/>
        <v>0</v>
      </c>
      <c r="H66" t="e">
        <f t="shared" si="13"/>
        <v>#DIV/0!</v>
      </c>
      <c r="J66">
        <f t="shared" si="14"/>
        <v>0</v>
      </c>
    </row>
    <row r="67" spans="1:10">
      <c r="A67" t="s">
        <v>20</v>
      </c>
      <c r="B67" t="s">
        <v>13</v>
      </c>
      <c r="C67">
        <v>5</v>
      </c>
      <c r="E67">
        <v>0.40317336795650199</v>
      </c>
      <c r="F67">
        <f t="shared" si="12"/>
        <v>0</v>
      </c>
      <c r="H67" t="e">
        <f t="shared" si="13"/>
        <v>#DIV/0!</v>
      </c>
      <c r="J67">
        <f t="shared" si="14"/>
        <v>0</v>
      </c>
    </row>
    <row r="68" spans="1:10">
      <c r="A68" t="s">
        <v>20</v>
      </c>
      <c r="B68" t="s">
        <v>13</v>
      </c>
      <c r="C68">
        <v>6</v>
      </c>
      <c r="E68">
        <v>0.40317336795650199</v>
      </c>
      <c r="F68">
        <f t="shared" si="12"/>
        <v>0</v>
      </c>
      <c r="H68" t="e">
        <f t="shared" si="13"/>
        <v>#DIV/0!</v>
      </c>
      <c r="J68">
        <f t="shared" si="14"/>
        <v>0</v>
      </c>
    </row>
    <row r="69" spans="1:10">
      <c r="E69">
        <v>0.40317336795650199</v>
      </c>
      <c r="F69">
        <f t="shared" si="12"/>
        <v>0</v>
      </c>
      <c r="H69" t="e">
        <f t="shared" si="13"/>
        <v>#DIV/0!</v>
      </c>
      <c r="J69">
        <f t="shared" si="14"/>
        <v>0</v>
      </c>
    </row>
    <row r="70" spans="1:10">
      <c r="A70" t="s">
        <v>21</v>
      </c>
      <c r="B70" t="s">
        <v>13</v>
      </c>
      <c r="C70">
        <v>1</v>
      </c>
      <c r="D70">
        <v>20</v>
      </c>
      <c r="E70">
        <v>0.40317336795650199</v>
      </c>
      <c r="F70">
        <f t="shared" si="12"/>
        <v>8.0634673591300405</v>
      </c>
      <c r="G70">
        <v>23.82</v>
      </c>
      <c r="H70">
        <f t="shared" si="13"/>
        <v>0.33851668174349459</v>
      </c>
      <c r="I70">
        <v>60</v>
      </c>
      <c r="J70">
        <f t="shared" si="14"/>
        <v>24.190402077390118</v>
      </c>
    </row>
    <row r="71" spans="1:10">
      <c r="A71" t="s">
        <v>21</v>
      </c>
      <c r="B71" t="s">
        <v>13</v>
      </c>
      <c r="C71">
        <v>2</v>
      </c>
      <c r="D71">
        <v>50</v>
      </c>
      <c r="E71">
        <v>0.40317336795650199</v>
      </c>
      <c r="F71">
        <f t="shared" si="12"/>
        <v>20.1586683978251</v>
      </c>
      <c r="G71">
        <v>23.82</v>
      </c>
      <c r="H71">
        <f t="shared" si="13"/>
        <v>0.84629170435873635</v>
      </c>
      <c r="I71">
        <v>104</v>
      </c>
      <c r="J71">
        <f t="shared" si="14"/>
        <v>41.930030267476205</v>
      </c>
    </row>
    <row r="72" spans="1:10">
      <c r="A72" t="s">
        <v>21</v>
      </c>
      <c r="B72" t="s">
        <v>13</v>
      </c>
      <c r="C72">
        <v>3</v>
      </c>
      <c r="D72">
        <v>34</v>
      </c>
      <c r="E72">
        <v>0.40317336795650199</v>
      </c>
      <c r="F72">
        <f t="shared" si="12"/>
        <v>13.707894510521069</v>
      </c>
      <c r="G72">
        <v>23.82</v>
      </c>
      <c r="H72">
        <f t="shared" si="13"/>
        <v>0.57547835896394073</v>
      </c>
      <c r="I72">
        <v>358</v>
      </c>
      <c r="J72">
        <f t="shared" si="14"/>
        <v>144.33606572842771</v>
      </c>
    </row>
    <row r="73" spans="1:10">
      <c r="A73" t="s">
        <v>21</v>
      </c>
      <c r="B73" t="s">
        <v>13</v>
      </c>
      <c r="C73">
        <v>4</v>
      </c>
      <c r="D73">
        <v>25</v>
      </c>
      <c r="E73">
        <v>0.40317336795650199</v>
      </c>
      <c r="F73">
        <f t="shared" si="12"/>
        <v>10.07933419891255</v>
      </c>
      <c r="G73">
        <v>23.82</v>
      </c>
      <c r="H73">
        <f t="shared" si="13"/>
        <v>0.42314585217936818</v>
      </c>
      <c r="I73">
        <v>384</v>
      </c>
      <c r="J73">
        <f t="shared" si="14"/>
        <v>154.81857329529677</v>
      </c>
    </row>
    <row r="74" spans="1:10">
      <c r="A74" t="s">
        <v>21</v>
      </c>
      <c r="B74" t="s">
        <v>13</v>
      </c>
      <c r="C74">
        <v>5</v>
      </c>
      <c r="E74">
        <v>0.40317336795650199</v>
      </c>
      <c r="F74">
        <f t="shared" si="12"/>
        <v>0</v>
      </c>
      <c r="G74">
        <v>23.82</v>
      </c>
      <c r="H74">
        <f t="shared" si="13"/>
        <v>0</v>
      </c>
      <c r="J74">
        <f t="shared" si="14"/>
        <v>0</v>
      </c>
    </row>
    <row r="75" spans="1:10">
      <c r="A75" t="s">
        <v>21</v>
      </c>
      <c r="B75" t="s">
        <v>13</v>
      </c>
      <c r="C75">
        <v>6</v>
      </c>
      <c r="E75">
        <v>0.40317336795650199</v>
      </c>
      <c r="F75">
        <f t="shared" si="12"/>
        <v>0</v>
      </c>
      <c r="G75">
        <v>23.82</v>
      </c>
      <c r="H75">
        <f t="shared" si="13"/>
        <v>0</v>
      </c>
      <c r="J75">
        <f t="shared" si="14"/>
        <v>0</v>
      </c>
    </row>
    <row r="76" spans="1:10">
      <c r="E76">
        <v>0.40317336795650199</v>
      </c>
      <c r="F76">
        <f t="shared" si="12"/>
        <v>0</v>
      </c>
      <c r="H76" t="e">
        <f t="shared" si="13"/>
        <v>#DIV/0!</v>
      </c>
      <c r="J76">
        <f t="shared" si="14"/>
        <v>0</v>
      </c>
    </row>
    <row r="77" spans="1:10">
      <c r="A77" t="s">
        <v>22</v>
      </c>
      <c r="B77" t="s">
        <v>11</v>
      </c>
      <c r="C77">
        <v>1</v>
      </c>
      <c r="D77">
        <v>0</v>
      </c>
      <c r="E77">
        <v>0.40317336795650199</v>
      </c>
      <c r="F77">
        <f t="shared" si="12"/>
        <v>0</v>
      </c>
      <c r="G77">
        <v>22.63</v>
      </c>
      <c r="H77">
        <f t="shared" si="13"/>
        <v>0</v>
      </c>
      <c r="I77">
        <v>131</v>
      </c>
      <c r="J77">
        <f t="shared" si="14"/>
        <v>52.815711202301763</v>
      </c>
    </row>
    <row r="78" spans="1:10">
      <c r="A78" t="s">
        <v>22</v>
      </c>
      <c r="B78" t="s">
        <v>11</v>
      </c>
      <c r="C78">
        <v>2</v>
      </c>
      <c r="D78">
        <v>0</v>
      </c>
      <c r="E78">
        <v>0.40317336795650199</v>
      </c>
      <c r="F78">
        <f t="shared" si="12"/>
        <v>0</v>
      </c>
      <c r="G78">
        <v>22.63</v>
      </c>
      <c r="H78">
        <f t="shared" si="13"/>
        <v>0</v>
      </c>
      <c r="I78">
        <v>267</v>
      </c>
      <c r="J78">
        <f t="shared" si="14"/>
        <v>107.64728924438603</v>
      </c>
    </row>
    <row r="79" spans="1:10">
      <c r="A79" t="s">
        <v>22</v>
      </c>
      <c r="B79" t="s">
        <v>11</v>
      </c>
      <c r="C79">
        <v>3</v>
      </c>
      <c r="D79">
        <v>0</v>
      </c>
      <c r="E79">
        <v>0.40317336795650199</v>
      </c>
      <c r="F79">
        <f t="shared" si="12"/>
        <v>0</v>
      </c>
      <c r="G79">
        <v>22.63</v>
      </c>
      <c r="H79">
        <f t="shared" si="13"/>
        <v>0</v>
      </c>
      <c r="I79">
        <v>315</v>
      </c>
      <c r="J79">
        <f t="shared" si="14"/>
        <v>126.99961090629813</v>
      </c>
    </row>
    <row r="80" spans="1:10">
      <c r="A80" t="s">
        <v>22</v>
      </c>
      <c r="B80" t="s">
        <v>11</v>
      </c>
      <c r="C80">
        <v>4</v>
      </c>
      <c r="D80">
        <v>0</v>
      </c>
      <c r="E80">
        <v>0.40317336795650199</v>
      </c>
      <c r="F80">
        <f t="shared" si="12"/>
        <v>0</v>
      </c>
      <c r="G80">
        <v>22.63</v>
      </c>
      <c r="H80">
        <f t="shared" si="13"/>
        <v>0</v>
      </c>
      <c r="I80">
        <v>312</v>
      </c>
      <c r="J80">
        <f t="shared" si="14"/>
        <v>125.79009080242862</v>
      </c>
    </row>
    <row r="81" spans="1:10">
      <c r="A81" t="s">
        <v>22</v>
      </c>
      <c r="B81" t="s">
        <v>11</v>
      </c>
      <c r="C81">
        <v>5</v>
      </c>
      <c r="D81">
        <v>0</v>
      </c>
      <c r="E81">
        <v>0.40317336795650199</v>
      </c>
      <c r="F81">
        <f t="shared" si="12"/>
        <v>0</v>
      </c>
      <c r="G81">
        <v>22.63</v>
      </c>
      <c r="H81">
        <f t="shared" si="13"/>
        <v>0</v>
      </c>
      <c r="I81">
        <v>353</v>
      </c>
      <c r="J81">
        <f t="shared" si="14"/>
        <v>142.32019888864519</v>
      </c>
    </row>
    <row r="82" spans="1:10">
      <c r="A82" t="s">
        <v>22</v>
      </c>
      <c r="B82" t="s">
        <v>11</v>
      </c>
      <c r="C82">
        <v>6</v>
      </c>
      <c r="D82">
        <v>0</v>
      </c>
      <c r="E82">
        <v>0.40317336795650199</v>
      </c>
      <c r="F82">
        <f t="shared" si="12"/>
        <v>0</v>
      </c>
      <c r="G82">
        <v>22.63</v>
      </c>
      <c r="H82">
        <f t="shared" si="13"/>
        <v>0</v>
      </c>
      <c r="I82">
        <v>469</v>
      </c>
      <c r="J82">
        <f t="shared" si="14"/>
        <v>189.08830957159944</v>
      </c>
    </row>
    <row r="83" spans="1:10">
      <c r="E83">
        <v>0.40317336795650199</v>
      </c>
      <c r="F83">
        <f t="shared" si="12"/>
        <v>0</v>
      </c>
      <c r="H83" t="e">
        <f t="shared" si="13"/>
        <v>#DIV/0!</v>
      </c>
      <c r="J83">
        <f t="shared" si="14"/>
        <v>0</v>
      </c>
    </row>
    <row r="84" spans="1:10">
      <c r="A84" t="s">
        <v>23</v>
      </c>
      <c r="B84" t="s">
        <v>13</v>
      </c>
      <c r="C84">
        <v>1</v>
      </c>
      <c r="E84">
        <v>0.40317336795650199</v>
      </c>
      <c r="F84">
        <f t="shared" si="12"/>
        <v>0</v>
      </c>
      <c r="H84" t="e">
        <f t="shared" si="13"/>
        <v>#DIV/0!</v>
      </c>
      <c r="J84">
        <f t="shared" si="14"/>
        <v>0</v>
      </c>
    </row>
    <row r="85" spans="1:10">
      <c r="A85" t="s">
        <v>23</v>
      </c>
      <c r="B85" t="s">
        <v>13</v>
      </c>
      <c r="C85">
        <v>2</v>
      </c>
      <c r="E85">
        <v>0.40317336795650199</v>
      </c>
      <c r="F85">
        <f t="shared" si="12"/>
        <v>0</v>
      </c>
      <c r="H85" t="e">
        <f t="shared" si="13"/>
        <v>#DIV/0!</v>
      </c>
      <c r="J85">
        <f t="shared" si="14"/>
        <v>0</v>
      </c>
    </row>
    <row r="86" spans="1:10">
      <c r="A86" t="s">
        <v>23</v>
      </c>
      <c r="B86" t="s">
        <v>13</v>
      </c>
      <c r="C86">
        <v>3</v>
      </c>
      <c r="E86">
        <v>0.40317336795650199</v>
      </c>
      <c r="F86">
        <f t="shared" si="12"/>
        <v>0</v>
      </c>
      <c r="H86" t="e">
        <f t="shared" si="13"/>
        <v>#DIV/0!</v>
      </c>
      <c r="J86">
        <f t="shared" si="14"/>
        <v>0</v>
      </c>
    </row>
    <row r="87" spans="1:10">
      <c r="A87" t="s">
        <v>23</v>
      </c>
      <c r="B87" t="s">
        <v>13</v>
      </c>
      <c r="C87">
        <v>4</v>
      </c>
      <c r="E87">
        <v>0.40317336795650199</v>
      </c>
      <c r="F87">
        <f t="shared" si="12"/>
        <v>0</v>
      </c>
      <c r="H87" t="e">
        <f t="shared" si="13"/>
        <v>#DIV/0!</v>
      </c>
      <c r="J87">
        <f t="shared" si="14"/>
        <v>0</v>
      </c>
    </row>
    <row r="88" spans="1:10">
      <c r="A88" t="s">
        <v>23</v>
      </c>
      <c r="B88" t="s">
        <v>13</v>
      </c>
      <c r="C88">
        <v>5</v>
      </c>
      <c r="E88">
        <v>0.40317336795650199</v>
      </c>
      <c r="F88">
        <f t="shared" si="12"/>
        <v>0</v>
      </c>
      <c r="H88" t="e">
        <f t="shared" si="13"/>
        <v>#DIV/0!</v>
      </c>
      <c r="J88">
        <f t="shared" si="14"/>
        <v>0</v>
      </c>
    </row>
    <row r="89" spans="1:10">
      <c r="A89" t="s">
        <v>23</v>
      </c>
      <c r="B89" t="s">
        <v>13</v>
      </c>
      <c r="C89">
        <v>6</v>
      </c>
      <c r="E89">
        <v>0.40317336795650199</v>
      </c>
      <c r="F89">
        <f t="shared" si="12"/>
        <v>0</v>
      </c>
      <c r="H89" t="e">
        <f t="shared" si="13"/>
        <v>#DIV/0!</v>
      </c>
      <c r="J89">
        <f t="shared" si="14"/>
        <v>0</v>
      </c>
    </row>
    <row r="90" spans="1:10">
      <c r="E90">
        <v>0.40317336795650199</v>
      </c>
      <c r="F90">
        <f t="shared" si="12"/>
        <v>0</v>
      </c>
      <c r="H90" t="e">
        <f t="shared" si="13"/>
        <v>#DIV/0!</v>
      </c>
      <c r="J90">
        <f t="shared" si="14"/>
        <v>0</v>
      </c>
    </row>
    <row r="91" spans="1:10">
      <c r="A91" t="s">
        <v>24</v>
      </c>
      <c r="B91" t="s">
        <v>11</v>
      </c>
      <c r="C91">
        <v>1</v>
      </c>
      <c r="E91">
        <v>0.40317336795650199</v>
      </c>
      <c r="F91">
        <f t="shared" si="12"/>
        <v>0</v>
      </c>
      <c r="H91" t="e">
        <f t="shared" si="13"/>
        <v>#DIV/0!</v>
      </c>
      <c r="J91">
        <f t="shared" si="14"/>
        <v>0</v>
      </c>
    </row>
    <row r="92" spans="1:10">
      <c r="A92" t="s">
        <v>24</v>
      </c>
      <c r="B92" t="s">
        <v>11</v>
      </c>
      <c r="C92">
        <v>2</v>
      </c>
      <c r="E92">
        <v>0.40317336795650199</v>
      </c>
      <c r="F92">
        <f t="shared" si="12"/>
        <v>0</v>
      </c>
      <c r="H92" t="e">
        <f t="shared" si="13"/>
        <v>#DIV/0!</v>
      </c>
      <c r="J92">
        <f t="shared" si="14"/>
        <v>0</v>
      </c>
    </row>
    <row r="93" spans="1:10">
      <c r="A93" t="s">
        <v>24</v>
      </c>
      <c r="B93" t="s">
        <v>11</v>
      </c>
      <c r="C93">
        <v>3</v>
      </c>
      <c r="E93">
        <v>0.40317336795650199</v>
      </c>
      <c r="F93">
        <f t="shared" si="12"/>
        <v>0</v>
      </c>
      <c r="H93" t="e">
        <f t="shared" si="13"/>
        <v>#DIV/0!</v>
      </c>
      <c r="J93">
        <f t="shared" si="14"/>
        <v>0</v>
      </c>
    </row>
    <row r="94" spans="1:10">
      <c r="A94" t="s">
        <v>24</v>
      </c>
      <c r="B94" t="s">
        <v>11</v>
      </c>
      <c r="C94">
        <v>4</v>
      </c>
      <c r="E94">
        <v>0.40317336795650199</v>
      </c>
      <c r="F94">
        <f t="shared" si="12"/>
        <v>0</v>
      </c>
      <c r="H94" t="e">
        <f t="shared" si="13"/>
        <v>#DIV/0!</v>
      </c>
      <c r="J94">
        <f t="shared" si="14"/>
        <v>0</v>
      </c>
    </row>
    <row r="95" spans="1:10">
      <c r="A95" t="s">
        <v>24</v>
      </c>
      <c r="B95" t="s">
        <v>11</v>
      </c>
      <c r="C95">
        <v>5</v>
      </c>
      <c r="E95">
        <v>0.40317336795650199</v>
      </c>
      <c r="F95">
        <f t="shared" si="12"/>
        <v>0</v>
      </c>
      <c r="H95" t="e">
        <f t="shared" si="13"/>
        <v>#DIV/0!</v>
      </c>
      <c r="J95">
        <f t="shared" si="14"/>
        <v>0</v>
      </c>
    </row>
    <row r="96" spans="1:10">
      <c r="A96" t="s">
        <v>24</v>
      </c>
      <c r="B96" t="s">
        <v>11</v>
      </c>
      <c r="C96">
        <v>6</v>
      </c>
      <c r="E96">
        <v>0.40317336795650199</v>
      </c>
      <c r="F96">
        <f t="shared" si="12"/>
        <v>0</v>
      </c>
      <c r="H96" t="e">
        <f t="shared" si="13"/>
        <v>#DIV/0!</v>
      </c>
      <c r="J96">
        <f t="shared" si="14"/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BC92-A0AB-4A02-90F6-033DDBB8935C}">
  <dimension ref="A1:L61"/>
  <sheetViews>
    <sheetView workbookViewId="0">
      <selection sqref="A1:L61"/>
    </sheetView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</row>
    <row r="2" spans="1:12">
      <c r="A2" s="1" t="s">
        <v>21</v>
      </c>
      <c r="B2" s="1" t="s">
        <v>13</v>
      </c>
      <c r="C2">
        <v>1</v>
      </c>
      <c r="D2">
        <v>0</v>
      </c>
      <c r="E2">
        <v>24</v>
      </c>
      <c r="F2">
        <v>54</v>
      </c>
      <c r="G2">
        <v>0.61538461538461542</v>
      </c>
      <c r="H2">
        <v>1</v>
      </c>
      <c r="I2">
        <v>2</v>
      </c>
      <c r="J2">
        <v>0.66666666666666674</v>
      </c>
      <c r="K2">
        <v>43.121000000000002</v>
      </c>
      <c r="L2">
        <v>50</v>
      </c>
    </row>
    <row r="3" spans="1:12">
      <c r="A3" s="1" t="s">
        <v>21</v>
      </c>
      <c r="B3" s="1" t="s">
        <v>13</v>
      </c>
      <c r="C3">
        <v>2</v>
      </c>
      <c r="D3">
        <v>0</v>
      </c>
      <c r="E3">
        <v>0</v>
      </c>
      <c r="F3">
        <v>82</v>
      </c>
      <c r="G3">
        <v>0</v>
      </c>
      <c r="H3">
        <v>0</v>
      </c>
      <c r="I3">
        <v>1</v>
      </c>
      <c r="J3">
        <v>0</v>
      </c>
      <c r="K3">
        <v>76.972999999999999</v>
      </c>
      <c r="L3">
        <v>100</v>
      </c>
    </row>
    <row r="4" spans="1:12">
      <c r="A4" s="1" t="s">
        <v>21</v>
      </c>
      <c r="B4" s="1" t="s">
        <v>13</v>
      </c>
      <c r="C4">
        <v>3</v>
      </c>
      <c r="D4">
        <v>0</v>
      </c>
      <c r="E4">
        <v>45</v>
      </c>
      <c r="F4">
        <v>88</v>
      </c>
      <c r="G4">
        <v>0.67669172932330834</v>
      </c>
      <c r="H4">
        <v>2</v>
      </c>
      <c r="I4">
        <v>4</v>
      </c>
      <c r="J4">
        <v>0.66666666666666674</v>
      </c>
      <c r="K4">
        <v>136.214</v>
      </c>
      <c r="L4">
        <v>150</v>
      </c>
    </row>
    <row r="5" spans="1:12">
      <c r="A5" s="1" t="s">
        <v>21</v>
      </c>
      <c r="B5" s="1" t="s">
        <v>13</v>
      </c>
      <c r="C5">
        <v>4</v>
      </c>
      <c r="D5">
        <v>0</v>
      </c>
      <c r="E5">
        <v>34</v>
      </c>
      <c r="F5">
        <v>56</v>
      </c>
      <c r="G5">
        <v>0.75555555555555554</v>
      </c>
      <c r="H5">
        <v>3</v>
      </c>
      <c r="I5">
        <v>5</v>
      </c>
      <c r="J5">
        <v>0.75</v>
      </c>
      <c r="K5">
        <v>120.9</v>
      </c>
      <c r="L5">
        <v>150</v>
      </c>
    </row>
    <row r="6" spans="1:12">
      <c r="A6" s="1" t="s">
        <v>21</v>
      </c>
      <c r="B6" s="1" t="s">
        <v>13</v>
      </c>
      <c r="C6">
        <v>5</v>
      </c>
      <c r="D6">
        <v>0</v>
      </c>
      <c r="E6">
        <v>9</v>
      </c>
      <c r="F6">
        <v>56</v>
      </c>
      <c r="G6">
        <v>0.27692307692307694</v>
      </c>
      <c r="H6">
        <v>1</v>
      </c>
      <c r="I6">
        <v>5</v>
      </c>
      <c r="J6">
        <v>0.33333333333333337</v>
      </c>
      <c r="K6">
        <v>216.00800000000001</v>
      </c>
      <c r="L6">
        <v>250</v>
      </c>
    </row>
    <row r="7" spans="1:12">
      <c r="A7" s="1" t="s">
        <v>21</v>
      </c>
      <c r="B7" s="1" t="s">
        <v>13</v>
      </c>
      <c r="C7">
        <v>6</v>
      </c>
      <c r="D7">
        <v>1</v>
      </c>
      <c r="E7">
        <v>40</v>
      </c>
      <c r="F7">
        <v>53</v>
      </c>
      <c r="G7">
        <v>0.86021505376344087</v>
      </c>
      <c r="H7">
        <v>3</v>
      </c>
      <c r="I7">
        <v>4</v>
      </c>
      <c r="J7">
        <v>0.85714285714285721</v>
      </c>
      <c r="K7">
        <v>191.828</v>
      </c>
      <c r="L7">
        <v>200</v>
      </c>
    </row>
    <row r="8" spans="1:12">
      <c r="A8" s="1" t="s">
        <v>21</v>
      </c>
      <c r="B8" s="1" t="s">
        <v>13</v>
      </c>
      <c r="C8">
        <v>7</v>
      </c>
      <c r="D8">
        <v>0</v>
      </c>
      <c r="E8">
        <v>18</v>
      </c>
      <c r="F8">
        <v>62</v>
      </c>
      <c r="G8">
        <v>0.44999999999999996</v>
      </c>
      <c r="H8">
        <v>3</v>
      </c>
      <c r="I8">
        <v>4</v>
      </c>
      <c r="J8">
        <v>0.85714285714285721</v>
      </c>
      <c r="K8">
        <v>232.93400000000003</v>
      </c>
      <c r="L8">
        <v>250</v>
      </c>
    </row>
    <row r="9" spans="1:12">
      <c r="A9" s="1" t="s">
        <v>21</v>
      </c>
      <c r="B9" s="1" t="s">
        <v>13</v>
      </c>
      <c r="C9">
        <v>8</v>
      </c>
      <c r="D9">
        <v>0</v>
      </c>
      <c r="E9">
        <v>26</v>
      </c>
      <c r="F9">
        <v>44</v>
      </c>
      <c r="G9">
        <v>0.74285714285714288</v>
      </c>
      <c r="H9">
        <v>3</v>
      </c>
      <c r="I9">
        <v>3</v>
      </c>
      <c r="J9">
        <v>1</v>
      </c>
      <c r="K9">
        <v>230.51600000000002</v>
      </c>
      <c r="L9">
        <v>250</v>
      </c>
    </row>
    <row r="10" spans="1:12">
      <c r="A10" s="1" t="s">
        <v>21</v>
      </c>
      <c r="B10" s="1" t="s">
        <v>13</v>
      </c>
      <c r="C10">
        <v>9</v>
      </c>
      <c r="D10">
        <v>1</v>
      </c>
      <c r="E10">
        <v>81</v>
      </c>
      <c r="F10">
        <v>89</v>
      </c>
      <c r="G10">
        <v>0.95294117647058818</v>
      </c>
      <c r="H10">
        <v>4</v>
      </c>
      <c r="I10">
        <v>4</v>
      </c>
      <c r="J10">
        <v>1</v>
      </c>
      <c r="K10">
        <v>195.858</v>
      </c>
      <c r="L10">
        <v>200</v>
      </c>
    </row>
    <row r="11" spans="1:12">
      <c r="A11" s="1" t="s">
        <v>21</v>
      </c>
      <c r="B11" s="1" t="s">
        <v>13</v>
      </c>
      <c r="C11">
        <v>10</v>
      </c>
      <c r="D11">
        <v>0</v>
      </c>
      <c r="E11">
        <v>44</v>
      </c>
      <c r="F11">
        <v>138</v>
      </c>
      <c r="G11">
        <v>0.48351648351648346</v>
      </c>
      <c r="H11">
        <v>2</v>
      </c>
      <c r="I11">
        <v>6</v>
      </c>
      <c r="J11">
        <v>0.5</v>
      </c>
      <c r="K11">
        <v>144.274</v>
      </c>
      <c r="L11">
        <v>150</v>
      </c>
    </row>
    <row r="12" spans="1:12">
      <c r="A12" s="1" t="s">
        <v>21</v>
      </c>
      <c r="B12" s="1" t="s">
        <v>13</v>
      </c>
      <c r="C12">
        <v>11</v>
      </c>
      <c r="D12">
        <v>0</v>
      </c>
      <c r="E12">
        <v>12</v>
      </c>
      <c r="F12">
        <v>108</v>
      </c>
      <c r="G12">
        <v>0.19999999999999996</v>
      </c>
      <c r="H12">
        <v>2</v>
      </c>
      <c r="I12">
        <v>3</v>
      </c>
      <c r="J12">
        <v>0.8</v>
      </c>
      <c r="K12">
        <v>83.421000000000006</v>
      </c>
      <c r="L12">
        <v>100</v>
      </c>
    </row>
    <row r="13" spans="1:12">
      <c r="A13" s="1" t="s">
        <v>21</v>
      </c>
      <c r="B13" s="1" t="s">
        <v>13</v>
      </c>
      <c r="C13">
        <v>12</v>
      </c>
      <c r="D13">
        <v>0</v>
      </c>
      <c r="E13">
        <v>44</v>
      </c>
      <c r="F13">
        <v>72</v>
      </c>
      <c r="G13">
        <v>0.75862068965517238</v>
      </c>
      <c r="H13">
        <v>3</v>
      </c>
      <c r="I13">
        <v>6</v>
      </c>
      <c r="J13">
        <v>0.66666666666666674</v>
      </c>
      <c r="K13">
        <v>338.923</v>
      </c>
      <c r="L13">
        <v>350</v>
      </c>
    </row>
    <row r="14" spans="1:12">
      <c r="A14" s="1" t="s">
        <v>23</v>
      </c>
      <c r="B14" s="1" t="s">
        <v>13</v>
      </c>
      <c r="C14">
        <v>1</v>
      </c>
      <c r="D14">
        <v>0</v>
      </c>
      <c r="E14">
        <v>31</v>
      </c>
      <c r="F14">
        <v>49</v>
      </c>
      <c r="G14">
        <v>0.77500000000000002</v>
      </c>
      <c r="H14">
        <v>2</v>
      </c>
      <c r="I14">
        <v>3</v>
      </c>
      <c r="J14">
        <v>0.8</v>
      </c>
      <c r="K14">
        <v>37.882000000000005</v>
      </c>
      <c r="L14">
        <v>50</v>
      </c>
    </row>
    <row r="15" spans="1:12">
      <c r="A15" s="1" t="s">
        <v>23</v>
      </c>
      <c r="B15" s="1" t="s">
        <v>13</v>
      </c>
      <c r="C15">
        <v>2</v>
      </c>
      <c r="D15">
        <v>0</v>
      </c>
      <c r="E15">
        <v>24</v>
      </c>
      <c r="F15">
        <v>128</v>
      </c>
      <c r="G15">
        <v>0.31578947368421051</v>
      </c>
      <c r="H15">
        <v>2</v>
      </c>
      <c r="I15">
        <v>4</v>
      </c>
      <c r="J15">
        <v>0.66666666666666674</v>
      </c>
      <c r="K15">
        <v>57.226000000000006</v>
      </c>
      <c r="L15">
        <v>100</v>
      </c>
    </row>
    <row r="16" spans="1:12">
      <c r="A16" s="1" t="s">
        <v>23</v>
      </c>
      <c r="B16" s="1" t="s">
        <v>13</v>
      </c>
      <c r="C16">
        <v>3</v>
      </c>
      <c r="D16">
        <v>1</v>
      </c>
      <c r="E16">
        <v>30</v>
      </c>
      <c r="F16">
        <v>55</v>
      </c>
      <c r="G16">
        <v>0.70588235294117641</v>
      </c>
      <c r="H16">
        <v>2</v>
      </c>
      <c r="I16">
        <v>3</v>
      </c>
      <c r="J16">
        <v>0.8</v>
      </c>
      <c r="K16">
        <v>95.51100000000001</v>
      </c>
      <c r="L16">
        <v>100</v>
      </c>
    </row>
    <row r="17" spans="1:12">
      <c r="A17" s="1" t="s">
        <v>23</v>
      </c>
      <c r="B17" s="1" t="s">
        <v>13</v>
      </c>
      <c r="C17">
        <v>4</v>
      </c>
      <c r="D17">
        <v>0</v>
      </c>
      <c r="E17">
        <v>53</v>
      </c>
      <c r="F17">
        <v>43</v>
      </c>
      <c r="G17">
        <v>1.1041666666666667</v>
      </c>
      <c r="H17">
        <v>3</v>
      </c>
      <c r="I17">
        <v>5</v>
      </c>
      <c r="J17">
        <v>0.75</v>
      </c>
      <c r="K17">
        <v>118.88500000000001</v>
      </c>
      <c r="L17">
        <v>150</v>
      </c>
    </row>
    <row r="18" spans="1:12">
      <c r="A18" s="1" t="s">
        <v>23</v>
      </c>
      <c r="B18" s="1" t="s">
        <v>13</v>
      </c>
      <c r="C18">
        <v>5</v>
      </c>
      <c r="D18">
        <v>0</v>
      </c>
      <c r="E18">
        <v>6</v>
      </c>
      <c r="F18">
        <v>93</v>
      </c>
      <c r="G18">
        <v>0.12121212121212122</v>
      </c>
      <c r="H18">
        <v>0</v>
      </c>
      <c r="I18">
        <v>2</v>
      </c>
      <c r="J18">
        <v>0</v>
      </c>
      <c r="K18">
        <v>72.137</v>
      </c>
      <c r="L18">
        <v>100</v>
      </c>
    </row>
    <row r="19" spans="1:12">
      <c r="A19" s="1" t="s">
        <v>23</v>
      </c>
      <c r="B19" s="1" t="s">
        <v>13</v>
      </c>
      <c r="C19">
        <v>6</v>
      </c>
      <c r="D19">
        <v>0</v>
      </c>
      <c r="E19">
        <v>45</v>
      </c>
      <c r="F19">
        <v>82</v>
      </c>
      <c r="G19">
        <v>0.70866141732283472</v>
      </c>
      <c r="H19">
        <v>1</v>
      </c>
      <c r="I19">
        <v>3</v>
      </c>
      <c r="J19">
        <v>0.5</v>
      </c>
      <c r="K19">
        <v>35.867000000000004</v>
      </c>
      <c r="L19">
        <v>50</v>
      </c>
    </row>
    <row r="20" spans="1:12">
      <c r="A20" s="1" t="s">
        <v>23</v>
      </c>
      <c r="B20" s="1" t="s">
        <v>13</v>
      </c>
      <c r="C20">
        <v>7</v>
      </c>
      <c r="D20">
        <v>0</v>
      </c>
      <c r="E20">
        <v>10</v>
      </c>
      <c r="F20">
        <v>104</v>
      </c>
      <c r="G20">
        <v>0.17543859649122806</v>
      </c>
      <c r="H20">
        <v>1</v>
      </c>
      <c r="I20">
        <v>2</v>
      </c>
      <c r="J20">
        <v>0.66666666666666674</v>
      </c>
      <c r="K20">
        <v>62.465000000000003</v>
      </c>
      <c r="L20">
        <v>100</v>
      </c>
    </row>
    <row r="21" spans="1:12">
      <c r="A21" s="1" t="s">
        <v>23</v>
      </c>
      <c r="B21" s="1" t="s">
        <v>13</v>
      </c>
      <c r="C21">
        <v>8</v>
      </c>
      <c r="D21">
        <v>0</v>
      </c>
      <c r="E21">
        <v>32</v>
      </c>
      <c r="F21">
        <v>94</v>
      </c>
      <c r="G21">
        <v>0.50793650793650791</v>
      </c>
      <c r="H21">
        <v>2</v>
      </c>
      <c r="I21">
        <v>3</v>
      </c>
      <c r="J21">
        <v>0.8</v>
      </c>
      <c r="K21">
        <v>109.21300000000001</v>
      </c>
      <c r="L21">
        <v>150</v>
      </c>
    </row>
    <row r="22" spans="1:12">
      <c r="A22" s="1" t="s">
        <v>23</v>
      </c>
      <c r="B22" s="1" t="s">
        <v>13</v>
      </c>
      <c r="C22">
        <v>9</v>
      </c>
      <c r="D22">
        <v>0</v>
      </c>
      <c r="E22">
        <v>43</v>
      </c>
      <c r="F22">
        <v>93</v>
      </c>
      <c r="G22">
        <v>0.63235294117647056</v>
      </c>
      <c r="H22">
        <v>3</v>
      </c>
      <c r="I22">
        <v>5</v>
      </c>
      <c r="J22">
        <v>0.75</v>
      </c>
      <c r="K22">
        <v>109.21300000000001</v>
      </c>
      <c r="L22">
        <v>150</v>
      </c>
    </row>
    <row r="23" spans="1:12">
      <c r="A23" s="1" t="s">
        <v>23</v>
      </c>
      <c r="B23" s="1" t="s">
        <v>13</v>
      </c>
      <c r="C23">
        <v>10</v>
      </c>
      <c r="D23">
        <v>0</v>
      </c>
      <c r="E23">
        <v>44</v>
      </c>
      <c r="F23">
        <v>66.7</v>
      </c>
      <c r="G23">
        <v>0.79494128274616083</v>
      </c>
      <c r="H23">
        <v>3</v>
      </c>
      <c r="I23">
        <v>3</v>
      </c>
      <c r="J23">
        <v>1</v>
      </c>
      <c r="K23">
        <v>141.85599999999999</v>
      </c>
      <c r="L23">
        <v>150</v>
      </c>
    </row>
    <row r="24" spans="1:12">
      <c r="A24" s="1" t="s">
        <v>23</v>
      </c>
      <c r="B24" s="1" t="s">
        <v>13</v>
      </c>
      <c r="C24">
        <v>11</v>
      </c>
      <c r="D24">
        <v>0</v>
      </c>
      <c r="E24">
        <v>12</v>
      </c>
      <c r="F24">
        <v>106</v>
      </c>
      <c r="G24">
        <v>0.20338983050847459</v>
      </c>
      <c r="H24">
        <v>1</v>
      </c>
      <c r="I24">
        <v>2</v>
      </c>
      <c r="J24">
        <v>0.66666666666666674</v>
      </c>
      <c r="K24">
        <v>46.345000000000006</v>
      </c>
      <c r="L24">
        <v>50</v>
      </c>
    </row>
    <row r="25" spans="1:12">
      <c r="A25" s="1" t="s">
        <v>23</v>
      </c>
      <c r="B25" s="1" t="s">
        <v>13</v>
      </c>
      <c r="C25">
        <v>12</v>
      </c>
      <c r="D25">
        <v>0</v>
      </c>
      <c r="E25">
        <v>16</v>
      </c>
      <c r="F25">
        <v>63</v>
      </c>
      <c r="G25">
        <v>0.40506329113924056</v>
      </c>
      <c r="H25">
        <v>1</v>
      </c>
      <c r="I25">
        <v>3</v>
      </c>
      <c r="J25">
        <v>0.5</v>
      </c>
      <c r="K25">
        <v>152.334</v>
      </c>
      <c r="L25">
        <v>200</v>
      </c>
    </row>
    <row r="26" spans="1:12">
      <c r="A26" s="1" t="s">
        <v>12</v>
      </c>
      <c r="B26" s="1" t="s">
        <v>13</v>
      </c>
      <c r="C26">
        <v>1</v>
      </c>
      <c r="D26">
        <v>0</v>
      </c>
      <c r="E26">
        <v>68</v>
      </c>
      <c r="F26">
        <v>102</v>
      </c>
      <c r="G26">
        <v>0.8</v>
      </c>
      <c r="H26">
        <v>2</v>
      </c>
      <c r="I26">
        <v>4</v>
      </c>
      <c r="J26">
        <v>0.66666666666666674</v>
      </c>
      <c r="K26">
        <v>87.048000000000002</v>
      </c>
      <c r="L26">
        <v>100</v>
      </c>
    </row>
    <row r="27" spans="1:12">
      <c r="A27" s="1" t="s">
        <v>12</v>
      </c>
      <c r="B27" s="1" t="s">
        <v>13</v>
      </c>
      <c r="C27">
        <v>2</v>
      </c>
      <c r="D27">
        <v>0</v>
      </c>
      <c r="E27">
        <v>31</v>
      </c>
      <c r="F27">
        <v>46</v>
      </c>
      <c r="G27">
        <v>0.80519480519480524</v>
      </c>
      <c r="H27">
        <v>2</v>
      </c>
      <c r="I27">
        <v>3</v>
      </c>
      <c r="J27">
        <v>0.8</v>
      </c>
      <c r="K27">
        <v>35.463999999999999</v>
      </c>
      <c r="L27">
        <v>50</v>
      </c>
    </row>
    <row r="28" spans="1:12">
      <c r="A28" s="1" t="s">
        <v>12</v>
      </c>
      <c r="B28" s="1" t="s">
        <v>13</v>
      </c>
      <c r="C28">
        <v>3</v>
      </c>
      <c r="D28">
        <v>0</v>
      </c>
      <c r="E28">
        <v>65</v>
      </c>
      <c r="F28">
        <v>97</v>
      </c>
      <c r="G28">
        <v>0.80246913580246915</v>
      </c>
      <c r="H28">
        <v>2</v>
      </c>
      <c r="I28">
        <v>5</v>
      </c>
      <c r="J28">
        <v>0.5714285714285714</v>
      </c>
      <c r="K28">
        <v>16.926000000000002</v>
      </c>
      <c r="L28">
        <v>50</v>
      </c>
    </row>
    <row r="29" spans="1:12">
      <c r="A29" s="1" t="s">
        <v>12</v>
      </c>
      <c r="B29" s="1" t="s">
        <v>13</v>
      </c>
      <c r="C29">
        <v>4</v>
      </c>
      <c r="D29">
        <v>0</v>
      </c>
      <c r="E29">
        <v>40</v>
      </c>
      <c r="F29">
        <v>42</v>
      </c>
      <c r="G29">
        <v>0.97560975609756095</v>
      </c>
      <c r="H29">
        <v>3</v>
      </c>
      <c r="I29">
        <v>5</v>
      </c>
      <c r="J29">
        <v>0.75</v>
      </c>
      <c r="K29">
        <v>115.661</v>
      </c>
      <c r="L29">
        <v>150</v>
      </c>
    </row>
    <row r="30" spans="1:12">
      <c r="A30" s="1" t="s">
        <v>12</v>
      </c>
      <c r="B30" s="1" t="s">
        <v>13</v>
      </c>
      <c r="C30">
        <v>5</v>
      </c>
      <c r="D30">
        <v>0</v>
      </c>
      <c r="E30">
        <v>36</v>
      </c>
      <c r="F30">
        <v>69</v>
      </c>
      <c r="G30">
        <v>0.68571428571428572</v>
      </c>
      <c r="H30">
        <v>3</v>
      </c>
      <c r="I30">
        <v>7</v>
      </c>
      <c r="J30">
        <v>0.6</v>
      </c>
      <c r="K30">
        <v>102.36200000000001</v>
      </c>
      <c r="L30">
        <v>150</v>
      </c>
    </row>
    <row r="31" spans="1:12">
      <c r="A31" s="1" t="s">
        <v>12</v>
      </c>
      <c r="B31" s="1" t="s">
        <v>13</v>
      </c>
      <c r="C31">
        <v>6</v>
      </c>
      <c r="D31">
        <v>0</v>
      </c>
      <c r="E31">
        <v>21</v>
      </c>
      <c r="F31">
        <v>44</v>
      </c>
      <c r="G31">
        <v>0.64615384615384608</v>
      </c>
      <c r="H31">
        <v>4</v>
      </c>
      <c r="I31">
        <v>5</v>
      </c>
      <c r="J31">
        <v>0.88888888888888884</v>
      </c>
      <c r="K31">
        <v>128.154</v>
      </c>
      <c r="L31">
        <v>150</v>
      </c>
    </row>
    <row r="32" spans="1:12">
      <c r="A32" s="1" t="s">
        <v>12</v>
      </c>
      <c r="B32" s="1" t="s">
        <v>13</v>
      </c>
      <c r="C32">
        <v>7</v>
      </c>
      <c r="D32">
        <v>0</v>
      </c>
      <c r="E32">
        <v>33</v>
      </c>
      <c r="F32">
        <v>92</v>
      </c>
      <c r="G32">
        <v>0.52800000000000002</v>
      </c>
      <c r="H32">
        <v>3</v>
      </c>
      <c r="I32">
        <v>4</v>
      </c>
      <c r="J32">
        <v>0.85714285714285721</v>
      </c>
      <c r="K32">
        <v>178.93200000000002</v>
      </c>
      <c r="L32">
        <v>200</v>
      </c>
    </row>
    <row r="33" spans="1:12">
      <c r="A33" s="1" t="s">
        <v>12</v>
      </c>
      <c r="B33" s="1" t="s">
        <v>13</v>
      </c>
      <c r="C33">
        <v>8</v>
      </c>
      <c r="D33">
        <v>1</v>
      </c>
      <c r="E33">
        <v>67</v>
      </c>
      <c r="F33">
        <v>65</v>
      </c>
      <c r="G33">
        <v>1.0151515151515151</v>
      </c>
      <c r="H33">
        <v>5</v>
      </c>
      <c r="I33">
        <v>5</v>
      </c>
      <c r="J33">
        <v>1</v>
      </c>
      <c r="K33">
        <v>205.12700000000001</v>
      </c>
      <c r="L33">
        <v>250</v>
      </c>
    </row>
    <row r="34" spans="1:12">
      <c r="A34" s="1" t="s">
        <v>12</v>
      </c>
      <c r="B34" s="1" t="s">
        <v>13</v>
      </c>
      <c r="C34">
        <v>9</v>
      </c>
      <c r="D34">
        <v>0</v>
      </c>
      <c r="E34">
        <v>48</v>
      </c>
      <c r="F34">
        <v>91</v>
      </c>
      <c r="G34">
        <v>0.69064748201438841</v>
      </c>
      <c r="H34">
        <v>3</v>
      </c>
      <c r="I34">
        <v>4</v>
      </c>
      <c r="J34">
        <v>0.85714285714285721</v>
      </c>
      <c r="K34">
        <v>241.8</v>
      </c>
      <c r="L34">
        <v>250</v>
      </c>
    </row>
    <row r="35" spans="1:12">
      <c r="A35" s="1" t="s">
        <v>12</v>
      </c>
      <c r="B35" s="1" t="s">
        <v>13</v>
      </c>
      <c r="C35">
        <v>10</v>
      </c>
      <c r="D35">
        <v>0</v>
      </c>
      <c r="E35">
        <v>0</v>
      </c>
      <c r="F35">
        <v>105</v>
      </c>
      <c r="G35">
        <v>0</v>
      </c>
      <c r="H35">
        <v>0</v>
      </c>
      <c r="I35">
        <v>3</v>
      </c>
      <c r="J35">
        <v>0</v>
      </c>
      <c r="K35">
        <v>255.09900000000002</v>
      </c>
      <c r="L35">
        <v>300</v>
      </c>
    </row>
    <row r="36" spans="1:12">
      <c r="A36" s="1" t="s">
        <v>12</v>
      </c>
      <c r="B36" s="1" t="s">
        <v>13</v>
      </c>
      <c r="C36">
        <v>11</v>
      </c>
      <c r="D36">
        <v>0</v>
      </c>
      <c r="E36">
        <v>46</v>
      </c>
      <c r="F36">
        <v>79</v>
      </c>
      <c r="G36">
        <v>0.73599999999999999</v>
      </c>
      <c r="H36">
        <v>3</v>
      </c>
      <c r="I36">
        <v>3</v>
      </c>
      <c r="J36">
        <v>1</v>
      </c>
      <c r="K36">
        <v>280.89100000000002</v>
      </c>
      <c r="L36">
        <v>300</v>
      </c>
    </row>
    <row r="37" spans="1:12">
      <c r="A37" s="1" t="s">
        <v>12</v>
      </c>
      <c r="B37" s="1" t="s">
        <v>13</v>
      </c>
      <c r="C37">
        <v>12</v>
      </c>
      <c r="D37">
        <v>1</v>
      </c>
      <c r="E37">
        <v>50</v>
      </c>
      <c r="F37">
        <v>81</v>
      </c>
      <c r="G37">
        <v>0.76335877862595414</v>
      </c>
      <c r="H37">
        <v>3</v>
      </c>
      <c r="I37">
        <v>4</v>
      </c>
      <c r="J37">
        <v>0.85714285714285721</v>
      </c>
      <c r="K37">
        <v>290.56300000000005</v>
      </c>
      <c r="L37">
        <v>300</v>
      </c>
    </row>
    <row r="38" spans="1:12">
      <c r="A38" s="1" t="s">
        <v>15</v>
      </c>
      <c r="B38" s="1" t="s">
        <v>13</v>
      </c>
      <c r="C38">
        <v>1</v>
      </c>
      <c r="D38">
        <v>0</v>
      </c>
      <c r="E38">
        <v>0</v>
      </c>
      <c r="F38">
        <v>72</v>
      </c>
      <c r="G38">
        <v>0</v>
      </c>
      <c r="H38">
        <v>0</v>
      </c>
      <c r="I38">
        <v>5</v>
      </c>
      <c r="J38">
        <v>0</v>
      </c>
      <c r="K38">
        <v>35.061</v>
      </c>
      <c r="L38">
        <v>50</v>
      </c>
    </row>
    <row r="39" spans="1:12">
      <c r="A39" s="1" t="s">
        <v>15</v>
      </c>
      <c r="B39" s="1" t="s">
        <v>13</v>
      </c>
      <c r="C39">
        <v>2</v>
      </c>
      <c r="D39">
        <v>0</v>
      </c>
      <c r="E39">
        <v>27</v>
      </c>
      <c r="F39">
        <v>81</v>
      </c>
      <c r="G39">
        <v>0.5</v>
      </c>
      <c r="H39">
        <v>1</v>
      </c>
      <c r="I39">
        <v>5</v>
      </c>
      <c r="J39">
        <v>0.33333333333333337</v>
      </c>
      <c r="K39">
        <v>60.047000000000004</v>
      </c>
      <c r="L39">
        <v>100</v>
      </c>
    </row>
    <row r="40" spans="1:12">
      <c r="A40" s="1" t="s">
        <v>15</v>
      </c>
      <c r="B40" s="1" t="s">
        <v>13</v>
      </c>
      <c r="C40">
        <v>3</v>
      </c>
      <c r="D40">
        <v>0</v>
      </c>
      <c r="E40">
        <v>13</v>
      </c>
      <c r="F40">
        <v>52</v>
      </c>
      <c r="G40">
        <v>0.4</v>
      </c>
      <c r="H40">
        <v>2</v>
      </c>
      <c r="I40">
        <v>3</v>
      </c>
      <c r="J40">
        <v>0.8</v>
      </c>
      <c r="K40">
        <v>102.765</v>
      </c>
      <c r="L40">
        <v>150</v>
      </c>
    </row>
    <row r="41" spans="1:12">
      <c r="A41" s="1" t="s">
        <v>15</v>
      </c>
      <c r="B41" s="1" t="s">
        <v>13</v>
      </c>
      <c r="C41">
        <v>4</v>
      </c>
      <c r="D41">
        <v>0</v>
      </c>
      <c r="E41">
        <v>20</v>
      </c>
      <c r="F41">
        <v>97</v>
      </c>
      <c r="G41">
        <v>0.34188034188034189</v>
      </c>
      <c r="H41">
        <v>2</v>
      </c>
      <c r="I41">
        <v>3</v>
      </c>
      <c r="J41">
        <v>0.8</v>
      </c>
      <c r="K41">
        <v>97.123000000000005</v>
      </c>
      <c r="L41">
        <v>100</v>
      </c>
    </row>
    <row r="42" spans="1:12">
      <c r="A42" s="1" t="s">
        <v>15</v>
      </c>
      <c r="B42" s="1" t="s">
        <v>13</v>
      </c>
      <c r="C42">
        <v>5</v>
      </c>
      <c r="D42">
        <v>0</v>
      </c>
      <c r="E42">
        <v>16</v>
      </c>
      <c r="F42">
        <v>52</v>
      </c>
      <c r="G42">
        <v>0.47058823529411764</v>
      </c>
      <c r="H42">
        <v>2</v>
      </c>
      <c r="I42">
        <v>4</v>
      </c>
      <c r="J42">
        <v>0.66666666666666674</v>
      </c>
      <c r="K42">
        <v>68.510000000000005</v>
      </c>
      <c r="L42">
        <v>100</v>
      </c>
    </row>
    <row r="43" spans="1:12">
      <c r="A43" s="1" t="s">
        <v>15</v>
      </c>
      <c r="B43" s="1" t="s">
        <v>13</v>
      </c>
      <c r="C43">
        <v>6</v>
      </c>
      <c r="D43">
        <v>0</v>
      </c>
      <c r="E43">
        <v>13</v>
      </c>
      <c r="F43">
        <v>66</v>
      </c>
      <c r="G43">
        <v>0.32911392405063289</v>
      </c>
      <c r="H43">
        <v>2</v>
      </c>
      <c r="I43">
        <v>4</v>
      </c>
      <c r="J43">
        <v>0.66666666666666674</v>
      </c>
      <c r="K43">
        <v>119.691</v>
      </c>
      <c r="L43">
        <v>150</v>
      </c>
    </row>
    <row r="44" spans="1:12">
      <c r="A44" s="1" t="s">
        <v>15</v>
      </c>
      <c r="B44" s="1" t="s">
        <v>13</v>
      </c>
      <c r="C44">
        <v>7</v>
      </c>
      <c r="D44">
        <v>0</v>
      </c>
      <c r="E44">
        <v>31</v>
      </c>
      <c r="F44">
        <v>69</v>
      </c>
      <c r="G44">
        <v>0.62</v>
      </c>
      <c r="H44">
        <v>4</v>
      </c>
      <c r="I44">
        <v>4</v>
      </c>
      <c r="J44">
        <v>1</v>
      </c>
      <c r="K44">
        <v>180.54400000000001</v>
      </c>
      <c r="L44">
        <v>200</v>
      </c>
    </row>
    <row r="45" spans="1:12">
      <c r="A45" s="1" t="s">
        <v>15</v>
      </c>
      <c r="B45" s="1" t="s">
        <v>13</v>
      </c>
      <c r="C45">
        <v>8</v>
      </c>
      <c r="D45">
        <v>0</v>
      </c>
      <c r="E45">
        <v>29</v>
      </c>
      <c r="F45">
        <v>56</v>
      </c>
      <c r="G45">
        <v>0.68235294117647061</v>
      </c>
      <c r="H45">
        <v>2</v>
      </c>
      <c r="I45">
        <v>3</v>
      </c>
      <c r="J45">
        <v>0.8</v>
      </c>
      <c r="K45">
        <v>209.56</v>
      </c>
      <c r="L45">
        <v>250</v>
      </c>
    </row>
    <row r="46" spans="1:12">
      <c r="A46" s="1" t="s">
        <v>15</v>
      </c>
      <c r="B46" s="1" t="s">
        <v>13</v>
      </c>
      <c r="C46">
        <v>9</v>
      </c>
      <c r="D46">
        <v>0</v>
      </c>
      <c r="E46">
        <v>19</v>
      </c>
      <c r="F46">
        <v>86</v>
      </c>
      <c r="G46">
        <v>0.36190476190476195</v>
      </c>
      <c r="H46">
        <v>1</v>
      </c>
      <c r="I46">
        <v>2</v>
      </c>
      <c r="J46">
        <v>0.66666666666666674</v>
      </c>
      <c r="K46">
        <v>245.024</v>
      </c>
      <c r="L46">
        <v>250</v>
      </c>
    </row>
    <row r="47" spans="1:12">
      <c r="A47" s="1" t="s">
        <v>15</v>
      </c>
      <c r="B47" s="1" t="s">
        <v>13</v>
      </c>
      <c r="C47">
        <v>10</v>
      </c>
      <c r="D47">
        <v>0</v>
      </c>
      <c r="E47">
        <v>31</v>
      </c>
      <c r="F47">
        <v>45</v>
      </c>
      <c r="G47">
        <v>0.81578947368421051</v>
      </c>
      <c r="H47">
        <v>1</v>
      </c>
      <c r="I47">
        <v>3</v>
      </c>
      <c r="J47">
        <v>0.5</v>
      </c>
      <c r="K47">
        <v>300.23500000000001</v>
      </c>
      <c r="L47">
        <v>350</v>
      </c>
    </row>
    <row r="48" spans="1:12">
      <c r="A48" s="1" t="s">
        <v>15</v>
      </c>
      <c r="B48" s="1" t="s">
        <v>13</v>
      </c>
      <c r="C48">
        <v>11</v>
      </c>
      <c r="D48">
        <v>0</v>
      </c>
      <c r="E48">
        <v>27</v>
      </c>
      <c r="F48">
        <v>47</v>
      </c>
      <c r="G48">
        <v>0.72972972972972971</v>
      </c>
      <c r="H48">
        <v>2</v>
      </c>
      <c r="I48">
        <v>3</v>
      </c>
      <c r="J48">
        <v>0.8</v>
      </c>
      <c r="K48">
        <v>304.26500000000004</v>
      </c>
      <c r="L48">
        <v>350</v>
      </c>
    </row>
    <row r="49" spans="1:12">
      <c r="A49" s="1" t="s">
        <v>15</v>
      </c>
      <c r="B49" s="1" t="s">
        <v>13</v>
      </c>
      <c r="C49">
        <v>12</v>
      </c>
      <c r="D49">
        <v>0</v>
      </c>
      <c r="E49">
        <v>22</v>
      </c>
      <c r="F49">
        <v>56</v>
      </c>
      <c r="G49">
        <v>0.5641025641025641</v>
      </c>
      <c r="H49">
        <v>2</v>
      </c>
      <c r="I49">
        <v>3</v>
      </c>
      <c r="J49">
        <v>0.8</v>
      </c>
      <c r="K49">
        <v>344.565</v>
      </c>
      <c r="L49">
        <v>350</v>
      </c>
    </row>
    <row r="50" spans="1:12">
      <c r="A50" s="1" t="s">
        <v>20</v>
      </c>
      <c r="B50" s="1" t="s">
        <v>13</v>
      </c>
      <c r="C50">
        <v>1</v>
      </c>
      <c r="D50">
        <v>0</v>
      </c>
      <c r="E50">
        <v>22</v>
      </c>
      <c r="F50">
        <v>56</v>
      </c>
      <c r="G50">
        <v>0.5641025641025641</v>
      </c>
      <c r="H50">
        <v>2</v>
      </c>
      <c r="I50">
        <v>3</v>
      </c>
      <c r="J50">
        <v>0.8</v>
      </c>
      <c r="K50">
        <v>31.434000000000001</v>
      </c>
      <c r="L50">
        <v>50</v>
      </c>
    </row>
    <row r="51" spans="1:12">
      <c r="A51" s="1" t="s">
        <v>20</v>
      </c>
      <c r="B51" s="1" t="s">
        <v>13</v>
      </c>
      <c r="C51">
        <v>2</v>
      </c>
      <c r="D51">
        <v>0</v>
      </c>
      <c r="E51">
        <v>20</v>
      </c>
      <c r="F51">
        <v>100</v>
      </c>
      <c r="G51">
        <v>0.33333333333333337</v>
      </c>
      <c r="H51">
        <v>1</v>
      </c>
      <c r="I51">
        <v>2</v>
      </c>
      <c r="J51">
        <v>0.66666666666666674</v>
      </c>
      <c r="K51">
        <v>54.002000000000002</v>
      </c>
      <c r="L51">
        <v>100</v>
      </c>
    </row>
    <row r="52" spans="1:12">
      <c r="A52" s="1" t="s">
        <v>20</v>
      </c>
      <c r="B52" s="1" t="s">
        <v>13</v>
      </c>
      <c r="C52">
        <v>3</v>
      </c>
      <c r="D52">
        <v>0</v>
      </c>
      <c r="E52">
        <v>0</v>
      </c>
      <c r="F52">
        <v>59</v>
      </c>
      <c r="G52">
        <v>0</v>
      </c>
      <c r="H52">
        <v>0</v>
      </c>
      <c r="I52">
        <v>2</v>
      </c>
      <c r="J52">
        <v>0</v>
      </c>
      <c r="K52">
        <v>101.15300000000001</v>
      </c>
      <c r="L52">
        <v>150</v>
      </c>
    </row>
    <row r="53" spans="1:12">
      <c r="A53" s="1" t="s">
        <v>20</v>
      </c>
      <c r="B53" s="1" t="s">
        <v>13</v>
      </c>
      <c r="C53">
        <v>4</v>
      </c>
      <c r="D53">
        <v>0</v>
      </c>
      <c r="E53">
        <v>38</v>
      </c>
      <c r="F53">
        <v>58</v>
      </c>
      <c r="G53">
        <v>0.79166666666666663</v>
      </c>
      <c r="H53">
        <v>1</v>
      </c>
      <c r="I53">
        <v>2</v>
      </c>
      <c r="J53">
        <v>0.66666666666666674</v>
      </c>
      <c r="K53">
        <v>135.81100000000001</v>
      </c>
      <c r="L53">
        <v>150</v>
      </c>
    </row>
    <row r="54" spans="1:12">
      <c r="A54" s="1" t="s">
        <v>20</v>
      </c>
      <c r="B54" s="1" t="s">
        <v>13</v>
      </c>
      <c r="C54">
        <v>5</v>
      </c>
      <c r="D54">
        <v>0</v>
      </c>
      <c r="E54">
        <v>0</v>
      </c>
      <c r="F54">
        <v>90</v>
      </c>
      <c r="G54">
        <v>0</v>
      </c>
      <c r="H54">
        <v>0</v>
      </c>
      <c r="I54">
        <v>2</v>
      </c>
      <c r="J54">
        <v>0</v>
      </c>
      <c r="K54">
        <v>201.5</v>
      </c>
      <c r="L54">
        <v>250</v>
      </c>
    </row>
    <row r="55" spans="1:12">
      <c r="A55" s="1" t="s">
        <v>20</v>
      </c>
      <c r="B55" s="1" t="s">
        <v>13</v>
      </c>
      <c r="C55">
        <v>6</v>
      </c>
      <c r="D55">
        <v>0</v>
      </c>
      <c r="E55">
        <v>44</v>
      </c>
      <c r="F55">
        <v>88</v>
      </c>
      <c r="G55">
        <v>0.66666666666666674</v>
      </c>
      <c r="H55">
        <v>1</v>
      </c>
      <c r="I55">
        <v>3</v>
      </c>
      <c r="J55">
        <v>0.5</v>
      </c>
      <c r="K55">
        <v>206.33600000000001</v>
      </c>
      <c r="L55">
        <v>250</v>
      </c>
    </row>
    <row r="56" spans="1:12">
      <c r="A56" s="1" t="s">
        <v>20</v>
      </c>
      <c r="B56" s="1" t="s">
        <v>13</v>
      </c>
      <c r="C56">
        <v>7</v>
      </c>
      <c r="D56">
        <v>0</v>
      </c>
      <c r="E56">
        <v>31</v>
      </c>
      <c r="F56">
        <v>101</v>
      </c>
      <c r="G56">
        <v>0.46969696969696972</v>
      </c>
      <c r="H56">
        <v>3</v>
      </c>
      <c r="I56">
        <v>4</v>
      </c>
      <c r="J56">
        <v>0.85714285714285721</v>
      </c>
      <c r="K56">
        <v>136.61700000000002</v>
      </c>
      <c r="L56">
        <v>150</v>
      </c>
    </row>
    <row r="57" spans="1:12">
      <c r="A57" s="1" t="s">
        <v>20</v>
      </c>
      <c r="B57" s="1" t="s">
        <v>13</v>
      </c>
      <c r="C57">
        <v>8</v>
      </c>
      <c r="D57">
        <v>1</v>
      </c>
      <c r="E57">
        <v>41</v>
      </c>
      <c r="F57">
        <v>58</v>
      </c>
      <c r="G57">
        <v>0.82828282828282829</v>
      </c>
      <c r="H57">
        <v>3</v>
      </c>
      <c r="I57">
        <v>3</v>
      </c>
      <c r="J57">
        <v>1</v>
      </c>
      <c r="K57">
        <v>301.44400000000002</v>
      </c>
      <c r="L57">
        <v>350</v>
      </c>
    </row>
    <row r="58" spans="1:12">
      <c r="A58" s="1" t="s">
        <v>20</v>
      </c>
      <c r="B58" s="1" t="s">
        <v>13</v>
      </c>
      <c r="C58">
        <v>9</v>
      </c>
      <c r="D58">
        <v>1</v>
      </c>
      <c r="E58">
        <v>39</v>
      </c>
      <c r="F58">
        <v>47</v>
      </c>
      <c r="G58">
        <v>0.90697674418604657</v>
      </c>
      <c r="H58">
        <v>4</v>
      </c>
      <c r="I58">
        <v>3</v>
      </c>
      <c r="J58">
        <v>1.1428571428571428</v>
      </c>
      <c r="K58">
        <v>166.036</v>
      </c>
      <c r="L58">
        <v>200</v>
      </c>
    </row>
    <row r="59" spans="1:12">
      <c r="A59" s="1" t="s">
        <v>20</v>
      </c>
      <c r="B59" s="1" t="s">
        <v>13</v>
      </c>
      <c r="C59">
        <v>10</v>
      </c>
      <c r="D59">
        <v>0</v>
      </c>
      <c r="E59">
        <v>14</v>
      </c>
      <c r="F59">
        <v>88</v>
      </c>
      <c r="G59">
        <v>0.27450980392156865</v>
      </c>
      <c r="H59">
        <v>2</v>
      </c>
      <c r="I59">
        <v>3</v>
      </c>
      <c r="J59">
        <v>0.8</v>
      </c>
      <c r="K59">
        <v>180.14100000000002</v>
      </c>
      <c r="L59">
        <v>200</v>
      </c>
    </row>
    <row r="60" spans="1:12">
      <c r="A60" s="1" t="s">
        <v>20</v>
      </c>
      <c r="B60" s="1" t="s">
        <v>13</v>
      </c>
      <c r="C60">
        <v>11</v>
      </c>
      <c r="D60">
        <v>0</v>
      </c>
      <c r="E60">
        <v>8</v>
      </c>
      <c r="F60">
        <v>132</v>
      </c>
      <c r="G60">
        <v>0.11428571428571432</v>
      </c>
      <c r="H60">
        <v>2</v>
      </c>
      <c r="I60">
        <v>3</v>
      </c>
      <c r="J60">
        <v>0.8</v>
      </c>
      <c r="K60">
        <v>77.779000000000011</v>
      </c>
      <c r="L60">
        <v>100</v>
      </c>
    </row>
    <row r="61" spans="1:12">
      <c r="A61" s="1" t="s">
        <v>20</v>
      </c>
      <c r="B61" s="1" t="s">
        <v>13</v>
      </c>
      <c r="C61">
        <v>12</v>
      </c>
      <c r="D61">
        <v>0</v>
      </c>
      <c r="E61">
        <v>23</v>
      </c>
      <c r="F61">
        <v>55</v>
      </c>
      <c r="G61">
        <v>0.58974358974358976</v>
      </c>
      <c r="H61">
        <v>2</v>
      </c>
      <c r="I61">
        <v>4</v>
      </c>
      <c r="J61">
        <v>0.66666666666666674</v>
      </c>
      <c r="K61">
        <v>178.52900000000002</v>
      </c>
      <c r="L61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918A-9BF2-4E7A-AB60-0494F727BD2B}">
  <dimension ref="A1:K67"/>
  <sheetViews>
    <sheetView workbookViewId="0">
      <selection sqref="A1:K67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>
      <c r="A2" s="1" t="s">
        <v>23</v>
      </c>
      <c r="B2" s="1" t="s">
        <v>13</v>
      </c>
      <c r="C2">
        <v>1</v>
      </c>
      <c r="D2">
        <v>0</v>
      </c>
      <c r="E2">
        <v>13</v>
      </c>
      <c r="F2">
        <v>53</v>
      </c>
      <c r="G2">
        <v>0.39393939393939392</v>
      </c>
      <c r="H2">
        <v>1</v>
      </c>
      <c r="I2">
        <v>3</v>
      </c>
      <c r="J2">
        <v>0.5</v>
      </c>
      <c r="K2">
        <v>66.495000000000005</v>
      </c>
    </row>
    <row r="3" spans="1:11">
      <c r="A3" s="1" t="s">
        <v>23</v>
      </c>
      <c r="B3" s="1" t="s">
        <v>13</v>
      </c>
      <c r="C3">
        <v>2</v>
      </c>
      <c r="D3">
        <v>0</v>
      </c>
      <c r="E3">
        <v>15</v>
      </c>
      <c r="F3">
        <v>75</v>
      </c>
      <c r="G3">
        <v>0.33333333333333337</v>
      </c>
      <c r="H3">
        <v>1</v>
      </c>
      <c r="I3">
        <v>3</v>
      </c>
      <c r="J3">
        <v>0.5</v>
      </c>
      <c r="K3">
        <v>114.04900000000001</v>
      </c>
    </row>
    <row r="4" spans="1:11">
      <c r="A4" s="1" t="s">
        <v>23</v>
      </c>
      <c r="B4" s="1" t="s">
        <v>13</v>
      </c>
      <c r="C4">
        <v>3</v>
      </c>
      <c r="D4">
        <v>0</v>
      </c>
      <c r="E4">
        <v>21</v>
      </c>
      <c r="F4">
        <v>97</v>
      </c>
      <c r="G4">
        <v>0.35593220338983056</v>
      </c>
      <c r="H4">
        <v>1</v>
      </c>
      <c r="I4">
        <v>2</v>
      </c>
      <c r="J4">
        <v>0.66666666666666674</v>
      </c>
      <c r="K4">
        <v>153.14000000000001</v>
      </c>
    </row>
    <row r="5" spans="1:11">
      <c r="A5" s="1" t="s">
        <v>23</v>
      </c>
      <c r="B5" s="1" t="s">
        <v>13</v>
      </c>
      <c r="C5">
        <v>4</v>
      </c>
      <c r="D5">
        <v>0</v>
      </c>
      <c r="E5">
        <v>24</v>
      </c>
      <c r="F5">
        <v>55</v>
      </c>
      <c r="G5">
        <v>0.60759493670886078</v>
      </c>
      <c r="H5">
        <v>1</v>
      </c>
      <c r="I5">
        <v>3</v>
      </c>
      <c r="J5">
        <v>0.5</v>
      </c>
      <c r="K5">
        <v>135.40800000000002</v>
      </c>
    </row>
    <row r="6" spans="1:11">
      <c r="A6" s="1" t="s">
        <v>23</v>
      </c>
      <c r="B6" s="1" t="s">
        <v>13</v>
      </c>
      <c r="C6">
        <v>5</v>
      </c>
      <c r="D6">
        <v>0</v>
      </c>
      <c r="E6">
        <v>29</v>
      </c>
      <c r="F6">
        <v>91</v>
      </c>
      <c r="G6">
        <v>0.48333333333333328</v>
      </c>
      <c r="H6">
        <v>1</v>
      </c>
      <c r="I6">
        <v>2</v>
      </c>
      <c r="J6">
        <v>0.66666666666666674</v>
      </c>
      <c r="K6">
        <v>178.126</v>
      </c>
    </row>
    <row r="7" spans="1:11">
      <c r="A7" s="1" t="s">
        <v>23</v>
      </c>
      <c r="B7" s="1" t="s">
        <v>13</v>
      </c>
      <c r="C7">
        <v>6</v>
      </c>
      <c r="D7">
        <v>0</v>
      </c>
      <c r="E7">
        <v>14</v>
      </c>
      <c r="F7">
        <v>81</v>
      </c>
      <c r="G7">
        <v>0.29473684210526319</v>
      </c>
      <c r="H7">
        <v>1</v>
      </c>
      <c r="I7">
        <v>2</v>
      </c>
      <c r="J7">
        <v>0.66666666666666674</v>
      </c>
      <c r="K7">
        <v>230.11300000000003</v>
      </c>
    </row>
    <row r="8" spans="1:11">
      <c r="A8" s="1" t="s">
        <v>23</v>
      </c>
      <c r="B8" s="1" t="s">
        <v>13</v>
      </c>
      <c r="C8">
        <v>7</v>
      </c>
      <c r="D8">
        <v>0</v>
      </c>
      <c r="E8">
        <v>11</v>
      </c>
      <c r="F8">
        <v>108</v>
      </c>
      <c r="G8">
        <v>0.18487394957983194</v>
      </c>
      <c r="H8">
        <v>1</v>
      </c>
      <c r="I8">
        <v>2</v>
      </c>
      <c r="J8">
        <v>0.66666666666666674</v>
      </c>
      <c r="K8">
        <v>222.05300000000003</v>
      </c>
    </row>
    <row r="9" spans="1:11">
      <c r="A9" s="1" t="s">
        <v>23</v>
      </c>
      <c r="B9" s="1" t="s">
        <v>13</v>
      </c>
      <c r="C9">
        <v>8</v>
      </c>
      <c r="D9">
        <v>0</v>
      </c>
      <c r="E9">
        <v>13</v>
      </c>
      <c r="F9">
        <v>55</v>
      </c>
      <c r="G9">
        <v>0.38235294117647056</v>
      </c>
      <c r="H9">
        <v>1</v>
      </c>
      <c r="I9">
        <v>3</v>
      </c>
      <c r="J9">
        <v>0.5</v>
      </c>
      <c r="K9">
        <v>179.33500000000001</v>
      </c>
    </row>
    <row r="10" spans="1:11">
      <c r="A10" s="1" t="s">
        <v>23</v>
      </c>
      <c r="B10" s="1" t="s">
        <v>13</v>
      </c>
      <c r="C10">
        <v>9</v>
      </c>
      <c r="D10">
        <v>0</v>
      </c>
      <c r="E10">
        <v>17</v>
      </c>
      <c r="F10">
        <v>78</v>
      </c>
      <c r="G10">
        <v>0.35789473684210527</v>
      </c>
      <c r="H10">
        <v>1</v>
      </c>
      <c r="I10">
        <v>3</v>
      </c>
      <c r="J10">
        <v>0.5</v>
      </c>
      <c r="K10">
        <v>170.87200000000001</v>
      </c>
    </row>
    <row r="11" spans="1:11">
      <c r="A11" s="1" t="s">
        <v>23</v>
      </c>
      <c r="B11" s="1" t="s">
        <v>13</v>
      </c>
      <c r="C11">
        <v>10</v>
      </c>
      <c r="D11">
        <v>0</v>
      </c>
      <c r="E11">
        <v>39</v>
      </c>
      <c r="F11">
        <v>100</v>
      </c>
      <c r="G11">
        <v>0.56115107913669071</v>
      </c>
      <c r="H11">
        <v>1</v>
      </c>
      <c r="I11">
        <v>3</v>
      </c>
      <c r="J11">
        <v>0.5</v>
      </c>
      <c r="K11">
        <v>226.48600000000002</v>
      </c>
    </row>
    <row r="12" spans="1:11">
      <c r="A12" s="1" t="s">
        <v>23</v>
      </c>
      <c r="B12" s="1" t="s">
        <v>13</v>
      </c>
      <c r="C12">
        <v>11</v>
      </c>
      <c r="D12">
        <v>0</v>
      </c>
      <c r="E12">
        <v>55</v>
      </c>
      <c r="F12">
        <v>49</v>
      </c>
      <c r="G12">
        <v>1.0576923076923077</v>
      </c>
      <c r="H12">
        <v>3</v>
      </c>
      <c r="I12">
        <v>4</v>
      </c>
      <c r="J12">
        <v>0.85714285714285721</v>
      </c>
      <c r="K12">
        <v>296.20500000000004</v>
      </c>
    </row>
    <row r="13" spans="1:11">
      <c r="A13" s="1" t="s">
        <v>23</v>
      </c>
      <c r="B13" s="1" t="s">
        <v>13</v>
      </c>
      <c r="C13">
        <v>12</v>
      </c>
      <c r="D13">
        <v>0</v>
      </c>
      <c r="E13">
        <v>21</v>
      </c>
      <c r="F13">
        <v>117</v>
      </c>
      <c r="G13">
        <v>0.30434782608695654</v>
      </c>
      <c r="H13">
        <v>1</v>
      </c>
      <c r="I13">
        <v>3</v>
      </c>
      <c r="J13">
        <v>0.5</v>
      </c>
      <c r="K13">
        <v>314.34000000000003</v>
      </c>
    </row>
    <row r="14" spans="1:11">
      <c r="A14" s="1" t="s">
        <v>14</v>
      </c>
      <c r="B14" s="1" t="s">
        <v>13</v>
      </c>
      <c r="C14">
        <v>1</v>
      </c>
      <c r="D14">
        <v>0</v>
      </c>
      <c r="E14">
        <v>7</v>
      </c>
      <c r="F14">
        <v>59</v>
      </c>
      <c r="G14">
        <v>0.21212121212121215</v>
      </c>
      <c r="H14">
        <v>1</v>
      </c>
      <c r="I14">
        <v>3</v>
      </c>
      <c r="J14">
        <v>0.5</v>
      </c>
      <c r="K14">
        <v>55.614000000000004</v>
      </c>
    </row>
    <row r="15" spans="1:11">
      <c r="A15" s="1" t="s">
        <v>14</v>
      </c>
      <c r="B15" s="1" t="s">
        <v>13</v>
      </c>
      <c r="C15">
        <v>2</v>
      </c>
      <c r="D15">
        <v>1</v>
      </c>
      <c r="E15">
        <v>42</v>
      </c>
      <c r="F15">
        <v>82</v>
      </c>
      <c r="G15">
        <v>0.67741935483870974</v>
      </c>
      <c r="H15">
        <v>4</v>
      </c>
      <c r="I15">
        <v>4</v>
      </c>
      <c r="J15">
        <v>1</v>
      </c>
      <c r="K15">
        <v>92.690000000000012</v>
      </c>
    </row>
    <row r="16" spans="1:11">
      <c r="A16" s="1" t="s">
        <v>14</v>
      </c>
      <c r="B16" s="1" t="s">
        <v>13</v>
      </c>
      <c r="C16">
        <v>3</v>
      </c>
      <c r="D16">
        <v>1</v>
      </c>
      <c r="E16">
        <v>37</v>
      </c>
      <c r="F16">
        <v>39</v>
      </c>
      <c r="G16">
        <v>0.97368421052631582</v>
      </c>
      <c r="H16">
        <v>5</v>
      </c>
      <c r="I16">
        <v>5</v>
      </c>
      <c r="J16">
        <v>1</v>
      </c>
      <c r="K16">
        <v>113.646</v>
      </c>
    </row>
    <row r="17" spans="1:11">
      <c r="A17" s="1" t="s">
        <v>14</v>
      </c>
      <c r="B17" s="1" t="s">
        <v>13</v>
      </c>
      <c r="C17">
        <v>4</v>
      </c>
      <c r="D17">
        <v>0</v>
      </c>
      <c r="E17">
        <v>4</v>
      </c>
      <c r="F17">
        <v>49</v>
      </c>
      <c r="G17">
        <v>0.15094339622641506</v>
      </c>
      <c r="H17">
        <v>2</v>
      </c>
      <c r="I17">
        <v>4</v>
      </c>
      <c r="J17">
        <v>0.66666666666666674</v>
      </c>
      <c r="K17">
        <v>112.43700000000001</v>
      </c>
    </row>
    <row r="18" spans="1:11">
      <c r="A18" s="1" t="s">
        <v>14</v>
      </c>
      <c r="B18" s="1" t="s">
        <v>13</v>
      </c>
      <c r="C18">
        <v>5</v>
      </c>
      <c r="D18">
        <v>0</v>
      </c>
      <c r="E18">
        <v>20</v>
      </c>
      <c r="F18">
        <v>87</v>
      </c>
      <c r="G18">
        <v>0.37383177570093462</v>
      </c>
      <c r="H18">
        <v>3</v>
      </c>
      <c r="I18">
        <v>3</v>
      </c>
      <c r="J18">
        <v>1</v>
      </c>
      <c r="K18">
        <v>186.589</v>
      </c>
    </row>
    <row r="19" spans="1:11">
      <c r="A19" s="1" t="s">
        <v>14</v>
      </c>
      <c r="B19" s="1" t="s">
        <v>13</v>
      </c>
      <c r="C19">
        <v>6</v>
      </c>
      <c r="D19">
        <v>0</v>
      </c>
      <c r="E19">
        <v>23</v>
      </c>
      <c r="F19">
        <v>30</v>
      </c>
      <c r="G19">
        <v>0.86792452830188682</v>
      </c>
      <c r="H19">
        <v>1</v>
      </c>
      <c r="I19">
        <v>2</v>
      </c>
      <c r="J19">
        <v>0.66666666666666674</v>
      </c>
      <c r="K19">
        <v>126.542</v>
      </c>
    </row>
    <row r="20" spans="1:11">
      <c r="A20" s="1" t="s">
        <v>14</v>
      </c>
      <c r="B20" s="1" t="s">
        <v>13</v>
      </c>
      <c r="C20">
        <v>7</v>
      </c>
      <c r="D20">
        <v>0</v>
      </c>
      <c r="E20">
        <v>13</v>
      </c>
      <c r="F20">
        <v>77</v>
      </c>
      <c r="G20">
        <v>0.28888888888888886</v>
      </c>
      <c r="H20">
        <v>1</v>
      </c>
      <c r="I20">
        <v>2</v>
      </c>
      <c r="J20">
        <v>0.66666666666666674</v>
      </c>
      <c r="K20">
        <v>231.322</v>
      </c>
    </row>
    <row r="21" spans="1:11">
      <c r="A21" s="1" t="s">
        <v>14</v>
      </c>
      <c r="B21" s="1" t="s">
        <v>13</v>
      </c>
      <c r="C21">
        <v>8</v>
      </c>
      <c r="D21">
        <v>0</v>
      </c>
      <c r="E21">
        <v>0</v>
      </c>
      <c r="F21">
        <v>56</v>
      </c>
      <c r="G21">
        <v>0</v>
      </c>
      <c r="H21">
        <v>0</v>
      </c>
      <c r="I21">
        <v>3</v>
      </c>
      <c r="J21">
        <v>0</v>
      </c>
      <c r="K21">
        <v>170.46900000000002</v>
      </c>
    </row>
    <row r="22" spans="1:11">
      <c r="A22" s="1" t="s">
        <v>14</v>
      </c>
      <c r="B22" s="1" t="s">
        <v>13</v>
      </c>
      <c r="C22">
        <v>9</v>
      </c>
      <c r="D22">
        <v>0</v>
      </c>
      <c r="E22">
        <v>33</v>
      </c>
      <c r="F22">
        <v>89</v>
      </c>
      <c r="G22">
        <v>0.54098360655737698</v>
      </c>
      <c r="H22">
        <v>2</v>
      </c>
      <c r="I22">
        <v>3</v>
      </c>
      <c r="J22">
        <v>0.8</v>
      </c>
      <c r="K22">
        <v>172.48400000000001</v>
      </c>
    </row>
    <row r="23" spans="1:11">
      <c r="A23" s="1" t="s">
        <v>14</v>
      </c>
      <c r="B23" s="1" t="s">
        <v>13</v>
      </c>
      <c r="C23">
        <v>10</v>
      </c>
      <c r="D23">
        <v>1</v>
      </c>
      <c r="E23">
        <v>49</v>
      </c>
      <c r="F23">
        <v>53</v>
      </c>
      <c r="G23">
        <v>0.96078431372549022</v>
      </c>
      <c r="H23">
        <v>3</v>
      </c>
      <c r="I23">
        <v>3</v>
      </c>
      <c r="J23">
        <v>1</v>
      </c>
      <c r="K23">
        <v>265.98</v>
      </c>
    </row>
    <row r="24" spans="1:11">
      <c r="A24" s="1" t="s">
        <v>12</v>
      </c>
      <c r="B24" s="1" t="s">
        <v>13</v>
      </c>
      <c r="C24">
        <v>1</v>
      </c>
      <c r="D24">
        <v>0</v>
      </c>
      <c r="E24">
        <v>16</v>
      </c>
      <c r="F24">
        <v>46</v>
      </c>
      <c r="G24">
        <v>0.5161290322580645</v>
      </c>
      <c r="H24">
        <v>1</v>
      </c>
      <c r="I24">
        <v>2</v>
      </c>
      <c r="J24">
        <v>0.66666666666666674</v>
      </c>
      <c r="K24">
        <v>31.031000000000002</v>
      </c>
    </row>
    <row r="25" spans="1:11">
      <c r="A25" s="1" t="s">
        <v>12</v>
      </c>
      <c r="B25" s="1" t="s">
        <v>13</v>
      </c>
      <c r="C25">
        <v>2</v>
      </c>
      <c r="D25">
        <v>0</v>
      </c>
      <c r="E25">
        <v>0</v>
      </c>
      <c r="F25">
        <v>92</v>
      </c>
      <c r="G25">
        <v>0</v>
      </c>
      <c r="H25">
        <v>0</v>
      </c>
      <c r="I25">
        <v>1</v>
      </c>
      <c r="J25">
        <v>0</v>
      </c>
      <c r="K25">
        <v>68.913000000000011</v>
      </c>
    </row>
    <row r="26" spans="1:11">
      <c r="A26" s="1" t="s">
        <v>12</v>
      </c>
      <c r="B26" s="1" t="s">
        <v>13</v>
      </c>
      <c r="C26">
        <v>3</v>
      </c>
      <c r="D26">
        <v>0</v>
      </c>
      <c r="E26">
        <v>10</v>
      </c>
      <c r="F26">
        <v>47</v>
      </c>
      <c r="G26">
        <v>0.35087719298245612</v>
      </c>
      <c r="H26">
        <v>1</v>
      </c>
      <c r="I26">
        <v>3</v>
      </c>
      <c r="J26">
        <v>0.5</v>
      </c>
      <c r="K26">
        <v>67.301000000000002</v>
      </c>
    </row>
    <row r="27" spans="1:11">
      <c r="A27" s="1" t="s">
        <v>12</v>
      </c>
      <c r="B27" s="1" t="s">
        <v>13</v>
      </c>
      <c r="C27">
        <v>4</v>
      </c>
      <c r="D27">
        <v>0</v>
      </c>
      <c r="E27">
        <v>0</v>
      </c>
      <c r="F27">
        <v>55</v>
      </c>
      <c r="G27">
        <v>0</v>
      </c>
      <c r="H27">
        <v>0</v>
      </c>
      <c r="I27">
        <v>3</v>
      </c>
      <c r="J27">
        <v>0</v>
      </c>
      <c r="K27">
        <v>66.89800000000001</v>
      </c>
    </row>
    <row r="28" spans="1:11">
      <c r="A28" s="1" t="s">
        <v>12</v>
      </c>
      <c r="B28" s="1" t="s">
        <v>13</v>
      </c>
      <c r="C28">
        <v>5</v>
      </c>
      <c r="D28">
        <v>0</v>
      </c>
      <c r="E28">
        <v>31</v>
      </c>
      <c r="F28">
        <v>57</v>
      </c>
      <c r="G28">
        <v>0.70454545454545459</v>
      </c>
      <c r="H28">
        <v>1</v>
      </c>
      <c r="I28">
        <v>2</v>
      </c>
      <c r="J28">
        <v>0.66666666666666674</v>
      </c>
      <c r="K28">
        <v>114.04900000000001</v>
      </c>
    </row>
    <row r="29" spans="1:11">
      <c r="A29" s="1" t="s">
        <v>12</v>
      </c>
      <c r="B29" s="1" t="s">
        <v>13</v>
      </c>
      <c r="C29">
        <v>6</v>
      </c>
      <c r="D29">
        <v>0</v>
      </c>
      <c r="E29">
        <v>25</v>
      </c>
      <c r="F29">
        <v>94</v>
      </c>
      <c r="G29">
        <v>0.42016806722689071</v>
      </c>
      <c r="H29">
        <v>1</v>
      </c>
      <c r="I29">
        <v>2</v>
      </c>
      <c r="J29">
        <v>0.66666666666666674</v>
      </c>
      <c r="K29">
        <v>129.76600000000002</v>
      </c>
    </row>
    <row r="30" spans="1:11">
      <c r="A30" s="1" t="s">
        <v>12</v>
      </c>
      <c r="B30" s="1" t="s">
        <v>13</v>
      </c>
      <c r="C30">
        <v>7</v>
      </c>
      <c r="D30">
        <v>1</v>
      </c>
      <c r="E30">
        <v>27</v>
      </c>
      <c r="F30">
        <v>48</v>
      </c>
      <c r="G30">
        <v>0.72</v>
      </c>
      <c r="H30">
        <v>3</v>
      </c>
      <c r="I30">
        <v>3</v>
      </c>
      <c r="J30">
        <v>1</v>
      </c>
      <c r="K30">
        <v>230.51600000000002</v>
      </c>
    </row>
    <row r="31" spans="1:11">
      <c r="A31" s="1" t="s">
        <v>12</v>
      </c>
      <c r="B31" s="1" t="s">
        <v>13</v>
      </c>
      <c r="C31">
        <v>8</v>
      </c>
      <c r="D31">
        <v>0</v>
      </c>
      <c r="E31">
        <v>13</v>
      </c>
      <c r="F31">
        <v>55</v>
      </c>
      <c r="G31">
        <v>0.38235294117647056</v>
      </c>
      <c r="H31">
        <v>1</v>
      </c>
      <c r="I31">
        <v>3</v>
      </c>
      <c r="J31">
        <v>0.5</v>
      </c>
      <c r="K31">
        <v>288.95100000000002</v>
      </c>
    </row>
    <row r="32" spans="1:11">
      <c r="A32" s="1" t="s">
        <v>12</v>
      </c>
      <c r="B32" s="1" t="s">
        <v>13</v>
      </c>
      <c r="C32">
        <v>9</v>
      </c>
      <c r="D32">
        <v>0</v>
      </c>
      <c r="E32">
        <v>0</v>
      </c>
      <c r="F32">
        <v>93</v>
      </c>
      <c r="G32">
        <v>0</v>
      </c>
      <c r="H32">
        <v>0</v>
      </c>
      <c r="I32">
        <v>3</v>
      </c>
      <c r="J32">
        <v>0</v>
      </c>
      <c r="K32">
        <v>276.05500000000001</v>
      </c>
    </row>
    <row r="33" spans="1:11">
      <c r="A33" s="1" t="s">
        <v>12</v>
      </c>
      <c r="B33" s="1" t="s">
        <v>13</v>
      </c>
      <c r="C33">
        <v>10</v>
      </c>
      <c r="D33">
        <v>0</v>
      </c>
      <c r="E33">
        <v>19</v>
      </c>
      <c r="F33">
        <v>64</v>
      </c>
      <c r="G33">
        <v>0.45783132530120485</v>
      </c>
      <c r="H33">
        <v>2</v>
      </c>
      <c r="I33">
        <v>3</v>
      </c>
      <c r="J33">
        <v>0.8</v>
      </c>
      <c r="K33">
        <v>255.50200000000001</v>
      </c>
    </row>
    <row r="34" spans="1:11">
      <c r="A34" s="1" t="s">
        <v>12</v>
      </c>
      <c r="B34" s="1" t="s">
        <v>13</v>
      </c>
      <c r="C34">
        <v>11</v>
      </c>
      <c r="D34">
        <v>1</v>
      </c>
      <c r="E34">
        <v>51</v>
      </c>
      <c r="F34">
        <v>50</v>
      </c>
      <c r="G34">
        <v>1.0099009900990099</v>
      </c>
      <c r="H34">
        <v>3</v>
      </c>
      <c r="I34">
        <v>3</v>
      </c>
      <c r="J34">
        <v>1</v>
      </c>
      <c r="K34">
        <v>299.02600000000001</v>
      </c>
    </row>
    <row r="35" spans="1:11">
      <c r="A35" s="1" t="s">
        <v>12</v>
      </c>
      <c r="B35" s="1" t="s">
        <v>13</v>
      </c>
      <c r="C35">
        <v>12</v>
      </c>
      <c r="D35">
        <v>0</v>
      </c>
      <c r="E35">
        <v>17</v>
      </c>
      <c r="F35">
        <v>47</v>
      </c>
      <c r="G35">
        <v>0.53125</v>
      </c>
      <c r="H35">
        <v>3</v>
      </c>
      <c r="I35">
        <v>5</v>
      </c>
      <c r="J35">
        <v>0.75</v>
      </c>
      <c r="K35">
        <v>311.11600000000004</v>
      </c>
    </row>
    <row r="36" spans="1:11">
      <c r="A36" s="1" t="s">
        <v>15</v>
      </c>
      <c r="B36" s="1" t="s">
        <v>13</v>
      </c>
      <c r="C36">
        <v>1</v>
      </c>
      <c r="D36">
        <v>0</v>
      </c>
      <c r="E36">
        <v>0</v>
      </c>
      <c r="F36">
        <v>84</v>
      </c>
      <c r="G36">
        <v>0</v>
      </c>
      <c r="H36">
        <v>0</v>
      </c>
      <c r="I36">
        <v>3</v>
      </c>
      <c r="J36">
        <v>0</v>
      </c>
      <c r="K36">
        <v>54.002000000000002</v>
      </c>
    </row>
    <row r="37" spans="1:11">
      <c r="A37" s="1" t="s">
        <v>15</v>
      </c>
      <c r="B37" s="1" t="s">
        <v>13</v>
      </c>
      <c r="C37">
        <v>2</v>
      </c>
      <c r="D37">
        <v>0</v>
      </c>
      <c r="E37">
        <v>0</v>
      </c>
      <c r="F37">
        <v>122</v>
      </c>
      <c r="G37">
        <v>0</v>
      </c>
      <c r="H37">
        <v>0</v>
      </c>
      <c r="I37">
        <v>3</v>
      </c>
      <c r="J37">
        <v>0</v>
      </c>
      <c r="K37">
        <v>91.078000000000003</v>
      </c>
    </row>
    <row r="38" spans="1:11">
      <c r="A38" s="1" t="s">
        <v>15</v>
      </c>
      <c r="B38" s="1" t="s">
        <v>13</v>
      </c>
      <c r="C38">
        <v>3</v>
      </c>
      <c r="D38">
        <v>0</v>
      </c>
      <c r="E38">
        <v>0</v>
      </c>
      <c r="F38">
        <v>41</v>
      </c>
      <c r="G38">
        <v>0</v>
      </c>
      <c r="H38">
        <v>0</v>
      </c>
      <c r="I38">
        <v>1</v>
      </c>
      <c r="J38">
        <v>0</v>
      </c>
      <c r="K38">
        <v>58.032000000000004</v>
      </c>
    </row>
    <row r="39" spans="1:11">
      <c r="A39" s="1" t="s">
        <v>15</v>
      </c>
      <c r="B39" s="1" t="s">
        <v>13</v>
      </c>
      <c r="C39">
        <v>4</v>
      </c>
      <c r="D39">
        <v>0</v>
      </c>
      <c r="E39">
        <v>0</v>
      </c>
      <c r="F39">
        <v>137</v>
      </c>
      <c r="G39">
        <v>0</v>
      </c>
      <c r="H39">
        <v>0</v>
      </c>
      <c r="I39">
        <v>2</v>
      </c>
      <c r="J39">
        <v>0</v>
      </c>
      <c r="K39">
        <v>119.28800000000001</v>
      </c>
    </row>
    <row r="40" spans="1:11">
      <c r="A40" s="1" t="s">
        <v>15</v>
      </c>
      <c r="B40" s="1" t="s">
        <v>13</v>
      </c>
      <c r="C40">
        <v>5</v>
      </c>
      <c r="D40">
        <v>0</v>
      </c>
      <c r="E40">
        <v>0</v>
      </c>
      <c r="F40">
        <v>157</v>
      </c>
      <c r="G40">
        <v>0</v>
      </c>
      <c r="H40">
        <v>0</v>
      </c>
      <c r="I40">
        <v>3</v>
      </c>
      <c r="J40">
        <v>0</v>
      </c>
      <c r="K40">
        <v>93.093000000000004</v>
      </c>
    </row>
    <row r="41" spans="1:11">
      <c r="A41" s="1" t="s">
        <v>15</v>
      </c>
      <c r="B41" s="1" t="s">
        <v>13</v>
      </c>
      <c r="C41">
        <v>6</v>
      </c>
      <c r="D41">
        <v>0</v>
      </c>
      <c r="E41">
        <v>37</v>
      </c>
      <c r="F41">
        <v>91</v>
      </c>
      <c r="G41">
        <v>0.578125</v>
      </c>
      <c r="H41">
        <v>1</v>
      </c>
      <c r="I41">
        <v>2</v>
      </c>
      <c r="J41">
        <v>0.66666666666666674</v>
      </c>
      <c r="K41">
        <v>75.76400000000001</v>
      </c>
    </row>
    <row r="42" spans="1:11">
      <c r="A42" s="1" t="s">
        <v>15</v>
      </c>
      <c r="B42" s="1" t="s">
        <v>13</v>
      </c>
      <c r="C42">
        <v>7</v>
      </c>
      <c r="D42">
        <v>0</v>
      </c>
      <c r="E42">
        <v>16</v>
      </c>
      <c r="F42">
        <v>66</v>
      </c>
      <c r="G42">
        <v>0.3902439024390244</v>
      </c>
      <c r="H42">
        <v>1</v>
      </c>
      <c r="I42">
        <v>4</v>
      </c>
      <c r="J42">
        <v>0.4</v>
      </c>
      <c r="K42">
        <v>182.559</v>
      </c>
    </row>
    <row r="43" spans="1:11">
      <c r="A43" s="1" t="s">
        <v>15</v>
      </c>
      <c r="B43" s="1" t="s">
        <v>13</v>
      </c>
      <c r="C43">
        <v>8</v>
      </c>
      <c r="D43">
        <v>1</v>
      </c>
      <c r="E43">
        <v>29</v>
      </c>
      <c r="F43">
        <v>51</v>
      </c>
      <c r="G43">
        <v>0.72499999999999998</v>
      </c>
      <c r="H43">
        <v>3</v>
      </c>
      <c r="I43">
        <v>3</v>
      </c>
      <c r="J43">
        <v>1</v>
      </c>
      <c r="K43">
        <v>197.06700000000001</v>
      </c>
    </row>
    <row r="44" spans="1:11">
      <c r="A44" s="1" t="s">
        <v>15</v>
      </c>
      <c r="B44" s="1" t="s">
        <v>13</v>
      </c>
      <c r="C44">
        <v>9</v>
      </c>
      <c r="D44">
        <v>0</v>
      </c>
      <c r="E44">
        <v>16</v>
      </c>
      <c r="F44">
        <v>73</v>
      </c>
      <c r="G44">
        <v>0.3595505617977528</v>
      </c>
      <c r="H44">
        <v>1</v>
      </c>
      <c r="I44">
        <v>3</v>
      </c>
      <c r="J44">
        <v>0.5</v>
      </c>
      <c r="K44">
        <v>236.56100000000001</v>
      </c>
    </row>
    <row r="45" spans="1:11">
      <c r="A45" s="1" t="s">
        <v>15</v>
      </c>
      <c r="B45" s="1" t="s">
        <v>13</v>
      </c>
      <c r="C45">
        <v>10</v>
      </c>
      <c r="D45">
        <v>0</v>
      </c>
      <c r="E45">
        <v>27</v>
      </c>
      <c r="F45">
        <v>55</v>
      </c>
      <c r="G45">
        <v>0.65853658536585358</v>
      </c>
      <c r="H45">
        <v>1</v>
      </c>
      <c r="I45">
        <v>3</v>
      </c>
      <c r="J45">
        <v>0.5</v>
      </c>
      <c r="K45">
        <v>263.56200000000001</v>
      </c>
    </row>
    <row r="46" spans="1:11">
      <c r="A46" s="1" t="s">
        <v>20</v>
      </c>
      <c r="B46" s="1" t="s">
        <v>13</v>
      </c>
      <c r="C46">
        <v>1</v>
      </c>
      <c r="D46">
        <v>0</v>
      </c>
      <c r="E46">
        <v>0</v>
      </c>
      <c r="F46">
        <v>99</v>
      </c>
      <c r="G46">
        <v>0</v>
      </c>
      <c r="H46">
        <v>0</v>
      </c>
      <c r="I46">
        <v>2</v>
      </c>
      <c r="J46">
        <v>0</v>
      </c>
      <c r="K46">
        <v>47.554000000000002</v>
      </c>
    </row>
    <row r="47" spans="1:11">
      <c r="A47" s="1" t="s">
        <v>20</v>
      </c>
      <c r="B47" s="1" t="s">
        <v>13</v>
      </c>
      <c r="C47">
        <v>2</v>
      </c>
      <c r="D47">
        <v>0</v>
      </c>
      <c r="E47">
        <v>0</v>
      </c>
      <c r="F47">
        <v>75</v>
      </c>
      <c r="G47">
        <v>0</v>
      </c>
      <c r="H47">
        <v>0</v>
      </c>
      <c r="I47">
        <v>3</v>
      </c>
      <c r="J47">
        <v>0</v>
      </c>
      <c r="K47">
        <v>49.166000000000004</v>
      </c>
    </row>
    <row r="48" spans="1:11">
      <c r="A48" s="1" t="s">
        <v>20</v>
      </c>
      <c r="B48" s="1" t="s">
        <v>13</v>
      </c>
      <c r="C48">
        <v>3</v>
      </c>
      <c r="D48">
        <v>0</v>
      </c>
      <c r="E48">
        <v>7</v>
      </c>
      <c r="F48">
        <v>45</v>
      </c>
      <c r="G48">
        <v>0.26923076923076927</v>
      </c>
      <c r="H48">
        <v>2</v>
      </c>
      <c r="I48">
        <v>2</v>
      </c>
      <c r="J48">
        <v>1</v>
      </c>
      <c r="K48">
        <v>66.495000000000005</v>
      </c>
    </row>
    <row r="49" spans="1:11">
      <c r="A49" s="1" t="s">
        <v>20</v>
      </c>
      <c r="B49" s="1" t="s">
        <v>13</v>
      </c>
      <c r="C49">
        <v>4</v>
      </c>
      <c r="D49">
        <v>0</v>
      </c>
      <c r="E49">
        <v>19</v>
      </c>
      <c r="F49">
        <v>141</v>
      </c>
      <c r="G49">
        <v>0.23750000000000004</v>
      </c>
      <c r="H49">
        <v>1</v>
      </c>
      <c r="I49">
        <v>2</v>
      </c>
      <c r="J49">
        <v>0.66666666666666674</v>
      </c>
      <c r="K49">
        <v>145.886</v>
      </c>
    </row>
    <row r="50" spans="1:11">
      <c r="A50" s="1" t="s">
        <v>20</v>
      </c>
      <c r="B50" s="1" t="s">
        <v>13</v>
      </c>
      <c r="C50">
        <v>5</v>
      </c>
      <c r="D50">
        <v>0</v>
      </c>
      <c r="E50">
        <v>28</v>
      </c>
      <c r="F50">
        <v>60</v>
      </c>
      <c r="G50">
        <v>0.63636363636363635</v>
      </c>
      <c r="H50">
        <v>1</v>
      </c>
      <c r="I50">
        <v>3</v>
      </c>
      <c r="J50">
        <v>0.5</v>
      </c>
      <c r="K50">
        <v>78.585000000000008</v>
      </c>
    </row>
    <row r="51" spans="1:11">
      <c r="A51" s="1" t="s">
        <v>20</v>
      </c>
      <c r="B51" s="1" t="s">
        <v>13</v>
      </c>
      <c r="C51">
        <v>6</v>
      </c>
      <c r="D51">
        <v>0</v>
      </c>
      <c r="E51">
        <v>25</v>
      </c>
      <c r="F51">
        <v>88</v>
      </c>
      <c r="G51">
        <v>0.44247787610619471</v>
      </c>
      <c r="H51">
        <v>3</v>
      </c>
      <c r="I51">
        <v>5</v>
      </c>
      <c r="J51">
        <v>0.75</v>
      </c>
      <c r="K51">
        <v>140.244</v>
      </c>
    </row>
    <row r="52" spans="1:11">
      <c r="A52" s="1" t="s">
        <v>20</v>
      </c>
      <c r="B52" s="1" t="s">
        <v>13</v>
      </c>
      <c r="C52">
        <v>7</v>
      </c>
      <c r="D52">
        <v>0</v>
      </c>
      <c r="E52">
        <v>15</v>
      </c>
      <c r="F52">
        <v>130</v>
      </c>
      <c r="G52">
        <v>0.2068965517241379</v>
      </c>
      <c r="H52">
        <v>2</v>
      </c>
      <c r="I52">
        <v>3</v>
      </c>
      <c r="J52">
        <v>0.8</v>
      </c>
      <c r="K52">
        <v>163.61800000000002</v>
      </c>
    </row>
    <row r="53" spans="1:11">
      <c r="A53" s="1" t="s">
        <v>20</v>
      </c>
      <c r="B53" s="1" t="s">
        <v>13</v>
      </c>
      <c r="C53">
        <v>8</v>
      </c>
      <c r="D53">
        <v>0</v>
      </c>
      <c r="E53">
        <v>0</v>
      </c>
      <c r="F53">
        <v>58</v>
      </c>
      <c r="G53">
        <v>0</v>
      </c>
      <c r="H53">
        <v>0</v>
      </c>
      <c r="I53">
        <v>3</v>
      </c>
      <c r="J53">
        <v>0</v>
      </c>
      <c r="K53">
        <v>96.72</v>
      </c>
    </row>
    <row r="54" spans="1:11">
      <c r="A54" s="1" t="s">
        <v>20</v>
      </c>
      <c r="B54" s="1" t="s">
        <v>13</v>
      </c>
      <c r="C54">
        <v>9</v>
      </c>
      <c r="D54">
        <v>0</v>
      </c>
      <c r="E54">
        <v>0</v>
      </c>
      <c r="F54">
        <v>135</v>
      </c>
      <c r="G54">
        <v>0</v>
      </c>
      <c r="H54">
        <v>0</v>
      </c>
      <c r="I54">
        <v>3</v>
      </c>
      <c r="J54">
        <v>0</v>
      </c>
      <c r="K54">
        <v>76.167000000000002</v>
      </c>
    </row>
    <row r="55" spans="1:11">
      <c r="A55" s="1" t="s">
        <v>20</v>
      </c>
      <c r="B55" s="1" t="s">
        <v>13</v>
      </c>
      <c r="C55">
        <v>10</v>
      </c>
      <c r="D55">
        <v>0</v>
      </c>
      <c r="E55">
        <v>12</v>
      </c>
      <c r="F55">
        <v>97</v>
      </c>
      <c r="G55">
        <v>0.22018348623853212</v>
      </c>
      <c r="H55">
        <v>2</v>
      </c>
      <c r="I55">
        <v>3</v>
      </c>
      <c r="J55">
        <v>0.8</v>
      </c>
      <c r="K55">
        <v>196.66400000000002</v>
      </c>
    </row>
    <row r="56" spans="1:11">
      <c r="A56" s="1" t="s">
        <v>21</v>
      </c>
      <c r="B56" s="1" t="s">
        <v>13</v>
      </c>
      <c r="C56">
        <v>1</v>
      </c>
      <c r="D56">
        <v>0</v>
      </c>
      <c r="E56">
        <v>21</v>
      </c>
      <c r="F56">
        <v>57</v>
      </c>
      <c r="G56">
        <v>0.53846153846153844</v>
      </c>
      <c r="H56">
        <v>2</v>
      </c>
      <c r="I56">
        <v>4</v>
      </c>
      <c r="J56">
        <v>0.66666666666666674</v>
      </c>
      <c r="K56">
        <v>35.463999999999999</v>
      </c>
    </row>
    <row r="57" spans="1:11">
      <c r="A57" s="1" t="s">
        <v>21</v>
      </c>
      <c r="B57" s="1" t="s">
        <v>13</v>
      </c>
      <c r="C57">
        <v>2</v>
      </c>
      <c r="D57">
        <v>0</v>
      </c>
      <c r="E57">
        <v>41</v>
      </c>
      <c r="F57">
        <v>62</v>
      </c>
      <c r="G57">
        <v>0.79611650485436891</v>
      </c>
      <c r="H57">
        <v>1</v>
      </c>
      <c r="I57">
        <v>2</v>
      </c>
      <c r="J57">
        <v>0.66666666666666674</v>
      </c>
      <c r="K57">
        <v>83.018000000000001</v>
      </c>
    </row>
    <row r="58" spans="1:11">
      <c r="A58" s="1" t="s">
        <v>21</v>
      </c>
      <c r="B58" s="1" t="s">
        <v>13</v>
      </c>
      <c r="C58">
        <v>3</v>
      </c>
      <c r="D58">
        <v>0</v>
      </c>
      <c r="E58">
        <v>62</v>
      </c>
      <c r="F58">
        <v>114</v>
      </c>
      <c r="G58">
        <v>0.70454545454545459</v>
      </c>
      <c r="H58">
        <v>2</v>
      </c>
      <c r="I58">
        <v>3</v>
      </c>
      <c r="J58">
        <v>0.8</v>
      </c>
      <c r="K58">
        <v>103.974</v>
      </c>
    </row>
    <row r="59" spans="1:11">
      <c r="A59" s="1" t="s">
        <v>21</v>
      </c>
      <c r="B59" s="1" t="s">
        <v>13</v>
      </c>
      <c r="C59">
        <v>4</v>
      </c>
      <c r="D59">
        <v>0</v>
      </c>
      <c r="E59">
        <v>51</v>
      </c>
      <c r="F59">
        <v>60</v>
      </c>
      <c r="G59">
        <v>0.91891891891891886</v>
      </c>
      <c r="H59">
        <v>3</v>
      </c>
      <c r="I59">
        <v>3</v>
      </c>
      <c r="J59">
        <v>1</v>
      </c>
      <c r="K59">
        <v>137.423</v>
      </c>
    </row>
    <row r="60" spans="1:11">
      <c r="A60" s="1" t="s">
        <v>21</v>
      </c>
      <c r="B60" s="1" t="s">
        <v>13</v>
      </c>
      <c r="C60">
        <v>5</v>
      </c>
      <c r="D60">
        <v>1</v>
      </c>
      <c r="E60">
        <v>43</v>
      </c>
      <c r="F60">
        <v>66</v>
      </c>
      <c r="G60">
        <v>0.78899082568807333</v>
      </c>
      <c r="H60">
        <v>3</v>
      </c>
      <c r="I60">
        <v>4</v>
      </c>
      <c r="J60">
        <v>0.85714285714285721</v>
      </c>
      <c r="K60">
        <v>182.559</v>
      </c>
    </row>
    <row r="61" spans="1:11">
      <c r="A61" s="1" t="s">
        <v>21</v>
      </c>
      <c r="B61" s="1" t="s">
        <v>13</v>
      </c>
      <c r="C61">
        <v>6</v>
      </c>
      <c r="D61">
        <v>0</v>
      </c>
      <c r="E61">
        <v>31</v>
      </c>
      <c r="F61">
        <v>54</v>
      </c>
      <c r="G61">
        <v>0.72941176470588243</v>
      </c>
      <c r="H61">
        <v>3</v>
      </c>
      <c r="I61">
        <v>4</v>
      </c>
      <c r="J61">
        <v>0.85714285714285721</v>
      </c>
      <c r="K61">
        <v>182.15600000000001</v>
      </c>
    </row>
    <row r="62" spans="1:11">
      <c r="A62" s="1" t="s">
        <v>21</v>
      </c>
      <c r="B62" s="1" t="s">
        <v>13</v>
      </c>
      <c r="C62">
        <v>7</v>
      </c>
      <c r="D62">
        <v>0</v>
      </c>
      <c r="E62">
        <v>18</v>
      </c>
      <c r="F62">
        <v>33</v>
      </c>
      <c r="G62">
        <v>0.70588235294117641</v>
      </c>
      <c r="H62">
        <v>1</v>
      </c>
      <c r="I62">
        <v>4</v>
      </c>
      <c r="J62">
        <v>0.4</v>
      </c>
      <c r="K62">
        <v>173.69300000000001</v>
      </c>
    </row>
    <row r="63" spans="1:11">
      <c r="A63" s="1" t="s">
        <v>21</v>
      </c>
      <c r="B63" s="1" t="s">
        <v>13</v>
      </c>
      <c r="C63">
        <v>8</v>
      </c>
      <c r="D63">
        <v>0</v>
      </c>
      <c r="E63">
        <v>42</v>
      </c>
      <c r="F63">
        <v>61</v>
      </c>
      <c r="G63">
        <v>0.81553398058252424</v>
      </c>
      <c r="H63">
        <v>1</v>
      </c>
      <c r="I63">
        <v>2</v>
      </c>
      <c r="J63">
        <v>0.66666666666666674</v>
      </c>
      <c r="K63">
        <v>219.63500000000002</v>
      </c>
    </row>
    <row r="64" spans="1:11">
      <c r="A64" s="1" t="s">
        <v>21</v>
      </c>
      <c r="B64" s="1" t="s">
        <v>13</v>
      </c>
      <c r="C64">
        <v>9</v>
      </c>
      <c r="D64">
        <v>0</v>
      </c>
      <c r="E64">
        <v>63</v>
      </c>
      <c r="F64">
        <v>77</v>
      </c>
      <c r="G64">
        <v>0.9</v>
      </c>
      <c r="H64">
        <v>3</v>
      </c>
      <c r="I64">
        <v>4</v>
      </c>
      <c r="J64">
        <v>0.85714285714285721</v>
      </c>
      <c r="K64">
        <v>182.559</v>
      </c>
    </row>
    <row r="65" spans="1:11">
      <c r="A65" s="1" t="s">
        <v>21</v>
      </c>
      <c r="B65" s="1" t="s">
        <v>13</v>
      </c>
      <c r="C65">
        <v>10</v>
      </c>
      <c r="D65">
        <v>0</v>
      </c>
      <c r="E65">
        <v>29</v>
      </c>
      <c r="F65">
        <v>50</v>
      </c>
      <c r="G65">
        <v>0.73417721518987344</v>
      </c>
      <c r="H65">
        <v>1</v>
      </c>
      <c r="I65">
        <v>3</v>
      </c>
      <c r="J65">
        <v>0.5</v>
      </c>
      <c r="K65">
        <v>247.84500000000003</v>
      </c>
    </row>
    <row r="66" spans="1:11">
      <c r="A66" s="1" t="s">
        <v>21</v>
      </c>
      <c r="B66" s="1" t="s">
        <v>13</v>
      </c>
      <c r="C66">
        <v>11</v>
      </c>
      <c r="D66">
        <v>1</v>
      </c>
      <c r="E66">
        <v>58</v>
      </c>
      <c r="F66">
        <v>77</v>
      </c>
      <c r="G66">
        <v>0.85925925925925928</v>
      </c>
      <c r="H66">
        <v>4</v>
      </c>
      <c r="I66">
        <v>5</v>
      </c>
      <c r="J66">
        <v>0.88888888888888884</v>
      </c>
      <c r="K66">
        <v>274.846</v>
      </c>
    </row>
    <row r="67" spans="1:11">
      <c r="A67" s="1" t="s">
        <v>21</v>
      </c>
      <c r="B67" s="1" t="s">
        <v>13</v>
      </c>
      <c r="C67">
        <v>12</v>
      </c>
      <c r="D67">
        <v>0</v>
      </c>
      <c r="E67">
        <v>45</v>
      </c>
      <c r="F67">
        <v>41</v>
      </c>
      <c r="G67">
        <v>1.0465116279069768</v>
      </c>
      <c r="H67">
        <v>2</v>
      </c>
      <c r="I67">
        <v>4</v>
      </c>
      <c r="J67">
        <v>0.66666666666666674</v>
      </c>
      <c r="K67">
        <v>290.16000000000003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Fig2d1</vt:lpstr>
      <vt:lpstr>Fig2d2</vt:lpstr>
      <vt:lpstr>Fig2d3</vt:lpstr>
      <vt:lpstr>Fig2d4</vt:lpstr>
      <vt:lpstr>Fig2d5</vt:lpstr>
      <vt:lpstr>Fig2d6</vt:lpstr>
      <vt:lpstr>Fig2d7</vt:lpstr>
      <vt:lpstr>Fig3CTROL_d0</vt:lpstr>
      <vt:lpstr>Fig3CTROL_d1</vt:lpstr>
      <vt:lpstr>Fig3CTROL_d2</vt:lpstr>
      <vt:lpstr>Fig3CTROL_d3</vt:lpstr>
      <vt:lpstr>Fig3CTROL_d4</vt:lpstr>
      <vt:lpstr>Fig3CTROL_d5</vt:lpstr>
      <vt:lpstr>Fig3CTROL_d6</vt:lpstr>
      <vt:lpstr>Fig3CTROL_d7</vt:lpstr>
      <vt:lpstr>Fig3LIPUS_d0</vt:lpstr>
      <vt:lpstr>Fig3LIPUS_d1</vt:lpstr>
      <vt:lpstr>Fig3LIPUS_d2</vt:lpstr>
      <vt:lpstr>Fig3LIPUS_d3</vt:lpstr>
      <vt:lpstr>Fig3LIPUS_d4</vt:lpstr>
      <vt:lpstr>Fig3LIPUS_d5</vt:lpstr>
      <vt:lpstr>Fig3LIPUS_d6</vt:lpstr>
      <vt:lpstr>Fig3LIPUS_d7</vt:lpstr>
      <vt:lpstr>Fig4d0</vt:lpstr>
      <vt:lpstr>Fig4d1</vt:lpstr>
      <vt:lpstr>Fig4d2</vt:lpstr>
      <vt:lpstr>Fig4d3</vt:lpstr>
      <vt:lpstr>Fig4d4</vt:lpstr>
      <vt:lpstr>Fig4d5</vt:lpstr>
      <vt:lpstr>Fig4d6</vt:lpstr>
      <vt:lpstr>Fig4d7</vt:lpstr>
      <vt:lpstr>Fig5</vt:lpstr>
      <vt:lpstr>Fig6vessel_associated_microglia</vt:lpstr>
      <vt:lpstr>Fig6vessel-associated_ratio</vt:lpstr>
      <vt:lpstr>Fig6ratio_change</vt:lpstr>
      <vt:lpstr>Fig6total_microglia</vt:lpstr>
      <vt:lpstr>Fig7vessel_diameter_over_time</vt:lpstr>
      <vt:lpstr>Fig7vessel_diameter-average</vt:lpstr>
      <vt:lpstr>Fig7capillary_area_coverage</vt:lpstr>
      <vt:lpstr>Fig7tortuosity</vt:lpstr>
      <vt:lpstr>Fig7max_branch_length</vt:lpstr>
      <vt:lpstr>Fig7avg_branch_length</vt:lpstr>
      <vt:lpstr>Fig7vessel_branch_number</vt:lpstr>
      <vt:lpstr>Fig8active_channels</vt:lpstr>
      <vt:lpstr>Fig8SU_yield</vt:lpstr>
      <vt:lpstr>Fig8noise_floor</vt:lpstr>
      <vt:lpstr>Fig8SNR</vt:lpstr>
      <vt:lpstr>Fig8amplitude</vt:lpstr>
      <vt:lpstr>Fig8impedance</vt:lpstr>
      <vt:lpstr>Fig8GFAP</vt:lpstr>
      <vt:lpstr>Fig8BDNF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Gallego, Jazlyn</cp:lastModifiedBy>
  <cp:revision/>
  <dcterms:created xsi:type="dcterms:W3CDTF">2015-06-05T18:19:34Z</dcterms:created>
  <dcterms:modified xsi:type="dcterms:W3CDTF">2024-05-22T21:12:30Z</dcterms:modified>
  <cp:category/>
  <cp:contentStatus/>
</cp:coreProperties>
</file>