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wang178/Dropbox (ASU)/NOMIS_snRNAseq_2022/manuscripts/NatureCommunications/revisions/final/Tables/"/>
    </mc:Choice>
  </mc:AlternateContent>
  <xr:revisionPtr revIDLastSave="0" documentId="13_ncr:1_{2579618B-E1A9-5349-8946-E73B8D8EBCB4}" xr6:coauthVersionLast="47" xr6:coauthVersionMax="47" xr10:uidLastSave="{00000000-0000-0000-0000-000000000000}"/>
  <bookViews>
    <workbookView xWindow="8920" yWindow="2120" windowWidth="33700" windowHeight="20740" xr2:uid="{6A40B120-6B32-4747-A1AB-11AFC52961BB}"/>
  </bookViews>
  <sheets>
    <sheet name="README" sheetId="3" r:id="rId1"/>
    <sheet name="DA distributions" sheetId="1" r:id="rId2"/>
    <sheet name="AD enrichment in D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" i="1"/>
  <c r="I4" i="2"/>
  <c r="I5" i="2"/>
  <c r="I6" i="2"/>
  <c r="I7" i="2"/>
  <c r="I8" i="2"/>
  <c r="I3" i="2"/>
  <c r="F4" i="2"/>
  <c r="F5" i="2"/>
  <c r="F6" i="2"/>
  <c r="F7" i="2"/>
  <c r="F8" i="2"/>
  <c r="F3" i="2"/>
  <c r="D27" i="1"/>
  <c r="E27" i="1"/>
  <c r="F27" i="1"/>
  <c r="G27" i="1"/>
  <c r="H27" i="1"/>
  <c r="I27" i="1"/>
  <c r="J27" i="1"/>
  <c r="K27" i="1"/>
  <c r="L27" i="1"/>
  <c r="M27" i="1"/>
  <c r="N27" i="1"/>
  <c r="C27" i="1"/>
  <c r="O27" i="1" s="1"/>
  <c r="B3" i="2" l="1"/>
  <c r="B5" i="2"/>
  <c r="B7" i="2"/>
  <c r="B8" i="2"/>
  <c r="B4" i="2"/>
  <c r="B6" i="2"/>
</calcChain>
</file>

<file path=xl/sharedStrings.xml><?xml version="1.0" encoding="utf-8"?>
<sst xmlns="http://schemas.openxmlformats.org/spreadsheetml/2006/main" count="73" uniqueCount="42">
  <si>
    <t>Oli</t>
  </si>
  <si>
    <t>Ast</t>
  </si>
  <si>
    <t>Ex</t>
  </si>
  <si>
    <t>Mic</t>
  </si>
  <si>
    <t>Opc</t>
  </si>
  <si>
    <t>In</t>
  </si>
  <si>
    <t>End</t>
  </si>
  <si>
    <t>Per</t>
  </si>
  <si>
    <t>annotation</t>
  </si>
  <si>
    <t>DA1</t>
  </si>
  <si>
    <t>DA2</t>
  </si>
  <si>
    <t>DA3</t>
  </si>
  <si>
    <t>DA4</t>
  </si>
  <si>
    <t>DA5</t>
  </si>
  <si>
    <t>DA6</t>
  </si>
  <si>
    <t>DA7</t>
  </si>
  <si>
    <t>DA8</t>
  </si>
  <si>
    <t>DA9</t>
  </si>
  <si>
    <t>DA10</t>
  </si>
  <si>
    <t>DA11</t>
  </si>
  <si>
    <t>sum</t>
  </si>
  <si>
    <t>p value</t>
  </si>
  <si>
    <t>Odds Ratio</t>
  </si>
  <si>
    <t>cell type</t>
  </si>
  <si>
    <t>total cell count</t>
  </si>
  <si>
    <t>AD</t>
  </si>
  <si>
    <t>Control</t>
  </si>
  <si>
    <t xml:space="preserve">total </t>
  </si>
  <si>
    <t>total</t>
  </si>
  <si>
    <t>DA0 (non-DA)</t>
  </si>
  <si>
    <t xml:space="preserve">DA2, DA3, DA4, DA5, DA7, DA8, DA10 </t>
  </si>
  <si>
    <t>* All the DA cells not in the corresponding assigned cell type are relabeled as non-DA</t>
  </si>
  <si>
    <t>seurat cluster</t>
  </si>
  <si>
    <t>DA population cell count*</t>
  </si>
  <si>
    <t>non DA population cell count</t>
  </si>
  <si>
    <t>DA subpopulation(s)</t>
  </si>
  <si>
    <t>Supplementary Table 1</t>
  </si>
  <si>
    <t xml:space="preserve">These tables report the distribution of the DA cells by Seurat clusters and cell types </t>
  </si>
  <si>
    <t>DA distributions: DA nuclei count in each Seurat cluster. Oligodendrocytes are colored in yellow and neurons are colored in green for easier visualization.</t>
  </si>
  <si>
    <t># unique subjects in DA</t>
  </si>
  <si>
    <t>Fisher's Exact Test (AD enrichment)</t>
  </si>
  <si>
    <t>AD enrichment in DA: DA nuclei count in each cell type and their respective enrichment by diagnosis (AD) by Fisher's exact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</si>
</sst>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3" fillId="0" borderId="0" xfId="0" applyFont="1"/>
    <xf numFmtId="0" fontId="2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3" fontId="2" fillId="2" borderId="0" xfId="0" applyNumberFormat="1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3" fontId="2" fillId="3" borderId="0" xfId="0" applyNumberFormat="1" applyFont="1" applyFill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136F-3667-2146-9972-5920B53C9BEE}">
  <dimension ref="A1:A5"/>
  <sheetViews>
    <sheetView tabSelected="1" workbookViewId="0">
      <selection activeCell="A6" sqref="A6"/>
    </sheetView>
  </sheetViews>
  <sheetFormatPr baseColWidth="10" defaultRowHeight="19" x14ac:dyDescent="0.25"/>
  <cols>
    <col min="1" max="16384" width="10.83203125" style="34"/>
  </cols>
  <sheetData>
    <row r="1" spans="1:1" x14ac:dyDescent="0.25">
      <c r="A1" s="34" t="s">
        <v>36</v>
      </c>
    </row>
    <row r="2" spans="1:1" x14ac:dyDescent="0.25">
      <c r="A2" s="34" t="s">
        <v>37</v>
      </c>
    </row>
    <row r="4" spans="1:1" x14ac:dyDescent="0.25">
      <c r="A4" s="34" t="s">
        <v>38</v>
      </c>
    </row>
    <row r="5" spans="1:1" x14ac:dyDescent="0.25">
      <c r="A5" s="34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5DE66-B08E-C84C-9EE8-4BECE6022D05}">
  <dimension ref="A1:O27"/>
  <sheetViews>
    <sheetView workbookViewId="0">
      <selection activeCell="F30" sqref="F30"/>
    </sheetView>
  </sheetViews>
  <sheetFormatPr baseColWidth="10" defaultColWidth="15.1640625" defaultRowHeight="24" x14ac:dyDescent="0.3"/>
  <cols>
    <col min="1" max="2" width="15.1640625" style="31"/>
    <col min="3" max="3" width="20.83203125" style="31" customWidth="1"/>
    <col min="4" max="16384" width="15.1640625" style="31"/>
  </cols>
  <sheetData>
    <row r="1" spans="1:15" ht="50" x14ac:dyDescent="0.3">
      <c r="A1" s="29" t="s">
        <v>32</v>
      </c>
      <c r="B1" s="30" t="s">
        <v>8</v>
      </c>
      <c r="C1" s="30" t="s">
        <v>29</v>
      </c>
      <c r="D1" s="30" t="s">
        <v>9</v>
      </c>
      <c r="E1" s="30" t="s">
        <v>10</v>
      </c>
      <c r="F1" s="30" t="s">
        <v>11</v>
      </c>
      <c r="G1" s="30" t="s">
        <v>12</v>
      </c>
      <c r="H1" s="30" t="s">
        <v>13</v>
      </c>
      <c r="I1" s="30" t="s">
        <v>14</v>
      </c>
      <c r="J1" s="30" t="s">
        <v>15</v>
      </c>
      <c r="K1" s="30" t="s">
        <v>16</v>
      </c>
      <c r="L1" s="30" t="s">
        <v>17</v>
      </c>
      <c r="M1" s="30" t="s">
        <v>18</v>
      </c>
      <c r="N1" s="30" t="s">
        <v>19</v>
      </c>
      <c r="O1" s="30" t="s">
        <v>28</v>
      </c>
    </row>
    <row r="2" spans="1:15" ht="25" x14ac:dyDescent="0.3">
      <c r="A2" s="36">
        <v>0</v>
      </c>
      <c r="B2" s="37" t="s">
        <v>0</v>
      </c>
      <c r="C2" s="38">
        <v>73479</v>
      </c>
      <c r="D2" s="38">
        <v>0</v>
      </c>
      <c r="E2" s="38">
        <v>0</v>
      </c>
      <c r="F2" s="38">
        <v>102</v>
      </c>
      <c r="G2" s="38">
        <v>337</v>
      </c>
      <c r="H2" s="38">
        <v>0</v>
      </c>
      <c r="I2" s="38">
        <v>0</v>
      </c>
      <c r="J2" s="38">
        <v>0</v>
      </c>
      <c r="K2" s="38">
        <v>10</v>
      </c>
      <c r="L2" s="38">
        <v>0</v>
      </c>
      <c r="M2" s="38">
        <v>14</v>
      </c>
      <c r="N2" s="38">
        <v>0</v>
      </c>
      <c r="O2" s="38">
        <f>SUM(C2:N2)</f>
        <v>73942</v>
      </c>
    </row>
    <row r="3" spans="1:15" ht="25" x14ac:dyDescent="0.3">
      <c r="A3" s="36">
        <v>1</v>
      </c>
      <c r="B3" s="37" t="s">
        <v>0</v>
      </c>
      <c r="C3" s="38">
        <v>72333</v>
      </c>
      <c r="D3" s="38">
        <v>0</v>
      </c>
      <c r="E3" s="38">
        <v>0</v>
      </c>
      <c r="F3" s="38">
        <v>40</v>
      </c>
      <c r="G3" s="38">
        <v>7</v>
      </c>
      <c r="H3" s="38">
        <v>0</v>
      </c>
      <c r="I3" s="38">
        <v>0</v>
      </c>
      <c r="J3" s="38">
        <v>0</v>
      </c>
      <c r="K3" s="38">
        <v>0</v>
      </c>
      <c r="L3" s="38">
        <v>0</v>
      </c>
      <c r="M3" s="38">
        <v>177</v>
      </c>
      <c r="N3" s="38">
        <v>0</v>
      </c>
      <c r="O3" s="38">
        <f t="shared" ref="O3:O27" si="0">SUM(C3:N3)</f>
        <v>72557</v>
      </c>
    </row>
    <row r="4" spans="1:15" ht="25" x14ac:dyDescent="0.3">
      <c r="A4" s="36">
        <v>2</v>
      </c>
      <c r="B4" s="37" t="s">
        <v>0</v>
      </c>
      <c r="C4" s="38">
        <v>58336</v>
      </c>
      <c r="D4" s="38">
        <v>1</v>
      </c>
      <c r="E4" s="38">
        <v>261</v>
      </c>
      <c r="F4" s="38">
        <v>0</v>
      </c>
      <c r="G4" s="38">
        <v>372</v>
      </c>
      <c r="H4" s="38">
        <v>841</v>
      </c>
      <c r="I4" s="38">
        <v>0</v>
      </c>
      <c r="J4" s="38">
        <v>125</v>
      </c>
      <c r="K4" s="38">
        <v>0</v>
      </c>
      <c r="L4" s="38">
        <v>0</v>
      </c>
      <c r="M4" s="38">
        <v>0</v>
      </c>
      <c r="N4" s="38">
        <v>0</v>
      </c>
      <c r="O4" s="38">
        <f t="shared" si="0"/>
        <v>59936</v>
      </c>
    </row>
    <row r="5" spans="1:15" ht="25" x14ac:dyDescent="0.3">
      <c r="A5" s="36">
        <v>3</v>
      </c>
      <c r="B5" s="37" t="s">
        <v>0</v>
      </c>
      <c r="C5" s="38">
        <v>42673</v>
      </c>
      <c r="D5" s="38">
        <v>0</v>
      </c>
      <c r="E5" s="38">
        <v>0</v>
      </c>
      <c r="F5" s="38">
        <v>0</v>
      </c>
      <c r="G5" s="38">
        <v>335</v>
      </c>
      <c r="H5" s="38">
        <v>9</v>
      </c>
      <c r="I5" s="38">
        <v>0</v>
      </c>
      <c r="J5" s="38">
        <v>34</v>
      </c>
      <c r="K5" s="38">
        <v>0</v>
      </c>
      <c r="L5" s="38">
        <v>0</v>
      </c>
      <c r="M5" s="38">
        <v>0</v>
      </c>
      <c r="N5" s="38">
        <v>0</v>
      </c>
      <c r="O5" s="38">
        <f t="shared" si="0"/>
        <v>43051</v>
      </c>
    </row>
    <row r="6" spans="1:15" ht="25" x14ac:dyDescent="0.3">
      <c r="A6" s="32">
        <v>4</v>
      </c>
      <c r="B6" s="31" t="s">
        <v>1</v>
      </c>
      <c r="C6" s="33">
        <v>37388</v>
      </c>
      <c r="D6" s="33">
        <v>1</v>
      </c>
      <c r="E6" s="33">
        <v>0</v>
      </c>
      <c r="F6" s="33">
        <v>0</v>
      </c>
      <c r="G6" s="33">
        <v>2</v>
      </c>
      <c r="H6" s="33">
        <v>0</v>
      </c>
      <c r="I6" s="33">
        <v>841</v>
      </c>
      <c r="J6" s="33">
        <v>2</v>
      </c>
      <c r="K6" s="33">
        <v>0</v>
      </c>
      <c r="L6" s="33">
        <v>0</v>
      </c>
      <c r="M6" s="33">
        <v>0</v>
      </c>
      <c r="N6" s="33">
        <v>0</v>
      </c>
      <c r="O6" s="33">
        <f t="shared" si="0"/>
        <v>38234</v>
      </c>
    </row>
    <row r="7" spans="1:15" ht="25" x14ac:dyDescent="0.3">
      <c r="A7" s="39">
        <v>5</v>
      </c>
      <c r="B7" s="40" t="s">
        <v>2</v>
      </c>
      <c r="C7" s="41">
        <v>24940</v>
      </c>
      <c r="D7" s="41">
        <v>1749</v>
      </c>
      <c r="E7" s="41">
        <v>1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f t="shared" si="0"/>
        <v>26690</v>
      </c>
    </row>
    <row r="8" spans="1:15" ht="25" x14ac:dyDescent="0.3">
      <c r="A8" s="32">
        <v>6</v>
      </c>
      <c r="B8" s="31" t="s">
        <v>3</v>
      </c>
      <c r="C8" s="33">
        <v>23612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5</v>
      </c>
      <c r="L8" s="33">
        <v>352</v>
      </c>
      <c r="M8" s="33">
        <v>0</v>
      </c>
      <c r="N8" s="33">
        <v>0</v>
      </c>
      <c r="O8" s="33">
        <f t="shared" si="0"/>
        <v>23970</v>
      </c>
    </row>
    <row r="9" spans="1:15" ht="25" x14ac:dyDescent="0.3">
      <c r="A9" s="39">
        <v>7</v>
      </c>
      <c r="B9" s="40" t="s">
        <v>2</v>
      </c>
      <c r="C9" s="41">
        <v>22061</v>
      </c>
      <c r="D9" s="41">
        <v>257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f t="shared" si="0"/>
        <v>22318</v>
      </c>
    </row>
    <row r="10" spans="1:15" ht="25" x14ac:dyDescent="0.3">
      <c r="A10" s="32">
        <v>8</v>
      </c>
      <c r="B10" s="31" t="s">
        <v>4</v>
      </c>
      <c r="C10" s="33">
        <v>17567</v>
      </c>
      <c r="D10" s="33">
        <v>19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131</v>
      </c>
      <c r="O10" s="33">
        <f t="shared" si="0"/>
        <v>17717</v>
      </c>
    </row>
    <row r="11" spans="1:15" ht="25" x14ac:dyDescent="0.3">
      <c r="A11" s="39">
        <v>9</v>
      </c>
      <c r="B11" s="40" t="s">
        <v>5</v>
      </c>
      <c r="C11" s="41">
        <v>13841</v>
      </c>
      <c r="D11" s="41">
        <v>20</v>
      </c>
      <c r="E11" s="41">
        <v>0</v>
      </c>
      <c r="F11" s="41">
        <v>1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f t="shared" si="0"/>
        <v>13862</v>
      </c>
    </row>
    <row r="12" spans="1:15" ht="25" x14ac:dyDescent="0.3">
      <c r="A12" s="39">
        <v>10</v>
      </c>
      <c r="B12" s="40" t="s">
        <v>5</v>
      </c>
      <c r="C12" s="41">
        <v>13593</v>
      </c>
      <c r="D12" s="41">
        <v>4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f t="shared" si="0"/>
        <v>13597</v>
      </c>
    </row>
    <row r="13" spans="1:15" ht="25" x14ac:dyDescent="0.3">
      <c r="A13" s="39">
        <v>11</v>
      </c>
      <c r="B13" s="40" t="s">
        <v>5</v>
      </c>
      <c r="C13" s="41">
        <v>12149</v>
      </c>
      <c r="D13" s="41">
        <v>312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f t="shared" si="0"/>
        <v>12461</v>
      </c>
    </row>
    <row r="14" spans="1:15" ht="25" x14ac:dyDescent="0.3">
      <c r="A14" s="39">
        <v>12</v>
      </c>
      <c r="B14" s="40" t="s">
        <v>2</v>
      </c>
      <c r="C14" s="41">
        <v>11155</v>
      </c>
      <c r="D14" s="41">
        <v>863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f t="shared" si="0"/>
        <v>12018</v>
      </c>
    </row>
    <row r="15" spans="1:15" ht="25" x14ac:dyDescent="0.3">
      <c r="A15" s="39">
        <v>13</v>
      </c>
      <c r="B15" s="40" t="s">
        <v>2</v>
      </c>
      <c r="C15" s="41">
        <v>9766</v>
      </c>
      <c r="D15" s="41">
        <v>288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f t="shared" si="0"/>
        <v>10054</v>
      </c>
    </row>
    <row r="16" spans="1:15" ht="25" x14ac:dyDescent="0.3">
      <c r="A16" s="39">
        <v>14</v>
      </c>
      <c r="B16" s="40" t="s">
        <v>5</v>
      </c>
      <c r="C16" s="41">
        <v>6722</v>
      </c>
      <c r="D16" s="41">
        <v>118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f t="shared" si="0"/>
        <v>6840</v>
      </c>
    </row>
    <row r="17" spans="1:15" ht="25" x14ac:dyDescent="0.3">
      <c r="A17" s="39">
        <v>15</v>
      </c>
      <c r="B17" s="40" t="s">
        <v>5</v>
      </c>
      <c r="C17" s="41">
        <v>6686</v>
      </c>
      <c r="D17" s="41">
        <v>1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f t="shared" si="0"/>
        <v>6687</v>
      </c>
    </row>
    <row r="18" spans="1:15" ht="25" x14ac:dyDescent="0.3">
      <c r="A18" s="32">
        <v>16</v>
      </c>
      <c r="B18" s="31" t="s">
        <v>1</v>
      </c>
      <c r="C18" s="33">
        <v>6313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3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f t="shared" si="0"/>
        <v>6316</v>
      </c>
    </row>
    <row r="19" spans="1:15" ht="25" x14ac:dyDescent="0.3">
      <c r="A19" s="39">
        <v>17</v>
      </c>
      <c r="B19" s="40" t="s">
        <v>2</v>
      </c>
      <c r="C19" s="41">
        <v>5398</v>
      </c>
      <c r="D19" s="41">
        <v>275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f t="shared" si="0"/>
        <v>5673</v>
      </c>
    </row>
    <row r="20" spans="1:15" ht="25" x14ac:dyDescent="0.3">
      <c r="A20" s="36">
        <v>18</v>
      </c>
      <c r="B20" s="37" t="s">
        <v>0</v>
      </c>
      <c r="C20" s="38">
        <v>3949</v>
      </c>
      <c r="D20" s="38">
        <v>0</v>
      </c>
      <c r="E20" s="38">
        <v>0</v>
      </c>
      <c r="F20" s="38">
        <v>0</v>
      </c>
      <c r="G20" s="38">
        <v>6</v>
      </c>
      <c r="H20" s="38">
        <v>0</v>
      </c>
      <c r="I20" s="38">
        <v>0</v>
      </c>
      <c r="J20" s="38">
        <v>457</v>
      </c>
      <c r="K20" s="38">
        <v>374</v>
      </c>
      <c r="L20" s="38">
        <v>0</v>
      </c>
      <c r="M20" s="38">
        <v>0</v>
      </c>
      <c r="N20" s="38">
        <v>0</v>
      </c>
      <c r="O20" s="38">
        <f t="shared" si="0"/>
        <v>4786</v>
      </c>
    </row>
    <row r="21" spans="1:15" ht="25" x14ac:dyDescent="0.3">
      <c r="A21" s="39">
        <v>19</v>
      </c>
      <c r="B21" s="40" t="s">
        <v>2</v>
      </c>
      <c r="C21" s="41">
        <v>3505</v>
      </c>
      <c r="D21" s="41">
        <v>572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f t="shared" si="0"/>
        <v>4077</v>
      </c>
    </row>
    <row r="22" spans="1:15" ht="25" x14ac:dyDescent="0.3">
      <c r="A22" s="39">
        <v>20</v>
      </c>
      <c r="B22" s="40" t="s">
        <v>5</v>
      </c>
      <c r="C22" s="41">
        <v>2738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f t="shared" si="0"/>
        <v>2738</v>
      </c>
    </row>
    <row r="23" spans="1:15" ht="25" x14ac:dyDescent="0.3">
      <c r="A23" s="39">
        <v>21</v>
      </c>
      <c r="B23" s="40" t="s">
        <v>2</v>
      </c>
      <c r="C23" s="41">
        <v>1997</v>
      </c>
      <c r="D23" s="41">
        <v>24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f t="shared" si="0"/>
        <v>2021</v>
      </c>
    </row>
    <row r="24" spans="1:15" ht="25" x14ac:dyDescent="0.3">
      <c r="A24" s="32">
        <v>22</v>
      </c>
      <c r="B24" s="31" t="s">
        <v>6</v>
      </c>
      <c r="C24" s="33">
        <v>574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1</v>
      </c>
      <c r="K24" s="33">
        <v>0</v>
      </c>
      <c r="L24" s="33">
        <v>0</v>
      </c>
      <c r="M24" s="33">
        <v>0</v>
      </c>
      <c r="N24" s="33">
        <v>0</v>
      </c>
      <c r="O24" s="33">
        <f t="shared" si="0"/>
        <v>575</v>
      </c>
    </row>
    <row r="25" spans="1:15" ht="25" x14ac:dyDescent="0.3">
      <c r="A25" s="32">
        <v>22</v>
      </c>
      <c r="B25" s="31" t="s">
        <v>7</v>
      </c>
      <c r="C25" s="33">
        <v>666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f t="shared" si="0"/>
        <v>666</v>
      </c>
    </row>
    <row r="26" spans="1:15" ht="25" x14ac:dyDescent="0.3">
      <c r="A26" s="42">
        <v>23</v>
      </c>
      <c r="B26" s="43" t="s">
        <v>5</v>
      </c>
      <c r="C26" s="44">
        <v>1054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f t="shared" si="0"/>
        <v>1054</v>
      </c>
    </row>
    <row r="27" spans="1:15" ht="25" x14ac:dyDescent="0.3">
      <c r="A27" s="31" t="s">
        <v>20</v>
      </c>
      <c r="B27" s="33"/>
      <c r="C27" s="33">
        <f>SUM(C2:C26)</f>
        <v>472495</v>
      </c>
      <c r="D27" s="33">
        <f t="shared" ref="D27:N27" si="1">SUM(D2:D26)</f>
        <v>4505</v>
      </c>
      <c r="E27" s="33">
        <f t="shared" si="1"/>
        <v>262</v>
      </c>
      <c r="F27" s="33">
        <f t="shared" si="1"/>
        <v>143</v>
      </c>
      <c r="G27" s="33">
        <f t="shared" si="1"/>
        <v>1059</v>
      </c>
      <c r="H27" s="33">
        <f t="shared" si="1"/>
        <v>850</v>
      </c>
      <c r="I27" s="33">
        <f t="shared" si="1"/>
        <v>844</v>
      </c>
      <c r="J27" s="33">
        <f t="shared" si="1"/>
        <v>619</v>
      </c>
      <c r="K27" s="33">
        <f t="shared" si="1"/>
        <v>389</v>
      </c>
      <c r="L27" s="33">
        <f t="shared" si="1"/>
        <v>352</v>
      </c>
      <c r="M27" s="33">
        <f t="shared" si="1"/>
        <v>191</v>
      </c>
      <c r="N27" s="33">
        <f t="shared" si="1"/>
        <v>131</v>
      </c>
      <c r="O27" s="33">
        <f t="shared" si="0"/>
        <v>481840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5545-99DC-6745-804F-275D3AEF15A8}">
  <dimension ref="A1:L11"/>
  <sheetViews>
    <sheetView workbookViewId="0">
      <selection activeCell="K2" sqref="K2"/>
    </sheetView>
  </sheetViews>
  <sheetFormatPr baseColWidth="10" defaultRowHeight="24" x14ac:dyDescent="0.2"/>
  <cols>
    <col min="1" max="1" width="15.83203125" style="2" bestFit="1" customWidth="1"/>
    <col min="2" max="2" width="15.83203125" style="2" customWidth="1"/>
    <col min="3" max="3" width="29" style="2" customWidth="1"/>
    <col min="4" max="4" width="17.5" style="2" bestFit="1" customWidth="1"/>
    <col min="5" max="5" width="17.6640625" style="2" bestFit="1" customWidth="1"/>
    <col min="6" max="6" width="17.6640625" style="2" customWidth="1"/>
    <col min="7" max="7" width="17.5" style="2" bestFit="1" customWidth="1"/>
    <col min="8" max="8" width="17.6640625" style="2" bestFit="1" customWidth="1"/>
    <col min="9" max="9" width="17.6640625" style="2" customWidth="1"/>
    <col min="10" max="10" width="15.83203125" style="2" customWidth="1"/>
    <col min="11" max="12" width="14" style="2" customWidth="1"/>
    <col min="13" max="16384" width="10.83203125" style="2"/>
  </cols>
  <sheetData>
    <row r="1" spans="1:12" s="45" customFormat="1" ht="75" x14ac:dyDescent="0.2">
      <c r="A1" s="48" t="s">
        <v>23</v>
      </c>
      <c r="B1" s="49" t="s">
        <v>24</v>
      </c>
      <c r="C1" s="46" t="s">
        <v>33</v>
      </c>
      <c r="D1" s="47"/>
      <c r="E1" s="47"/>
      <c r="F1" s="48"/>
      <c r="G1" s="46" t="s">
        <v>34</v>
      </c>
      <c r="H1" s="47"/>
      <c r="I1" s="47"/>
      <c r="J1" s="35" t="s">
        <v>39</v>
      </c>
      <c r="K1" s="46" t="s">
        <v>40</v>
      </c>
      <c r="L1" s="47"/>
    </row>
    <row r="2" spans="1:12" x14ac:dyDescent="0.2">
      <c r="A2" s="51"/>
      <c r="B2" s="50"/>
      <c r="C2" s="3" t="s">
        <v>35</v>
      </c>
      <c r="D2" s="4" t="s">
        <v>25</v>
      </c>
      <c r="E2" s="5" t="s">
        <v>26</v>
      </c>
      <c r="F2" s="6" t="s">
        <v>27</v>
      </c>
      <c r="G2" s="4" t="s">
        <v>25</v>
      </c>
      <c r="H2" s="5" t="s">
        <v>26</v>
      </c>
      <c r="I2" s="5" t="s">
        <v>28</v>
      </c>
      <c r="J2" s="3"/>
      <c r="K2" s="4" t="s">
        <v>21</v>
      </c>
      <c r="L2" s="5" t="s">
        <v>22</v>
      </c>
    </row>
    <row r="3" spans="1:12" x14ac:dyDescent="0.2">
      <c r="A3" s="7" t="s">
        <v>2</v>
      </c>
      <c r="B3" s="22">
        <f>SUM(F3,I3)</f>
        <v>82851</v>
      </c>
      <c r="C3" s="8" t="s">
        <v>9</v>
      </c>
      <c r="D3" s="9">
        <v>126</v>
      </c>
      <c r="E3" s="10">
        <v>3902</v>
      </c>
      <c r="F3" s="11">
        <f>SUM(D3:E3)</f>
        <v>4028</v>
      </c>
      <c r="G3" s="9">
        <v>47131</v>
      </c>
      <c r="H3" s="10">
        <v>31692</v>
      </c>
      <c r="I3" s="10">
        <f>SUM(G3:H3)</f>
        <v>78823</v>
      </c>
      <c r="J3" s="22">
        <v>66</v>
      </c>
      <c r="K3" s="8">
        <v>0</v>
      </c>
      <c r="L3" s="26">
        <v>2.1699070000000001E-2</v>
      </c>
    </row>
    <row r="4" spans="1:12" x14ac:dyDescent="0.2">
      <c r="A4" s="2" t="s">
        <v>5</v>
      </c>
      <c r="B4" s="23">
        <f t="shared" ref="B4:B8" si="0">SUM(F4,I4)</f>
        <v>57239</v>
      </c>
      <c r="C4" s="1" t="s">
        <v>9</v>
      </c>
      <c r="D4" s="12">
        <v>23</v>
      </c>
      <c r="E4" s="13">
        <v>432</v>
      </c>
      <c r="F4" s="14">
        <f t="shared" ref="F4:F8" si="1">SUM(D4:E4)</f>
        <v>455</v>
      </c>
      <c r="G4" s="12">
        <v>34118</v>
      </c>
      <c r="H4" s="13">
        <v>22666</v>
      </c>
      <c r="I4" s="13">
        <f t="shared" ref="I4:I8" si="2">SUM(G4:H4)</f>
        <v>56784</v>
      </c>
      <c r="J4" s="23">
        <v>24</v>
      </c>
      <c r="K4" s="25">
        <v>1.2373449999999999E-138</v>
      </c>
      <c r="L4" s="26">
        <v>3.5371430000000002E-2</v>
      </c>
    </row>
    <row r="5" spans="1:12" ht="50" x14ac:dyDescent="0.2">
      <c r="A5" s="2" t="s">
        <v>0</v>
      </c>
      <c r="B5" s="23">
        <f t="shared" si="0"/>
        <v>254272</v>
      </c>
      <c r="C5" s="15" t="s">
        <v>30</v>
      </c>
      <c r="D5" s="12">
        <v>3101</v>
      </c>
      <c r="E5" s="13">
        <v>400</v>
      </c>
      <c r="F5" s="14">
        <f t="shared" si="1"/>
        <v>3501</v>
      </c>
      <c r="G5" s="12">
        <v>160628</v>
      </c>
      <c r="H5" s="13">
        <v>90143</v>
      </c>
      <c r="I5" s="13">
        <f t="shared" si="2"/>
        <v>250771</v>
      </c>
      <c r="J5" s="23">
        <v>58</v>
      </c>
      <c r="K5" s="25">
        <v>1.2088380000000001E-236</v>
      </c>
      <c r="L5" s="26">
        <v>4.3505659999999997</v>
      </c>
    </row>
    <row r="6" spans="1:12" x14ac:dyDescent="0.2">
      <c r="A6" s="2" t="s">
        <v>4</v>
      </c>
      <c r="B6" s="23">
        <f t="shared" si="0"/>
        <v>17717</v>
      </c>
      <c r="C6" s="1" t="s">
        <v>19</v>
      </c>
      <c r="D6" s="12">
        <v>125</v>
      </c>
      <c r="E6" s="13">
        <v>6</v>
      </c>
      <c r="F6" s="14">
        <f t="shared" si="1"/>
        <v>131</v>
      </c>
      <c r="G6" s="12">
        <v>10941</v>
      </c>
      <c r="H6" s="13">
        <v>6645</v>
      </c>
      <c r="I6" s="13">
        <f t="shared" si="2"/>
        <v>17586</v>
      </c>
      <c r="J6" s="23">
        <v>22</v>
      </c>
      <c r="K6" s="25">
        <v>5.5582690000000004E-19</v>
      </c>
      <c r="L6" s="26">
        <v>12.65246</v>
      </c>
    </row>
    <row r="7" spans="1:12" x14ac:dyDescent="0.2">
      <c r="A7" s="2" t="s">
        <v>1</v>
      </c>
      <c r="B7" s="23">
        <f t="shared" si="0"/>
        <v>44550</v>
      </c>
      <c r="C7" s="1" t="s">
        <v>14</v>
      </c>
      <c r="D7" s="12">
        <v>836</v>
      </c>
      <c r="E7" s="13">
        <v>8</v>
      </c>
      <c r="F7" s="14">
        <f t="shared" si="1"/>
        <v>844</v>
      </c>
      <c r="G7" s="12">
        <v>27169</v>
      </c>
      <c r="H7" s="13">
        <v>16537</v>
      </c>
      <c r="I7" s="13">
        <f t="shared" si="2"/>
        <v>43706</v>
      </c>
      <c r="J7" s="23">
        <v>36</v>
      </c>
      <c r="K7" s="25">
        <v>1.019512E-155</v>
      </c>
      <c r="L7" s="26">
        <v>63.603929999999998</v>
      </c>
    </row>
    <row r="8" spans="1:12" x14ac:dyDescent="0.2">
      <c r="A8" s="16" t="s">
        <v>3</v>
      </c>
      <c r="B8" s="24">
        <f t="shared" si="0"/>
        <v>23970</v>
      </c>
      <c r="C8" s="17" t="s">
        <v>17</v>
      </c>
      <c r="D8" s="18">
        <v>340</v>
      </c>
      <c r="E8" s="19">
        <v>12</v>
      </c>
      <c r="F8" s="20">
        <f t="shared" si="1"/>
        <v>352</v>
      </c>
      <c r="G8" s="18">
        <v>15340</v>
      </c>
      <c r="H8" s="19">
        <v>8278</v>
      </c>
      <c r="I8" s="19">
        <f t="shared" si="2"/>
        <v>23618</v>
      </c>
      <c r="J8" s="24">
        <v>40</v>
      </c>
      <c r="K8" s="27">
        <v>1.7534720000000001E-47</v>
      </c>
      <c r="L8" s="28">
        <v>15.288930000000001</v>
      </c>
    </row>
    <row r="11" spans="1:12" x14ac:dyDescent="0.2">
      <c r="C11" s="21" t="s">
        <v>31</v>
      </c>
    </row>
  </sheetData>
  <mergeCells count="5">
    <mergeCell ref="G1:I1"/>
    <mergeCell ref="C1:F1"/>
    <mergeCell ref="K1:L1"/>
    <mergeCell ref="B1:B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DA distributions</vt:lpstr>
      <vt:lpstr>AD enrichment in 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Wang</dc:creator>
  <cp:lastModifiedBy>Qi Wang</cp:lastModifiedBy>
  <dcterms:created xsi:type="dcterms:W3CDTF">2023-08-21T17:33:41Z</dcterms:created>
  <dcterms:modified xsi:type="dcterms:W3CDTF">2024-05-08T21:24:02Z</dcterms:modified>
</cp:coreProperties>
</file>