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filterPrivacy="1"/>
  <xr:revisionPtr revIDLastSave="0" documentId="13_ncr:1_{46489F99-8069-45B3-9325-0E2416792C9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Data analysi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8" i="2" l="1"/>
  <c r="F59" i="2"/>
  <c r="F60" i="2"/>
  <c r="F61" i="2"/>
  <c r="F62" i="2"/>
  <c r="F63" i="2"/>
  <c r="I63" i="2" s="1"/>
  <c r="F64" i="2"/>
  <c r="I64" i="2" s="1"/>
  <c r="F65" i="2"/>
  <c r="I65" i="2" s="1"/>
  <c r="F66" i="2"/>
  <c r="I66" i="2" s="1"/>
  <c r="F67" i="2"/>
  <c r="I67" i="2" s="1"/>
  <c r="F68" i="2"/>
  <c r="I68" i="2" s="1"/>
  <c r="F69" i="2"/>
  <c r="I69" i="2" s="1"/>
  <c r="F70" i="2"/>
  <c r="I70" i="2" s="1"/>
  <c r="F71" i="2"/>
  <c r="I71" i="2" s="1"/>
  <c r="F72" i="2"/>
  <c r="I72" i="2" s="1"/>
  <c r="F73" i="2"/>
  <c r="I73" i="2" s="1"/>
  <c r="F74" i="2"/>
  <c r="I74" i="2" s="1"/>
  <c r="G70" i="2"/>
  <c r="J70" i="2" s="1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J63" i="2" s="1"/>
  <c r="G64" i="2"/>
  <c r="J64" i="2" s="1"/>
  <c r="G65" i="2"/>
  <c r="J65" i="2" s="1"/>
  <c r="G66" i="2"/>
  <c r="J66" i="2" s="1"/>
  <c r="G67" i="2"/>
  <c r="J67" i="2" s="1"/>
  <c r="G68" i="2"/>
  <c r="J68" i="2" s="1"/>
  <c r="G69" i="2"/>
  <c r="J69" i="2" s="1"/>
  <c r="G71" i="2"/>
  <c r="J71" i="2" s="1"/>
  <c r="G72" i="2"/>
  <c r="J72" i="2" s="1"/>
  <c r="G73" i="2"/>
  <c r="J73" i="2" s="1"/>
  <c r="G74" i="2"/>
  <c r="J74" i="2" s="1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G20" i="2" l="1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3" i="2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3" i="2"/>
  <c r="I21" i="2"/>
  <c r="J21" i="2"/>
  <c r="I24" i="2" l="1"/>
  <c r="J24" i="2"/>
  <c r="I25" i="2"/>
  <c r="J25" i="2"/>
  <c r="I26" i="2"/>
  <c r="J26" i="2"/>
  <c r="I27" i="2"/>
  <c r="J27" i="2"/>
  <c r="I28" i="2"/>
  <c r="J28" i="2"/>
  <c r="I29" i="2"/>
  <c r="J29" i="2"/>
  <c r="I30" i="2"/>
  <c r="J30" i="2"/>
  <c r="I31" i="2"/>
  <c r="J31" i="2"/>
  <c r="I32" i="2"/>
  <c r="J32" i="2"/>
  <c r="I33" i="2"/>
  <c r="J33" i="2"/>
  <c r="I34" i="2"/>
  <c r="J34" i="2"/>
  <c r="I35" i="2"/>
  <c r="J35" i="2"/>
  <c r="I36" i="2"/>
  <c r="J36" i="2"/>
  <c r="I37" i="2"/>
  <c r="J37" i="2"/>
  <c r="I38" i="2"/>
  <c r="J38" i="2"/>
  <c r="I39" i="2"/>
  <c r="J39" i="2"/>
  <c r="I40" i="2"/>
  <c r="J40" i="2"/>
  <c r="I41" i="2"/>
  <c r="J41" i="2"/>
  <c r="I42" i="2"/>
  <c r="J42" i="2"/>
  <c r="I43" i="2"/>
  <c r="J43" i="2"/>
  <c r="I44" i="2"/>
  <c r="J44" i="2"/>
  <c r="I45" i="2"/>
  <c r="J45" i="2"/>
  <c r="I46" i="2"/>
  <c r="J46" i="2"/>
  <c r="I47" i="2"/>
  <c r="J47" i="2"/>
  <c r="I48" i="2"/>
  <c r="J48" i="2"/>
  <c r="I49" i="2"/>
  <c r="J49" i="2"/>
  <c r="I50" i="2"/>
  <c r="J50" i="2"/>
  <c r="I51" i="2"/>
  <c r="J51" i="2"/>
  <c r="I52" i="2"/>
  <c r="J52" i="2"/>
  <c r="I53" i="2"/>
  <c r="J53" i="2"/>
  <c r="I54" i="2"/>
  <c r="J54" i="2"/>
  <c r="I55" i="2"/>
  <c r="J55" i="2"/>
  <c r="I56" i="2"/>
  <c r="J56" i="2"/>
  <c r="I57" i="2"/>
  <c r="J57" i="2"/>
  <c r="I58" i="2"/>
  <c r="J58" i="2"/>
  <c r="I59" i="2"/>
  <c r="J59" i="2"/>
  <c r="I60" i="2"/>
  <c r="J60" i="2"/>
  <c r="I61" i="2"/>
  <c r="J61" i="2"/>
  <c r="I62" i="2"/>
  <c r="J62" i="2"/>
  <c r="I3" i="2" l="1"/>
  <c r="J3" i="2"/>
  <c r="J4" i="2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2" i="2"/>
  <c r="J23" i="2"/>
  <c r="I19" i="2" l="1"/>
  <c r="I20" i="2"/>
  <c r="I22" i="2"/>
  <c r="I23" i="2"/>
  <c r="I18" i="2"/>
  <c r="I9" i="2" l="1"/>
  <c r="I10" i="2"/>
  <c r="I11" i="2"/>
  <c r="I12" i="2"/>
  <c r="I13" i="2"/>
  <c r="I14" i="2"/>
  <c r="I15" i="2"/>
  <c r="I16" i="2"/>
  <c r="I17" i="2"/>
  <c r="I4" i="2" l="1"/>
  <c r="I5" i="2"/>
  <c r="I6" i="2"/>
  <c r="I7" i="2"/>
  <c r="I8" i="2"/>
</calcChain>
</file>

<file path=xl/sharedStrings.xml><?xml version="1.0" encoding="utf-8"?>
<sst xmlns="http://schemas.openxmlformats.org/spreadsheetml/2006/main" count="153" uniqueCount="153">
  <si>
    <t>C</t>
  </si>
  <si>
    <t>5mC</t>
  </si>
  <si>
    <t>calibrated 5mC%</t>
  </si>
  <si>
    <t>Experimental 5mC%</t>
  </si>
  <si>
    <t>5hmC</t>
  </si>
  <si>
    <t>Experimental 5hmC%</t>
  </si>
  <si>
    <t>calibrated 5hmC%</t>
  </si>
  <si>
    <t>20220930_Yan_Payel_DNA_A1</t>
  </si>
  <si>
    <t>20220930_Yan_Payel_DNA_A2</t>
  </si>
  <si>
    <t>20220930_Yan_Payel_DNA_A3</t>
  </si>
  <si>
    <t>20220930_Yan_Payel_DNA_A4</t>
  </si>
  <si>
    <t>20220930_Yan_Payel_DNA_A5</t>
  </si>
  <si>
    <t>20220930_Yan_Payel_DNA_A6</t>
  </si>
  <si>
    <t>20220930_Yan_Payel_DNA_A9</t>
  </si>
  <si>
    <t>20220930_Yan_Payel_DNA_A10</t>
  </si>
  <si>
    <t>20220930_Yan_Payel_DNA_A11</t>
  </si>
  <si>
    <t>20220930_Yan_Payel_DNA_B1</t>
  </si>
  <si>
    <t>20220930_Yan_Payel_DNA_B2</t>
  </si>
  <si>
    <t>20220930_Yan_Payel_DNA_B3</t>
  </si>
  <si>
    <t>20220930_Yan_Payel_DNA_B4</t>
  </si>
  <si>
    <t>20220930_Yan_Payel_DNA_B5</t>
  </si>
  <si>
    <t>20220930_Yan_Payel_DNA_B6</t>
  </si>
  <si>
    <t>20220930_Yan_Payel_DNA_B8</t>
  </si>
  <si>
    <t>20220930_Yan_Payel_DNA_B10</t>
  </si>
  <si>
    <t>20220930_Yan_Payel_DNA_B11</t>
  </si>
  <si>
    <t>20220930_Yan_Payel_DNA_C1</t>
  </si>
  <si>
    <t>20220930_Yan_Payel_DNA_C2</t>
  </si>
  <si>
    <t>20220930_Yan_Payel_DNA_C3</t>
  </si>
  <si>
    <t>20220930_Yan_Payel_DNA_C4</t>
  </si>
  <si>
    <t>20220930_Yan_Payel_DNA_C5</t>
  </si>
  <si>
    <t>20220930_Yan_Payel_DNA_C6</t>
  </si>
  <si>
    <t>20220930_Yan_Payel_DNA_C8</t>
  </si>
  <si>
    <t>20220930_Yan_Payel_DNA_C10</t>
  </si>
  <si>
    <t>20220930_Yan_Payel_DNA_C11</t>
  </si>
  <si>
    <t>20220930_Yan_Payel_DNA_D1</t>
  </si>
  <si>
    <t>20220930_Yan_Payel_DNA_D2</t>
  </si>
  <si>
    <t>20220930_Yan_Payel_DNA_D3</t>
  </si>
  <si>
    <t>20220930_Yan_Payel_DNA_D4</t>
  </si>
  <si>
    <t>20220930_Yan_Payel_DNA_D5</t>
  </si>
  <si>
    <t>20220930_Yan_Payel_DNA_D6</t>
  </si>
  <si>
    <t>20220930_Yan_Payel_DNA_D8</t>
  </si>
  <si>
    <t>20220930_Yan_Payel_DNA_D10</t>
  </si>
  <si>
    <t>20220930_Yan_Payel_DNA_D11</t>
  </si>
  <si>
    <t>20220930_Yan_Payel_DNA_E1</t>
  </si>
  <si>
    <t>20220930_Yan_Payel_DNA_E10</t>
  </si>
  <si>
    <t>20220930_Yan_Payel_DNA_E11</t>
  </si>
  <si>
    <t>20220930_Yan_Payel_DNA_E2</t>
  </si>
  <si>
    <t>20220930_Yan_Payel_DNA_E3</t>
  </si>
  <si>
    <t>20220930_Yan_Payel_DNA_E4</t>
  </si>
  <si>
    <t>20220930_Yan_Payel_DNA_E5</t>
  </si>
  <si>
    <t>20220930_Yan_Payel_DNA_E6</t>
  </si>
  <si>
    <t>20220930_Yan_Payel_DNA_E8</t>
  </si>
  <si>
    <t>20220930_Yan_Payel_DNA_F1</t>
  </si>
  <si>
    <t>20220930_Yan_Payel_DNA_F10</t>
  </si>
  <si>
    <t>20220930_Yan_Payel_DNA_F11</t>
  </si>
  <si>
    <t>20220930_Yan_Payel_DNA_F2</t>
  </si>
  <si>
    <t>20220930_Yan_Payel_DNA_F3</t>
  </si>
  <si>
    <t>20220930_Yan_Payel_DNA_F4</t>
  </si>
  <si>
    <t>20220930_Yan_Payel_DNA_F5</t>
  </si>
  <si>
    <t>20220930_Yan_Payel_DNA_F6</t>
  </si>
  <si>
    <t>20220930_Yan_Payel_DNA_F8</t>
  </si>
  <si>
    <t>20220930_Yan_Payel_DNA_G1</t>
  </si>
  <si>
    <t>20220930_Yan_Payel_DNA_G2</t>
  </si>
  <si>
    <t>20220930_Yan_Payel_DNA_G3</t>
  </si>
  <si>
    <t>20220930_Yan_Payel_DNA_G4</t>
  </si>
  <si>
    <t>20220930_Yan_Payel_DNA_G5</t>
  </si>
  <si>
    <t>20220930_Yan_Payel_DNA_G6</t>
  </si>
  <si>
    <t>20220930_Yan_Payel_DNA_G8</t>
  </si>
  <si>
    <t>20220930_Yan_Payel_DNA_G10</t>
  </si>
  <si>
    <t>20220930_Yan_Payel_DNA_G11</t>
  </si>
  <si>
    <t>20220930_Yan_Payel_DNA_H1</t>
  </si>
  <si>
    <t>20220930_Yan_Payel_DNA_H2</t>
  </si>
  <si>
    <t>20220930_Yan_Payel_DNA_H3</t>
  </si>
  <si>
    <t>20220930_Yan_Payel_DNA_H4</t>
  </si>
  <si>
    <t>20220930_Yan_Payel_DNA_H5</t>
  </si>
  <si>
    <t>20220930_Yan_Payel_DNA_H6</t>
  </si>
  <si>
    <t>20220930_Yan_Payel_DNA_H8</t>
  </si>
  <si>
    <t>20220930_Yan_Payel_DNA_H10</t>
  </si>
  <si>
    <t>20220930_Yan_Payel_DNA_H11</t>
  </si>
  <si>
    <t>00675_heart</t>
  </si>
  <si>
    <t>00676_kidney</t>
  </si>
  <si>
    <t>00677_muscle</t>
  </si>
  <si>
    <t>00679_heart</t>
  </si>
  <si>
    <t>00680_kidney</t>
  </si>
  <si>
    <t>00681_muscle</t>
  </si>
  <si>
    <t>805325_liver</t>
  </si>
  <si>
    <t>PS00858_cerebellum</t>
  </si>
  <si>
    <t>PS00864_hippocampus</t>
  </si>
  <si>
    <t>00675_lung</t>
  </si>
  <si>
    <t>00676_cerebral</t>
  </si>
  <si>
    <t>00677_spleen</t>
  </si>
  <si>
    <t>00679_lung</t>
  </si>
  <si>
    <t>00680_cerebral</t>
  </si>
  <si>
    <t>00681_spleen</t>
  </si>
  <si>
    <t>757932_liver</t>
  </si>
  <si>
    <t>PS00857_cerebellum</t>
  </si>
  <si>
    <t>PS00483_hippocampus</t>
  </si>
  <si>
    <t>00675_kidney</t>
  </si>
  <si>
    <t>00676_muscle</t>
  </si>
  <si>
    <t>00678_heart</t>
  </si>
  <si>
    <t>00679_kidney</t>
  </si>
  <si>
    <t>00680_muscle</t>
  </si>
  <si>
    <t>00682_heart</t>
  </si>
  <si>
    <t>758456_liver</t>
  </si>
  <si>
    <t>00675_cerebral</t>
  </si>
  <si>
    <t>00676_spleen</t>
  </si>
  <si>
    <t>00678_lung</t>
  </si>
  <si>
    <t>00679_cerebral</t>
  </si>
  <si>
    <t>00680_spleen</t>
  </si>
  <si>
    <t>00682_lung</t>
  </si>
  <si>
    <t>761475_liver</t>
  </si>
  <si>
    <t>00675_muscle</t>
  </si>
  <si>
    <t>00677_heart</t>
  </si>
  <si>
    <t>00678_kidney</t>
  </si>
  <si>
    <t>00679_muscle</t>
  </si>
  <si>
    <t>00681_heart</t>
  </si>
  <si>
    <t>00682_kidney</t>
  </si>
  <si>
    <t>805336_liver</t>
  </si>
  <si>
    <t>00675_spleen</t>
  </si>
  <si>
    <t>00677_lung</t>
  </si>
  <si>
    <t>00678_cerebral</t>
  </si>
  <si>
    <t>00679_spleen</t>
  </si>
  <si>
    <t>00681_lung</t>
  </si>
  <si>
    <t>00682_cerebral</t>
  </si>
  <si>
    <t>751020_liver</t>
  </si>
  <si>
    <t>00676_heart</t>
  </si>
  <si>
    <t>00677_kidney</t>
  </si>
  <si>
    <t>00678_muscle</t>
  </si>
  <si>
    <t>00680_heart</t>
  </si>
  <si>
    <t>00681_kidney</t>
  </si>
  <si>
    <t>00682_muscle</t>
  </si>
  <si>
    <t>767427_liver</t>
  </si>
  <si>
    <t>00676_lung</t>
  </si>
  <si>
    <t>00677_cerebral</t>
  </si>
  <si>
    <t>00678_spleen</t>
  </si>
  <si>
    <t>00680_lung</t>
  </si>
  <si>
    <t>00681_cerebral</t>
  </si>
  <si>
    <t>00682_spleen</t>
  </si>
  <si>
    <t>771167_liver</t>
  </si>
  <si>
    <t>PS00859_cerebellum</t>
  </si>
  <si>
    <t>PS00997_hippocampus</t>
  </si>
  <si>
    <t>PS00690_cerebellum</t>
  </si>
  <si>
    <t>PS00490_hippocampus</t>
  </si>
  <si>
    <t>CYC03728_cerebellum</t>
  </si>
  <si>
    <t>PS00485_hippocampus</t>
  </si>
  <si>
    <t>PS00686_cerebellum</t>
  </si>
  <si>
    <t>PS00484_hippocampus</t>
  </si>
  <si>
    <t>PS00684_cerebellum</t>
  </si>
  <si>
    <t>PS00494_hippocampus</t>
  </si>
  <si>
    <t>PS00782_cerebellum</t>
  </si>
  <si>
    <t>PS00497_hippocampus</t>
  </si>
  <si>
    <t>Sample</t>
  </si>
  <si>
    <t>Sample position on the 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</si>
</sst>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6100"/>
      <name val="Arial"/>
      <family val="2"/>
    </font>
    <font>
      <sz val="10"/>
      <name val="Arial"/>
      <family val="2"/>
    </font>
    <font>
      <sz val="10"/>
      <color rgb="FF0061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8">
    <xf numFmtId="0" fontId="0" fillId="0" borderId="0" xfId="0"/>
    <xf numFmtId="0" fontId="2" fillId="0" borderId="0" xfId="0" applyFont="1" applyBorder="1"/>
    <xf numFmtId="0" fontId="3" fillId="0" borderId="0" xfId="0" applyFont="1" applyBorder="1"/>
    <xf numFmtId="0" fontId="4" fillId="2" borderId="0" xfId="1" applyFont="1" applyBorder="1"/>
    <xf numFmtId="0" fontId="5" fillId="0" borderId="0" xfId="0" applyFont="1" applyFill="1" applyBorder="1"/>
    <xf numFmtId="10" fontId="2" fillId="0" borderId="0" xfId="0" applyNumberFormat="1" applyFont="1" applyBorder="1"/>
    <xf numFmtId="10" fontId="6" fillId="2" borderId="0" xfId="1" applyNumberFormat="1" applyFont="1" applyBorder="1"/>
    <xf numFmtId="0" fontId="5" fillId="0" borderId="0" xfId="0" applyFont="1" applyBorder="1"/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4"/>
  <sheetViews>
    <sheetView tabSelected="1" zoomScaleNormal="100" workbookViewId="0">
      <selection activeCell="A11" sqref="A11"/>
    </sheetView>
  </sheetViews>
  <sheetFormatPr defaultRowHeight="12.5" x14ac:dyDescent="0.25"/>
  <cols>
    <col min="1" max="2" width="43.1796875" style="1" customWidth="1"/>
    <col min="3" max="3" width="12.90625" style="1" bestFit="1" customWidth="1"/>
    <col min="4" max="4" width="11.7265625" style="1" bestFit="1" customWidth="1"/>
    <col min="5" max="5" width="10.26953125" style="1" bestFit="1" customWidth="1"/>
    <col min="6" max="6" width="21.7265625" style="1" customWidth="1"/>
    <col min="7" max="8" width="20.26953125" style="1" customWidth="1"/>
    <col min="9" max="9" width="19.7265625" style="1" customWidth="1"/>
    <col min="10" max="10" width="22.453125" style="1" customWidth="1"/>
    <col min="11" max="11" width="14.81640625" style="1" customWidth="1"/>
    <col min="12" max="12" width="8.7265625" style="1"/>
    <col min="13" max="13" width="43" style="1" customWidth="1"/>
    <col min="14" max="16384" width="8.7265625" style="1"/>
  </cols>
  <sheetData>
    <row r="1" spans="1:10" x14ac:dyDescent="0.25">
      <c r="C1" s="1">
        <v>112.0505</v>
      </c>
      <c r="D1" s="1">
        <v>126.06619999999999</v>
      </c>
      <c r="E1" s="1">
        <v>142.06110000000001</v>
      </c>
    </row>
    <row r="2" spans="1:10" ht="13" x14ac:dyDescent="0.3">
      <c r="A2" s="2" t="s">
        <v>152</v>
      </c>
      <c r="B2" s="2" t="s">
        <v>151</v>
      </c>
      <c r="C2" s="2" t="s">
        <v>0</v>
      </c>
      <c r="D2" s="2" t="s">
        <v>1</v>
      </c>
      <c r="E2" s="2" t="s">
        <v>4</v>
      </c>
      <c r="F2" s="2" t="s">
        <v>3</v>
      </c>
      <c r="G2" s="2" t="s">
        <v>5</v>
      </c>
      <c r="I2" s="3" t="s">
        <v>2</v>
      </c>
      <c r="J2" s="3" t="s">
        <v>6</v>
      </c>
    </row>
    <row r="3" spans="1:10" x14ac:dyDescent="0.25">
      <c r="A3" s="1" t="s">
        <v>7</v>
      </c>
      <c r="B3" s="4" t="s">
        <v>79</v>
      </c>
      <c r="C3" s="1">
        <v>10330339328</v>
      </c>
      <c r="D3" s="1">
        <v>565360000</v>
      </c>
      <c r="E3" s="1">
        <v>3061345.5</v>
      </c>
      <c r="F3" s="5">
        <f>D3/(C3+D3+E3)</f>
        <v>5.1873787941289086E-2</v>
      </c>
      <c r="G3" s="5">
        <f>E3/(C3+D3+E3)</f>
        <v>2.8088932234685796E-4</v>
      </c>
      <c r="H3" s="5"/>
      <c r="I3" s="6">
        <f>F3/3.6096</f>
        <v>1.4371062705365993E-2</v>
      </c>
      <c r="J3" s="6">
        <f>G3/0.3821</f>
        <v>7.3511992239428932E-4</v>
      </c>
    </row>
    <row r="4" spans="1:10" x14ac:dyDescent="0.25">
      <c r="A4" s="1" t="s">
        <v>8</v>
      </c>
      <c r="B4" s="4" t="s">
        <v>80</v>
      </c>
      <c r="C4" s="1">
        <v>2135514368</v>
      </c>
      <c r="D4" s="1">
        <v>301382336</v>
      </c>
      <c r="E4" s="1">
        <v>642808.5625</v>
      </c>
      <c r="F4" s="5">
        <f t="shared" ref="F4:F60" si="0">D4/(C4+D4+E4)</f>
        <v>0.12364203100985521</v>
      </c>
      <c r="G4" s="5">
        <f t="shared" ref="G4:G19" si="1">E4/(C4+D4+E4)</f>
        <v>2.6371205848648495E-4</v>
      </c>
      <c r="H4" s="5"/>
      <c r="I4" s="6">
        <f t="shared" ref="I4" si="2">F4/3.6096</f>
        <v>3.4253665505833114E-2</v>
      </c>
      <c r="J4" s="6">
        <f>G4/0.3821</f>
        <v>6.901650313700208E-4</v>
      </c>
    </row>
    <row r="5" spans="1:10" x14ac:dyDescent="0.25">
      <c r="A5" s="1" t="s">
        <v>9</v>
      </c>
      <c r="B5" s="4" t="s">
        <v>81</v>
      </c>
      <c r="C5" s="1">
        <v>1364944384</v>
      </c>
      <c r="D5" s="1">
        <v>237026080</v>
      </c>
      <c r="E5" s="1">
        <v>589043.75</v>
      </c>
      <c r="F5" s="5">
        <f t="shared" si="0"/>
        <v>0.14790469798702549</v>
      </c>
      <c r="G5" s="5">
        <f t="shared" si="1"/>
        <v>3.675643538672831E-4</v>
      </c>
      <c r="H5" s="5"/>
      <c r="I5" s="6">
        <f t="shared" ref="I5:I23" si="3">F5/3.6096</f>
        <v>4.0975370674597042E-2</v>
      </c>
      <c r="J5" s="6">
        <f t="shared" ref="J5:J23" si="4">G5/0.3821</f>
        <v>9.6195852883350721E-4</v>
      </c>
    </row>
    <row r="6" spans="1:10" x14ac:dyDescent="0.25">
      <c r="A6" s="1" t="s">
        <v>10</v>
      </c>
      <c r="B6" s="4" t="s">
        <v>82</v>
      </c>
      <c r="C6" s="1">
        <v>10687074304</v>
      </c>
      <c r="D6" s="1">
        <v>1139401856</v>
      </c>
      <c r="E6" s="1">
        <v>8392744</v>
      </c>
      <c r="F6" s="5">
        <f t="shared" si="0"/>
        <v>9.6274987517174782E-2</v>
      </c>
      <c r="G6" s="5">
        <f t="shared" si="1"/>
        <v>7.0915394738030302E-4</v>
      </c>
      <c r="H6" s="5"/>
      <c r="I6" s="6">
        <f t="shared" si="3"/>
        <v>2.6671926949571916E-2</v>
      </c>
      <c r="J6" s="6">
        <f t="shared" si="4"/>
        <v>1.85593809835201E-3</v>
      </c>
    </row>
    <row r="7" spans="1:10" x14ac:dyDescent="0.25">
      <c r="A7" s="1" t="s">
        <v>11</v>
      </c>
      <c r="B7" s="4" t="s">
        <v>83</v>
      </c>
      <c r="C7" s="1">
        <v>1288117760</v>
      </c>
      <c r="D7" s="1">
        <v>93525392</v>
      </c>
      <c r="E7" s="1">
        <v>547080.5625</v>
      </c>
      <c r="F7" s="5">
        <f t="shared" si="0"/>
        <v>6.7664630957932168E-2</v>
      </c>
      <c r="G7" s="5">
        <f t="shared" si="1"/>
        <v>3.958069950224902E-4</v>
      </c>
      <c r="H7" s="5"/>
      <c r="I7" s="6">
        <f t="shared" si="3"/>
        <v>1.874574217584557E-2</v>
      </c>
      <c r="J7" s="6">
        <f t="shared" si="4"/>
        <v>1.0358727951386814E-3</v>
      </c>
    </row>
    <row r="8" spans="1:10" x14ac:dyDescent="0.25">
      <c r="A8" s="1" t="s">
        <v>12</v>
      </c>
      <c r="B8" s="4" t="s">
        <v>84</v>
      </c>
      <c r="C8" s="1">
        <v>1250803072</v>
      </c>
      <c r="D8" s="1">
        <v>164577968</v>
      </c>
      <c r="E8" s="1">
        <v>0</v>
      </c>
      <c r="F8" s="5">
        <f t="shared" si="0"/>
        <v>0.1162782059027723</v>
      </c>
      <c r="G8" s="5">
        <f t="shared" si="1"/>
        <v>0</v>
      </c>
      <c r="H8" s="5"/>
      <c r="I8" s="6">
        <f t="shared" si="3"/>
        <v>3.2213598709766263E-2</v>
      </c>
      <c r="J8" s="6">
        <f t="shared" si="4"/>
        <v>0</v>
      </c>
    </row>
    <row r="9" spans="1:10" x14ac:dyDescent="0.25">
      <c r="A9" s="1" t="s">
        <v>13</v>
      </c>
      <c r="B9" s="7" t="s">
        <v>85</v>
      </c>
      <c r="C9" s="1">
        <v>7160934912</v>
      </c>
      <c r="D9" s="1">
        <v>1514291968</v>
      </c>
      <c r="E9" s="1">
        <v>12107338</v>
      </c>
      <c r="F9" s="5">
        <f t="shared" si="0"/>
        <v>0.17431031545470121</v>
      </c>
      <c r="G9" s="5">
        <f t="shared" si="1"/>
        <v>1.3936770125539562E-3</v>
      </c>
      <c r="H9" s="5"/>
      <c r="I9" s="6">
        <f t="shared" si="3"/>
        <v>4.829075671949834E-2</v>
      </c>
      <c r="J9" s="6">
        <f t="shared" si="4"/>
        <v>3.6474143223081817E-3</v>
      </c>
    </row>
    <row r="10" spans="1:10" x14ac:dyDescent="0.25">
      <c r="A10" s="1" t="s">
        <v>14</v>
      </c>
      <c r="B10" s="7" t="s">
        <v>86</v>
      </c>
      <c r="C10" s="1">
        <v>5899588608</v>
      </c>
      <c r="D10" s="1">
        <v>1082351232</v>
      </c>
      <c r="E10" s="1">
        <v>10931726</v>
      </c>
      <c r="F10" s="5">
        <f t="shared" si="0"/>
        <v>0.15477922364004132</v>
      </c>
      <c r="G10" s="5">
        <f t="shared" si="1"/>
        <v>1.5632670923274325E-3</v>
      </c>
      <c r="H10" s="5"/>
      <c r="I10" s="6">
        <f t="shared" si="3"/>
        <v>4.2879882435738398E-2</v>
      </c>
      <c r="J10" s="6">
        <f t="shared" si="4"/>
        <v>4.0912512230500721E-3</v>
      </c>
    </row>
    <row r="11" spans="1:10" x14ac:dyDescent="0.25">
      <c r="A11" s="1" t="s">
        <v>15</v>
      </c>
      <c r="B11" s="7" t="s">
        <v>87</v>
      </c>
      <c r="C11" s="1">
        <v>7057809920</v>
      </c>
      <c r="D11" s="1">
        <v>856433856</v>
      </c>
      <c r="E11" s="1">
        <v>17616936</v>
      </c>
      <c r="F11" s="5">
        <f t="shared" si="0"/>
        <v>0.10797388999838503</v>
      </c>
      <c r="G11" s="5">
        <f t="shared" si="1"/>
        <v>2.221034463369684E-3</v>
      </c>
      <c r="H11" s="5"/>
      <c r="I11" s="6">
        <f t="shared" si="3"/>
        <v>2.991297927703486E-2</v>
      </c>
      <c r="J11" s="6">
        <f t="shared" si="4"/>
        <v>5.8127046934563827E-3</v>
      </c>
    </row>
    <row r="12" spans="1:10" x14ac:dyDescent="0.25">
      <c r="A12" s="1" t="s">
        <v>16</v>
      </c>
      <c r="B12" s="4" t="s">
        <v>88</v>
      </c>
      <c r="C12" s="1">
        <v>10763902976</v>
      </c>
      <c r="D12" s="1">
        <v>692483392</v>
      </c>
      <c r="E12" s="1">
        <v>3497752.75</v>
      </c>
      <c r="F12" s="5">
        <f t="shared" si="0"/>
        <v>6.0426735969009077E-2</v>
      </c>
      <c r="G12" s="5">
        <f t="shared" si="1"/>
        <v>3.0521711329233644E-4</v>
      </c>
      <c r="H12" s="5"/>
      <c r="I12" s="6">
        <f t="shared" si="3"/>
        <v>1.6740562934676718E-2</v>
      </c>
      <c r="J12" s="6">
        <f t="shared" si="4"/>
        <v>7.9878857181977614E-4</v>
      </c>
    </row>
    <row r="13" spans="1:10" x14ac:dyDescent="0.25">
      <c r="A13" s="1" t="s">
        <v>17</v>
      </c>
      <c r="B13" s="4" t="s">
        <v>89</v>
      </c>
      <c r="C13" s="1">
        <v>9409026048</v>
      </c>
      <c r="D13" s="1">
        <v>728964736</v>
      </c>
      <c r="E13" s="1">
        <v>12759145</v>
      </c>
      <c r="F13" s="5">
        <f t="shared" si="0"/>
        <v>7.1813879870825853E-2</v>
      </c>
      <c r="G13" s="5">
        <f t="shared" si="1"/>
        <v>1.2569657502395949E-3</v>
      </c>
      <c r="H13" s="5"/>
      <c r="I13" s="6">
        <f t="shared" si="3"/>
        <v>1.9895245974852021E-2</v>
      </c>
      <c r="J13" s="6">
        <f t="shared" si="4"/>
        <v>3.2896250987688954E-3</v>
      </c>
    </row>
    <row r="14" spans="1:10" x14ac:dyDescent="0.25">
      <c r="A14" s="1" t="s">
        <v>18</v>
      </c>
      <c r="B14" s="4" t="s">
        <v>90</v>
      </c>
      <c r="C14" s="1">
        <v>1230827136</v>
      </c>
      <c r="D14" s="1">
        <v>218091600</v>
      </c>
      <c r="E14" s="1">
        <v>252410.03125</v>
      </c>
      <c r="F14" s="5">
        <f t="shared" si="0"/>
        <v>0.15049402591079264</v>
      </c>
      <c r="G14" s="5">
        <f t="shared" si="1"/>
        <v>1.7417544638620414E-4</v>
      </c>
      <c r="H14" s="5"/>
      <c r="I14" s="6">
        <f t="shared" si="3"/>
        <v>4.1692715511633602E-2</v>
      </c>
      <c r="J14" s="6">
        <f t="shared" si="4"/>
        <v>4.5583733678671587E-4</v>
      </c>
    </row>
    <row r="15" spans="1:10" x14ac:dyDescent="0.25">
      <c r="A15" s="1" t="s">
        <v>19</v>
      </c>
      <c r="B15" s="4" t="s">
        <v>91</v>
      </c>
      <c r="C15" s="1">
        <v>6188616704</v>
      </c>
      <c r="D15" s="1">
        <v>956794048</v>
      </c>
      <c r="E15" s="1">
        <v>5076222.5</v>
      </c>
      <c r="F15" s="5">
        <f t="shared" si="0"/>
        <v>0.13380823591625438</v>
      </c>
      <c r="G15" s="5">
        <f t="shared" si="1"/>
        <v>7.0991283783926567E-4</v>
      </c>
      <c r="H15" s="5"/>
      <c r="I15" s="6">
        <f t="shared" si="3"/>
        <v>3.7070100818997781E-2</v>
      </c>
      <c r="J15" s="6">
        <f t="shared" si="4"/>
        <v>1.8579242026675366E-3</v>
      </c>
    </row>
    <row r="16" spans="1:10" x14ac:dyDescent="0.25">
      <c r="A16" s="1" t="s">
        <v>20</v>
      </c>
      <c r="B16" s="4" t="s">
        <v>92</v>
      </c>
      <c r="C16" s="1">
        <v>9890496512</v>
      </c>
      <c r="D16" s="1">
        <v>2141317504</v>
      </c>
      <c r="E16" s="1">
        <v>26801224</v>
      </c>
      <c r="F16" s="5">
        <f t="shared" si="0"/>
        <v>0.17757573829016207</v>
      </c>
      <c r="G16" s="5">
        <f t="shared" si="1"/>
        <v>2.2225789169470177E-3</v>
      </c>
      <c r="H16" s="5"/>
      <c r="I16" s="6">
        <f t="shared" si="3"/>
        <v>4.9195406219570609E-2</v>
      </c>
      <c r="J16" s="6">
        <f t="shared" si="4"/>
        <v>5.8167467075294892E-3</v>
      </c>
    </row>
    <row r="17" spans="1:10" x14ac:dyDescent="0.25">
      <c r="A17" s="1" t="s">
        <v>21</v>
      </c>
      <c r="B17" s="4" t="s">
        <v>93</v>
      </c>
      <c r="C17" s="1">
        <v>7786562560</v>
      </c>
      <c r="D17" s="1">
        <v>1623021056</v>
      </c>
      <c r="E17" s="1">
        <v>2598360.5</v>
      </c>
      <c r="F17" s="5">
        <f t="shared" si="0"/>
        <v>0.17243834214556211</v>
      </c>
      <c r="G17" s="5">
        <f t="shared" si="1"/>
        <v>2.7606356384603421E-4</v>
      </c>
      <c r="H17" s="5"/>
      <c r="I17" s="6">
        <f t="shared" si="3"/>
        <v>4.7772147092631348E-2</v>
      </c>
      <c r="J17" s="6">
        <f t="shared" si="4"/>
        <v>7.2249035290770534E-4</v>
      </c>
    </row>
    <row r="18" spans="1:10" x14ac:dyDescent="0.25">
      <c r="A18" s="1" t="s">
        <v>22</v>
      </c>
      <c r="B18" s="7" t="s">
        <v>94</v>
      </c>
      <c r="C18" s="1">
        <v>1053232960</v>
      </c>
      <c r="D18" s="1">
        <v>154991328</v>
      </c>
      <c r="E18" s="1">
        <v>357066.125</v>
      </c>
      <c r="F18" s="5">
        <f t="shared" si="0"/>
        <v>0.1282423623953822</v>
      </c>
      <c r="G18" s="5">
        <f t="shared" si="1"/>
        <v>2.9544235791930783E-4</v>
      </c>
      <c r="H18" s="5"/>
      <c r="I18" s="6">
        <f t="shared" si="3"/>
        <v>3.5528136745174591E-2</v>
      </c>
      <c r="J18" s="6">
        <f t="shared" si="4"/>
        <v>7.7320690374066436E-4</v>
      </c>
    </row>
    <row r="19" spans="1:10" x14ac:dyDescent="0.25">
      <c r="A19" s="1" t="s">
        <v>23</v>
      </c>
      <c r="B19" s="7" t="s">
        <v>95</v>
      </c>
      <c r="C19" s="1">
        <v>4009032448</v>
      </c>
      <c r="D19" s="1">
        <v>901628864</v>
      </c>
      <c r="E19" s="1">
        <v>9292660</v>
      </c>
      <c r="F19" s="5">
        <f t="shared" si="0"/>
        <v>0.18325961363282445</v>
      </c>
      <c r="G19" s="5">
        <f t="shared" si="1"/>
        <v>1.8887697024983468E-3</v>
      </c>
      <c r="H19" s="5"/>
      <c r="I19" s="6">
        <f t="shared" si="3"/>
        <v>5.0770061400937622E-2</v>
      </c>
      <c r="J19" s="6">
        <f t="shared" si="4"/>
        <v>4.9431292920658126E-3</v>
      </c>
    </row>
    <row r="20" spans="1:10" x14ac:dyDescent="0.25">
      <c r="A20" s="1" t="s">
        <v>24</v>
      </c>
      <c r="B20" s="7" t="s">
        <v>96</v>
      </c>
      <c r="C20" s="1">
        <v>1061449088</v>
      </c>
      <c r="D20" s="1">
        <v>201488096</v>
      </c>
      <c r="E20" s="1">
        <v>1103234.625</v>
      </c>
      <c r="F20" s="5">
        <f t="shared" si="0"/>
        <v>0.15940004214356931</v>
      </c>
      <c r="G20" s="5">
        <f>E20/(C20+D20+E20)</f>
        <v>8.7278429450861892E-4</v>
      </c>
      <c r="H20" s="5"/>
      <c r="I20" s="6">
        <f t="shared" si="3"/>
        <v>4.4160029405909053E-2</v>
      </c>
      <c r="J20" s="6">
        <f t="shared" si="4"/>
        <v>2.2841776878006251E-3</v>
      </c>
    </row>
    <row r="21" spans="1:10" x14ac:dyDescent="0.25">
      <c r="A21" s="1" t="s">
        <v>25</v>
      </c>
      <c r="B21" s="4" t="s">
        <v>97</v>
      </c>
      <c r="C21" s="1">
        <v>8913220608</v>
      </c>
      <c r="D21" s="1">
        <v>568887424</v>
      </c>
      <c r="E21" s="1">
        <v>2869462.5</v>
      </c>
      <c r="F21" s="5">
        <f t="shared" si="0"/>
        <v>5.9977730503828555E-2</v>
      </c>
      <c r="G21" s="5">
        <f t="shared" ref="G21:G74" si="5">E21/(C21+D21+E21)</f>
        <v>3.0252707522647248E-4</v>
      </c>
      <c r="H21" s="5"/>
      <c r="I21" s="6">
        <f t="shared" si="3"/>
        <v>1.6616170906424133E-2</v>
      </c>
      <c r="J21" s="6">
        <f t="shared" si="4"/>
        <v>7.9174843032314181E-4</v>
      </c>
    </row>
    <row r="22" spans="1:10" x14ac:dyDescent="0.25">
      <c r="A22" s="1" t="s">
        <v>26</v>
      </c>
      <c r="B22" s="4" t="s">
        <v>98</v>
      </c>
      <c r="C22" s="1">
        <v>11338861568</v>
      </c>
      <c r="D22" s="1">
        <v>1056815040</v>
      </c>
      <c r="E22" s="1">
        <v>14355458</v>
      </c>
      <c r="F22" s="5">
        <f t="shared" si="0"/>
        <v>8.515812323284612E-2</v>
      </c>
      <c r="G22" s="5">
        <f t="shared" si="5"/>
        <v>1.1567623615840543E-3</v>
      </c>
      <c r="H22" s="5"/>
      <c r="I22" s="6">
        <f t="shared" si="3"/>
        <v>2.3592121906262777E-2</v>
      </c>
      <c r="J22" s="6">
        <f t="shared" si="4"/>
        <v>3.0273812132532172E-3</v>
      </c>
    </row>
    <row r="23" spans="1:10" x14ac:dyDescent="0.25">
      <c r="A23" s="1" t="s">
        <v>27</v>
      </c>
      <c r="B23" s="4" t="s">
        <v>99</v>
      </c>
      <c r="C23" s="1">
        <v>9658245120</v>
      </c>
      <c r="D23" s="1">
        <v>1036082496</v>
      </c>
      <c r="E23" s="1">
        <v>7185917</v>
      </c>
      <c r="F23" s="5">
        <f t="shared" si="0"/>
        <v>9.6816444964075155E-2</v>
      </c>
      <c r="G23" s="5">
        <f t="shared" si="5"/>
        <v>6.7148604520668605E-4</v>
      </c>
      <c r="H23" s="5"/>
      <c r="I23" s="6">
        <f t="shared" si="3"/>
        <v>2.682193178304387E-2</v>
      </c>
      <c r="J23" s="6">
        <f t="shared" si="4"/>
        <v>1.7573568312135202E-3</v>
      </c>
    </row>
    <row r="24" spans="1:10" x14ac:dyDescent="0.25">
      <c r="A24" s="1" t="s">
        <v>28</v>
      </c>
      <c r="B24" s="4" t="s">
        <v>100</v>
      </c>
      <c r="C24" s="1">
        <v>14263762944</v>
      </c>
      <c r="D24" s="1">
        <v>2218807552</v>
      </c>
      <c r="E24" s="1">
        <v>13697702</v>
      </c>
      <c r="F24" s="5">
        <f t="shared" si="0"/>
        <v>0.13450360562572614</v>
      </c>
      <c r="G24" s="5">
        <f t="shared" si="5"/>
        <v>8.3035155803666571E-4</v>
      </c>
      <c r="I24" s="6">
        <f t="shared" ref="I24:I74" si="6">F24/3.6096</f>
        <v>3.7262745352871822E-2</v>
      </c>
      <c r="J24" s="6">
        <f t="shared" ref="J24:J74" si="7">G24/0.3821</f>
        <v>2.1731262968769059E-3</v>
      </c>
    </row>
    <row r="25" spans="1:10" x14ac:dyDescent="0.25">
      <c r="A25" s="1" t="s">
        <v>29</v>
      </c>
      <c r="B25" s="4" t="s">
        <v>101</v>
      </c>
      <c r="C25" s="1">
        <v>957233024</v>
      </c>
      <c r="D25" s="1">
        <v>190592352</v>
      </c>
      <c r="E25" s="1">
        <v>1969222.125</v>
      </c>
      <c r="F25" s="5">
        <f t="shared" si="0"/>
        <v>0.16576208682037985</v>
      </c>
      <c r="G25" s="5">
        <f t="shared" si="5"/>
        <v>1.7126729662943815E-3</v>
      </c>
      <c r="I25" s="6">
        <f t="shared" si="6"/>
        <v>4.592256394624885E-2</v>
      </c>
      <c r="J25" s="6">
        <f t="shared" si="7"/>
        <v>4.4822637170750627E-3</v>
      </c>
    </row>
    <row r="26" spans="1:10" x14ac:dyDescent="0.25">
      <c r="A26" s="1" t="s">
        <v>30</v>
      </c>
      <c r="B26" s="4" t="s">
        <v>102</v>
      </c>
      <c r="C26" s="1">
        <v>187455872</v>
      </c>
      <c r="D26" s="1">
        <v>114548168</v>
      </c>
      <c r="E26" s="1">
        <v>346381.0625</v>
      </c>
      <c r="F26" s="5">
        <f t="shared" si="0"/>
        <v>0.37885896635255989</v>
      </c>
      <c r="G26" s="5">
        <f t="shared" si="5"/>
        <v>1.1456278489137552E-3</v>
      </c>
      <c r="I26" s="6">
        <f t="shared" si="6"/>
        <v>0.10495871186628987</v>
      </c>
      <c r="J26" s="6">
        <f t="shared" si="7"/>
        <v>2.998240902679286E-3</v>
      </c>
    </row>
    <row r="27" spans="1:10" x14ac:dyDescent="0.25">
      <c r="A27" s="1" t="s">
        <v>31</v>
      </c>
      <c r="B27" s="7" t="s">
        <v>103</v>
      </c>
      <c r="C27" s="1">
        <v>1690754304</v>
      </c>
      <c r="D27" s="1">
        <v>555372928</v>
      </c>
      <c r="E27" s="1">
        <v>1030858.8125</v>
      </c>
      <c r="F27" s="5">
        <f t="shared" si="0"/>
        <v>0.24714457352628671</v>
      </c>
      <c r="G27" s="5">
        <f t="shared" si="5"/>
        <v>4.5873889189846658E-4</v>
      </c>
      <c r="I27" s="6">
        <f t="shared" si="6"/>
        <v>6.8468687257947344E-2</v>
      </c>
      <c r="J27" s="6">
        <f t="shared" si="7"/>
        <v>1.2005728654762276E-3</v>
      </c>
    </row>
    <row r="28" spans="1:10" x14ac:dyDescent="0.25">
      <c r="A28" s="1" t="s">
        <v>32</v>
      </c>
      <c r="B28" s="7" t="s">
        <v>139</v>
      </c>
      <c r="C28" s="1">
        <v>5933076480</v>
      </c>
      <c r="D28" s="1">
        <v>971747776</v>
      </c>
      <c r="E28" s="1">
        <v>11635598</v>
      </c>
      <c r="F28" s="5">
        <f t="shared" si="0"/>
        <v>0.14049785533534306</v>
      </c>
      <c r="G28" s="5">
        <f t="shared" si="5"/>
        <v>1.682305434516587E-3</v>
      </c>
      <c r="I28" s="6">
        <f t="shared" si="6"/>
        <v>3.8923386340686796E-2</v>
      </c>
      <c r="J28" s="6">
        <f t="shared" si="7"/>
        <v>4.402788365654507E-3</v>
      </c>
    </row>
    <row r="29" spans="1:10" x14ac:dyDescent="0.25">
      <c r="A29" s="1" t="s">
        <v>33</v>
      </c>
      <c r="B29" s="7" t="s">
        <v>140</v>
      </c>
      <c r="C29" s="1">
        <v>4576169984</v>
      </c>
      <c r="D29" s="1">
        <v>714153856</v>
      </c>
      <c r="E29" s="1">
        <v>12314370</v>
      </c>
      <c r="F29" s="5">
        <f t="shared" si="0"/>
        <v>0.13467897067788073</v>
      </c>
      <c r="G29" s="5">
        <f t="shared" si="5"/>
        <v>2.3223100487559005E-3</v>
      </c>
      <c r="I29" s="6">
        <f t="shared" si="6"/>
        <v>3.7311328312799409E-2</v>
      </c>
      <c r="J29" s="6">
        <f t="shared" si="7"/>
        <v>6.077754642124838E-3</v>
      </c>
    </row>
    <row r="30" spans="1:10" x14ac:dyDescent="0.25">
      <c r="A30" s="1" t="s">
        <v>34</v>
      </c>
      <c r="B30" s="4" t="s">
        <v>104</v>
      </c>
      <c r="C30" s="1">
        <v>7972149248</v>
      </c>
      <c r="D30" s="1">
        <v>571725376</v>
      </c>
      <c r="E30" s="1">
        <v>8272771.5</v>
      </c>
      <c r="F30" s="5">
        <f t="shared" si="0"/>
        <v>6.6851674738537897E-2</v>
      </c>
      <c r="G30" s="5">
        <f t="shared" si="5"/>
        <v>9.6733266130948547E-4</v>
      </c>
      <c r="I30" s="6">
        <f t="shared" si="6"/>
        <v>1.8520521592015154E-2</v>
      </c>
      <c r="J30" s="6">
        <f t="shared" si="7"/>
        <v>2.5316217254893626E-3</v>
      </c>
    </row>
    <row r="31" spans="1:10" x14ac:dyDescent="0.25">
      <c r="A31" s="1" t="s">
        <v>35</v>
      </c>
      <c r="B31" s="4" t="s">
        <v>105</v>
      </c>
      <c r="C31" s="1">
        <v>8491302912</v>
      </c>
      <c r="D31" s="1">
        <v>1142211200</v>
      </c>
      <c r="E31" s="1">
        <v>3818506.5</v>
      </c>
      <c r="F31" s="5">
        <f t="shared" si="0"/>
        <v>0.11851943325141549</v>
      </c>
      <c r="G31" s="5">
        <f t="shared" si="5"/>
        <v>3.9622026666070705E-4</v>
      </c>
      <c r="I31" s="6">
        <f t="shared" si="6"/>
        <v>3.2834506109102254E-2</v>
      </c>
      <c r="J31" s="6">
        <f t="shared" si="7"/>
        <v>1.0369543749298798E-3</v>
      </c>
    </row>
    <row r="32" spans="1:10" x14ac:dyDescent="0.25">
      <c r="A32" s="1" t="s">
        <v>36</v>
      </c>
      <c r="B32" s="4" t="s">
        <v>106</v>
      </c>
      <c r="C32" s="1">
        <v>7498890752</v>
      </c>
      <c r="D32" s="1">
        <v>879314496</v>
      </c>
      <c r="E32" s="1">
        <v>5724388</v>
      </c>
      <c r="F32" s="5">
        <f t="shared" si="0"/>
        <v>0.10488094893166634</v>
      </c>
      <c r="G32" s="5">
        <f t="shared" si="5"/>
        <v>6.8278101660346517E-4</v>
      </c>
      <c r="I32" s="6">
        <f t="shared" si="6"/>
        <v>2.9056113954916429E-2</v>
      </c>
      <c r="J32" s="6">
        <f t="shared" si="7"/>
        <v>1.7869170808779513E-3</v>
      </c>
    </row>
    <row r="33" spans="1:10" x14ac:dyDescent="0.25">
      <c r="A33" s="1" t="s">
        <v>37</v>
      </c>
      <c r="B33" s="4" t="s">
        <v>107</v>
      </c>
      <c r="C33" s="1">
        <v>8405285888</v>
      </c>
      <c r="D33" s="1">
        <v>979780352</v>
      </c>
      <c r="E33" s="1">
        <v>18520556</v>
      </c>
      <c r="F33" s="5">
        <f t="shared" si="0"/>
        <v>0.10419219530326118</v>
      </c>
      <c r="G33" s="5">
        <f t="shared" si="5"/>
        <v>1.9695203970338301E-3</v>
      </c>
      <c r="I33" s="6">
        <f t="shared" si="6"/>
        <v>2.8865302333571916E-2</v>
      </c>
      <c r="J33" s="6">
        <f t="shared" si="7"/>
        <v>5.1544632217582573E-3</v>
      </c>
    </row>
    <row r="34" spans="1:10" x14ac:dyDescent="0.25">
      <c r="A34" s="1" t="s">
        <v>38</v>
      </c>
      <c r="B34" s="4" t="s">
        <v>108</v>
      </c>
      <c r="C34" s="1">
        <v>435942816</v>
      </c>
      <c r="D34" s="1">
        <v>180884640</v>
      </c>
      <c r="E34" s="1">
        <v>304060.125</v>
      </c>
      <c r="F34" s="5">
        <f t="shared" si="0"/>
        <v>0.29310549740804653</v>
      </c>
      <c r="G34" s="5">
        <f t="shared" si="5"/>
        <v>4.9269907151916156E-4</v>
      </c>
      <c r="I34" s="6">
        <f t="shared" si="6"/>
        <v>8.1201655975190204E-2</v>
      </c>
      <c r="J34" s="6">
        <f t="shared" si="7"/>
        <v>1.2894505928269082E-3</v>
      </c>
    </row>
    <row r="35" spans="1:10" x14ac:dyDescent="0.25">
      <c r="A35" s="1" t="s">
        <v>39</v>
      </c>
      <c r="B35" s="4" t="s">
        <v>109</v>
      </c>
      <c r="C35" s="1">
        <v>3323416832</v>
      </c>
      <c r="D35" s="1">
        <v>403516320</v>
      </c>
      <c r="E35" s="1">
        <v>3356925.5</v>
      </c>
      <c r="F35" s="5">
        <f t="shared" si="0"/>
        <v>0.10817290656131286</v>
      </c>
      <c r="G35" s="5">
        <f t="shared" si="5"/>
        <v>8.9991004191550034E-4</v>
      </c>
      <c r="I35" s="6">
        <f t="shared" si="6"/>
        <v>2.9968114628023287E-2</v>
      </c>
      <c r="J35" s="6">
        <f t="shared" si="7"/>
        <v>2.35516891367574E-3</v>
      </c>
    </row>
    <row r="36" spans="1:10" x14ac:dyDescent="0.25">
      <c r="A36" s="1" t="s">
        <v>40</v>
      </c>
      <c r="B36" s="7" t="s">
        <v>110</v>
      </c>
      <c r="C36" s="1">
        <v>1325610368</v>
      </c>
      <c r="D36" s="1">
        <v>348692928</v>
      </c>
      <c r="E36" s="1">
        <v>778660.625</v>
      </c>
      <c r="F36" s="5">
        <f t="shared" si="0"/>
        <v>0.20816469702924617</v>
      </c>
      <c r="G36" s="5">
        <f t="shared" si="5"/>
        <v>4.6484927016279625E-4</v>
      </c>
      <c r="I36" s="6">
        <f t="shared" si="6"/>
        <v>5.7669740976630697E-2</v>
      </c>
      <c r="J36" s="6">
        <f t="shared" si="7"/>
        <v>1.216564433820456E-3</v>
      </c>
    </row>
    <row r="37" spans="1:10" x14ac:dyDescent="0.25">
      <c r="A37" s="1" t="s">
        <v>41</v>
      </c>
      <c r="B37" s="7" t="s">
        <v>141</v>
      </c>
      <c r="C37" s="1">
        <v>4290603264</v>
      </c>
      <c r="D37" s="1">
        <v>631798848</v>
      </c>
      <c r="E37" s="1">
        <v>7985181</v>
      </c>
      <c r="F37" s="5">
        <f t="shared" si="0"/>
        <v>0.12814385776488735</v>
      </c>
      <c r="G37" s="5">
        <f t="shared" si="5"/>
        <v>1.6195849383550647E-3</v>
      </c>
      <c r="I37" s="6">
        <f t="shared" si="6"/>
        <v>3.550084712014831E-2</v>
      </c>
      <c r="J37" s="6">
        <f t="shared" si="7"/>
        <v>4.2386415554961131E-3</v>
      </c>
    </row>
    <row r="38" spans="1:10" x14ac:dyDescent="0.25">
      <c r="A38" s="1" t="s">
        <v>42</v>
      </c>
      <c r="B38" s="7" t="s">
        <v>142</v>
      </c>
      <c r="C38" s="1">
        <v>5370085376</v>
      </c>
      <c r="D38" s="1">
        <v>664806976</v>
      </c>
      <c r="E38" s="1">
        <v>13842640</v>
      </c>
      <c r="F38" s="5">
        <f t="shared" si="0"/>
        <v>0.10990843157772121</v>
      </c>
      <c r="G38" s="5">
        <f t="shared" si="5"/>
        <v>2.2885181807945206E-3</v>
      </c>
      <c r="I38" s="6">
        <f t="shared" si="6"/>
        <v>3.0448922755352728E-2</v>
      </c>
      <c r="J38" s="6">
        <f t="shared" si="7"/>
        <v>5.9893174059003421E-3</v>
      </c>
    </row>
    <row r="39" spans="1:10" x14ac:dyDescent="0.25">
      <c r="A39" s="1" t="s">
        <v>43</v>
      </c>
      <c r="B39" s="4" t="s">
        <v>111</v>
      </c>
      <c r="C39" s="1">
        <v>8494401024</v>
      </c>
      <c r="D39" s="1">
        <v>677653440</v>
      </c>
      <c r="E39" s="1">
        <v>8673757</v>
      </c>
      <c r="F39" s="5">
        <f t="shared" si="0"/>
        <v>7.381260219096078E-2</v>
      </c>
      <c r="G39" s="5">
        <f t="shared" si="5"/>
        <v>9.4477875732772989E-4</v>
      </c>
      <c r="I39" s="6">
        <f t="shared" si="6"/>
        <v>2.0448970021875217E-2</v>
      </c>
      <c r="J39" s="6">
        <f t="shared" si="7"/>
        <v>2.4725955439092642E-3</v>
      </c>
    </row>
    <row r="40" spans="1:10" x14ac:dyDescent="0.25">
      <c r="A40" s="1" t="s">
        <v>46</v>
      </c>
      <c r="B40" s="4" t="s">
        <v>112</v>
      </c>
      <c r="C40" s="1">
        <v>9471938560</v>
      </c>
      <c r="D40" s="1">
        <v>806157312</v>
      </c>
      <c r="E40" s="1">
        <v>5155338.5</v>
      </c>
      <c r="F40" s="5">
        <f t="shared" si="0"/>
        <v>7.8395178285331643E-2</v>
      </c>
      <c r="G40" s="5">
        <f t="shared" si="5"/>
        <v>5.0133351743230758E-4</v>
      </c>
      <c r="I40" s="6">
        <f t="shared" si="6"/>
        <v>2.1718522352984167E-2</v>
      </c>
      <c r="J40" s="6">
        <f t="shared" si="7"/>
        <v>1.3120479388440398E-3</v>
      </c>
    </row>
    <row r="41" spans="1:10" x14ac:dyDescent="0.25">
      <c r="A41" s="1" t="s">
        <v>47</v>
      </c>
      <c r="B41" s="4" t="s">
        <v>113</v>
      </c>
      <c r="C41" s="1">
        <v>15226733568</v>
      </c>
      <c r="D41" s="1">
        <v>1882812160</v>
      </c>
      <c r="E41" s="1">
        <v>16777418</v>
      </c>
      <c r="F41" s="5">
        <f t="shared" si="0"/>
        <v>0.10993674146804516</v>
      </c>
      <c r="G41" s="5">
        <f t="shared" si="5"/>
        <v>9.7962755093281722E-4</v>
      </c>
      <c r="I41" s="6">
        <f t="shared" si="6"/>
        <v>3.0456765699258967E-2</v>
      </c>
      <c r="J41" s="6">
        <f t="shared" si="7"/>
        <v>2.5637988770814374E-3</v>
      </c>
    </row>
    <row r="42" spans="1:10" x14ac:dyDescent="0.25">
      <c r="A42" s="1" t="s">
        <v>48</v>
      </c>
      <c r="B42" s="4" t="s">
        <v>114</v>
      </c>
      <c r="C42" s="1">
        <v>3204790272</v>
      </c>
      <c r="D42" s="1">
        <v>1065323648</v>
      </c>
      <c r="E42" s="1">
        <v>5673592.5</v>
      </c>
      <c r="F42" s="5">
        <f t="shared" si="0"/>
        <v>0.2491526168888403</v>
      </c>
      <c r="G42" s="5">
        <f t="shared" si="5"/>
        <v>1.326911705367398E-3</v>
      </c>
      <c r="I42" s="6">
        <f t="shared" si="6"/>
        <v>6.9024993597307266E-2</v>
      </c>
      <c r="J42" s="6">
        <f t="shared" si="7"/>
        <v>3.4726817727490132E-3</v>
      </c>
    </row>
    <row r="43" spans="1:10" x14ac:dyDescent="0.25">
      <c r="A43" s="1" t="s">
        <v>49</v>
      </c>
      <c r="B43" s="4" t="s">
        <v>115</v>
      </c>
      <c r="C43" s="1">
        <v>9336573952</v>
      </c>
      <c r="D43" s="1">
        <v>1388090368</v>
      </c>
      <c r="E43" s="1">
        <v>8226195.5</v>
      </c>
      <c r="F43" s="5">
        <f t="shared" si="0"/>
        <v>0.12933052526673749</v>
      </c>
      <c r="G43" s="5">
        <f t="shared" si="5"/>
        <v>7.6644735061072932E-4</v>
      </c>
      <c r="I43" s="6">
        <f t="shared" si="6"/>
        <v>3.5829600306609456E-2</v>
      </c>
      <c r="J43" s="6">
        <f t="shared" si="7"/>
        <v>2.0058815771021444E-3</v>
      </c>
    </row>
    <row r="44" spans="1:10" x14ac:dyDescent="0.25">
      <c r="A44" s="1" t="s">
        <v>50</v>
      </c>
      <c r="B44" s="4" t="s">
        <v>116</v>
      </c>
      <c r="C44" s="1">
        <v>11963414528</v>
      </c>
      <c r="D44" s="1">
        <v>1482722560</v>
      </c>
      <c r="E44" s="1">
        <v>14966481</v>
      </c>
      <c r="F44" s="5">
        <f t="shared" si="0"/>
        <v>0.11014866295320754</v>
      </c>
      <c r="G44" s="5">
        <f t="shared" si="5"/>
        <v>1.1118316505986019E-3</v>
      </c>
      <c r="I44" s="6">
        <f t="shared" si="6"/>
        <v>3.0515476217089853E-2</v>
      </c>
      <c r="J44" s="6">
        <f t="shared" si="7"/>
        <v>2.9097923334169117E-3</v>
      </c>
    </row>
    <row r="45" spans="1:10" x14ac:dyDescent="0.25">
      <c r="A45" s="1" t="s">
        <v>51</v>
      </c>
      <c r="B45" s="7" t="s">
        <v>117</v>
      </c>
      <c r="C45" s="1">
        <v>6132480512</v>
      </c>
      <c r="D45" s="1">
        <v>2046241152</v>
      </c>
      <c r="E45" s="1">
        <v>5625604</v>
      </c>
      <c r="F45" s="5">
        <f t="shared" si="0"/>
        <v>0.25001885733766499</v>
      </c>
      <c r="G45" s="5">
        <f t="shared" si="5"/>
        <v>6.8736135158824002E-4</v>
      </c>
      <c r="I45" s="6">
        <f t="shared" si="6"/>
        <v>6.9264975991152763E-2</v>
      </c>
      <c r="J45" s="6">
        <f t="shared" si="7"/>
        <v>1.7989043485690658E-3</v>
      </c>
    </row>
    <row r="46" spans="1:10" x14ac:dyDescent="0.25">
      <c r="A46" s="1" t="s">
        <v>44</v>
      </c>
      <c r="B46" s="7" t="s">
        <v>143</v>
      </c>
      <c r="C46" s="1">
        <v>846889216</v>
      </c>
      <c r="D46" s="1">
        <v>255795392</v>
      </c>
      <c r="E46" s="1">
        <v>1644515</v>
      </c>
      <c r="F46" s="5">
        <f t="shared" si="0"/>
        <v>0.23162967151052849</v>
      </c>
      <c r="G46" s="5">
        <f t="shared" si="5"/>
        <v>1.4891529760009778E-3</v>
      </c>
      <c r="I46" s="6">
        <f t="shared" si="6"/>
        <v>6.4170454208368935E-2</v>
      </c>
      <c r="J46" s="6">
        <f t="shared" si="7"/>
        <v>3.8972859879638257E-3</v>
      </c>
    </row>
    <row r="47" spans="1:10" x14ac:dyDescent="0.25">
      <c r="A47" s="1" t="s">
        <v>45</v>
      </c>
      <c r="B47" s="7" t="s">
        <v>144</v>
      </c>
      <c r="C47" s="1">
        <v>3100399104</v>
      </c>
      <c r="D47" s="1">
        <v>541472384</v>
      </c>
      <c r="E47" s="1">
        <v>9364447</v>
      </c>
      <c r="F47" s="5">
        <f t="shared" si="0"/>
        <v>0.14829838269544748</v>
      </c>
      <c r="G47" s="5">
        <f t="shared" si="5"/>
        <v>2.5647334674361436E-3</v>
      </c>
      <c r="I47" s="6">
        <f t="shared" si="6"/>
        <v>4.1084436695325653E-2</v>
      </c>
      <c r="J47" s="6">
        <f t="shared" si="7"/>
        <v>6.7122048349545762E-3</v>
      </c>
    </row>
    <row r="48" spans="1:10" x14ac:dyDescent="0.25">
      <c r="A48" s="1" t="s">
        <v>52</v>
      </c>
      <c r="B48" s="4" t="s">
        <v>118</v>
      </c>
      <c r="C48" s="1">
        <v>16734640128</v>
      </c>
      <c r="D48" s="1">
        <v>1448305536</v>
      </c>
      <c r="E48" s="1">
        <v>7487193.5</v>
      </c>
      <c r="F48" s="5">
        <f t="shared" si="0"/>
        <v>7.9619080389439822E-2</v>
      </c>
      <c r="G48" s="5">
        <f t="shared" si="5"/>
        <v>4.1160062317664942E-4</v>
      </c>
      <c r="I48" s="6">
        <f t="shared" si="6"/>
        <v>2.205759097668435E-2</v>
      </c>
      <c r="J48" s="6">
        <f t="shared" si="7"/>
        <v>1.0772065511035055E-3</v>
      </c>
    </row>
    <row r="49" spans="1:10" x14ac:dyDescent="0.25">
      <c r="A49" s="1" t="s">
        <v>55</v>
      </c>
      <c r="B49" s="4" t="s">
        <v>119</v>
      </c>
      <c r="C49" s="1">
        <v>7675480576</v>
      </c>
      <c r="D49" s="1">
        <v>634066112</v>
      </c>
      <c r="E49" s="1">
        <v>2989306.25</v>
      </c>
      <c r="F49" s="5">
        <f t="shared" si="0"/>
        <v>7.6278299719676423E-2</v>
      </c>
      <c r="G49" s="5">
        <f t="shared" si="5"/>
        <v>3.5961423229538878E-4</v>
      </c>
      <c r="I49" s="6">
        <f t="shared" si="6"/>
        <v>2.1132064417020285E-2</v>
      </c>
      <c r="J49" s="6">
        <f t="shared" si="7"/>
        <v>9.4115213895678825E-4</v>
      </c>
    </row>
    <row r="50" spans="1:10" x14ac:dyDescent="0.25">
      <c r="A50" s="1" t="s">
        <v>56</v>
      </c>
      <c r="B50" s="4" t="s">
        <v>120</v>
      </c>
      <c r="C50" s="1">
        <v>10442719232</v>
      </c>
      <c r="D50" s="1">
        <v>1378793472</v>
      </c>
      <c r="E50" s="1">
        <v>30569326</v>
      </c>
      <c r="F50" s="5">
        <f t="shared" si="0"/>
        <v>0.11633343985554578</v>
      </c>
      <c r="G50" s="5">
        <f t="shared" si="5"/>
        <v>2.5792367891669071E-3</v>
      </c>
      <c r="I50" s="6">
        <f t="shared" si="6"/>
        <v>3.2228900669200408E-2</v>
      </c>
      <c r="J50" s="6">
        <f t="shared" si="7"/>
        <v>6.7501617094135229E-3</v>
      </c>
    </row>
    <row r="51" spans="1:10" x14ac:dyDescent="0.25">
      <c r="A51" s="1" t="s">
        <v>57</v>
      </c>
      <c r="B51" s="4" t="s">
        <v>121</v>
      </c>
      <c r="C51" s="1">
        <v>15659487232</v>
      </c>
      <c r="D51" s="1">
        <v>2598745344</v>
      </c>
      <c r="E51" s="1">
        <v>12232520</v>
      </c>
      <c r="F51" s="5">
        <f t="shared" si="0"/>
        <v>0.14223750355260251</v>
      </c>
      <c r="G51" s="5">
        <f t="shared" si="5"/>
        <v>6.6952428062042589E-4</v>
      </c>
      <c r="I51" s="6">
        <f t="shared" si="6"/>
        <v>3.9405336755486069E-2</v>
      </c>
      <c r="J51" s="6">
        <f t="shared" si="7"/>
        <v>1.7522226658477516E-3</v>
      </c>
    </row>
    <row r="52" spans="1:10" x14ac:dyDescent="0.25">
      <c r="A52" s="1" t="s">
        <v>58</v>
      </c>
      <c r="B52" s="4" t="s">
        <v>122</v>
      </c>
      <c r="C52" s="1">
        <v>701533184</v>
      </c>
      <c r="D52" s="1">
        <v>170287856</v>
      </c>
      <c r="E52" s="1">
        <v>541592.5</v>
      </c>
      <c r="F52" s="5">
        <f t="shared" si="0"/>
        <v>0.19520306080969144</v>
      </c>
      <c r="G52" s="5">
        <f t="shared" si="5"/>
        <v>6.2083413459367769E-4</v>
      </c>
      <c r="I52" s="6">
        <f t="shared" si="6"/>
        <v>5.4078862148074981E-2</v>
      </c>
      <c r="J52" s="6">
        <f t="shared" si="7"/>
        <v>1.6247949086461075E-3</v>
      </c>
    </row>
    <row r="53" spans="1:10" x14ac:dyDescent="0.25">
      <c r="A53" s="1" t="s">
        <v>59</v>
      </c>
      <c r="B53" s="4" t="s">
        <v>123</v>
      </c>
      <c r="C53" s="1">
        <v>9819384832</v>
      </c>
      <c r="D53" s="1">
        <v>1500605056</v>
      </c>
      <c r="E53" s="1">
        <v>26776966</v>
      </c>
      <c r="F53" s="5">
        <f t="shared" si="0"/>
        <v>0.13224957164524814</v>
      </c>
      <c r="G53" s="5">
        <f t="shared" si="5"/>
        <v>2.3598762841029464E-3</v>
      </c>
      <c r="I53" s="6">
        <f t="shared" si="6"/>
        <v>3.6638290016968125E-2</v>
      </c>
      <c r="J53" s="6">
        <f t="shared" si="7"/>
        <v>6.1760698353911184E-3</v>
      </c>
    </row>
    <row r="54" spans="1:10" x14ac:dyDescent="0.25">
      <c r="A54" s="1" t="s">
        <v>60</v>
      </c>
      <c r="B54" s="7" t="s">
        <v>124</v>
      </c>
      <c r="C54" s="1">
        <v>6582767616</v>
      </c>
      <c r="D54" s="1">
        <v>1477152128</v>
      </c>
      <c r="E54" s="1">
        <v>7776940.5</v>
      </c>
      <c r="F54" s="5">
        <f t="shared" si="0"/>
        <v>0.1830946533770868</v>
      </c>
      <c r="G54" s="5">
        <f t="shared" si="5"/>
        <v>9.6396044672098131E-4</v>
      </c>
      <c r="I54" s="6">
        <f t="shared" si="6"/>
        <v>5.0724360975478396E-2</v>
      </c>
      <c r="J54" s="6">
        <f t="shared" si="7"/>
        <v>2.5227962489426364E-3</v>
      </c>
    </row>
    <row r="55" spans="1:10" x14ac:dyDescent="0.25">
      <c r="A55" s="1" t="s">
        <v>53</v>
      </c>
      <c r="B55" s="7" t="s">
        <v>145</v>
      </c>
      <c r="C55" s="1">
        <v>1026444672</v>
      </c>
      <c r="D55" s="1">
        <v>328401056</v>
      </c>
      <c r="E55" s="1">
        <v>1848744.25</v>
      </c>
      <c r="F55" s="5">
        <f t="shared" si="0"/>
        <v>0.24205969930382754</v>
      </c>
      <c r="G55" s="5">
        <f t="shared" si="5"/>
        <v>1.3626828204982391E-3</v>
      </c>
      <c r="I55" s="6">
        <f t="shared" si="6"/>
        <v>6.7059978752168528E-2</v>
      </c>
      <c r="J55" s="6">
        <f t="shared" si="7"/>
        <v>3.5662989282864146E-3</v>
      </c>
    </row>
    <row r="56" spans="1:10" x14ac:dyDescent="0.25">
      <c r="A56" s="1" t="s">
        <v>54</v>
      </c>
      <c r="B56" s="7" t="s">
        <v>146</v>
      </c>
      <c r="C56" s="1">
        <v>6831016960</v>
      </c>
      <c r="D56" s="1">
        <v>951783168</v>
      </c>
      <c r="E56" s="1">
        <v>22835018</v>
      </c>
      <c r="F56" s="5">
        <f t="shared" si="0"/>
        <v>0.12193539029142832</v>
      </c>
      <c r="G56" s="5">
        <f t="shared" si="5"/>
        <v>2.9254529033043279E-3</v>
      </c>
      <c r="I56" s="6">
        <f t="shared" si="6"/>
        <v>3.3780859455737014E-2</v>
      </c>
      <c r="J56" s="6">
        <f t="shared" si="7"/>
        <v>7.6562494197967229E-3</v>
      </c>
    </row>
    <row r="57" spans="1:10" x14ac:dyDescent="0.25">
      <c r="A57" s="1" t="s">
        <v>61</v>
      </c>
      <c r="B57" s="4" t="s">
        <v>125</v>
      </c>
      <c r="C57" s="1">
        <v>13187232768</v>
      </c>
      <c r="D57" s="1">
        <v>984014272</v>
      </c>
      <c r="E57" s="1">
        <v>4163085.25</v>
      </c>
      <c r="F57" s="5">
        <f t="shared" si="0"/>
        <v>6.9416987819436782E-2</v>
      </c>
      <c r="G57" s="5">
        <f t="shared" si="5"/>
        <v>2.9368358398213038E-4</v>
      </c>
      <c r="I57" s="6">
        <f t="shared" si="6"/>
        <v>1.9231213380828008E-2</v>
      </c>
      <c r="J57" s="6">
        <f t="shared" si="7"/>
        <v>7.6860398843792306E-4</v>
      </c>
    </row>
    <row r="58" spans="1:10" x14ac:dyDescent="0.25">
      <c r="A58" s="1" t="s">
        <v>62</v>
      </c>
      <c r="B58" s="4" t="s">
        <v>126</v>
      </c>
      <c r="C58" s="1">
        <v>8142928384</v>
      </c>
      <c r="D58" s="1">
        <v>856232448</v>
      </c>
      <c r="E58" s="1">
        <v>4007246.25</v>
      </c>
      <c r="F58" s="5">
        <f t="shared" si="0"/>
        <v>9.5103461421374574E-2</v>
      </c>
      <c r="G58" s="5">
        <f t="shared" si="5"/>
        <v>4.4509290676031816E-4</v>
      </c>
      <c r="I58" s="6">
        <f t="shared" si="6"/>
        <v>2.6347368523208826E-2</v>
      </c>
      <c r="J58" s="6">
        <f t="shared" si="7"/>
        <v>1.164859740278247E-3</v>
      </c>
    </row>
    <row r="59" spans="1:10" x14ac:dyDescent="0.25">
      <c r="A59" s="1" t="s">
        <v>63</v>
      </c>
      <c r="B59" s="4" t="s">
        <v>127</v>
      </c>
      <c r="C59" s="1">
        <v>8474079232</v>
      </c>
      <c r="D59" s="1">
        <v>1130312832</v>
      </c>
      <c r="E59" s="1">
        <v>16197558</v>
      </c>
      <c r="F59" s="5">
        <f t="shared" si="0"/>
        <v>0.11748893533669115</v>
      </c>
      <c r="G59" s="5">
        <f t="shared" si="5"/>
        <v>1.6836346457352299E-3</v>
      </c>
      <c r="I59" s="6">
        <f t="shared" si="6"/>
        <v>3.2549017989996439E-2</v>
      </c>
      <c r="J59" s="6">
        <f t="shared" si="7"/>
        <v>4.4062670655200991E-3</v>
      </c>
    </row>
    <row r="60" spans="1:10" x14ac:dyDescent="0.25">
      <c r="A60" s="1" t="s">
        <v>64</v>
      </c>
      <c r="B60" s="4" t="s">
        <v>128</v>
      </c>
      <c r="C60" s="1">
        <v>565509952</v>
      </c>
      <c r="D60" s="1">
        <v>145885376</v>
      </c>
      <c r="E60" s="1">
        <v>568281.8125</v>
      </c>
      <c r="F60" s="5">
        <f t="shared" si="0"/>
        <v>0.20490566370157573</v>
      </c>
      <c r="G60" s="5">
        <f t="shared" si="5"/>
        <v>7.9818940837392033E-4</v>
      </c>
      <c r="I60" s="6">
        <f t="shared" si="6"/>
        <v>5.6766861619452498E-2</v>
      </c>
      <c r="J60" s="6">
        <f t="shared" si="7"/>
        <v>2.0889542223866014E-3</v>
      </c>
    </row>
    <row r="61" spans="1:10" x14ac:dyDescent="0.25">
      <c r="A61" s="1" t="s">
        <v>65</v>
      </c>
      <c r="B61" s="4" t="s">
        <v>129</v>
      </c>
      <c r="C61" s="1">
        <v>13435193344</v>
      </c>
      <c r="D61" s="1">
        <v>1650328832</v>
      </c>
      <c r="E61" s="1">
        <v>13746338</v>
      </c>
      <c r="F61" s="5">
        <f t="shared" ref="F61:F74" si="8">D61/(C61+D61+E61)</f>
        <v>0.1092985948603947</v>
      </c>
      <c r="G61" s="5">
        <f t="shared" si="5"/>
        <v>9.1039761212633797E-4</v>
      </c>
      <c r="I61" s="6">
        <f t="shared" si="6"/>
        <v>3.0279974196696226E-2</v>
      </c>
      <c r="J61" s="6">
        <f t="shared" si="7"/>
        <v>2.3826161008278931E-3</v>
      </c>
    </row>
    <row r="62" spans="1:10" x14ac:dyDescent="0.25">
      <c r="A62" s="1" t="s">
        <v>66</v>
      </c>
      <c r="B62" s="4" t="s">
        <v>130</v>
      </c>
      <c r="C62" s="1">
        <v>10718532608</v>
      </c>
      <c r="D62" s="1">
        <v>1615675776</v>
      </c>
      <c r="E62" s="1">
        <v>16281886</v>
      </c>
      <c r="F62" s="5">
        <f t="shared" si="8"/>
        <v>0.13081875623387701</v>
      </c>
      <c r="G62" s="5">
        <f t="shared" si="5"/>
        <v>1.3183190014366935E-3</v>
      </c>
      <c r="I62" s="6">
        <f t="shared" si="6"/>
        <v>3.6241898336069653E-2</v>
      </c>
      <c r="J62" s="6">
        <f t="shared" si="7"/>
        <v>3.4501936703394231E-3</v>
      </c>
    </row>
    <row r="63" spans="1:10" x14ac:dyDescent="0.25">
      <c r="A63" s="1" t="s">
        <v>67</v>
      </c>
      <c r="B63" s="7" t="s">
        <v>131</v>
      </c>
      <c r="C63" s="1">
        <v>3239297536</v>
      </c>
      <c r="D63" s="1">
        <v>693473920</v>
      </c>
      <c r="E63" s="1">
        <v>6721653.5</v>
      </c>
      <c r="F63" s="5">
        <f t="shared" si="8"/>
        <v>0.17603125598257885</v>
      </c>
      <c r="G63" s="5">
        <f t="shared" si="5"/>
        <v>1.7062229360906565E-3</v>
      </c>
      <c r="I63" s="6">
        <f t="shared" si="6"/>
        <v>4.876752437460629E-2</v>
      </c>
      <c r="J63" s="6">
        <f t="shared" si="7"/>
        <v>4.4653832402267897E-3</v>
      </c>
    </row>
    <row r="64" spans="1:10" x14ac:dyDescent="0.25">
      <c r="A64" s="1" t="s">
        <v>68</v>
      </c>
      <c r="B64" s="7" t="s">
        <v>147</v>
      </c>
      <c r="C64" s="1">
        <v>2984020480</v>
      </c>
      <c r="D64" s="1">
        <v>563633664</v>
      </c>
      <c r="E64" s="1">
        <v>11097771</v>
      </c>
      <c r="F64" s="5">
        <f t="shared" si="8"/>
        <v>0.15837958853616801</v>
      </c>
      <c r="G64" s="5">
        <f t="shared" si="5"/>
        <v>3.1184446865271304E-3</v>
      </c>
      <c r="I64" s="6">
        <f t="shared" si="6"/>
        <v>4.3877323951730947E-2</v>
      </c>
      <c r="J64" s="6">
        <f t="shared" si="7"/>
        <v>8.1613312916177187E-3</v>
      </c>
    </row>
    <row r="65" spans="1:10" x14ac:dyDescent="0.25">
      <c r="A65" s="1" t="s">
        <v>69</v>
      </c>
      <c r="B65" s="7" t="s">
        <v>148</v>
      </c>
      <c r="C65" s="1">
        <v>6585764864</v>
      </c>
      <c r="D65" s="1">
        <v>885193536</v>
      </c>
      <c r="E65" s="1">
        <v>22139460</v>
      </c>
      <c r="F65" s="5">
        <f t="shared" si="8"/>
        <v>0.11813452226820377</v>
      </c>
      <c r="G65" s="5">
        <f t="shared" si="5"/>
        <v>2.9546471184082467E-3</v>
      </c>
      <c r="I65" s="6">
        <f t="shared" si="6"/>
        <v>3.2727870752494399E-2</v>
      </c>
      <c r="J65" s="6">
        <f t="shared" si="7"/>
        <v>7.7326540654494812E-3</v>
      </c>
    </row>
    <row r="66" spans="1:10" x14ac:dyDescent="0.25">
      <c r="A66" s="1" t="s">
        <v>70</v>
      </c>
      <c r="B66" s="4" t="s">
        <v>132</v>
      </c>
      <c r="C66" s="1">
        <v>12631233536</v>
      </c>
      <c r="D66" s="1">
        <v>1047461120</v>
      </c>
      <c r="E66" s="1">
        <v>4121480.75</v>
      </c>
      <c r="F66" s="5">
        <f t="shared" si="8"/>
        <v>7.6553036270558067E-2</v>
      </c>
      <c r="G66" s="5">
        <f t="shared" si="5"/>
        <v>3.012158249302436E-4</v>
      </c>
      <c r="I66" s="6">
        <f t="shared" si="6"/>
        <v>2.1208177158288471E-2</v>
      </c>
      <c r="J66" s="6">
        <f t="shared" si="7"/>
        <v>7.8831673627386442E-4</v>
      </c>
    </row>
    <row r="67" spans="1:10" x14ac:dyDescent="0.25">
      <c r="A67" s="1" t="s">
        <v>71</v>
      </c>
      <c r="B67" s="4" t="s">
        <v>133</v>
      </c>
      <c r="C67" s="1">
        <v>9947043840</v>
      </c>
      <c r="D67" s="1">
        <v>1992589824</v>
      </c>
      <c r="E67" s="1">
        <v>27587540</v>
      </c>
      <c r="F67" s="5">
        <f t="shared" si="8"/>
        <v>0.16650396863509001</v>
      </c>
      <c r="G67" s="5">
        <f t="shared" si="5"/>
        <v>2.3052586335396696E-3</v>
      </c>
      <c r="I67" s="6">
        <f t="shared" si="6"/>
        <v>4.6128094147575911E-2</v>
      </c>
      <c r="J67" s="6">
        <f t="shared" si="7"/>
        <v>6.0331291115929588E-3</v>
      </c>
    </row>
    <row r="68" spans="1:10" x14ac:dyDescent="0.25">
      <c r="A68" s="1" t="s">
        <v>72</v>
      </c>
      <c r="B68" s="4" t="s">
        <v>134</v>
      </c>
      <c r="C68" s="1">
        <v>8536452608</v>
      </c>
      <c r="D68" s="1">
        <v>1141636736</v>
      </c>
      <c r="E68" s="1">
        <v>3216639.5</v>
      </c>
      <c r="F68" s="5">
        <f t="shared" si="8"/>
        <v>0.11792176984651753</v>
      </c>
      <c r="G68" s="5">
        <f t="shared" si="5"/>
        <v>3.322526429267052E-4</v>
      </c>
      <c r="I68" s="6">
        <f t="shared" si="6"/>
        <v>3.2668930032833977E-2</v>
      </c>
      <c r="J68" s="6">
        <f t="shared" si="7"/>
        <v>8.6954368732453601E-4</v>
      </c>
    </row>
    <row r="69" spans="1:10" x14ac:dyDescent="0.25">
      <c r="A69" s="1" t="s">
        <v>73</v>
      </c>
      <c r="B69" s="4" t="s">
        <v>135</v>
      </c>
      <c r="C69" s="1">
        <v>6640065024</v>
      </c>
      <c r="D69" s="1">
        <v>708914176</v>
      </c>
      <c r="E69" s="1">
        <v>4381504</v>
      </c>
      <c r="F69" s="5">
        <f t="shared" si="8"/>
        <v>9.6406827372737564E-2</v>
      </c>
      <c r="G69" s="5">
        <f t="shared" si="5"/>
        <v>5.958505473037108E-4</v>
      </c>
      <c r="I69" s="6">
        <f t="shared" si="6"/>
        <v>2.6708451732252208E-2</v>
      </c>
      <c r="J69" s="6">
        <f t="shared" si="7"/>
        <v>1.5594099641552232E-3</v>
      </c>
    </row>
    <row r="70" spans="1:10" x14ac:dyDescent="0.25">
      <c r="A70" s="1" t="s">
        <v>74</v>
      </c>
      <c r="B70" s="4" t="s">
        <v>136</v>
      </c>
      <c r="C70" s="1">
        <v>391092640</v>
      </c>
      <c r="D70" s="1">
        <v>306858272</v>
      </c>
      <c r="E70" s="1">
        <v>769909.875</v>
      </c>
      <c r="F70" s="5">
        <f t="shared" si="8"/>
        <v>0.43917150082425399</v>
      </c>
      <c r="G70" s="5">
        <f>E70/(C70+D70+E70)</f>
        <v>1.1018848313894037E-3</v>
      </c>
      <c r="I70" s="6">
        <f>F70/3.6096</f>
        <v>0.121667636531542</v>
      </c>
      <c r="J70" s="6">
        <f>G70/0.3821</f>
        <v>2.8837603543297665E-3</v>
      </c>
    </row>
    <row r="71" spans="1:10" x14ac:dyDescent="0.25">
      <c r="A71" s="1" t="s">
        <v>75</v>
      </c>
      <c r="B71" s="4" t="s">
        <v>137</v>
      </c>
      <c r="C71" s="1">
        <v>13441878016</v>
      </c>
      <c r="D71" s="1">
        <v>2327716096</v>
      </c>
      <c r="E71" s="1">
        <v>7508890.5</v>
      </c>
      <c r="F71" s="5">
        <f t="shared" si="8"/>
        <v>0.14753761166616938</v>
      </c>
      <c r="G71" s="5">
        <f t="shared" si="5"/>
        <v>4.7593594963601113E-4</v>
      </c>
      <c r="I71" s="6">
        <f t="shared" si="6"/>
        <v>4.0873673444749938E-2</v>
      </c>
      <c r="J71" s="6">
        <f t="shared" si="7"/>
        <v>1.2455795593719213E-3</v>
      </c>
    </row>
    <row r="72" spans="1:10" x14ac:dyDescent="0.25">
      <c r="A72" s="1" t="s">
        <v>76</v>
      </c>
      <c r="B72" s="7" t="s">
        <v>138</v>
      </c>
      <c r="C72" s="1">
        <v>4819003904</v>
      </c>
      <c r="D72" s="1">
        <v>433251872</v>
      </c>
      <c r="E72" s="1">
        <v>7666333.5</v>
      </c>
      <c r="F72" s="5">
        <f t="shared" si="8"/>
        <v>8.236849576488961E-2</v>
      </c>
      <c r="G72" s="5">
        <f t="shared" si="5"/>
        <v>1.4574994344790306E-3</v>
      </c>
      <c r="I72" s="6">
        <f t="shared" si="6"/>
        <v>2.2819286282382983E-2</v>
      </c>
      <c r="J72" s="6">
        <f t="shared" si="7"/>
        <v>3.8144449999451208E-3</v>
      </c>
    </row>
    <row r="73" spans="1:10" x14ac:dyDescent="0.25">
      <c r="A73" s="1" t="s">
        <v>77</v>
      </c>
      <c r="B73" s="7" t="s">
        <v>149</v>
      </c>
      <c r="C73" s="1">
        <v>2569084928</v>
      </c>
      <c r="D73" s="1">
        <v>564972928</v>
      </c>
      <c r="E73" s="1">
        <v>3697407.25</v>
      </c>
      <c r="F73" s="5">
        <f t="shared" si="8"/>
        <v>0.18005640357521596</v>
      </c>
      <c r="G73" s="5">
        <f t="shared" si="5"/>
        <v>1.178360624011934E-3</v>
      </c>
      <c r="I73" s="6">
        <f t="shared" si="6"/>
        <v>4.9882647267070028E-2</v>
      </c>
      <c r="J73" s="6">
        <f t="shared" si="7"/>
        <v>3.0839063700914262E-3</v>
      </c>
    </row>
    <row r="74" spans="1:10" x14ac:dyDescent="0.25">
      <c r="A74" s="1" t="s">
        <v>78</v>
      </c>
      <c r="B74" s="7" t="s">
        <v>150</v>
      </c>
      <c r="C74" s="1">
        <v>3589660160</v>
      </c>
      <c r="D74" s="1">
        <v>584992960</v>
      </c>
      <c r="E74" s="1">
        <v>8455896</v>
      </c>
      <c r="F74" s="5">
        <f t="shared" si="8"/>
        <v>0.1398464533825097</v>
      </c>
      <c r="G74" s="5">
        <f t="shared" si="5"/>
        <v>2.021438114009697E-3</v>
      </c>
      <c r="I74" s="6">
        <f t="shared" si="6"/>
        <v>3.8742922590455926E-2</v>
      </c>
      <c r="J74" s="6">
        <f t="shared" si="7"/>
        <v>5.2903379063326279E-3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analysis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2022-12-19T03:21:38Z</dcterms:modified>
</cp:coreProperties>
</file>